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100 総務課\0103 財務室\01 財政全般\02 調査全般\R6\06.09.20 令和４年度財政状況資料集の作成について（2回目・地方公会計関係）\"/>
    </mc:Choice>
  </mc:AlternateContent>
  <bookViews>
    <workbookView xWindow="0" yWindow="0" windowWidth="28800" windowHeight="12435" firstSheet="13" activeTab="13"/>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C37" i="10"/>
  <c r="BE36" i="10"/>
  <c r="C36" i="10"/>
  <c r="BE35" i="10"/>
  <c r="C35"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W34" i="10" l="1"/>
  <c r="BW35" i="10" s="1"/>
  <c r="BW36" i="10" s="1"/>
  <c r="BW37" i="10" s="1"/>
  <c r="BW38" i="10" s="1"/>
  <c r="CO34" i="10"/>
  <c r="CO35" i="10" s="1"/>
  <c r="CO36" i="10" s="1"/>
</calcChain>
</file>

<file path=xl/sharedStrings.xml><?xml version="1.0" encoding="utf-8"?>
<sst xmlns="http://schemas.openxmlformats.org/spreadsheetml/2006/main" count="1121" uniqueCount="630">
  <si>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</si>
  <si>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</si>
  <si>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</si>
  <si>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</si>
  <si>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</si>
  <si>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</si>
  <si>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</si>
  <si>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</si>
  <si>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</si>
  <si>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</si>
  <si>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</si>
  <si>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</si>
  <si>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</si>
  <si>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</si>
  <si>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</si>
  <si>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</si>
  <si>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</si>
  <si>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</si>
  <si>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</si>
  <si>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</si>
  <si>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</si>
  <si>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</si>
  <si>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</si>
  <si>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</si>
  <si>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</si>
  <si>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</si>
  <si>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</si>
  <si>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</si>
  <si>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</si>
  <si>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</si>
  <si>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</si>
  <si>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</si>
  <si>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</si>
  <si>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</si>
  <si>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</si>
  <si>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</si>
  <si>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</si>
  <si>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</si>
  <si>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</si>
  <si>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</si>
  <si>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</si>
  <si>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</si>
  <si>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</si>
  <si>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</si>
  <si>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</si>
  <si>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</si>
  <si>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</si>
  <si>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</si>
  <si>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</si>
  <si>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</si>
  <si>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</si>
  <si>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</si>
  <si>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</si>
  <si>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</si>
  <si>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</si>
  <si>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</si>
  <si>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</si>
  <si>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</si>
  <si>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</si>
  <si>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</si>
  <si>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</si>
  <si>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</si>
  <si>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</si>
  <si>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</si>
  <si>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</si>
  <si>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</si>
  <si>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</si>
  <si>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</si>
  <si>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</si>
  <si>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</si>
  <si>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</si>
  <si>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</si>
  <si>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</si>
  <si>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</si>
  <si>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</si>
  <si>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</si>
  <si>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</si>
  <si>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</si>
  <si>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</si>
  <si>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</si>
  <si>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</si>
  <si>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</si>
  <si>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</si>
  <si>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</si>
  <si>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</si>
  <si>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</si>
  <si>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</si>
  <si>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</si>
  <si>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</si>
  <si>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</si>
  <si>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</si>
  <si>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</si>
  <si>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</si>
  <si>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</si>
  <si>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</si>
  <si>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</si>
  <si>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</si>
  <si>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</si>
  <si>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</si>
  <si>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</si>
  <si>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</si>
  <si>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</si>
  <si>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</si>
  <si>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</si>
  <si>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</si>
  <si>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</si>
  <si>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</si>
  <si>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</si>
  <si>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</si>
  <si>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</si>
  <si>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</si>
  <si>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</si>
  <si>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</si>
  <si>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</si>
  <si>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</si>
  <si>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</si>
  <si>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</si>
  <si>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</si>
  <si>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</si>
  <si>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</si>
  <si>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</si>
  <si>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</si>
  <si>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</si>
  <si>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</si>
  <si>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</si>
  <si>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</si>
  <si>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</si>
  <si>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</si>
  <si>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</si>
  <si>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</si>
  <si>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</si>
  <si>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</si>
  <si>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</si>
  <si>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</si>
  <si>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</si>
  <si>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</si>
  <si>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</si>
  <si>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</si>
  <si>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</si>
  <si>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</si>
  <si>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</si>
  <si>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</si>
  <si>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</si>
  <si>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</si>
  <si>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</si>
  <si>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</si>
  <si>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</si>
  <si>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</si>
  <si>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</si>
  <si>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</si>
  <si>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</si>
  <si>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</si>
  <si>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</si>
  <si>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</si>
  <si>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</si>
  <si>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</si>
  <si>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</si>
  <si>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</si>
  <si>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</si>
  <si>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</si>
  <si>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</si>
  <si>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</si>
  <si>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</si>
  <si>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</si>
  <si>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</si>
  <si>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</si>
  <si>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</si>
  <si>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</si>
  <si>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</si>
  <si>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</si>
  <si>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</si>
  <si>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</si>
  <si>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</si>
  <si>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</si>
  <si>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</si>
  <si>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</si>
  <si>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</si>
  <si>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</si>
  <si>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</si>
  <si>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</si>
  <si>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</si>
  <si>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</si>
  <si>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</si>
  <si>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</si>
  <si>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</si>
  <si>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</si>
  <si>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</si>
  <si>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</si>
  <si>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</si>
  <si>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</si>
  <si>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</si>
  <si>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</si>
  <si>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</si>
  <si>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</si>
  <si>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</si>
  <si>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</si>
  <si>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</si>
  <si>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</si>
  <si>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</si>
  <si>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</si>
  <si>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</si>
  <si>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</si>
  <si>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</si>
  <si>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</si>
  <si>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</si>
  <si>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</si>
  <si>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</si>
  <si>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</si>
  <si>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</si>
  <si>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</si>
  <si>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</si>
  <si>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</si>
  <si>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</si>
  <si>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</si>
  <si>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</si>
  <si>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</si>
  <si>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鳥取県日南町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</si>
  <si>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</si>
  <si>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</si>
  <si>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</si>
  <si>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</si>
  <si>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</si>
  <si>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</si>
  <si>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</si>
  <si>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</si>
  <si>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</si>
  <si>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</si>
  <si>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</si>
  <si>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</si>
  <si>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</si>
  <si>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</si>
  <si>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</si>
  <si>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</si>
  <si>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</si>
  <si>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</si>
  <si>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</si>
  <si>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</si>
  <si>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</si>
  <si>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</si>
  <si>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</si>
  <si>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</si>
  <si>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</si>
  <si>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</si>
  <si>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</si>
  <si>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</si>
  <si>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</si>
  <si>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</si>
  <si>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</si>
  <si>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</si>
  <si>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</si>
  <si>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</si>
  <si>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</si>
  <si>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</si>
  <si>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</si>
  <si>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</si>
  <si>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</si>
  <si>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</si>
  <si>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</si>
  <si>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</si>
  <si>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</si>
  <si>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</si>
  <si>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</si>
  <si>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</si>
  <si>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</si>
  <si>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</si>
  <si>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</si>
  <si>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</si>
  <si>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</si>
  <si>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</si>
  <si>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</si>
  <si>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</si>
  <si>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</si>
  <si>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</si>
  <si>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</si>
  <si>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</si>
  <si>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</si>
  <si>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</si>
  <si>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</si>
  <si>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</si>
  <si>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</si>
  <si>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</si>
  <si>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</si>
  <si>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</si>
  <si>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</si>
  <si>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</si>
  <si>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</si>
  <si>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</si>
  <si>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</si>
  <si>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</si>
  <si>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</si>
  <si>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</si>
  <si>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</si>
  <si>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</si>
  <si>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</si>
  <si>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</si>
  <si>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</si>
  <si>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</si>
  <si>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</si>
  <si>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</si>
  <si>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</si>
  <si>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</si>
  <si>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</si>
  <si>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</si>
  <si>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</si>
  <si>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</si>
  <si>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</si>
  <si>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</si>
  <si>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</si>
  <si>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</si>
  <si>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</si>
  <si>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</si>
  <si>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</si>
  <si>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</si>
  <si>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</si>
  <si>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</si>
  <si>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</si>
  <si>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</si>
  <si>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</si>
  <si>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</si>
  <si>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</si>
  <si>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</si>
  <si>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</si>
  <si>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</si>
  <si>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</si>
  <si>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</si>
  <si>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</si>
  <si>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</si>
  <si>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</si>
  <si>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</si>
  <si>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</si>
  <si>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</si>
  <si>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</si>
  <si>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</si>
  <si>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</si>
  <si>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</si>
  <si>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</si>
  <si>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</si>
  <si>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</si>
  <si>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</si>
  <si>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</si>
  <si>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</si>
  <si>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</si>
  <si>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</si>
  <si>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</si>
  <si>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</si>
  <si>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</si>
  <si>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</si>
  <si>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</si>
  <si>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</si>
  <si>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</si>
  <si>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</si>
  <si>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</si>
  <si>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</si>
  <si>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</si>
  <si>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</si>
  <si>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</si>
  <si>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</si>
  <si>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</si>
  <si>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</si>
  <si>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</si>
  <si>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</si>
  <si>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</si>
  <si>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</si>
  <si>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</si>
  <si>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</si>
  <si>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</si>
  <si>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</si>
  <si>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</si>
  <si>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</si>
  <si>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</si>
  <si>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鳥取県日南町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</si>
  <si>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</si>
  <si>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</si>
  <si>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</si>
  <si>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</si>
  <si>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</si>
  <si>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</si>
  <si>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</si>
  <si>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</si>
  <si>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</si>
  <si>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</si>
  <si>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</si>
  <si>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</si>
  <si>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</si>
  <si>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</si>
  <si>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</si>
  <si>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</si>
  <si>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</si>
  <si>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</si>
  <si>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</si>
  <si>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</si>
  <si>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</si>
  <si>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</si>
  <si>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</si>
  <si>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</si>
  <si>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</si>
  <si>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</si>
  <si>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</si>
  <si>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</si>
  <si>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</si>
  <si>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</si>
  <si>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</si>
  <si>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</si>
  <si>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</si>
  <si>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</si>
  <si>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</si>
  <si>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</si>
  <si>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</si>
  <si>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介護サービス事業特別会計</t>
    <phoneticPr fontId="5"/>
  </si>
  <si>
    <t>簡易水道事業会計</t>
    <phoneticPr fontId="5"/>
  </si>
  <si>
    <t>法適用企業</t>
    <phoneticPr fontId="5"/>
  </si>
  <si>
    <t>下水道事業会計</t>
    <phoneticPr fontId="5"/>
  </si>
  <si>
    <t>法適用企業</t>
    <phoneticPr fontId="5"/>
  </si>
  <si>
    <t>病院事業会計</t>
    <phoneticPr fontId="5"/>
  </si>
  <si>
    <t>法適用企業</t>
    <phoneticPr fontId="5"/>
  </si>
  <si>
    <t>再生可能エネルギー発電事業特別会計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</si>
  <si>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</si>
  <si>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</si>
  <si>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</si>
  <si>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</si>
  <si>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</si>
  <si>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</si>
  <si>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</si>
  <si>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</si>
  <si>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</si>
  <si>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</si>
  <si>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</si>
  <si>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</si>
  <si>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</si>
  <si>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</si>
  <si>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</si>
  <si>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</si>
  <si>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</si>
  <si>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</si>
  <si>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</si>
  <si>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</si>
  <si>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</si>
  <si>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</si>
  <si>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</si>
  <si>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</si>
  <si>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</si>
  <si>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</si>
  <si>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</si>
  <si>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</si>
  <si>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</si>
  <si>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</si>
  <si>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</si>
  <si>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</si>
  <si>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</si>
  <si>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</si>
  <si>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</si>
  <si>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</si>
  <si>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</si>
  <si>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</si>
  <si>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</si>
  <si>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</si>
  <si>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</si>
  <si>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</si>
  <si>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</si>
  <si>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</si>
  <si>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</si>
  <si>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</si>
  <si>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</si>
  <si>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</si>
  <si>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</si>
  <si>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</si>
  <si>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</si>
  <si>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</si>
  <si>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</si>
  <si>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</si>
  <si>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</si>
  <si>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</si>
  <si>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</si>
  <si>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</si>
  <si>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</si>
  <si>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</si>
  <si>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</si>
  <si>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</si>
  <si>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</si>
  <si>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</si>
  <si>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</si>
  <si>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</si>
  <si>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</si>
  <si>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</si>
  <si>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</si>
  <si>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日南町病院事業会計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</si>
  <si>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</si>
  <si>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</si>
  <si>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</si>
  <si>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日南町簡易水道事業会計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</si>
  <si>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</si>
  <si>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日南町下水道事業会計</t>
    <phoneticPr fontId="5"/>
  </si>
  <si>
    <t>(Ｆ)</t>
    <phoneticPr fontId="5"/>
  </si>
  <si>
    <t>日南町介護サービス事業特別会計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</si>
  <si>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</si>
  <si>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</si>
  <si>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</si>
  <si>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</si>
  <si>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</si>
  <si>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</si>
  <si>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</si>
  <si>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</si>
  <si>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</si>
  <si>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</si>
  <si>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</si>
  <si>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</si>
  <si>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</si>
  <si>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</si>
  <si>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</si>
  <si>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</si>
  <si>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</si>
  <si>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</si>
  <si>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</si>
  <si>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</si>
  <si>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</si>
  <si>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</si>
  <si>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</si>
  <si>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</si>
  <si>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</si>
  <si>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</si>
  <si>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</si>
  <si>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</si>
  <si>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</si>
  <si>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</si>
  <si>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</si>
  <si>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</si>
  <si>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</si>
  <si>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</si>
  <si>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</si>
  <si>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</si>
  <si>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</si>
  <si>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</si>
  <si>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</si>
  <si>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</si>
  <si>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</si>
  <si>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</si>
  <si>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</si>
  <si>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</si>
  <si>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</si>
  <si>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</si>
  <si>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</si>
  <si>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</si>
  <si>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</si>
  <si>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</si>
  <si>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</si>
  <si>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</si>
  <si>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</si>
  <si>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</si>
  <si>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</si>
  <si>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</si>
  <si>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</si>
  <si>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</si>
  <si>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</si>
  <si>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</si>
  <si>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</si>
  <si>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</si>
  <si>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</si>
  <si>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</si>
  <si>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</si>
  <si>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</si>
  <si>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</si>
  <si>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</si>
  <si>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</si>
  <si>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</si>
  <si>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</si>
  <si>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</si>
  <si>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</si>
  <si>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</si>
  <si>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</si>
  <si>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</si>
  <si>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</si>
  <si>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</si>
  <si>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</si>
  <si>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</si>
  <si>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</si>
  <si>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</si>
  <si>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</si>
  <si>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2.01</t>
  </si>
  <si>
    <t>▲ 3.28</t>
  </si>
  <si>
    <t>病院事業会計</t>
  </si>
  <si>
    <t>一般会計</t>
  </si>
  <si>
    <t>下水道事業会計</t>
  </si>
  <si>
    <t>簡易水道事業会計</t>
  </si>
  <si>
    <t>介護保険事業特別会計</t>
  </si>
  <si>
    <t>再生可能エネルギー発電事業特別会計</t>
  </si>
  <si>
    <t>国民健康保険事業特別会計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</si>
  <si>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</si>
  <si>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</si>
  <si>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</si>
  <si>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</si>
  <si>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</si>
  <si>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</si>
  <si>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</si>
  <si>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</si>
  <si>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</si>
  <si>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</si>
  <si>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</si>
  <si>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t>
    <phoneticPr fontId="2"/>
  </si>
  <si>
    <t>-</t>
    <phoneticPr fontId="2"/>
  </si>
  <si>
    <t>-</t>
    <phoneticPr fontId="2"/>
  </si>
  <si>
    <t>-</t>
    <phoneticPr fontId="2"/>
  </si>
  <si>
    <t>鳥取県西部広域行政管理組合</t>
    <rPh sb="0" eb="3">
      <t>トットリケン</t>
    </rPh>
    <rPh sb="3" eb="5">
      <t>セイブ</t>
    </rPh>
    <rPh sb="5" eb="7">
      <t>コウイキ</t>
    </rPh>
    <rPh sb="7" eb="9">
      <t>ギョウセイ</t>
    </rPh>
    <rPh sb="9" eb="11">
      <t>カンリ</t>
    </rPh>
    <rPh sb="11" eb="13">
      <t>クミアイ</t>
    </rPh>
    <phoneticPr fontId="40"/>
  </si>
  <si>
    <t>日野町江府町日南町衛生施設組合</t>
    <rPh sb="0" eb="3">
      <t>ヒノチョウ</t>
    </rPh>
    <rPh sb="3" eb="6">
      <t>コウフチョウ</t>
    </rPh>
    <rPh sb="6" eb="9">
      <t>ニチナンチョウ</t>
    </rPh>
    <rPh sb="9" eb="11">
      <t>エイセイ</t>
    </rPh>
    <rPh sb="11" eb="13">
      <t>シセツ</t>
    </rPh>
    <rPh sb="13" eb="15">
      <t>クミアイ</t>
    </rPh>
    <phoneticPr fontId="40"/>
  </si>
  <si>
    <t>鳥取県町村総合事務組合</t>
    <rPh sb="0" eb="3">
      <t>トットリケン</t>
    </rPh>
    <rPh sb="3" eb="5">
      <t>チョウソン</t>
    </rPh>
    <rPh sb="5" eb="7">
      <t>ソウゴウ</t>
    </rPh>
    <rPh sb="7" eb="9">
      <t>ジム</t>
    </rPh>
    <rPh sb="9" eb="11">
      <t>クミアイ</t>
    </rPh>
    <phoneticPr fontId="40"/>
  </si>
  <si>
    <t>鳥取県後期高齢者医療広域連合</t>
  </si>
  <si>
    <t>一般会計</t>
    <rPh sb="0" eb="2">
      <t>イッパン</t>
    </rPh>
    <rPh sb="2" eb="4">
      <t>カイケイ</t>
    </rPh>
    <phoneticPr fontId="2"/>
  </si>
  <si>
    <t>後期高齢者医療特別会計</t>
    <rPh sb="0" eb="2">
      <t>コウキ</t>
    </rPh>
    <rPh sb="2" eb="5">
      <t>コウレイシャ</t>
    </rPh>
    <rPh sb="5" eb="7">
      <t>イリョウ</t>
    </rPh>
    <rPh sb="7" eb="9">
      <t>トクベツ</t>
    </rPh>
    <rPh sb="9" eb="11">
      <t>カイケイ</t>
    </rPh>
    <phoneticPr fontId="2"/>
  </si>
  <si>
    <t>財団法人　日南町産業振興センター</t>
    <rPh sb="0" eb="4">
      <t>ザイダンホウジン</t>
    </rPh>
    <rPh sb="5" eb="8">
      <t>ニチナンチョウ</t>
    </rPh>
    <rPh sb="8" eb="10">
      <t>サンギョウ</t>
    </rPh>
    <rPh sb="10" eb="12">
      <t>シンコウ</t>
    </rPh>
    <phoneticPr fontId="41"/>
  </si>
  <si>
    <t>株式会社　グリーン・シャイン</t>
    <rPh sb="0" eb="4">
      <t>カブシキガイシャ</t>
    </rPh>
    <phoneticPr fontId="41"/>
  </si>
  <si>
    <t>株式会社　日南小水力発電公社</t>
    <rPh sb="0" eb="4">
      <t>カブシキガイシャ</t>
    </rPh>
    <rPh sb="5" eb="7">
      <t>ニチナン</t>
    </rPh>
    <rPh sb="7" eb="8">
      <t>ショウ</t>
    </rPh>
    <rPh sb="8" eb="10">
      <t>スイリョク</t>
    </rPh>
    <rPh sb="10" eb="12">
      <t>ハツデン</t>
    </rPh>
    <rPh sb="12" eb="14">
      <t>コウシャ</t>
    </rPh>
    <phoneticPr fontId="41"/>
  </si>
  <si>
    <t>-</t>
    <phoneticPr fontId="2"/>
  </si>
  <si>
    <t>-</t>
    <phoneticPr fontId="2"/>
  </si>
  <si>
    <t>-</t>
    <phoneticPr fontId="2"/>
  </si>
  <si>
    <t>-</t>
    <phoneticPr fontId="2"/>
  </si>
  <si>
    <t>公共施設等建設基金</t>
    <rPh sb="0" eb="2">
      <t>コウキョウ</t>
    </rPh>
    <rPh sb="2" eb="4">
      <t>シセツ</t>
    </rPh>
    <rPh sb="4" eb="5">
      <t>トウ</t>
    </rPh>
    <rPh sb="5" eb="7">
      <t>ケンセツ</t>
    </rPh>
    <rPh sb="7" eb="9">
      <t>キキン</t>
    </rPh>
    <phoneticPr fontId="5"/>
  </si>
  <si>
    <t>地域医療総合確保基金</t>
    <rPh sb="0" eb="2">
      <t>チイキ</t>
    </rPh>
    <rPh sb="2" eb="4">
      <t>イリョウ</t>
    </rPh>
    <rPh sb="4" eb="6">
      <t>ソウゴウ</t>
    </rPh>
    <rPh sb="6" eb="8">
      <t>カクホ</t>
    </rPh>
    <rPh sb="8" eb="10">
      <t>キキン</t>
    </rPh>
    <phoneticPr fontId="2"/>
  </si>
  <si>
    <t>こどもゆめ基金</t>
    <rPh sb="5" eb="7">
      <t>キキン</t>
    </rPh>
    <phoneticPr fontId="2"/>
  </si>
  <si>
    <t>森林整備基金</t>
    <rPh sb="0" eb="2">
      <t>シンリン</t>
    </rPh>
    <rPh sb="2" eb="4">
      <t>セイビ</t>
    </rPh>
    <rPh sb="4" eb="6">
      <t>キキン</t>
    </rPh>
    <phoneticPr fontId="2"/>
  </si>
  <si>
    <t>土木機械建設基金</t>
    <rPh sb="0" eb="2">
      <t>ドボク</t>
    </rPh>
    <rPh sb="2" eb="4">
      <t>キカイ</t>
    </rPh>
    <rPh sb="4" eb="6">
      <t>ケンセツ</t>
    </rPh>
    <rPh sb="6" eb="8">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</si>
  <si>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</si>
  <si>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</si>
  <si>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</si>
  <si>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</si>
  <si>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</si>
  <si>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</si>
  <si>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</si>
  <si>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</si>
  <si>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</si>
  <si>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は近年良化し令和３年度が底値である。平成２７年度から取り組んでいる中心地域整備事業において、複数の大型ハード事業で起債した町債の元金償還が始まったことから、令和４年度より緩やかに増加に転じる。令和7年には公債費償還額が900百万円を超えてくる見込みであり、減災基金の取り崩しによる繰上償還を検討していく。</t>
    <rPh sb="104" eb="106">
      <t>レイワ</t>
    </rPh>
    <rPh sb="107" eb="108">
      <t>ネン</t>
    </rPh>
    <rPh sb="110" eb="113">
      <t>コウサイヒ</t>
    </rPh>
    <rPh sb="113" eb="116">
      <t>ショウカンガク</t>
    </rPh>
    <rPh sb="120" eb="123">
      <t>ヒャクマンエン</t>
    </rPh>
    <rPh sb="124" eb="125">
      <t>コ</t>
    </rPh>
    <rPh sb="129" eb="131">
      <t>ミコ</t>
    </rPh>
    <rPh sb="136" eb="138">
      <t>ゲンサイ</t>
    </rPh>
    <rPh sb="138" eb="140">
      <t>キキン</t>
    </rPh>
    <rPh sb="141" eb="142">
      <t>ト</t>
    </rPh>
    <rPh sb="143" eb="144">
      <t>クズ</t>
    </rPh>
    <rPh sb="148" eb="149">
      <t>ク</t>
    </rPh>
    <rPh sb="149" eb="150">
      <t>ア</t>
    </rPh>
    <rPh sb="150" eb="152">
      <t>ショウカン</t>
    </rPh>
    <rPh sb="153" eb="155">
      <t>ケントウ</t>
    </rPh>
    <phoneticPr fontId="5"/>
  </si>
  <si>
    <t>　平成20年度以降、将来負担比率はゼロ推移であるものの、公共施設の老朽化は顕著であり、また、道の駅整備、町社会体育館整備、木材団地整備、デジタル防災無線整備等新たな施設建設に係る起債額も増加している。今後は日南病院を含めた中心地域整備計画も控えており、多額の財政出動も見込まれることから、随時シミュレーションを行い数値の推移には注視していく。</t>
    <rPh sb="103" eb="105">
      <t>ニチナン</t>
    </rPh>
    <rPh sb="105" eb="107">
      <t>ビョウイン</t>
    </rPh>
    <rPh sb="108" eb="109">
      <t>フク</t>
    </rPh>
    <rPh sb="111" eb="113">
      <t>チュウシン</t>
    </rPh>
    <rPh sb="113" eb="115">
      <t>チイキ</t>
    </rPh>
    <rPh sb="115" eb="117">
      <t>セイビ</t>
    </rPh>
    <rPh sb="117" eb="119">
      <t>ケイカク</t>
    </rPh>
    <rPh sb="120" eb="121">
      <t>ヒカ</t>
    </rPh>
    <rPh sb="126" eb="128">
      <t>タガク</t>
    </rPh>
    <rPh sb="129" eb="131">
      <t>ザイセイ</t>
    </rPh>
    <rPh sb="131" eb="133">
      <t>シュツドウ</t>
    </rPh>
    <rPh sb="134" eb="136">
      <t>ミコ</t>
    </rPh>
    <rPh sb="144" eb="146">
      <t>ズイジ</t>
    </rPh>
    <rPh sb="155" eb="156">
      <t>オコナ</t>
    </rPh>
    <rPh sb="157" eb="159">
      <t>スウチ</t>
    </rPh>
    <rPh sb="160" eb="162">
      <t>スイイ</t>
    </rPh>
    <rPh sb="164" eb="166">
      <t>チュウシ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</si>
</sst>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8"/>
      <name val="ＭＳ Ｐゴシック"/>
      <family val="3"/>
    </font>
    <font>
      <sz val="14"/>
      <color indexed="8"/>
      <name val="ＭＳ Ｐゴシック"/>
      <family val="3"/>
    </font>
    <font>
      <b/>
      <sz val="9"/>
      <color indexed="9"/>
      <name val="ＭＳ ゴシック"/>
      <family val="3"/>
    </font>
    <font>
      <sz val="6"/>
      <name val="ＭＳ Ｐゴシック"/>
      <family val="3"/>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xf numFmtId="0" fontId="42"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42"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3"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9" fillId="0" borderId="112" xfId="20" applyFont="1" applyBorder="1" applyAlignment="1" applyProtection="1">
      <alignment horizontal="left" vertical="center" shrinkToFit="1"/>
      <protection locked="0"/>
    </xf>
    <xf numFmtId="0" fontId="39" fillId="0" borderId="113" xfId="20" applyFont="1" applyBorder="1" applyAlignment="1" applyProtection="1">
      <alignment horizontal="left" vertical="center" shrinkToFit="1"/>
      <protection locked="0"/>
    </xf>
    <xf numFmtId="0" fontId="39" fillId="0" borderId="114" xfId="20"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9" fillId="0" borderId="98" xfId="20" applyFont="1" applyBorder="1" applyAlignment="1" applyProtection="1">
      <alignment horizontal="left" vertical="center" shrinkToFit="1"/>
      <protection locked="0"/>
    </xf>
    <xf numFmtId="0" fontId="39" fillId="0" borderId="99" xfId="20" applyFont="1" applyBorder="1" applyAlignment="1" applyProtection="1">
      <alignment horizontal="left" vertical="center" shrinkToFit="1"/>
      <protection locked="0"/>
    </xf>
    <xf numFmtId="0" fontId="39" fillId="0" borderId="100" xfId="20"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12" xfId="15" quotePrefix="1" applyNumberFormat="1" applyFont="1" applyBorder="1" applyAlignment="1" applyProtection="1">
      <alignment horizontal="right" vertical="center" shrinkToFi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3_決算状況カード(各会計・関係団体)_O-JJ1016-001-3_財政状況資料集(決算状況カード(各会計・関係団体))(Rev2)2 2" xfId="20"/>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xmlns:c16r2="http://schemas.microsoft.com/office/drawing/2015/06/chart">
            <c:ext xmlns:c16="http://schemas.microsoft.com/office/drawing/2014/chart" uri="{C3380CC4-5D6E-409C-BE32-E72D297353CC}">
              <c16:uniqueId val="{00000000-804D-4388-8C4E-CD029526BBC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390721</c:v>
                </c:pt>
                <c:pt idx="1">
                  <c:v>392375</c:v>
                </c:pt>
                <c:pt idx="2">
                  <c:v>423658</c:v>
                </c:pt>
                <c:pt idx="3">
                  <c:v>354041</c:v>
                </c:pt>
                <c:pt idx="4">
                  <c:v>283282</c:v>
                </c:pt>
              </c:numCache>
            </c:numRef>
          </c:val>
          <c:smooth val="0"/>
          <c:extLst xmlns:c16r2="http://schemas.microsoft.com/office/drawing/2015/06/chart">
            <c:ext xmlns:c16="http://schemas.microsoft.com/office/drawing/2014/chart" uri="{C3380CC4-5D6E-409C-BE32-E72D297353CC}">
              <c16:uniqueId val="{00000001-804D-4388-8C4E-CD029526BBCC}"/>
            </c:ext>
          </c:extLst>
        </c:ser>
        <c:dLbls>
          <c:showLegendKey val="0"/>
          <c:showVal val="0"/>
          <c:showCatName val="0"/>
          <c:showSerName val="0"/>
          <c:showPercent val="0"/>
          <c:showBubbleSize val="0"/>
        </c:dLbls>
        <c:marker val="1"/>
        <c:smooth val="0"/>
        <c:axId val="380217336"/>
        <c:axId val="380217728"/>
      </c:lineChart>
      <c:catAx>
        <c:axId val="3802173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0217728"/>
        <c:crosses val="autoZero"/>
        <c:auto val="1"/>
        <c:lblAlgn val="ctr"/>
        <c:lblOffset val="100"/>
        <c:tickLblSkip val="1"/>
        <c:tickMarkSkip val="1"/>
        <c:noMultiLvlLbl val="0"/>
      </c:catAx>
      <c:valAx>
        <c:axId val="380217728"/>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0217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6.6</c:v>
                </c:pt>
                <c:pt idx="1">
                  <c:v>3.15</c:v>
                </c:pt>
                <c:pt idx="2">
                  <c:v>9.42</c:v>
                </c:pt>
                <c:pt idx="3">
                  <c:v>6</c:v>
                </c:pt>
                <c:pt idx="4">
                  <c:v>7.33</c:v>
                </c:pt>
              </c:numCache>
            </c:numRef>
          </c:val>
          <c:extLst xmlns:c16r2="http://schemas.microsoft.com/office/drawing/2015/06/chart">
            <c:ext xmlns:c16="http://schemas.microsoft.com/office/drawing/2014/chart" uri="{C3380CC4-5D6E-409C-BE32-E72D297353CC}">
              <c16:uniqueId val="{00000000-0741-4030-BDAD-3F0BF8EBA97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64.150000000000006</c:v>
                </c:pt>
                <c:pt idx="1">
                  <c:v>63.42</c:v>
                </c:pt>
                <c:pt idx="2">
                  <c:v>58.44</c:v>
                </c:pt>
                <c:pt idx="3">
                  <c:v>64.790000000000006</c:v>
                </c:pt>
                <c:pt idx="4">
                  <c:v>67.73</c:v>
                </c:pt>
              </c:numCache>
            </c:numRef>
          </c:val>
          <c:extLst xmlns:c16r2="http://schemas.microsoft.com/office/drawing/2015/06/chart">
            <c:ext xmlns:c16="http://schemas.microsoft.com/office/drawing/2014/chart" uri="{C3380CC4-5D6E-409C-BE32-E72D297353CC}">
              <c16:uniqueId val="{00000001-0741-4030-BDAD-3F0BF8EBA97C}"/>
            </c:ext>
          </c:extLst>
        </c:ser>
        <c:dLbls>
          <c:showLegendKey val="0"/>
          <c:showVal val="0"/>
          <c:showCatName val="0"/>
          <c:showSerName val="0"/>
          <c:showPercent val="0"/>
          <c:showBubbleSize val="0"/>
        </c:dLbls>
        <c:gapWidth val="250"/>
        <c:overlap val="100"/>
        <c:axId val="554242520"/>
        <c:axId val="554240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-2.0099999999999998</c:v>
                </c:pt>
                <c:pt idx="1">
                  <c:v>-3.28</c:v>
                </c:pt>
                <c:pt idx="2">
                  <c:v>5.5</c:v>
                </c:pt>
                <c:pt idx="3">
                  <c:v>6.52</c:v>
                </c:pt>
                <c:pt idx="4">
                  <c:v>3.79</c:v>
                </c:pt>
              </c:numCache>
            </c:numRef>
          </c:val>
          <c:smooth val="0"/>
          <c:extLst xmlns:c16r2="http://schemas.microsoft.com/office/drawing/2015/06/chart">
            <c:ext xmlns:c16="http://schemas.microsoft.com/office/drawing/2014/chart" uri="{C3380CC4-5D6E-409C-BE32-E72D297353CC}">
              <c16:uniqueId val="{00000002-0741-4030-BDAD-3F0BF8EBA97C}"/>
            </c:ext>
          </c:extLst>
        </c:ser>
        <c:dLbls>
          <c:showLegendKey val="0"/>
          <c:showVal val="0"/>
          <c:showCatName val="0"/>
          <c:showSerName val="0"/>
          <c:showPercent val="0"/>
          <c:showBubbleSize val="0"/>
        </c:dLbls>
        <c:marker val="1"/>
        <c:smooth val="0"/>
        <c:axId val="554242520"/>
        <c:axId val="554240560"/>
      </c:lineChart>
      <c:catAx>
        <c:axId val="554242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54240560"/>
        <c:crosses val="autoZero"/>
        <c:auto val="1"/>
        <c:lblAlgn val="ctr"/>
        <c:lblOffset val="100"/>
        <c:tickLblSkip val="1"/>
        <c:tickMarkSkip val="1"/>
        <c:noMultiLvlLbl val="0"/>
      </c:catAx>
      <c:valAx>
        <c:axId val="554240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4242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10.46</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C0FC-4FEC-8129-B64A9E998E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0FC-4FEC-8129-B64A9E998E9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C0FC-4FEC-8129-B64A9E998E9C}"/>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0.28999999999999998</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C0FC-4FEC-8129-B64A9E998E9C}"/>
            </c:ext>
          </c:extLst>
        </c:ser>
        <c:ser>
          <c:idx val="4"/>
          <c:order val="4"/>
          <c:tx>
            <c:strRef>
              <c:f>データシート!$A$31</c:f>
              <c:strCache>
                <c:ptCount val="1"/>
                <c:pt idx="0">
                  <c:v>再生可能エネルギー発電事業特別会計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0.11</c:v>
                </c:pt>
                <c:pt idx="6">
                  <c:v>#N/A</c:v>
                </c:pt>
                <c:pt idx="7">
                  <c:v>0.25</c:v>
                </c:pt>
                <c:pt idx="8">
                  <c:v>#N/A</c:v>
                </c:pt>
                <c:pt idx="9">
                  <c:v>0.15</c:v>
                </c:pt>
              </c:numCache>
            </c:numRef>
          </c:val>
          <c:extLst xmlns:c16r2="http://schemas.microsoft.com/office/drawing/2015/06/chart">
            <c:ext xmlns:c16="http://schemas.microsoft.com/office/drawing/2014/chart" uri="{C3380CC4-5D6E-409C-BE32-E72D297353CC}">
              <c16:uniqueId val="{00000004-C0FC-4FEC-8129-B64A9E998E9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0.96</c:v>
                </c:pt>
                <c:pt idx="2">
                  <c:v>#N/A</c:v>
                </c:pt>
                <c:pt idx="3">
                  <c:v>0.89</c:v>
                </c:pt>
                <c:pt idx="4">
                  <c:v>#N/A</c:v>
                </c:pt>
                <c:pt idx="5">
                  <c:v>1.19</c:v>
                </c:pt>
                <c:pt idx="6">
                  <c:v>#N/A</c:v>
                </c:pt>
                <c:pt idx="7">
                  <c:v>1.89</c:v>
                </c:pt>
                <c:pt idx="8">
                  <c:v>#N/A</c:v>
                </c:pt>
                <c:pt idx="9">
                  <c:v>1.52</c:v>
                </c:pt>
              </c:numCache>
            </c:numRef>
          </c:val>
          <c:extLst xmlns:c16r2="http://schemas.microsoft.com/office/drawing/2015/06/chart">
            <c:ext xmlns:c16="http://schemas.microsoft.com/office/drawing/2014/chart" uri="{C3380CC4-5D6E-409C-BE32-E72D297353CC}">
              <c16:uniqueId val="{00000005-C0FC-4FEC-8129-B64A9E998E9C}"/>
            </c:ext>
          </c:extLst>
        </c:ser>
        <c:ser>
          <c:idx val="6"/>
          <c:order val="6"/>
          <c:tx>
            <c:strRef>
              <c:f>データシート!$A$33</c:f>
              <c:strCache>
                <c:ptCount val="1"/>
                <c:pt idx="0">
                  <c:v>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#N/A</c:v>
                </c:pt>
                <c:pt idx="3">
                  <c:v>5.98</c:v>
                </c:pt>
                <c:pt idx="4">
                  <c:v>#N/A</c:v>
                </c:pt>
                <c:pt idx="5">
                  <c:v>4.4000000000000004</c:v>
                </c:pt>
                <c:pt idx="6">
                  <c:v>#N/A</c:v>
                </c:pt>
                <c:pt idx="7">
                  <c:v>3.74</c:v>
                </c:pt>
                <c:pt idx="8">
                  <c:v>#N/A</c:v>
                </c:pt>
                <c:pt idx="9">
                  <c:v>2.5</c:v>
                </c:pt>
              </c:numCache>
            </c:numRef>
          </c:val>
          <c:extLst xmlns:c16r2="http://schemas.microsoft.com/office/drawing/2015/06/chart">
            <c:ext xmlns:c16="http://schemas.microsoft.com/office/drawing/2014/chart" uri="{C3380CC4-5D6E-409C-BE32-E72D297353CC}">
              <c16:uniqueId val="{00000006-C0FC-4FEC-8129-B64A9E998E9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#N/A</c:v>
                </c:pt>
                <c:pt idx="3">
                  <c:v>6.08</c:v>
                </c:pt>
                <c:pt idx="4">
                  <c:v>#N/A</c:v>
                </c:pt>
                <c:pt idx="5">
                  <c:v>5.72</c:v>
                </c:pt>
                <c:pt idx="6">
                  <c:v>#N/A</c:v>
                </c:pt>
                <c:pt idx="7">
                  <c:v>4.96</c:v>
                </c:pt>
                <c:pt idx="8">
                  <c:v>#N/A</c:v>
                </c:pt>
                <c:pt idx="9">
                  <c:v>4.79</c:v>
                </c:pt>
              </c:numCache>
            </c:numRef>
          </c:val>
          <c:extLst xmlns:c16r2="http://schemas.microsoft.com/office/drawing/2015/06/chart">
            <c:ext xmlns:c16="http://schemas.microsoft.com/office/drawing/2014/chart" uri="{C3380CC4-5D6E-409C-BE32-E72D297353CC}">
              <c16:uniqueId val="{00000007-C0FC-4FEC-8129-B64A9E998E9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6.59</c:v>
                </c:pt>
                <c:pt idx="2">
                  <c:v>#N/A</c:v>
                </c:pt>
                <c:pt idx="3">
                  <c:v>3.14</c:v>
                </c:pt>
                <c:pt idx="4">
                  <c:v>#N/A</c:v>
                </c:pt>
                <c:pt idx="5">
                  <c:v>9.42</c:v>
                </c:pt>
                <c:pt idx="6">
                  <c:v>#N/A</c:v>
                </c:pt>
                <c:pt idx="7">
                  <c:v>5.99</c:v>
                </c:pt>
                <c:pt idx="8">
                  <c:v>#N/A</c:v>
                </c:pt>
                <c:pt idx="9">
                  <c:v>7.32</c:v>
                </c:pt>
              </c:numCache>
            </c:numRef>
          </c:val>
          <c:extLst xmlns:c16r2="http://schemas.microsoft.com/office/drawing/2015/06/chart">
            <c:ext xmlns:c16="http://schemas.microsoft.com/office/drawing/2014/chart" uri="{C3380CC4-5D6E-409C-BE32-E72D297353CC}">
              <c16:uniqueId val="{00000008-C0FC-4FEC-8129-B64A9E998E9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45.86</c:v>
                </c:pt>
                <c:pt idx="2">
                  <c:v>#N/A</c:v>
                </c:pt>
                <c:pt idx="3">
                  <c:v>45.28</c:v>
                </c:pt>
                <c:pt idx="4">
                  <c:v>#N/A</c:v>
                </c:pt>
                <c:pt idx="5">
                  <c:v>41.72</c:v>
                </c:pt>
                <c:pt idx="6">
                  <c:v>#N/A</c:v>
                </c:pt>
                <c:pt idx="7">
                  <c:v>42.84</c:v>
                </c:pt>
                <c:pt idx="8">
                  <c:v>#N/A</c:v>
                </c:pt>
                <c:pt idx="9">
                  <c:v>39.65</c:v>
                </c:pt>
              </c:numCache>
            </c:numRef>
          </c:val>
          <c:extLst xmlns:c16r2="http://schemas.microsoft.com/office/drawing/2015/06/chart">
            <c:ext xmlns:c16="http://schemas.microsoft.com/office/drawing/2014/chart" uri="{C3380CC4-5D6E-409C-BE32-E72D297353CC}">
              <c16:uniqueId val="{00000009-C0FC-4FEC-8129-B64A9E998E9C}"/>
            </c:ext>
          </c:extLst>
        </c:ser>
        <c:dLbls>
          <c:showLegendKey val="0"/>
          <c:showVal val="0"/>
          <c:showCatName val="0"/>
          <c:showSerName val="0"/>
          <c:showPercent val="0"/>
          <c:showBubbleSize val="0"/>
        </c:dLbls>
        <c:gapWidth val="150"/>
        <c:overlap val="100"/>
        <c:axId val="554239384"/>
        <c:axId val="554243304"/>
      </c:barChart>
      <c:catAx>
        <c:axId val="554239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4243304"/>
        <c:crosses val="autoZero"/>
        <c:auto val="1"/>
        <c:lblAlgn val="ctr"/>
        <c:lblOffset val="100"/>
        <c:tickLblSkip val="1"/>
        <c:tickMarkSkip val="1"/>
        <c:noMultiLvlLbl val="0"/>
      </c:catAx>
      <c:valAx>
        <c:axId val="554243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4239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636</c:v>
                </c:pt>
                <c:pt idx="5">
                  <c:v>648</c:v>
                </c:pt>
                <c:pt idx="8">
                  <c:v>706</c:v>
                </c:pt>
                <c:pt idx="11">
                  <c:v>643</c:v>
                </c:pt>
                <c:pt idx="14">
                  <c:v>740</c:v>
                </c:pt>
              </c:numCache>
            </c:numRef>
          </c:val>
          <c:extLst xmlns:c16r2="http://schemas.microsoft.com/office/drawing/2015/06/chart">
            <c:ext xmlns:c16="http://schemas.microsoft.com/office/drawing/2014/chart" uri="{C3380CC4-5D6E-409C-BE32-E72D297353CC}">
              <c16:uniqueId val="{00000000-664C-446F-BA35-83A3B192AE7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64C-446F-BA35-83A3B192AE7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664C-446F-BA35-83A3B192AE7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21</c:v>
                </c:pt>
                <c:pt idx="3">
                  <c:v>16</c:v>
                </c:pt>
                <c:pt idx="6">
                  <c:v>18</c:v>
                </c:pt>
                <c:pt idx="9">
                  <c:v>18</c:v>
                </c:pt>
                <c:pt idx="12">
                  <c:v>17</c:v>
                </c:pt>
              </c:numCache>
            </c:numRef>
          </c:val>
          <c:extLst xmlns:c16r2="http://schemas.microsoft.com/office/drawing/2015/06/chart">
            <c:ext xmlns:c16="http://schemas.microsoft.com/office/drawing/2014/chart" uri="{C3380CC4-5D6E-409C-BE32-E72D297353CC}">
              <c16:uniqueId val="{00000003-664C-446F-BA35-83A3B192AE7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205</c:v>
                </c:pt>
                <c:pt idx="3">
                  <c:v>211</c:v>
                </c:pt>
                <c:pt idx="6">
                  <c:v>192</c:v>
                </c:pt>
                <c:pt idx="9">
                  <c:v>191</c:v>
                </c:pt>
                <c:pt idx="12">
                  <c:v>205</c:v>
                </c:pt>
              </c:numCache>
            </c:numRef>
          </c:val>
          <c:extLst xmlns:c16r2="http://schemas.microsoft.com/office/drawing/2015/06/chart">
            <c:ext xmlns:c16="http://schemas.microsoft.com/office/drawing/2014/chart" uri="{C3380CC4-5D6E-409C-BE32-E72D297353CC}">
              <c16:uniqueId val="{00000004-664C-446F-BA35-83A3B192AE7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2</c:v>
                </c:pt>
                <c:pt idx="3">
                  <c:v>2</c:v>
                </c:pt>
                <c:pt idx="6">
                  <c:v>2</c:v>
                </c:pt>
                <c:pt idx="9">
                  <c:v>2</c:v>
                </c:pt>
                <c:pt idx="12">
                  <c:v>2</c:v>
                </c:pt>
              </c:numCache>
            </c:numRef>
          </c:val>
          <c:extLst xmlns:c16r2="http://schemas.microsoft.com/office/drawing/2015/06/chart">
            <c:ext xmlns:c16="http://schemas.microsoft.com/office/drawing/2014/chart" uri="{C3380CC4-5D6E-409C-BE32-E72D297353CC}">
              <c16:uniqueId val="{00000005-664C-446F-BA35-83A3B192AE7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64C-446F-BA35-83A3B192AE7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583</c:v>
                </c:pt>
                <c:pt idx="3">
                  <c:v>608</c:v>
                </c:pt>
                <c:pt idx="6">
                  <c:v>700</c:v>
                </c:pt>
                <c:pt idx="9">
                  <c:v>621</c:v>
                </c:pt>
                <c:pt idx="12">
                  <c:v>757</c:v>
                </c:pt>
              </c:numCache>
            </c:numRef>
          </c:val>
          <c:extLst xmlns:c16r2="http://schemas.microsoft.com/office/drawing/2015/06/chart">
            <c:ext xmlns:c16="http://schemas.microsoft.com/office/drawing/2014/chart" uri="{C3380CC4-5D6E-409C-BE32-E72D297353CC}">
              <c16:uniqueId val="{00000007-664C-446F-BA35-83A3B192AE76}"/>
            </c:ext>
          </c:extLst>
        </c:ser>
        <c:dLbls>
          <c:showLegendKey val="0"/>
          <c:showVal val="0"/>
          <c:showCatName val="0"/>
          <c:showSerName val="0"/>
          <c:showPercent val="0"/>
          <c:showBubbleSize val="0"/>
        </c:dLbls>
        <c:gapWidth val="100"/>
        <c:overlap val="100"/>
        <c:axId val="554240168"/>
        <c:axId val="554241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175</c:v>
                </c:pt>
                <c:pt idx="2">
                  <c:v>#N/A</c:v>
                </c:pt>
                <c:pt idx="3">
                  <c:v>#N/A</c:v>
                </c:pt>
                <c:pt idx="4">
                  <c:v>189</c:v>
                </c:pt>
                <c:pt idx="5">
                  <c:v>#N/A</c:v>
                </c:pt>
                <c:pt idx="6">
                  <c:v>#N/A</c:v>
                </c:pt>
                <c:pt idx="7">
                  <c:v>206</c:v>
                </c:pt>
                <c:pt idx="8">
                  <c:v>#N/A</c:v>
                </c:pt>
                <c:pt idx="9">
                  <c:v>#N/A</c:v>
                </c:pt>
                <c:pt idx="10">
                  <c:v>189</c:v>
                </c:pt>
                <c:pt idx="11">
                  <c:v>#N/A</c:v>
                </c:pt>
                <c:pt idx="12">
                  <c:v>#N/A</c:v>
                </c:pt>
                <c:pt idx="13">
                  <c:v>241</c:v>
                </c:pt>
                <c:pt idx="14">
                  <c:v>#N/A</c:v>
                </c:pt>
              </c:numCache>
            </c:numRef>
          </c:val>
          <c:smooth val="0"/>
          <c:extLst xmlns:c16r2="http://schemas.microsoft.com/office/drawing/2015/06/chart">
            <c:ext xmlns:c16="http://schemas.microsoft.com/office/drawing/2014/chart" uri="{C3380CC4-5D6E-409C-BE32-E72D297353CC}">
              <c16:uniqueId val="{00000008-664C-446F-BA35-83A3B192AE76}"/>
            </c:ext>
          </c:extLst>
        </c:ser>
        <c:dLbls>
          <c:showLegendKey val="0"/>
          <c:showVal val="0"/>
          <c:showCatName val="0"/>
          <c:showSerName val="0"/>
          <c:showPercent val="0"/>
          <c:showBubbleSize val="0"/>
        </c:dLbls>
        <c:marker val="1"/>
        <c:smooth val="0"/>
        <c:axId val="554240168"/>
        <c:axId val="554241344"/>
      </c:lineChart>
      <c:catAx>
        <c:axId val="554240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4241344"/>
        <c:crosses val="autoZero"/>
        <c:auto val="1"/>
        <c:lblAlgn val="ctr"/>
        <c:lblOffset val="100"/>
        <c:tickLblSkip val="1"/>
        <c:tickMarkSkip val="1"/>
        <c:noMultiLvlLbl val="0"/>
      </c:catAx>
      <c:valAx>
        <c:axId val="554241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4240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6775</c:v>
                </c:pt>
                <c:pt idx="5">
                  <c:v>6882</c:v>
                </c:pt>
                <c:pt idx="8">
                  <c:v>7116</c:v>
                </c:pt>
                <c:pt idx="11">
                  <c:v>7363</c:v>
                </c:pt>
                <c:pt idx="14">
                  <c:v>7101</c:v>
                </c:pt>
              </c:numCache>
            </c:numRef>
          </c:val>
          <c:extLst xmlns:c16r2="http://schemas.microsoft.com/office/drawing/2015/06/chart">
            <c:ext xmlns:c16="http://schemas.microsoft.com/office/drawing/2014/chart" uri="{C3380CC4-5D6E-409C-BE32-E72D297353CC}">
              <c16:uniqueId val="{00000000-CFFF-4DA6-97E1-D0816E51DEA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286</c:v>
                </c:pt>
                <c:pt idx="5">
                  <c:v>234</c:v>
                </c:pt>
                <c:pt idx="8">
                  <c:v>186</c:v>
                </c:pt>
                <c:pt idx="11">
                  <c:v>144</c:v>
                </c:pt>
                <c:pt idx="14">
                  <c:v>104</c:v>
                </c:pt>
              </c:numCache>
            </c:numRef>
          </c:val>
          <c:extLst xmlns:c16r2="http://schemas.microsoft.com/office/drawing/2015/06/chart">
            <c:ext xmlns:c16="http://schemas.microsoft.com/office/drawing/2014/chart" uri="{C3380CC4-5D6E-409C-BE32-E72D297353CC}">
              <c16:uniqueId val="{00000001-CFFF-4DA6-97E1-D0816E51DEA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5954</c:v>
                </c:pt>
                <c:pt idx="5">
                  <c:v>6054</c:v>
                </c:pt>
                <c:pt idx="8">
                  <c:v>6059</c:v>
                </c:pt>
                <c:pt idx="11">
                  <c:v>6680</c:v>
                </c:pt>
                <c:pt idx="14">
                  <c:v>6879</c:v>
                </c:pt>
              </c:numCache>
            </c:numRef>
          </c:val>
          <c:extLst xmlns:c16r2="http://schemas.microsoft.com/office/drawing/2015/06/chart">
            <c:ext xmlns:c16="http://schemas.microsoft.com/office/drawing/2014/chart" uri="{C3380CC4-5D6E-409C-BE32-E72D297353CC}">
              <c16:uniqueId val="{00000002-CFFF-4DA6-97E1-D0816E51DEA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FFF-4DA6-97E1-D0816E51DEA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FFF-4DA6-97E1-D0816E51DEA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179</c:v>
                </c:pt>
                <c:pt idx="3">
                  <c:v>150</c:v>
                </c:pt>
                <c:pt idx="6">
                  <c:v>121</c:v>
                </c:pt>
                <c:pt idx="9">
                  <c:v>92</c:v>
                </c:pt>
                <c:pt idx="12">
                  <c:v>63</c:v>
                </c:pt>
              </c:numCache>
            </c:numRef>
          </c:val>
          <c:extLst xmlns:c16r2="http://schemas.microsoft.com/office/drawing/2015/06/chart">
            <c:ext xmlns:c16="http://schemas.microsoft.com/office/drawing/2014/chart" uri="{C3380CC4-5D6E-409C-BE32-E72D297353CC}">
              <c16:uniqueId val="{00000005-CFFF-4DA6-97E1-D0816E51DEA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217</c:v>
                </c:pt>
                <c:pt idx="3">
                  <c:v>231</c:v>
                </c:pt>
                <c:pt idx="6">
                  <c:v>247</c:v>
                </c:pt>
                <c:pt idx="9">
                  <c:v>216</c:v>
                </c:pt>
                <c:pt idx="12">
                  <c:v>277</c:v>
                </c:pt>
              </c:numCache>
            </c:numRef>
          </c:val>
          <c:extLst xmlns:c16r2="http://schemas.microsoft.com/office/drawing/2015/06/chart">
            <c:ext xmlns:c16="http://schemas.microsoft.com/office/drawing/2014/chart" uri="{C3380CC4-5D6E-409C-BE32-E72D297353CC}">
              <c16:uniqueId val="{00000006-CFFF-4DA6-97E1-D0816E51DEA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94</c:v>
                </c:pt>
                <c:pt idx="3">
                  <c:v>80</c:v>
                </c:pt>
                <c:pt idx="6">
                  <c:v>66</c:v>
                </c:pt>
                <c:pt idx="9">
                  <c:v>53</c:v>
                </c:pt>
                <c:pt idx="12">
                  <c:v>44</c:v>
                </c:pt>
              </c:numCache>
            </c:numRef>
          </c:val>
          <c:extLst xmlns:c16r2="http://schemas.microsoft.com/office/drawing/2015/06/chart">
            <c:ext xmlns:c16="http://schemas.microsoft.com/office/drawing/2014/chart" uri="{C3380CC4-5D6E-409C-BE32-E72D297353CC}">
              <c16:uniqueId val="{00000007-CFFF-4DA6-97E1-D0816E51DEA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1333</c:v>
                </c:pt>
                <c:pt idx="3">
                  <c:v>1346</c:v>
                </c:pt>
                <c:pt idx="6">
                  <c:v>1481</c:v>
                </c:pt>
                <c:pt idx="9">
                  <c:v>1409</c:v>
                </c:pt>
                <c:pt idx="12">
                  <c:v>1237</c:v>
                </c:pt>
              </c:numCache>
            </c:numRef>
          </c:val>
          <c:extLst xmlns:c16r2="http://schemas.microsoft.com/office/drawing/2015/06/chart">
            <c:ext xmlns:c16="http://schemas.microsoft.com/office/drawing/2014/chart" uri="{C3380CC4-5D6E-409C-BE32-E72D297353CC}">
              <c16:uniqueId val="{00000008-CFFF-4DA6-97E1-D0816E51DEA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FFF-4DA6-97E1-D0816E51DEA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6963</c:v>
                </c:pt>
                <c:pt idx="3">
                  <c:v>7423</c:v>
                </c:pt>
                <c:pt idx="6">
                  <c:v>7850</c:v>
                </c:pt>
                <c:pt idx="9">
                  <c:v>8010</c:v>
                </c:pt>
                <c:pt idx="12">
                  <c:v>7944</c:v>
                </c:pt>
              </c:numCache>
            </c:numRef>
          </c:val>
          <c:extLst xmlns:c16r2="http://schemas.microsoft.com/office/drawing/2015/06/chart">
            <c:ext xmlns:c16="http://schemas.microsoft.com/office/drawing/2014/chart" uri="{C3380CC4-5D6E-409C-BE32-E72D297353CC}">
              <c16:uniqueId val="{0000000A-CFFF-4DA6-97E1-D0816E51DEA8}"/>
            </c:ext>
          </c:extLst>
        </c:ser>
        <c:dLbls>
          <c:showLegendKey val="0"/>
          <c:showVal val="0"/>
          <c:showCatName val="0"/>
          <c:showSerName val="0"/>
          <c:showPercent val="0"/>
          <c:showBubbleSize val="0"/>
        </c:dLbls>
        <c:gapWidth val="100"/>
        <c:overlap val="100"/>
        <c:axId val="554238992"/>
        <c:axId val="554239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FFF-4DA6-97E1-D0816E51DEA8}"/>
            </c:ext>
          </c:extLst>
        </c:ser>
        <c:dLbls>
          <c:showLegendKey val="0"/>
          <c:showVal val="0"/>
          <c:showCatName val="0"/>
          <c:showSerName val="0"/>
          <c:showPercent val="0"/>
          <c:showBubbleSize val="0"/>
        </c:dLbls>
        <c:marker val="1"/>
        <c:smooth val="0"/>
        <c:axId val="554238992"/>
        <c:axId val="554239776"/>
      </c:lineChart>
      <c:catAx>
        <c:axId val="554238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54239776"/>
        <c:crosses val="autoZero"/>
        <c:auto val="1"/>
        <c:lblAlgn val="ctr"/>
        <c:lblOffset val="100"/>
        <c:tickLblSkip val="1"/>
        <c:tickMarkSkip val="1"/>
        <c:noMultiLvlLbl val="0"/>
      </c:catAx>
      <c:valAx>
        <c:axId val="554239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4238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2042</c:v>
                </c:pt>
                <c:pt idx="1">
                  <c:v>2391</c:v>
                </c:pt>
                <c:pt idx="2">
                  <c:v>2482</c:v>
                </c:pt>
              </c:numCache>
            </c:numRef>
          </c:val>
          <c:extLst xmlns:c16r2="http://schemas.microsoft.com/office/drawing/2015/06/chart">
            <c:ext xmlns:c16="http://schemas.microsoft.com/office/drawing/2014/chart" uri="{C3380CC4-5D6E-409C-BE32-E72D297353CC}">
              <c16:uniqueId val="{00000000-A99F-4931-A5E6-6211D4A66EF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731</c:v>
                </c:pt>
                <c:pt idx="1">
                  <c:v>732</c:v>
                </c:pt>
                <c:pt idx="2">
                  <c:v>733</c:v>
                </c:pt>
              </c:numCache>
            </c:numRef>
          </c:val>
          <c:extLst xmlns:c16r2="http://schemas.microsoft.com/office/drawing/2015/06/chart">
            <c:ext xmlns:c16="http://schemas.microsoft.com/office/drawing/2014/chart" uri="{C3380CC4-5D6E-409C-BE32-E72D297353CC}">
              <c16:uniqueId val="{00000001-A99F-4931-A5E6-6211D4A66EF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2345</c:v>
                </c:pt>
                <c:pt idx="1">
                  <c:v>2626</c:v>
                </c:pt>
                <c:pt idx="2">
                  <c:v>2768</c:v>
                </c:pt>
              </c:numCache>
            </c:numRef>
          </c:val>
          <c:extLst xmlns:c16r2="http://schemas.microsoft.com/office/drawing/2015/06/chart">
            <c:ext xmlns:c16="http://schemas.microsoft.com/office/drawing/2014/chart" uri="{C3380CC4-5D6E-409C-BE32-E72D297353CC}">
              <c16:uniqueId val="{00000002-A99F-4931-A5E6-6211D4A66EFD}"/>
            </c:ext>
          </c:extLst>
        </c:ser>
        <c:dLbls>
          <c:showLegendKey val="0"/>
          <c:showVal val="0"/>
          <c:showCatName val="0"/>
          <c:showSerName val="0"/>
          <c:showPercent val="0"/>
          <c:showBubbleSize val="0"/>
        </c:dLbls>
        <c:gapWidth val="120"/>
        <c:overlap val="100"/>
        <c:axId val="571370896"/>
        <c:axId val="571376384"/>
      </c:barChart>
      <c:catAx>
        <c:axId val="571370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71376384"/>
        <c:crosses val="autoZero"/>
        <c:auto val="1"/>
        <c:lblAlgn val="ctr"/>
        <c:lblOffset val="100"/>
        <c:tickLblSkip val="1"/>
        <c:tickMarkSkip val="1"/>
        <c:noMultiLvlLbl val="0"/>
      </c:catAx>
      <c:valAx>
        <c:axId val="5713763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71370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F28-477A-8B4C-94E175D0425D}"/>
                </c:ext>
                <c:ext xmlns:c15="http://schemas.microsoft.com/office/drawing/2012/chart" uri="{CE6537A1-D6FC-4f65-9D91-7224C49458BB}">
                  <c15:dlblFieldTable>
                    <c15:dlblFTEntry>
                      <c15:txfldGUID>{4C23DC24-370E-4026-817C-123072C63B25}</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F28-477A-8B4C-94E175D0425D}"/>
                </c:ext>
                <c:ext xmlns:c15="http://schemas.microsoft.com/office/drawing/2012/chart" uri="{CE6537A1-D6FC-4f65-9D91-7224C49458BB}">
                  <c15:dlblFieldTable>
                    <c15:dlblFTEntry>
                      <c15:txfldGUID>{49CB786A-0A62-4432-9A50-E28B3D7C745D}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F28-477A-8B4C-94E175D0425D}"/>
                </c:ext>
                <c:ext xmlns:c15="http://schemas.microsoft.com/office/drawing/2012/chart" uri="{CE6537A1-D6FC-4f65-9D91-7224C49458BB}">
                  <c15:dlblFieldTable>
                    <c15:dlblFTEntry>
                      <c15:txfldGUID>{FF3EC9E5-B8D3-4CC3-93A7-41C4D8AF957C}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F28-477A-8B4C-94E175D0425D}"/>
                </c:ext>
                <c:ext xmlns:c15="http://schemas.microsoft.com/office/drawing/2012/chart" uri="{CE6537A1-D6FC-4f65-9D91-7224C49458BB}">
                  <c15:dlblFieldTable>
                    <c15:dlblFTEntry>
                      <c15:txfldGUID>{63F78C8B-2644-47B0-B2E4-12B74531B33D}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F28-477A-8B4C-94E175D0425D}"/>
                </c:ext>
                <c:ext xmlns:c15="http://schemas.microsoft.com/office/drawing/2012/chart" uri="{CE6537A1-D6FC-4f65-9D91-7224C49458BB}">
                  <c15:dlblFieldTable>
                    <c15:dlblFTEntry>
                      <c15:txfldGUID>{825D096B-2244-4586-B964-32D4597A7BF9}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F28-477A-8B4C-94E175D0425D}"/>
                </c:ext>
                <c:ext xmlns:c15="http://schemas.microsoft.com/office/drawing/2012/chart" uri="{CE6537A1-D6FC-4f65-9D91-7224C49458BB}">
                  <c15:dlblFieldTable>
                    <c15:dlblFTEntry>
                      <c15:txfldGUID>{CF9406DE-93F7-408C-998C-62FE5716534C}</c15:txfldGUID>
                      <c15:f>公会計指標分析・財政指標組合せ分析表!$BX$50</c15:f>
                      <c15:dlblFieldTableCache>
                        <c:ptCount val="1"/>
                        <c:pt idx="0">
                          <c:v>R01</c:v>
                        </c:pt>
                      </c15:dlblFieldTableCache>
                    </c15:dlblFTEntry>
                  </c15:dlblFieldTable>
                  <c15:showDataLabelsRange val="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F28-477A-8B4C-94E175D0425D}"/>
                </c:ext>
                <c:ext xmlns:c15="http://schemas.microsoft.com/office/drawing/2012/chart" uri="{CE6537A1-D6FC-4f65-9D91-7224C49458BB}">
                  <c15:dlblFieldTable>
                    <c15:dlblFTEntry>
                      <c15:txfldGUID>{CEAE62B9-DC17-465C-AF16-EF5A0C803104}</c15:txfldGUID>
                      <c15:f>公会計指標分析・財政指標組合せ分析表!$CF$50</c15:f>
                      <c15:dlblFieldTableCache>
                        <c:ptCount val="1"/>
                        <c:pt idx="0">
                          <c:v>R02</c:v>
                        </c:pt>
                      </c15:dlblFieldTableCache>
                    </c15:dlblFTEntry>
                  </c15:dlblFieldTable>
                  <c15:showDataLabelsRange val="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F28-477A-8B4C-94E175D0425D}"/>
                </c:ext>
                <c:ext xmlns:c15="http://schemas.microsoft.com/office/drawing/2012/chart" uri="{CE6537A1-D6FC-4f65-9D91-7224C49458BB}">
                  <c15:dlblFieldTable>
                    <c15:dlblFTEntry>
                      <c15:txfldGUID>{C34AC62E-378F-4691-A8BF-755E941FBAA6}</c15:txfldGUID>
                      <c15:f>公会計指標分析・財政指標組合せ分析表!$CN$50</c15:f>
                      <c15:dlblFieldTableCache>
                        <c:ptCount val="1"/>
                        <c:pt idx="0">
                          <c:v>R03</c:v>
                        </c:pt>
                      </c15:dlblFieldTableCache>
                    </c15:dlblFTEntry>
                  </c15:dlblFieldTable>
                  <c15:showDataLabelsRange val="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F28-477A-8B4C-94E175D0425D}"/>
                </c:ext>
                <c:ext xmlns:c15="http://schemas.microsoft.com/office/drawing/2012/chart" uri="{CE6537A1-D6FC-4f65-9D91-7224C49458BB}">
                  <c15:dlblFieldTable>
                    <c15:dlblFTEntry>
                      <c15:txfldGUID>{178B7863-9418-4774-8D86-E544E8F18292}</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58.6</c:v>
                </c:pt>
                <c:pt idx="8">
                  <c:v>57</c:v>
                </c:pt>
                <c:pt idx="16">
                  <c:v>61</c:v>
                </c:pt>
                <c:pt idx="24">
                  <c:v>62.2</c:v>
                </c:pt>
                <c:pt idx="32">
                  <c:v>64.099999999999994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FF28-477A-8B4C-94E175D0425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F28-477A-8B4C-94E175D0425D}"/>
                </c:ext>
                <c:ext xmlns:c15="http://schemas.microsoft.com/office/drawing/2012/chart" uri="{CE6537A1-D6FC-4f65-9D91-7224C49458BB}">
                  <c15:layout/>
                  <c15:dlblFieldTable>
                    <c15:dlblFTEntry>
                      <c15:txfldGUID>{96450B6A-99D9-4847-8F03-5A3060EDA551}</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F28-477A-8B4C-94E175D0425D}"/>
                </c:ext>
                <c:ext xmlns:c15="http://schemas.microsoft.com/office/drawing/2012/chart" uri="{CE6537A1-D6FC-4f65-9D91-7224C49458BB}">
                  <c15:dlblFieldTable>
                    <c15:dlblFTEntry>
                      <c15:txfldGUID>{A2C11781-A6C4-4BBB-B31C-156C101D7E81}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F28-477A-8B4C-94E175D0425D}"/>
                </c:ext>
                <c:ext xmlns:c15="http://schemas.microsoft.com/office/drawing/2012/chart" uri="{CE6537A1-D6FC-4f65-9D91-7224C49458BB}">
                  <c15:dlblFieldTable>
                    <c15:dlblFTEntry>
                      <c15:txfldGUID>{9B2F6B82-CBD2-4227-B745-7B0012D68732}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F28-477A-8B4C-94E175D0425D}"/>
                </c:ext>
                <c:ext xmlns:c15="http://schemas.microsoft.com/office/drawing/2012/chart" uri="{CE6537A1-D6FC-4f65-9D91-7224C49458BB}">
                  <c15:dlblFieldTable>
                    <c15:dlblFTEntry>
                      <c15:txfldGUID>{DFD43896-BEA6-4BAF-B237-38E093A9D398}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F28-477A-8B4C-94E175D0425D}"/>
                </c:ext>
                <c:ext xmlns:c15="http://schemas.microsoft.com/office/drawing/2012/chart" uri="{CE6537A1-D6FC-4f65-9D91-7224C49458BB}">
                  <c15:dlblFieldTable>
                    <c15:dlblFTEntry>
                      <c15:txfldGUID>{FCAD268F-D614-43B3-9032-3D36548519F3}</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F28-477A-8B4C-94E175D0425D}"/>
                </c:ext>
                <c:ext xmlns:c15="http://schemas.microsoft.com/office/drawing/2012/chart" uri="{CE6537A1-D6FC-4f65-9D91-7224C49458BB}">
                  <c15:layout/>
                  <c15:dlblFieldTable>
                    <c15:dlblFTEntry>
                      <c15:txfldGUID>{7BC22F11-885B-4C42-B010-2FA326DA239B}</c15:txfldGUID>
                      <c15:f>公会計指標分析・財政指標組合せ分析表!$BX$50</c15:f>
                      <c15:dlblFieldTableCache>
                        <c:ptCount val="1"/>
                        <c:pt idx="0">
                          <c:v>R01</c:v>
                        </c:pt>
                      </c15:dlblFieldTableCache>
                    </c15:dlblFTEntry>
                  </c15:dlblFieldTable>
                  <c15:showDataLabelsRange val="0"/>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F28-477A-8B4C-94E175D0425D}"/>
                </c:ext>
                <c:ext xmlns:c15="http://schemas.microsoft.com/office/drawing/2012/chart" uri="{CE6537A1-D6FC-4f65-9D91-7224C49458BB}">
                  <c15:layout/>
                  <c15:dlblFieldTable>
                    <c15:dlblFTEntry>
                      <c15:txfldGUID>{87F3D46E-FC62-4948-BD88-84A4E8564873}</c15:txfldGUID>
                      <c15:f>公会計指標分析・財政指標組合せ分析表!$CF$50</c15:f>
                      <c15:dlblFieldTableCache>
                        <c:ptCount val="1"/>
                        <c:pt idx="0">
                          <c:v>R02</c:v>
                        </c:pt>
                      </c15:dlblFieldTableCache>
                    </c15:dlblFTEntry>
                  </c15:dlblFieldTable>
                  <c15:showDataLabelsRange val="0"/>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F28-477A-8B4C-94E175D0425D}"/>
                </c:ext>
                <c:ext xmlns:c15="http://schemas.microsoft.com/office/drawing/2012/chart" uri="{CE6537A1-D6FC-4f65-9D91-7224C49458BB}">
                  <c15:layout/>
                  <c15:dlblFieldTable>
                    <c15:dlblFTEntry>
                      <c15:txfldGUID>{FC18F384-CDF2-46DE-B54F-0621DAE4AF30}</c15:txfldGUID>
                      <c15:f>公会計指標分析・財政指標組合せ分析表!$CN$50</c15:f>
                      <c15:dlblFieldTableCache>
                        <c:ptCount val="1"/>
                        <c:pt idx="0">
                          <c:v>R03</c:v>
                        </c:pt>
                      </c15:dlblFieldTableCache>
                    </c15:dlblFTEntry>
                  </c15:dlblFieldTable>
                  <c15:showDataLabelsRange val="0"/>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F28-477A-8B4C-94E175D0425D}"/>
                </c:ext>
                <c:ext xmlns:c15="http://schemas.microsoft.com/office/drawing/2012/chart" uri="{CE6537A1-D6FC-4f65-9D91-7224C49458BB}">
                  <c15:layout/>
                  <c15:dlblFieldTable>
                    <c15:dlblFTEntry>
                      <c15:txfldGUID>{8F9A466D-DB04-497E-A595-3835384B1051}</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FF28-477A-8B4C-94E175D0425D}"/>
            </c:ext>
          </c:extLst>
        </c:ser>
        <c:dLbls>
          <c:showLegendKey val="0"/>
          <c:showVal val="1"/>
          <c:showCatName val="0"/>
          <c:showSerName val="0"/>
          <c:showPercent val="0"/>
          <c:showBubbleSize val="0"/>
        </c:dLbls>
        <c:axId val="571372856"/>
        <c:axId val="571373640"/>
      </c:scatterChart>
      <c:valAx>
        <c:axId val="571372856"/>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1373640"/>
        <c:crosses val="autoZero"/>
        <c:crossBetween val="midCat"/>
      </c:valAx>
      <c:valAx>
        <c:axId val="5713736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713728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F41-4F5C-B487-E8A59C1C6EF0}"/>
                </c:ext>
                <c:ext xmlns:c15="http://schemas.microsoft.com/office/drawing/2012/chart" uri="{CE6537A1-D6FC-4f65-9D91-7224C49458BB}">
                  <c15:dlblFieldTable>
                    <c15:dlblFTEntry>
                      <c15:txfldGUID>{344FC964-F8B8-4DEB-9F02-D1B1DC7B41A5}</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F41-4F5C-B487-E8A59C1C6EF0}"/>
                </c:ext>
                <c:ext xmlns:c15="http://schemas.microsoft.com/office/drawing/2012/chart" uri="{CE6537A1-D6FC-4f65-9D91-7224C49458BB}">
                  <c15:dlblFieldTable>
                    <c15:dlblFTEntry>
                      <c15:txfldGUID>{13723534-A801-41AE-AFD5-14D60E6C5195}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F41-4F5C-B487-E8A59C1C6EF0}"/>
                </c:ext>
                <c:ext xmlns:c15="http://schemas.microsoft.com/office/drawing/2012/chart" uri="{CE6537A1-D6FC-4f65-9D91-7224C49458BB}">
                  <c15:dlblFieldTable>
                    <c15:dlblFTEntry>
                      <c15:txfldGUID>{A4076A0A-9596-41F3-9F21-4358C2B3CBCC}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F41-4F5C-B487-E8A59C1C6EF0}"/>
                </c:ext>
                <c:ext xmlns:c15="http://schemas.microsoft.com/office/drawing/2012/chart" uri="{CE6537A1-D6FC-4f65-9D91-7224C49458BB}">
                  <c15:dlblFieldTable>
                    <c15:dlblFTEntry>
                      <c15:txfldGUID>{D0E6D784-0C7D-4077-8F66-9B029FD363FD}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F41-4F5C-B487-E8A59C1C6EF0}"/>
                </c:ext>
                <c:ext xmlns:c15="http://schemas.microsoft.com/office/drawing/2012/chart" uri="{CE6537A1-D6FC-4f65-9D91-7224C49458BB}">
                  <c15:dlblFieldTable>
                    <c15:dlblFTEntry>
                      <c15:txfldGUID>{F4B0B87F-2E31-4484-83B3-EB82FA7F7203}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F41-4F5C-B487-E8A59C1C6EF0}"/>
                </c:ext>
                <c:ext xmlns:c15="http://schemas.microsoft.com/office/drawing/2012/chart" uri="{CE6537A1-D6FC-4f65-9D91-7224C49458BB}">
                  <c15:dlblFieldTable>
                    <c15:dlblFTEntry>
                      <c15:txfldGUID>{99C4552C-1A4B-4465-BCF3-F63B749FA39C}</c15:txfldGUID>
                      <c15:f>公会計指標分析・財政指標組合せ分析表!$BX$72</c15:f>
                      <c15:dlblFieldTableCache>
                        <c:ptCount val="1"/>
                        <c:pt idx="0">
                          <c:v>R01</c:v>
                        </c:pt>
                      </c15:dlblFieldTableCache>
                    </c15:dlblFTEntry>
                  </c15:dlblFieldTable>
                  <c15:showDataLabelsRange val="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F41-4F5C-B487-E8A59C1C6EF0}"/>
                </c:ext>
                <c:ext xmlns:c15="http://schemas.microsoft.com/office/drawing/2012/chart" uri="{CE6537A1-D6FC-4f65-9D91-7224C49458BB}">
                  <c15:dlblFieldTable>
                    <c15:dlblFTEntry>
                      <c15:txfldGUID>{71987C98-6B70-4952-A463-D8232EEA8442}</c15:txfldGUID>
                      <c15:f>公会計指標分析・財政指標組合せ分析表!$CF$72</c15:f>
                      <c15:dlblFieldTableCache>
                        <c:ptCount val="1"/>
                        <c:pt idx="0">
                          <c:v>R02</c:v>
                        </c:pt>
                      </c15:dlblFieldTableCache>
                    </c15:dlblFTEntry>
                  </c15:dlblFieldTable>
                  <c15:showDataLabelsRange val="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F41-4F5C-B487-E8A59C1C6EF0}"/>
                </c:ext>
                <c:ext xmlns:c15="http://schemas.microsoft.com/office/drawing/2012/chart" uri="{CE6537A1-D6FC-4f65-9D91-7224C49458BB}">
                  <c15:dlblFieldTable>
                    <c15:dlblFTEntry>
                      <c15:txfldGUID>{7E8F7CCD-9DEF-4DBF-9DBA-B31171488DA2}</c15:txfldGUID>
                      <c15:f>公会計指標分析・財政指標組合せ分析表!$CN$72</c15:f>
                      <c15:dlblFieldTableCache>
                        <c:ptCount val="1"/>
                        <c:pt idx="0">
                          <c:v>R03</c:v>
                        </c:pt>
                      </c15:dlblFieldTableCache>
                    </c15:dlblFTEntry>
                  </c15:dlblFieldTable>
                  <c15:showDataLabelsRange val="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F41-4F5C-B487-E8A59C1C6EF0}"/>
                </c:ext>
                <c:ext xmlns:c15="http://schemas.microsoft.com/office/drawing/2012/chart" uri="{CE6537A1-D6FC-4f65-9D91-7224C49458BB}">
                  <c15:dlblFieldTable>
                    <c15:dlblFTEntry>
                      <c15:txfldGUID>{19C772A2-558E-4D64-ACF8-082370D2D3C3}</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7.2</c:v>
                </c:pt>
                <c:pt idx="16">
                  <c:v>7</c:v>
                </c:pt>
                <c:pt idx="24">
                  <c:v>6.8</c:v>
                </c:pt>
                <c:pt idx="32">
                  <c:v>7.2</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6F41-4F5C-B487-E8A59C1C6EF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F41-4F5C-B487-E8A59C1C6EF0}"/>
                </c:ext>
                <c:ext xmlns:c15="http://schemas.microsoft.com/office/drawing/2012/chart" uri="{CE6537A1-D6FC-4f65-9D91-7224C49458BB}">
                  <c15:layout/>
                  <c15:dlblFieldTable>
                    <c15:dlblFTEntry>
                      <c15:txfldGUID>{A135B9AC-0A4C-4F87-9675-B9AA50E05BF8}</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F41-4F5C-B487-E8A59C1C6EF0}"/>
                </c:ext>
                <c:ext xmlns:c15="http://schemas.microsoft.com/office/drawing/2012/chart" uri="{CE6537A1-D6FC-4f65-9D91-7224C49458BB}">
                  <c15:dlblFieldTable>
                    <c15:dlblFTEntry>
                      <c15:txfldGUID>{C561A0A3-EA32-4D7B-A5CF-B6D5E898CA76}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F41-4F5C-B487-E8A59C1C6EF0}"/>
                </c:ext>
                <c:ext xmlns:c15="http://schemas.microsoft.com/office/drawing/2012/chart" uri="{CE6537A1-D6FC-4f65-9D91-7224C49458BB}">
                  <c15:dlblFieldTable>
                    <c15:dlblFTEntry>
                      <c15:txfldGUID>{B28B3834-7C9B-47FB-91F0-FB889372E14E}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F41-4F5C-B487-E8A59C1C6EF0}"/>
                </c:ext>
                <c:ext xmlns:c15="http://schemas.microsoft.com/office/drawing/2012/chart" uri="{CE6537A1-D6FC-4f65-9D91-7224C49458BB}">
                  <c15:dlblFieldTable>
                    <c15:dlblFTEntry>
                      <c15:txfldGUID>{C9AC1269-D7A4-488C-A9B6-07F2C0ED7984}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F41-4F5C-B487-E8A59C1C6EF0}"/>
                </c:ext>
                <c:ext xmlns:c15="http://schemas.microsoft.com/office/drawing/2012/chart" uri="{CE6537A1-D6FC-4f65-9D91-7224C49458BB}">
                  <c15:dlblFieldTable>
                    <c15:dlblFTEntry>
                      <c15:txfldGUID>{1C03D2D6-F8D5-4D78-B479-536315576E47}</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F41-4F5C-B487-E8A59C1C6EF0}"/>
                </c:ext>
                <c:ext xmlns:c15="http://schemas.microsoft.com/office/drawing/2012/chart" uri="{CE6537A1-D6FC-4f65-9D91-7224C49458BB}">
                  <c15:layout/>
                  <c15:dlblFieldTable>
                    <c15:dlblFTEntry>
                      <c15:txfldGUID>{C5699BAE-CAD1-4BAD-BCEB-1ABF59D52331}</c15:txfldGUID>
                      <c15:f>公会計指標分析・財政指標組合せ分析表!$BX$72</c15:f>
                      <c15:dlblFieldTableCache>
                        <c:ptCount val="1"/>
                        <c:pt idx="0">
                          <c:v>R01</c:v>
                        </c:pt>
                      </c15:dlblFieldTableCache>
                    </c15:dlblFTEntry>
                  </c15:dlblFieldTable>
                  <c15:showDataLabelsRange val="0"/>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F41-4F5C-B487-E8A59C1C6EF0}"/>
                </c:ext>
                <c:ext xmlns:c15="http://schemas.microsoft.com/office/drawing/2012/chart" uri="{CE6537A1-D6FC-4f65-9D91-7224C49458BB}">
                  <c15:layout/>
                  <c15:dlblFieldTable>
                    <c15:dlblFTEntry>
                      <c15:txfldGUID>{85BD4F9A-9FA0-4786-BCF3-B3518227C459}</c15:txfldGUID>
                      <c15:f>公会計指標分析・財政指標組合せ分析表!$CF$72</c15:f>
                      <c15:dlblFieldTableCache>
                        <c:ptCount val="1"/>
                        <c:pt idx="0">
                          <c:v>R02</c:v>
                        </c:pt>
                      </c15:dlblFieldTableCache>
                    </c15:dlblFTEntry>
                  </c15:dlblFieldTable>
                  <c15:showDataLabelsRange val="0"/>
                </c:ext>
              </c:extLst>
            </c:dLbl>
            <c:dLbl>
              <c:idx val="24"/>
              <c:layout>
                <c:manualLayout>
                  <c:x val="-4.4905057365901141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F41-4F5C-B487-E8A59C1C6EF0}"/>
                </c:ext>
                <c:ext xmlns:c15="http://schemas.microsoft.com/office/drawing/2012/chart" uri="{CE6537A1-D6FC-4f65-9D91-7224C49458BB}">
                  <c15:layout/>
                  <c15:dlblFieldTable>
                    <c15:dlblFTEntry>
                      <c15:txfldGUID>{AB845D5C-4353-46E3-B5E4-AA5BFCE7701D}</c15:txfldGUID>
                      <c15:f>公会計指標分析・財政指標組合せ分析表!$CN$72</c15:f>
                      <c15:dlblFieldTableCache>
                        <c:ptCount val="1"/>
                        <c:pt idx="0">
                          <c:v>R03</c:v>
                        </c:pt>
                      </c15:dlblFieldTableCache>
                    </c15:dlblFTEntry>
                  </c15:dlblFieldTable>
                  <c15:showDataLabelsRange val="0"/>
                </c:ext>
              </c:extLst>
            </c:dLbl>
            <c:dLbl>
              <c:idx val="32"/>
              <c:layout>
                <c:manualLayout>
                  <c:x val="-1.8235628084250027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F41-4F5C-B487-E8A59C1C6EF0}"/>
                </c:ext>
                <c:ext xmlns:c15="http://schemas.microsoft.com/office/drawing/2012/chart" uri="{CE6537A1-D6FC-4f65-9D91-7224C49458BB}">
                  <c15:layout/>
                  <c15:dlblFieldTable>
                    <c15:dlblFTEntry>
                      <c15:txfldGUID>{F48F0202-38F8-4F85-8C73-228ADCE60C07}</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6F41-4F5C-B487-E8A59C1C6EF0}"/>
            </c:ext>
          </c:extLst>
        </c:ser>
        <c:dLbls>
          <c:showLegendKey val="0"/>
          <c:showVal val="1"/>
          <c:showCatName val="0"/>
          <c:showSerName val="0"/>
          <c:showPercent val="0"/>
          <c:showBubbleSize val="0"/>
        </c:dLbls>
        <c:axId val="571376776"/>
        <c:axId val="571377168"/>
      </c:scatterChart>
      <c:valAx>
        <c:axId val="571376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1377168"/>
        <c:crosses val="autoZero"/>
        <c:crossBetween val="midCat"/>
      </c:valAx>
      <c:valAx>
        <c:axId val="571377168"/>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71376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4,144
4,128
340.96
7,475,042
7,156,686
268,537
3,665,136
7,943,881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本町の財政力指数は低数値で推移しており、前年から</a:t>
          </a:r>
          <a:r>
            <a:rPr kumimoji="0" lang="ja-JP" altLang="en-US" sz="1100" b="0" i="0" u="none" strike="noStrike" kern="0" cap="none" spc="0" normalizeH="0" baseline="0" noProof="0">
              <a:ln>
                <a:noFill/>
              </a:ln>
              <a:solidFill>
                <a:prstClr val="black"/>
              </a:solidFill>
              <a:effectLst/>
              <a:uLnTx/>
              <a:uFillTx/>
              <a:latin typeface="+mn-lt"/>
              <a:ea typeface="+mn-ea"/>
              <a:cs typeface="+mn-cs"/>
            </a:rPr>
            <a:t>０．０１ポイントの悪化</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。類似団体の平均からは△０．０３、鳥取県平均からは△０．１５となった。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需要に対して地方税収入が乏しく法人町民税、固定資産税等が低いのが特徴で、自主財源の確保に苦慮しているところであり、依存財源に頼った財政運営を余儀なくされている状態が続いている。基幹となる産業への支援や新たな起業支援、雇用と定住に重点を置いた取り組みを通じて財政基盤の強化に努める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 xmlns:a16="http://schemas.microsoft.com/office/drawing/2014/main" id="{00000000-0008-0000-0300-00003C000000}"/>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 xmlns:a16="http://schemas.microsoft.com/office/drawing/2014/main" id="{00000000-0008-0000-0300-00003D000000}"/>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 xmlns:a16="http://schemas.microsoft.com/office/drawing/2014/main" id="{00000000-0008-0000-0300-00003E000000}"/>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 xmlns:a16="http://schemas.microsoft.com/office/drawing/2014/main" id="{00000000-0008-0000-0300-00003F000000}"/>
            </a:ext>
          </a:extLst>
        </xdr:cNvPr>
        <xdr:cNvCxnSpPr/>
      </xdr:nvCxnSpPr>
      <xdr:spPr>
        <a:xfrm flipV="1">
          <a:off x="4514850" y="5946775"/>
          <a:ext cx="0" cy="1514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 xmlns:a16="http://schemas.microsoft.com/office/drawing/2014/main" id="{00000000-0008-0000-0300-000040000000}"/>
            </a:ext>
          </a:extLst>
        </xdr:cNvPr>
        <xdr:cNvSpPr txBox="1"/>
      </xdr:nvSpPr>
      <xdr:spPr>
        <a:xfrm>
          <a:off x="4584700" y="7432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a:off x="4425950" y="74608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 xmlns:a16="http://schemas.microsoft.com/office/drawing/2014/main" id="{00000000-0008-0000-0300-000042000000}"/>
            </a:ext>
          </a:extLst>
        </xdr:cNvPr>
        <xdr:cNvSpPr txBox="1"/>
      </xdr:nvSpPr>
      <xdr:spPr>
        <a:xfrm>
          <a:off x="4584700" y="569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4425950" y="59467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95250</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3752850" y="7283662"/>
          <a:ext cx="762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a:extLst>
            <a:ext uri="{FF2B5EF4-FFF2-40B4-BE49-F238E27FC236}">
              <a16:creationId xmlns="" xmlns:a16="http://schemas.microsoft.com/office/drawing/2014/main" id="{00000000-0008-0000-0300-000045000000}"/>
            </a:ext>
          </a:extLst>
        </xdr:cNvPr>
        <xdr:cNvSpPr txBox="1"/>
      </xdr:nvSpPr>
      <xdr:spPr>
        <a:xfrm>
          <a:off x="4584700" y="70415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 xmlns:a16="http://schemas.microsoft.com/office/drawing/2014/main" id="{00000000-0008-0000-0300-000046000000}"/>
            </a:ext>
          </a:extLst>
        </xdr:cNvPr>
        <xdr:cNvSpPr/>
      </xdr:nvSpPr>
      <xdr:spPr>
        <a:xfrm>
          <a:off x="4464050" y="7196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75142</xdr:rowOff>
    </xdr:to>
    <xdr:cxnSp macro="">
      <xdr:nvCxnSpPr>
        <xdr:cNvPr id="71" name="直線コネクタ 70">
          <a:extLst>
            <a:ext uri="{FF2B5EF4-FFF2-40B4-BE49-F238E27FC236}">
              <a16:creationId xmlns="" xmlns:a16="http://schemas.microsoft.com/office/drawing/2014/main" id="{00000000-0008-0000-0300-000047000000}"/>
            </a:ext>
          </a:extLst>
        </xdr:cNvPr>
        <xdr:cNvCxnSpPr/>
      </xdr:nvCxnSpPr>
      <xdr:spPr>
        <a:xfrm>
          <a:off x="2940050" y="7283662"/>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 xmlns:a16="http://schemas.microsoft.com/office/drawing/2014/main" id="{00000000-0008-0000-0300-000048000000}"/>
            </a:ext>
          </a:extLst>
        </xdr:cNvPr>
        <xdr:cNvSpPr/>
      </xdr:nvSpPr>
      <xdr:spPr>
        <a:xfrm>
          <a:off x="3702050" y="71763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a:extLst>
            <a:ext uri="{FF2B5EF4-FFF2-40B4-BE49-F238E27FC236}">
              <a16:creationId xmlns="" xmlns:a16="http://schemas.microsoft.com/office/drawing/2014/main" id="{00000000-0008-0000-0300-000049000000}"/>
            </a:ext>
          </a:extLst>
        </xdr:cNvPr>
        <xdr:cNvSpPr txBox="1"/>
      </xdr:nvSpPr>
      <xdr:spPr>
        <a:xfrm>
          <a:off x="3409950" y="694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95250</xdr:rowOff>
    </xdr:to>
    <xdr:cxnSp macro="">
      <xdr:nvCxnSpPr>
        <xdr:cNvPr id="74" name="直線コネクタ 73">
          <a:extLst>
            <a:ext uri="{FF2B5EF4-FFF2-40B4-BE49-F238E27FC236}">
              <a16:creationId xmlns="" xmlns:a16="http://schemas.microsoft.com/office/drawing/2014/main" id="{00000000-0008-0000-0300-00004A000000}"/>
            </a:ext>
          </a:extLst>
        </xdr:cNvPr>
        <xdr:cNvCxnSpPr/>
      </xdr:nvCxnSpPr>
      <xdr:spPr>
        <a:xfrm flipV="1">
          <a:off x="2127250" y="7283662"/>
          <a:ext cx="8128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 xmlns:a16="http://schemas.microsoft.com/office/drawing/2014/main" id="{00000000-0008-0000-0300-00004B000000}"/>
            </a:ext>
          </a:extLst>
        </xdr:cNvPr>
        <xdr:cNvSpPr/>
      </xdr:nvSpPr>
      <xdr:spPr>
        <a:xfrm>
          <a:off x="2889250" y="7196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6" name="テキスト ボックス 75">
          <a:extLst>
            <a:ext uri="{FF2B5EF4-FFF2-40B4-BE49-F238E27FC236}">
              <a16:creationId xmlns="" xmlns:a16="http://schemas.microsoft.com/office/drawing/2014/main" id="{00000000-0008-0000-0300-00004C000000}"/>
            </a:ext>
          </a:extLst>
        </xdr:cNvPr>
        <xdr:cNvSpPr txBox="1"/>
      </xdr:nvSpPr>
      <xdr:spPr>
        <a:xfrm>
          <a:off x="2597150" y="6969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115358</xdr:rowOff>
    </xdr:to>
    <xdr:cxnSp macro="">
      <xdr:nvCxnSpPr>
        <xdr:cNvPr id="77" name="直線コネクタ 76">
          <a:extLst>
            <a:ext uri="{FF2B5EF4-FFF2-40B4-BE49-F238E27FC236}">
              <a16:creationId xmlns="" xmlns:a16="http://schemas.microsoft.com/office/drawing/2014/main" id="{00000000-0008-0000-0300-00004D000000}"/>
            </a:ext>
          </a:extLst>
        </xdr:cNvPr>
        <xdr:cNvCxnSpPr/>
      </xdr:nvCxnSpPr>
      <xdr:spPr>
        <a:xfrm flipV="1">
          <a:off x="1333500" y="7303770"/>
          <a:ext cx="79375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 xmlns:a16="http://schemas.microsoft.com/office/drawing/2014/main" id="{00000000-0008-0000-0300-00004E000000}"/>
            </a:ext>
          </a:extLst>
        </xdr:cNvPr>
        <xdr:cNvSpPr/>
      </xdr:nvSpPr>
      <xdr:spPr>
        <a:xfrm>
          <a:off x="2095500" y="72127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 xmlns:a16="http://schemas.microsoft.com/office/drawing/2014/main" id="{00000000-0008-0000-0300-00004F000000}"/>
            </a:ext>
          </a:extLst>
        </xdr:cNvPr>
        <xdr:cNvSpPr txBox="1"/>
      </xdr:nvSpPr>
      <xdr:spPr>
        <a:xfrm>
          <a:off x="1784350" y="6989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 xmlns:a16="http://schemas.microsoft.com/office/drawing/2014/main" id="{00000000-0008-0000-0300-000050000000}"/>
            </a:ext>
          </a:extLst>
        </xdr:cNvPr>
        <xdr:cNvSpPr/>
      </xdr:nvSpPr>
      <xdr:spPr>
        <a:xfrm>
          <a:off x="1282700" y="72127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971550" y="6989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7" name="楕円 86">
          <a:extLst>
            <a:ext uri="{FF2B5EF4-FFF2-40B4-BE49-F238E27FC236}">
              <a16:creationId xmlns="" xmlns:a16="http://schemas.microsoft.com/office/drawing/2014/main" id="{00000000-0008-0000-0300-000057000000}"/>
            </a:ext>
          </a:extLst>
        </xdr:cNvPr>
        <xdr:cNvSpPr/>
      </xdr:nvSpPr>
      <xdr:spPr>
        <a:xfrm>
          <a:off x="4464050" y="725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8" name="財政力該当値テキスト">
          <a:extLst>
            <a:ext uri="{FF2B5EF4-FFF2-40B4-BE49-F238E27FC236}">
              <a16:creationId xmlns="" xmlns:a16="http://schemas.microsoft.com/office/drawing/2014/main" id="{00000000-0008-0000-0300-000058000000}"/>
            </a:ext>
          </a:extLst>
        </xdr:cNvPr>
        <xdr:cNvSpPr txBox="1"/>
      </xdr:nvSpPr>
      <xdr:spPr>
        <a:xfrm>
          <a:off x="4584700" y="722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89" name="楕円 88">
          <a:extLst>
            <a:ext uri="{FF2B5EF4-FFF2-40B4-BE49-F238E27FC236}">
              <a16:creationId xmlns="" xmlns:a16="http://schemas.microsoft.com/office/drawing/2014/main" id="{00000000-0008-0000-0300-000059000000}"/>
            </a:ext>
          </a:extLst>
        </xdr:cNvPr>
        <xdr:cNvSpPr/>
      </xdr:nvSpPr>
      <xdr:spPr>
        <a:xfrm>
          <a:off x="3702050" y="723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0" name="テキスト ボックス 89">
          <a:extLst>
            <a:ext uri="{FF2B5EF4-FFF2-40B4-BE49-F238E27FC236}">
              <a16:creationId xmlns="" xmlns:a16="http://schemas.microsoft.com/office/drawing/2014/main" id="{00000000-0008-0000-0300-00005A000000}"/>
            </a:ext>
          </a:extLst>
        </xdr:cNvPr>
        <xdr:cNvSpPr txBox="1"/>
      </xdr:nvSpPr>
      <xdr:spPr>
        <a:xfrm>
          <a:off x="3409950" y="7319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1" name="楕円 90">
          <a:extLst>
            <a:ext uri="{FF2B5EF4-FFF2-40B4-BE49-F238E27FC236}">
              <a16:creationId xmlns="" xmlns:a16="http://schemas.microsoft.com/office/drawing/2014/main" id="{00000000-0008-0000-0300-00005B000000}"/>
            </a:ext>
          </a:extLst>
        </xdr:cNvPr>
        <xdr:cNvSpPr/>
      </xdr:nvSpPr>
      <xdr:spPr>
        <a:xfrm>
          <a:off x="2889250" y="723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2597150" y="731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3" name="楕円 92">
          <a:extLst>
            <a:ext uri="{FF2B5EF4-FFF2-40B4-BE49-F238E27FC236}">
              <a16:creationId xmlns="" xmlns:a16="http://schemas.microsoft.com/office/drawing/2014/main" id="{00000000-0008-0000-0300-00005D000000}"/>
            </a:ext>
          </a:extLst>
        </xdr:cNvPr>
        <xdr:cNvSpPr/>
      </xdr:nvSpPr>
      <xdr:spPr>
        <a:xfrm>
          <a:off x="2095500" y="72529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1784350" y="733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5" name="楕円 94">
          <a:extLst>
            <a:ext uri="{FF2B5EF4-FFF2-40B4-BE49-F238E27FC236}">
              <a16:creationId xmlns="" xmlns:a16="http://schemas.microsoft.com/office/drawing/2014/main" id="{00000000-0008-0000-0300-00005F000000}"/>
            </a:ext>
          </a:extLst>
        </xdr:cNvPr>
        <xdr:cNvSpPr/>
      </xdr:nvSpPr>
      <xdr:spPr>
        <a:xfrm>
          <a:off x="1282700" y="72730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971550" y="735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 xmlns:a16="http://schemas.microsoft.com/office/drawing/2014/main" id="{00000000-0008-0000-0300-000061000000}"/>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 xmlns:a16="http://schemas.microsoft.com/office/drawing/2014/main" id="{00000000-0008-0000-0300-000064000000}"/>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 xmlns:a16="http://schemas.microsoft.com/office/drawing/2014/main" id="{00000000-0008-0000-0300-00006D000000}"/>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類似団体平均との比較は１０．</a:t>
          </a:r>
          <a:r>
            <a:rPr kumimoji="0" lang="ja-JP" altLang="en-US" sz="1100" b="0" i="0" u="none" strike="noStrike" kern="0" cap="none" spc="0" normalizeH="0" baseline="0" noProof="0">
              <a:ln>
                <a:noFill/>
              </a:ln>
              <a:solidFill>
                <a:prstClr val="black"/>
              </a:solidFill>
              <a:effectLst/>
              <a:uLnTx/>
              <a:uFillTx/>
              <a:latin typeface="+mn-lt"/>
              <a:ea typeface="+mn-ea"/>
              <a:cs typeface="+mn-cs"/>
            </a:rPr>
            <a:t>７</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ポイント高く、財政構造は</a:t>
          </a:r>
          <a:r>
            <a:rPr kumimoji="0" lang="ja-JP" altLang="en-US" sz="1100" b="0" i="0" u="none" strike="noStrike" kern="0" cap="none" spc="0" normalizeH="0" baseline="0" noProof="0">
              <a:ln>
                <a:noFill/>
              </a:ln>
              <a:solidFill>
                <a:prstClr val="black"/>
              </a:solidFill>
              <a:effectLst/>
              <a:uLnTx/>
              <a:uFillTx/>
              <a:latin typeface="+mn-lt"/>
              <a:ea typeface="+mn-ea"/>
              <a:cs typeface="+mn-cs"/>
            </a:rPr>
            <a:t>非常に</a:t>
          </a:r>
          <a:r>
            <a:rPr kumimoji="0" lang="ja-JP" altLang="ja-JP" sz="1100" b="0" i="0" u="none" strike="noStrike" kern="0" cap="none" spc="0" normalizeH="0" baseline="0" noProof="0">
              <a:ln>
                <a:noFill/>
              </a:ln>
              <a:solidFill>
                <a:prstClr val="black"/>
              </a:solidFill>
              <a:effectLst/>
              <a:uLnTx/>
              <a:uFillTx/>
              <a:latin typeface="+mn-lt"/>
              <a:ea typeface="+mn-ea"/>
              <a:cs typeface="+mn-cs"/>
            </a:rPr>
            <a:t>硬直している。公債費償還は近年減少続きであったが、平成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27</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から続く大型ハード事業等の元金償還が始まり再度増額に転じており、身の丈にあった財政運営が求められる。今後は公共施設の老朽化に伴う維持補修費が増額することにより経常収支比率が増加していくと見込まれる。財政構造の弾力性の維持のため計画的な財政運営に努めていく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 xmlns:a16="http://schemas.microsoft.com/office/drawing/2014/main" id="{00000000-0008-0000-0300-00006F000000}"/>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 xmlns:a16="http://schemas.microsoft.com/office/drawing/2014/main" id="{00000000-0008-0000-0300-00007A000000}"/>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 xmlns:a16="http://schemas.microsoft.com/office/drawing/2014/main" id="{00000000-0008-0000-0300-00007C000000}"/>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 xmlns:a16="http://schemas.microsoft.com/office/drawing/2014/main" id="{00000000-0008-0000-0300-00007D000000}"/>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 xmlns:a16="http://schemas.microsoft.com/office/drawing/2014/main" id="{00000000-0008-0000-0300-00007E000000}"/>
            </a:ext>
          </a:extLst>
        </xdr:cNvPr>
        <xdr:cNvCxnSpPr/>
      </xdr:nvCxnSpPr>
      <xdr:spPr>
        <a:xfrm flipV="1">
          <a:off x="4514850" y="9725236"/>
          <a:ext cx="0" cy="1582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 xmlns:a16="http://schemas.microsoft.com/office/drawing/2014/main" id="{00000000-0008-0000-0300-00007F000000}"/>
            </a:ext>
          </a:extLst>
        </xdr:cNvPr>
        <xdr:cNvSpPr txBox="1"/>
      </xdr:nvSpPr>
      <xdr:spPr>
        <a:xfrm>
          <a:off x="4584700" y="1127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a:off x="4425950" y="113078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 xmlns:a16="http://schemas.microsoft.com/office/drawing/2014/main" id="{00000000-0008-0000-0300-000081000000}"/>
            </a:ext>
          </a:extLst>
        </xdr:cNvPr>
        <xdr:cNvSpPr txBox="1"/>
      </xdr:nvSpPr>
      <xdr:spPr>
        <a:xfrm>
          <a:off x="4584700" y="947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425950" y="97252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44873</xdr:rowOff>
    </xdr:from>
    <xdr:to>
      <xdr:col>23</xdr:col>
      <xdr:colOff>133350</xdr:colOff>
      <xdr:row>66</xdr:row>
      <xdr:rowOff>30269</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3752850" y="10941473"/>
          <a:ext cx="762000" cy="15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2" name="財政構造の弾力性平均値テキスト">
          <a:extLst>
            <a:ext uri="{FF2B5EF4-FFF2-40B4-BE49-F238E27FC236}">
              <a16:creationId xmlns="" xmlns:a16="http://schemas.microsoft.com/office/drawing/2014/main" id="{00000000-0008-0000-0300-000084000000}"/>
            </a:ext>
          </a:extLst>
        </xdr:cNvPr>
        <xdr:cNvSpPr txBox="1"/>
      </xdr:nvSpPr>
      <xdr:spPr>
        <a:xfrm>
          <a:off x="4584700" y="1047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 xmlns:a16="http://schemas.microsoft.com/office/drawing/2014/main" id="{00000000-0008-0000-0300-000085000000}"/>
            </a:ext>
          </a:extLst>
        </xdr:cNvPr>
        <xdr:cNvSpPr/>
      </xdr:nvSpPr>
      <xdr:spPr>
        <a:xfrm>
          <a:off x="446405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44873</xdr:rowOff>
    </xdr:from>
    <xdr:to>
      <xdr:col>19</xdr:col>
      <xdr:colOff>133350</xdr:colOff>
      <xdr:row>66</xdr:row>
      <xdr:rowOff>30269</xdr:rowOff>
    </xdr:to>
    <xdr:cxnSp macro="">
      <xdr:nvCxnSpPr>
        <xdr:cNvPr id="134" name="直線コネクタ 133">
          <a:extLst>
            <a:ext uri="{FF2B5EF4-FFF2-40B4-BE49-F238E27FC236}">
              <a16:creationId xmlns="" xmlns:a16="http://schemas.microsoft.com/office/drawing/2014/main" id="{00000000-0008-0000-0300-000086000000}"/>
            </a:ext>
          </a:extLst>
        </xdr:cNvPr>
        <xdr:cNvCxnSpPr/>
      </xdr:nvCxnSpPr>
      <xdr:spPr>
        <a:xfrm flipV="1">
          <a:off x="2940050" y="10941473"/>
          <a:ext cx="812800" cy="15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 xmlns:a16="http://schemas.microsoft.com/office/drawing/2014/main" id="{00000000-0008-0000-0300-000087000000}"/>
            </a:ext>
          </a:extLst>
        </xdr:cNvPr>
        <xdr:cNvSpPr/>
      </xdr:nvSpPr>
      <xdr:spPr>
        <a:xfrm>
          <a:off x="3702050" y="10483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a:extLst>
            <a:ext uri="{FF2B5EF4-FFF2-40B4-BE49-F238E27FC236}">
              <a16:creationId xmlns="" xmlns:a16="http://schemas.microsoft.com/office/drawing/2014/main" id="{00000000-0008-0000-0300-000088000000}"/>
            </a:ext>
          </a:extLst>
        </xdr:cNvPr>
        <xdr:cNvSpPr txBox="1"/>
      </xdr:nvSpPr>
      <xdr:spPr>
        <a:xfrm>
          <a:off x="3409950" y="10256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93133</xdr:rowOff>
    </xdr:from>
    <xdr:to>
      <xdr:col>15</xdr:col>
      <xdr:colOff>82550</xdr:colOff>
      <xdr:row>66</xdr:row>
      <xdr:rowOff>30269</xdr:rowOff>
    </xdr:to>
    <xdr:cxnSp macro="">
      <xdr:nvCxnSpPr>
        <xdr:cNvPr id="137" name="直線コネクタ 136">
          <a:extLst>
            <a:ext uri="{FF2B5EF4-FFF2-40B4-BE49-F238E27FC236}">
              <a16:creationId xmlns="" xmlns:a16="http://schemas.microsoft.com/office/drawing/2014/main" id="{00000000-0008-0000-0300-000089000000}"/>
            </a:ext>
          </a:extLst>
        </xdr:cNvPr>
        <xdr:cNvCxnSpPr/>
      </xdr:nvCxnSpPr>
      <xdr:spPr>
        <a:xfrm>
          <a:off x="2127250" y="10989733"/>
          <a:ext cx="812800" cy="10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 xmlns:a16="http://schemas.microsoft.com/office/drawing/2014/main" id="{00000000-0008-0000-0300-00008A000000}"/>
            </a:ext>
          </a:extLst>
        </xdr:cNvPr>
        <xdr:cNvSpPr/>
      </xdr:nvSpPr>
      <xdr:spPr>
        <a:xfrm>
          <a:off x="2889250" y="10673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9" name="テキスト ボックス 138">
          <a:extLst>
            <a:ext uri="{FF2B5EF4-FFF2-40B4-BE49-F238E27FC236}">
              <a16:creationId xmlns="" xmlns:a16="http://schemas.microsoft.com/office/drawing/2014/main" id="{00000000-0008-0000-0300-00008B000000}"/>
            </a:ext>
          </a:extLst>
        </xdr:cNvPr>
        <xdr:cNvSpPr txBox="1"/>
      </xdr:nvSpPr>
      <xdr:spPr>
        <a:xfrm>
          <a:off x="2597150" y="1044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93133</xdr:rowOff>
    </xdr:from>
    <xdr:to>
      <xdr:col>11</xdr:col>
      <xdr:colOff>31750</xdr:colOff>
      <xdr:row>65</xdr:row>
      <xdr:rowOff>93133</xdr:rowOff>
    </xdr:to>
    <xdr:cxnSp macro="">
      <xdr:nvCxnSpPr>
        <xdr:cNvPr id="140" name="直線コネクタ 139">
          <a:extLst>
            <a:ext uri="{FF2B5EF4-FFF2-40B4-BE49-F238E27FC236}">
              <a16:creationId xmlns="" xmlns:a16="http://schemas.microsoft.com/office/drawing/2014/main" id="{00000000-0008-0000-0300-00008C000000}"/>
            </a:ext>
          </a:extLst>
        </xdr:cNvPr>
        <xdr:cNvCxnSpPr/>
      </xdr:nvCxnSpPr>
      <xdr:spPr>
        <a:xfrm>
          <a:off x="1333500" y="10989733"/>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 xmlns:a16="http://schemas.microsoft.com/office/drawing/2014/main" id="{00000000-0008-0000-0300-00008D000000}"/>
            </a:ext>
          </a:extLst>
        </xdr:cNvPr>
        <xdr:cNvSpPr/>
      </xdr:nvSpPr>
      <xdr:spPr>
        <a:xfrm>
          <a:off x="2095500" y="1072536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104369</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1784350" y="104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 xmlns:a16="http://schemas.microsoft.com/office/drawing/2014/main" id="{00000000-0008-0000-0300-00008F000000}"/>
            </a:ext>
          </a:extLst>
        </xdr:cNvPr>
        <xdr:cNvSpPr/>
      </xdr:nvSpPr>
      <xdr:spPr>
        <a:xfrm>
          <a:off x="1282700" y="1070123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80239</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971550" y="1047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150919</xdr:rowOff>
    </xdr:from>
    <xdr:to>
      <xdr:col>23</xdr:col>
      <xdr:colOff>184150</xdr:colOff>
      <xdr:row>66</xdr:row>
      <xdr:rowOff>81069</xdr:rowOff>
    </xdr:to>
    <xdr:sp macro="" textlink="">
      <xdr:nvSpPr>
        <xdr:cNvPr id="150" name="楕円 149">
          <a:extLst>
            <a:ext uri="{FF2B5EF4-FFF2-40B4-BE49-F238E27FC236}">
              <a16:creationId xmlns="" xmlns:a16="http://schemas.microsoft.com/office/drawing/2014/main" id="{00000000-0008-0000-0300-000096000000}"/>
            </a:ext>
          </a:extLst>
        </xdr:cNvPr>
        <xdr:cNvSpPr/>
      </xdr:nvSpPr>
      <xdr:spPr>
        <a:xfrm>
          <a:off x="4464050" y="110475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122996</xdr:rowOff>
    </xdr:from>
    <xdr:ext cx="762000" cy="259045"/>
    <xdr:sp macro="" textlink="">
      <xdr:nvSpPr>
        <xdr:cNvPr id="151" name="財政構造の弾力性該当値テキスト">
          <a:extLst>
            <a:ext uri="{FF2B5EF4-FFF2-40B4-BE49-F238E27FC236}">
              <a16:creationId xmlns="" xmlns:a16="http://schemas.microsoft.com/office/drawing/2014/main" id="{00000000-0008-0000-0300-000097000000}"/>
            </a:ext>
          </a:extLst>
        </xdr:cNvPr>
        <xdr:cNvSpPr txBox="1"/>
      </xdr:nvSpPr>
      <xdr:spPr>
        <a:xfrm>
          <a:off x="45847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165523</xdr:rowOff>
    </xdr:from>
    <xdr:to>
      <xdr:col>19</xdr:col>
      <xdr:colOff>184150</xdr:colOff>
      <xdr:row>65</xdr:row>
      <xdr:rowOff>95673</xdr:rowOff>
    </xdr:to>
    <xdr:sp macro="" textlink="">
      <xdr:nvSpPr>
        <xdr:cNvPr id="152" name="楕円 151">
          <a:extLst>
            <a:ext uri="{FF2B5EF4-FFF2-40B4-BE49-F238E27FC236}">
              <a16:creationId xmlns="" xmlns:a16="http://schemas.microsoft.com/office/drawing/2014/main" id="{00000000-0008-0000-0300-000098000000}"/>
            </a:ext>
          </a:extLst>
        </xdr:cNvPr>
        <xdr:cNvSpPr/>
      </xdr:nvSpPr>
      <xdr:spPr>
        <a:xfrm>
          <a:off x="3702050" y="108944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80450</xdr:rowOff>
    </xdr:from>
    <xdr:ext cx="736600" cy="259045"/>
    <xdr:sp macro="" textlink="">
      <xdr:nvSpPr>
        <xdr:cNvPr id="153" name="テキスト ボックス 152">
          <a:extLst>
            <a:ext uri="{FF2B5EF4-FFF2-40B4-BE49-F238E27FC236}">
              <a16:creationId xmlns="" xmlns:a16="http://schemas.microsoft.com/office/drawing/2014/main" id="{00000000-0008-0000-0300-000099000000}"/>
            </a:ext>
          </a:extLst>
        </xdr:cNvPr>
        <xdr:cNvSpPr txBox="1"/>
      </xdr:nvSpPr>
      <xdr:spPr>
        <a:xfrm>
          <a:off x="3409950" y="10977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150919</xdr:rowOff>
    </xdr:from>
    <xdr:to>
      <xdr:col>15</xdr:col>
      <xdr:colOff>133350</xdr:colOff>
      <xdr:row>66</xdr:row>
      <xdr:rowOff>81069</xdr:rowOff>
    </xdr:to>
    <xdr:sp macro="" textlink="">
      <xdr:nvSpPr>
        <xdr:cNvPr id="154" name="楕円 153">
          <a:extLst>
            <a:ext uri="{FF2B5EF4-FFF2-40B4-BE49-F238E27FC236}">
              <a16:creationId xmlns="" xmlns:a16="http://schemas.microsoft.com/office/drawing/2014/main" id="{00000000-0008-0000-0300-00009A000000}"/>
            </a:ext>
          </a:extLst>
        </xdr:cNvPr>
        <xdr:cNvSpPr/>
      </xdr:nvSpPr>
      <xdr:spPr>
        <a:xfrm>
          <a:off x="2889250" y="110475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65846</xdr:rowOff>
    </xdr:from>
    <xdr:ext cx="762000" cy="259045"/>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2597150" y="11130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42333</xdr:rowOff>
    </xdr:from>
    <xdr:to>
      <xdr:col>11</xdr:col>
      <xdr:colOff>82550</xdr:colOff>
      <xdr:row>65</xdr:row>
      <xdr:rowOff>143933</xdr:rowOff>
    </xdr:to>
    <xdr:sp macro="" textlink="">
      <xdr:nvSpPr>
        <xdr:cNvPr id="156" name="楕円 155">
          <a:extLst>
            <a:ext uri="{FF2B5EF4-FFF2-40B4-BE49-F238E27FC236}">
              <a16:creationId xmlns="" xmlns:a16="http://schemas.microsoft.com/office/drawing/2014/main" id="{00000000-0008-0000-0300-00009C000000}"/>
            </a:ext>
          </a:extLst>
        </xdr:cNvPr>
        <xdr:cNvSpPr/>
      </xdr:nvSpPr>
      <xdr:spPr>
        <a:xfrm>
          <a:off x="2095500" y="1093893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128710</xdr:rowOff>
    </xdr:from>
    <xdr:ext cx="762000" cy="259045"/>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1784350" y="11025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42333</xdr:rowOff>
    </xdr:from>
    <xdr:to>
      <xdr:col>7</xdr:col>
      <xdr:colOff>31750</xdr:colOff>
      <xdr:row>65</xdr:row>
      <xdr:rowOff>143933</xdr:rowOff>
    </xdr:to>
    <xdr:sp macro="" textlink="">
      <xdr:nvSpPr>
        <xdr:cNvPr id="158" name="楕円 157">
          <a:extLst>
            <a:ext uri="{FF2B5EF4-FFF2-40B4-BE49-F238E27FC236}">
              <a16:creationId xmlns="" xmlns:a16="http://schemas.microsoft.com/office/drawing/2014/main" id="{00000000-0008-0000-0300-00009E000000}"/>
            </a:ext>
          </a:extLst>
        </xdr:cNvPr>
        <xdr:cNvSpPr/>
      </xdr:nvSpPr>
      <xdr:spPr>
        <a:xfrm>
          <a:off x="1282700" y="1093893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128710</xdr:rowOff>
    </xdr:from>
    <xdr:ext cx="762000" cy="259045"/>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971550" y="11025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 xmlns:a16="http://schemas.microsoft.com/office/drawing/2014/main" id="{00000000-0008-0000-0300-0000A0000000}"/>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[557,102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人件費は類似団体平均を下回ってはいるものの、物件費の増大に伴い今年度は類似団体平均と比較して</a:t>
          </a:r>
          <a:r>
            <a:rPr kumimoji="0" lang="ja-JP" altLang="en-US" sz="1100" b="0" i="0" u="none" strike="noStrike" kern="0" cap="none" spc="0" normalizeH="0" baseline="0" noProof="0">
              <a:ln>
                <a:noFill/>
              </a:ln>
              <a:solidFill>
                <a:prstClr val="black"/>
              </a:solidFill>
              <a:effectLst/>
              <a:uLnTx/>
              <a:uFillTx/>
              <a:latin typeface="+mn-lt"/>
              <a:ea typeface="+mn-ea"/>
              <a:cs typeface="+mn-cs"/>
            </a:rPr>
            <a:t>３１</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８１８</a:t>
          </a:r>
          <a:r>
            <a:rPr kumimoji="0" lang="ja-JP" altLang="ja-JP" sz="1100" b="0" i="0" u="none" strike="noStrike" kern="0" cap="none" spc="0" normalizeH="0" baseline="0" noProof="0">
              <a:ln>
                <a:noFill/>
              </a:ln>
              <a:solidFill>
                <a:prstClr val="black"/>
              </a:solidFill>
              <a:effectLst/>
              <a:uLnTx/>
              <a:uFillTx/>
              <a:latin typeface="+mn-lt"/>
              <a:ea typeface="+mn-ea"/>
              <a:cs typeface="+mn-cs"/>
            </a:rPr>
            <a:t>円の増となった。物件費の中でも近年委託費の増加が大きい。デジタル化に伴う電算関係経費の増や、町有施設の運営委託経費の増が主な要因となっている。そのような物件費が全体に占める割合が高く、推移には注視する必要があると理解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 xmlns:a16="http://schemas.microsoft.com/office/drawing/2014/main" id="{00000000-0008-0000-0300-0000AE000000}"/>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 xmlns:a16="http://schemas.microsoft.com/office/drawing/2014/main" id="{00000000-0008-0000-0300-0000B9000000}"/>
            </a:ext>
          </a:extLst>
        </xdr:cNvPr>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 xmlns:a16="http://schemas.microsoft.com/office/drawing/2014/main" id="{00000000-0008-0000-0300-0000BB000000}"/>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flipV="1">
          <a:off x="4514850" y="13700025"/>
          <a:ext cx="0" cy="1308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 xmlns:a16="http://schemas.microsoft.com/office/drawing/2014/main" id="{00000000-0008-0000-0300-0000BD000000}"/>
            </a:ext>
          </a:extLst>
        </xdr:cNvPr>
        <xdr:cNvSpPr txBox="1"/>
      </xdr:nvSpPr>
      <xdr:spPr>
        <a:xfrm>
          <a:off x="4584700" y="1498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a:off x="4425950" y="150089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 xmlns:a16="http://schemas.microsoft.com/office/drawing/2014/main" id="{00000000-0008-0000-0300-0000BF000000}"/>
            </a:ext>
          </a:extLst>
        </xdr:cNvPr>
        <xdr:cNvSpPr txBox="1"/>
      </xdr:nvSpPr>
      <xdr:spPr>
        <a:xfrm>
          <a:off x="4584700" y="134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4425950" y="137000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18413</xdr:rowOff>
    </xdr:from>
    <xdr:to>
      <xdr:col>23</xdr:col>
      <xdr:colOff>133350</xdr:colOff>
      <xdr:row>83</xdr:row>
      <xdr:rowOff>19785</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flipV="1">
          <a:off x="3752850" y="13932533"/>
          <a:ext cx="762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129998</xdr:rowOff>
    </xdr:from>
    <xdr:ext cx="762000" cy="259045"/>
    <xdr:sp macro="" textlink="">
      <xdr:nvSpPr>
        <xdr:cNvPr id="194" name="人件費・物件費等の状況平均値テキスト">
          <a:extLst>
            <a:ext uri="{FF2B5EF4-FFF2-40B4-BE49-F238E27FC236}">
              <a16:creationId xmlns="" xmlns:a16="http://schemas.microsoft.com/office/drawing/2014/main" id="{00000000-0008-0000-0300-0000C2000000}"/>
            </a:ext>
          </a:extLst>
        </xdr:cNvPr>
        <xdr:cNvSpPr txBox="1"/>
      </xdr:nvSpPr>
      <xdr:spPr>
        <a:xfrm>
          <a:off x="4584700" y="1370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 xmlns:a16="http://schemas.microsoft.com/office/drawing/2014/main" id="{00000000-0008-0000-0300-0000C3000000}"/>
            </a:ext>
          </a:extLst>
        </xdr:cNvPr>
        <xdr:cNvSpPr/>
      </xdr:nvSpPr>
      <xdr:spPr>
        <a:xfrm>
          <a:off x="4464050" y="138599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149200</xdr:rowOff>
    </xdr:from>
    <xdr:to>
      <xdr:col>19</xdr:col>
      <xdr:colOff>133350</xdr:colOff>
      <xdr:row>83</xdr:row>
      <xdr:rowOff>19785</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a:off x="2940050" y="13895680"/>
          <a:ext cx="812800" cy="3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 xmlns:a16="http://schemas.microsoft.com/office/drawing/2014/main" id="{00000000-0008-0000-0300-0000C5000000}"/>
            </a:ext>
          </a:extLst>
        </xdr:cNvPr>
        <xdr:cNvSpPr/>
      </xdr:nvSpPr>
      <xdr:spPr>
        <a:xfrm>
          <a:off x="3702050" y="138302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24144</xdr:rowOff>
    </xdr:from>
    <xdr:ext cx="736600" cy="259045"/>
    <xdr:sp macro="" textlink="">
      <xdr:nvSpPr>
        <xdr:cNvPr id="198" name="テキスト ボックス 197">
          <a:extLst>
            <a:ext uri="{FF2B5EF4-FFF2-40B4-BE49-F238E27FC236}">
              <a16:creationId xmlns="" xmlns:a16="http://schemas.microsoft.com/office/drawing/2014/main" id="{00000000-0008-0000-0300-0000C6000000}"/>
            </a:ext>
          </a:extLst>
        </xdr:cNvPr>
        <xdr:cNvSpPr txBox="1"/>
      </xdr:nvSpPr>
      <xdr:spPr>
        <a:xfrm>
          <a:off x="3409950" y="13602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89078</xdr:rowOff>
    </xdr:from>
    <xdr:to>
      <xdr:col>15</xdr:col>
      <xdr:colOff>82550</xdr:colOff>
      <xdr:row>82</xdr:row>
      <xdr:rowOff>149200</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a:off x="2127250" y="13835558"/>
          <a:ext cx="812800" cy="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 xmlns:a16="http://schemas.microsoft.com/office/drawing/2014/main" id="{00000000-0008-0000-0300-0000C8000000}"/>
            </a:ext>
          </a:extLst>
        </xdr:cNvPr>
        <xdr:cNvSpPr/>
      </xdr:nvSpPr>
      <xdr:spPr>
        <a:xfrm>
          <a:off x="2889250" y="1381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7329</xdr:rowOff>
    </xdr:from>
    <xdr:ext cx="762000" cy="259045"/>
    <xdr:sp macro="" textlink="">
      <xdr:nvSpPr>
        <xdr:cNvPr id="201" name="テキスト ボックス 200">
          <a:extLst>
            <a:ext uri="{FF2B5EF4-FFF2-40B4-BE49-F238E27FC236}">
              <a16:creationId xmlns="" xmlns:a16="http://schemas.microsoft.com/office/drawing/2014/main" id="{00000000-0008-0000-0300-0000C9000000}"/>
            </a:ext>
          </a:extLst>
        </xdr:cNvPr>
        <xdr:cNvSpPr txBox="1"/>
      </xdr:nvSpPr>
      <xdr:spPr>
        <a:xfrm>
          <a:off x="2597150" y="1358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74098</xdr:rowOff>
    </xdr:from>
    <xdr:to>
      <xdr:col>11</xdr:col>
      <xdr:colOff>31750</xdr:colOff>
      <xdr:row>82</xdr:row>
      <xdr:rowOff>89078</xdr:rowOff>
    </xdr:to>
    <xdr:cxnSp macro="">
      <xdr:nvCxnSpPr>
        <xdr:cNvPr id="202" name="直線コネクタ 201">
          <a:extLst>
            <a:ext uri="{FF2B5EF4-FFF2-40B4-BE49-F238E27FC236}">
              <a16:creationId xmlns="" xmlns:a16="http://schemas.microsoft.com/office/drawing/2014/main" id="{00000000-0008-0000-0300-0000CA000000}"/>
            </a:ext>
          </a:extLst>
        </xdr:cNvPr>
        <xdr:cNvCxnSpPr/>
      </xdr:nvCxnSpPr>
      <xdr:spPr>
        <a:xfrm>
          <a:off x="1333500" y="13820578"/>
          <a:ext cx="793750" cy="1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 xmlns:a16="http://schemas.microsoft.com/office/drawing/2014/main" id="{00000000-0008-0000-0300-0000CB000000}"/>
            </a:ext>
          </a:extLst>
        </xdr:cNvPr>
        <xdr:cNvSpPr/>
      </xdr:nvSpPr>
      <xdr:spPr>
        <a:xfrm>
          <a:off x="2095500" y="137820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147308</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1784350" y="1355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 xmlns:a16="http://schemas.microsoft.com/office/drawing/2014/main" id="{00000000-0008-0000-0300-0000CD000000}"/>
            </a:ext>
          </a:extLst>
        </xdr:cNvPr>
        <xdr:cNvSpPr/>
      </xdr:nvSpPr>
      <xdr:spPr>
        <a:xfrm>
          <a:off x="1282700" y="137744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114312</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971550" y="1386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139063</xdr:rowOff>
    </xdr:from>
    <xdr:to>
      <xdr:col>23</xdr:col>
      <xdr:colOff>184150</xdr:colOff>
      <xdr:row>83</xdr:row>
      <xdr:rowOff>69213</xdr:rowOff>
    </xdr:to>
    <xdr:sp macro="" textlink="">
      <xdr:nvSpPr>
        <xdr:cNvPr id="212" name="楕円 211">
          <a:extLst>
            <a:ext uri="{FF2B5EF4-FFF2-40B4-BE49-F238E27FC236}">
              <a16:creationId xmlns="" xmlns:a16="http://schemas.microsoft.com/office/drawing/2014/main" id="{00000000-0008-0000-0300-0000D4000000}"/>
            </a:ext>
          </a:extLst>
        </xdr:cNvPr>
        <xdr:cNvSpPr/>
      </xdr:nvSpPr>
      <xdr:spPr>
        <a:xfrm>
          <a:off x="4464050" y="138855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111140</xdr:rowOff>
    </xdr:from>
    <xdr:ext cx="762000" cy="259045"/>
    <xdr:sp macro="" textlink="">
      <xdr:nvSpPr>
        <xdr:cNvPr id="213" name="人件費・物件費等の状況該当値テキスト">
          <a:extLst>
            <a:ext uri="{FF2B5EF4-FFF2-40B4-BE49-F238E27FC236}">
              <a16:creationId xmlns="" xmlns:a16="http://schemas.microsoft.com/office/drawing/2014/main" id="{00000000-0008-0000-0300-0000D5000000}"/>
            </a:ext>
          </a:extLst>
        </xdr:cNvPr>
        <xdr:cNvSpPr txBox="1"/>
      </xdr:nvSpPr>
      <xdr:spPr>
        <a:xfrm>
          <a:off x="4584700" y="138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140435</xdr:rowOff>
    </xdr:from>
    <xdr:to>
      <xdr:col>19</xdr:col>
      <xdr:colOff>184150</xdr:colOff>
      <xdr:row>83</xdr:row>
      <xdr:rowOff>70585</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3702050" y="13886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55362</xdr:rowOff>
    </xdr:from>
    <xdr:ext cx="7366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3409950" y="13969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98400</xdr:rowOff>
    </xdr:from>
    <xdr:to>
      <xdr:col>15</xdr:col>
      <xdr:colOff>133350</xdr:colOff>
      <xdr:row>83</xdr:row>
      <xdr:rowOff>28550</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2889250" y="13844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13327</xdr:rowOff>
    </xdr:from>
    <xdr:ext cx="7620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2597150" y="139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38278</xdr:rowOff>
    </xdr:from>
    <xdr:to>
      <xdr:col>11</xdr:col>
      <xdr:colOff>82550</xdr:colOff>
      <xdr:row>82</xdr:row>
      <xdr:rowOff>139878</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2095500" y="1378475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124655</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1784350" y="1387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23298</xdr:rowOff>
    </xdr:from>
    <xdr:to>
      <xdr:col>7</xdr:col>
      <xdr:colOff>31750</xdr:colOff>
      <xdr:row>82</xdr:row>
      <xdr:rowOff>124898</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1282700" y="137697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135075</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971550" y="13546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 xmlns:a16="http://schemas.microsoft.com/office/drawing/2014/main" id="{00000000-0008-0000-0300-0000DE000000}"/>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 xmlns:a16="http://schemas.microsoft.com/office/drawing/2014/main" id="{00000000-0008-0000-0300-0000EA000000}"/>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昨年度</a:t>
          </a:r>
          <a:r>
            <a:rPr kumimoji="0" lang="ja-JP" altLang="en-US" sz="1100" b="0" i="0" u="none" strike="noStrike" kern="0" cap="none" spc="0" normalizeH="0" baseline="0" noProof="0">
              <a:ln>
                <a:noFill/>
              </a:ln>
              <a:solidFill>
                <a:prstClr val="black"/>
              </a:solidFill>
              <a:effectLst/>
              <a:uLnTx/>
              <a:uFillTx/>
              <a:latin typeface="+mn-lt"/>
              <a:ea typeface="+mn-ea"/>
              <a:cs typeface="+mn-cs"/>
            </a:rPr>
            <a:t>より０．１ポイント増も、</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類似団体平均と比較して１．</a:t>
          </a:r>
          <a:r>
            <a:rPr kumimoji="0" lang="ja-JP" altLang="en-US" sz="1100" b="0" i="0" u="none" strike="noStrike" kern="0" cap="none" spc="0" normalizeH="0" baseline="0" noProof="0">
              <a:ln>
                <a:noFill/>
              </a:ln>
              <a:solidFill>
                <a:prstClr val="black"/>
              </a:solidFill>
              <a:effectLst/>
              <a:uLnTx/>
              <a:uFillTx/>
              <a:latin typeface="+mn-lt"/>
              <a:ea typeface="+mn-ea"/>
              <a:cs typeface="+mn-cs"/>
            </a:rPr>
            <a:t>４</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ポイント低く、引き続き平均以下となった。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今後も定員管理と併せて適正な給与水準に努める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 xmlns:a16="http://schemas.microsoft.com/office/drawing/2014/main" id="{00000000-0008-0000-0300-0000EB000000}"/>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16649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097915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16649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097915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16649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097915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16649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097915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 xmlns:a16="http://schemas.microsoft.com/office/drawing/2014/main" id="{00000000-0008-0000-0300-0000F7000000}"/>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flipV="1">
          <a:off x="15474950" y="13776198"/>
          <a:ext cx="0" cy="1203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 xmlns:a16="http://schemas.microsoft.com/office/drawing/2014/main" id="{00000000-0008-0000-0300-0000F9000000}"/>
            </a:ext>
          </a:extLst>
        </xdr:cNvPr>
        <xdr:cNvSpPr txBox="1"/>
      </xdr:nvSpPr>
      <xdr:spPr>
        <a:xfrm>
          <a:off x="15563850" y="1495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a:off x="15405100" y="149801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 xmlns:a16="http://schemas.microsoft.com/office/drawing/2014/main" id="{00000000-0008-0000-0300-0000FB000000}"/>
            </a:ext>
          </a:extLst>
        </xdr:cNvPr>
        <xdr:cNvSpPr txBox="1"/>
      </xdr:nvSpPr>
      <xdr:spPr>
        <a:xfrm>
          <a:off x="15563850" y="1352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a:off x="15405100" y="137761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123189</xdr:rowOff>
    </xdr:from>
    <xdr:to>
      <xdr:col>81</xdr:col>
      <xdr:colOff>44450</xdr:colOff>
      <xdr:row>87</xdr:row>
      <xdr:rowOff>128015</xdr:rowOff>
    </xdr:to>
    <xdr:cxnSp macro="">
      <xdr:nvCxnSpPr>
        <xdr:cNvPr id="253" name="直線コネクタ 252">
          <a:extLst>
            <a:ext uri="{FF2B5EF4-FFF2-40B4-BE49-F238E27FC236}">
              <a16:creationId xmlns="" xmlns:a16="http://schemas.microsoft.com/office/drawing/2014/main" id="{00000000-0008-0000-0300-0000FD000000}"/>
            </a:ext>
          </a:extLst>
        </xdr:cNvPr>
        <xdr:cNvCxnSpPr/>
      </xdr:nvCxnSpPr>
      <xdr:spPr>
        <a:xfrm>
          <a:off x="14712950" y="14707869"/>
          <a:ext cx="762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116857</xdr:rowOff>
    </xdr:from>
    <xdr:ext cx="762000" cy="259045"/>
    <xdr:sp macro="" textlink="">
      <xdr:nvSpPr>
        <xdr:cNvPr id="254" name="給与水準   （国との比較）平均値テキスト">
          <a:extLst>
            <a:ext uri="{FF2B5EF4-FFF2-40B4-BE49-F238E27FC236}">
              <a16:creationId xmlns="" xmlns:a16="http://schemas.microsoft.com/office/drawing/2014/main" id="{00000000-0008-0000-0300-0000FE000000}"/>
            </a:ext>
          </a:extLst>
        </xdr:cNvPr>
        <xdr:cNvSpPr txBox="1"/>
      </xdr:nvSpPr>
      <xdr:spPr>
        <a:xfrm>
          <a:off x="15563850" y="1470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 xmlns:a16="http://schemas.microsoft.com/office/drawing/2014/main" id="{00000000-0008-0000-0300-0000FF000000}"/>
            </a:ext>
          </a:extLst>
        </xdr:cNvPr>
        <xdr:cNvSpPr/>
      </xdr:nvSpPr>
      <xdr:spPr>
        <a:xfrm>
          <a:off x="15427960" y="147294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123189</xdr:rowOff>
    </xdr:from>
    <xdr:to>
      <xdr:col>77</xdr:col>
      <xdr:colOff>44450</xdr:colOff>
      <xdr:row>87</xdr:row>
      <xdr:rowOff>142494</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flipV="1">
          <a:off x="13903960" y="14707869"/>
          <a:ext cx="80899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 xmlns:a16="http://schemas.microsoft.com/office/drawing/2014/main" id="{00000000-0008-0000-0300-000001010000}"/>
            </a:ext>
          </a:extLst>
        </xdr:cNvPr>
        <xdr:cNvSpPr/>
      </xdr:nvSpPr>
      <xdr:spPr>
        <a:xfrm>
          <a:off x="14665960" y="1473911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69359</xdr:rowOff>
    </xdr:from>
    <xdr:ext cx="736600" cy="259045"/>
    <xdr:sp macro="" textlink="">
      <xdr:nvSpPr>
        <xdr:cNvPr id="258" name="テキスト ボックス 257">
          <a:extLst>
            <a:ext uri="{FF2B5EF4-FFF2-40B4-BE49-F238E27FC236}">
              <a16:creationId xmlns="" xmlns:a16="http://schemas.microsoft.com/office/drawing/2014/main" id="{00000000-0008-0000-0300-000002010000}"/>
            </a:ext>
          </a:extLst>
        </xdr:cNvPr>
        <xdr:cNvSpPr txBox="1"/>
      </xdr:nvSpPr>
      <xdr:spPr>
        <a:xfrm>
          <a:off x="14370050" y="14821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142494</xdr:rowOff>
    </xdr:from>
    <xdr:to>
      <xdr:col>72</xdr:col>
      <xdr:colOff>203200</xdr:colOff>
      <xdr:row>88</xdr:row>
      <xdr:rowOff>0</xdr:rowOff>
    </xdr:to>
    <xdr:cxnSp macro="">
      <xdr:nvCxnSpPr>
        <xdr:cNvPr id="259" name="直線コネクタ 258">
          <a:extLst>
            <a:ext uri="{FF2B5EF4-FFF2-40B4-BE49-F238E27FC236}">
              <a16:creationId xmlns="" xmlns:a16="http://schemas.microsoft.com/office/drawing/2014/main" id="{00000000-0008-0000-0300-000003010000}"/>
            </a:ext>
          </a:extLst>
        </xdr:cNvPr>
        <xdr:cNvCxnSpPr/>
      </xdr:nvCxnSpPr>
      <xdr:spPr>
        <a:xfrm flipV="1">
          <a:off x="13106400" y="14727174"/>
          <a:ext cx="79756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 xmlns:a16="http://schemas.microsoft.com/office/drawing/2014/main" id="{00000000-0008-0000-0300-000004010000}"/>
            </a:ext>
          </a:extLst>
        </xdr:cNvPr>
        <xdr:cNvSpPr/>
      </xdr:nvSpPr>
      <xdr:spPr>
        <a:xfrm>
          <a:off x="13868400" y="1473428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64533</xdr:rowOff>
    </xdr:from>
    <xdr:ext cx="762000" cy="259045"/>
    <xdr:sp macro="" textlink="">
      <xdr:nvSpPr>
        <xdr:cNvPr id="261" name="テキスト ボックス 260">
          <a:extLst>
            <a:ext uri="{FF2B5EF4-FFF2-40B4-BE49-F238E27FC236}">
              <a16:creationId xmlns="" xmlns:a16="http://schemas.microsoft.com/office/drawing/2014/main" id="{00000000-0008-0000-0300-000005010000}"/>
            </a:ext>
          </a:extLst>
        </xdr:cNvPr>
        <xdr:cNvSpPr txBox="1"/>
      </xdr:nvSpPr>
      <xdr:spPr>
        <a:xfrm>
          <a:off x="13557250" y="14816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152146</xdr:rowOff>
    </xdr:from>
    <xdr:to>
      <xdr:col>68</xdr:col>
      <xdr:colOff>152400</xdr:colOff>
      <xdr:row>88</xdr:row>
      <xdr:rowOff>0</xdr:rowOff>
    </xdr:to>
    <xdr:cxnSp macro="">
      <xdr:nvCxnSpPr>
        <xdr:cNvPr id="262" name="直線コネクタ 261">
          <a:extLst>
            <a:ext uri="{FF2B5EF4-FFF2-40B4-BE49-F238E27FC236}">
              <a16:creationId xmlns="" xmlns:a16="http://schemas.microsoft.com/office/drawing/2014/main" id="{00000000-0008-0000-0300-000006010000}"/>
            </a:ext>
          </a:extLst>
        </xdr:cNvPr>
        <xdr:cNvCxnSpPr/>
      </xdr:nvCxnSpPr>
      <xdr:spPr>
        <a:xfrm>
          <a:off x="12293600" y="14736826"/>
          <a:ext cx="812800" cy="1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 xmlns:a16="http://schemas.microsoft.com/office/drawing/2014/main" id="{00000000-0008-0000-0300-000007010000}"/>
            </a:ext>
          </a:extLst>
        </xdr:cNvPr>
        <xdr:cNvSpPr/>
      </xdr:nvSpPr>
      <xdr:spPr>
        <a:xfrm>
          <a:off x="13055600" y="1473428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64533</xdr:rowOff>
    </xdr:from>
    <xdr:ext cx="762000" cy="259045"/>
    <xdr:sp macro="" textlink="">
      <xdr:nvSpPr>
        <xdr:cNvPr id="264" name="テキスト ボックス 263">
          <a:extLst>
            <a:ext uri="{FF2B5EF4-FFF2-40B4-BE49-F238E27FC236}">
              <a16:creationId xmlns="" xmlns:a16="http://schemas.microsoft.com/office/drawing/2014/main" id="{00000000-0008-0000-0300-000008010000}"/>
            </a:ext>
          </a:extLst>
        </xdr:cNvPr>
        <xdr:cNvSpPr txBox="1"/>
      </xdr:nvSpPr>
      <xdr:spPr>
        <a:xfrm>
          <a:off x="12763500" y="14816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 xmlns:a16="http://schemas.microsoft.com/office/drawing/2014/main" id="{00000000-0008-0000-0300-000009010000}"/>
            </a:ext>
          </a:extLst>
        </xdr:cNvPr>
        <xdr:cNvSpPr/>
      </xdr:nvSpPr>
      <xdr:spPr>
        <a:xfrm>
          <a:off x="12242800" y="147342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64533</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1950700" y="14816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 xmlns:a16="http://schemas.microsoft.com/office/drawing/2014/main" id="{00000000-0008-0000-0300-00000B010000}"/>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77215</xdr:rowOff>
    </xdr:from>
    <xdr:to>
      <xdr:col>81</xdr:col>
      <xdr:colOff>95250</xdr:colOff>
      <xdr:row>88</xdr:row>
      <xdr:rowOff>7365</xdr:rowOff>
    </xdr:to>
    <xdr:sp macro="" textlink="">
      <xdr:nvSpPr>
        <xdr:cNvPr id="272" name="楕円 271">
          <a:extLst>
            <a:ext uri="{FF2B5EF4-FFF2-40B4-BE49-F238E27FC236}">
              <a16:creationId xmlns="" xmlns:a16="http://schemas.microsoft.com/office/drawing/2014/main" id="{00000000-0008-0000-0300-000010010000}"/>
            </a:ext>
          </a:extLst>
        </xdr:cNvPr>
        <xdr:cNvSpPr/>
      </xdr:nvSpPr>
      <xdr:spPr>
        <a:xfrm>
          <a:off x="15427960" y="1466189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93742</xdr:rowOff>
    </xdr:from>
    <xdr:ext cx="762000" cy="259045"/>
    <xdr:sp macro="" textlink="">
      <xdr:nvSpPr>
        <xdr:cNvPr id="273" name="給与水準   （国との比較）該当値テキスト">
          <a:extLst>
            <a:ext uri="{FF2B5EF4-FFF2-40B4-BE49-F238E27FC236}">
              <a16:creationId xmlns="" xmlns:a16="http://schemas.microsoft.com/office/drawing/2014/main" id="{00000000-0008-0000-0300-000011010000}"/>
            </a:ext>
          </a:extLst>
        </xdr:cNvPr>
        <xdr:cNvSpPr txBox="1"/>
      </xdr:nvSpPr>
      <xdr:spPr>
        <a:xfrm>
          <a:off x="15563850" y="1451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72389</xdr:rowOff>
    </xdr:from>
    <xdr:to>
      <xdr:col>77</xdr:col>
      <xdr:colOff>95250</xdr:colOff>
      <xdr:row>88</xdr:row>
      <xdr:rowOff>2539</xdr:rowOff>
    </xdr:to>
    <xdr:sp macro="" textlink="">
      <xdr:nvSpPr>
        <xdr:cNvPr id="274" name="楕円 273">
          <a:extLst>
            <a:ext uri="{FF2B5EF4-FFF2-40B4-BE49-F238E27FC236}">
              <a16:creationId xmlns="" xmlns:a16="http://schemas.microsoft.com/office/drawing/2014/main" id="{00000000-0008-0000-0300-000012010000}"/>
            </a:ext>
          </a:extLst>
        </xdr:cNvPr>
        <xdr:cNvSpPr/>
      </xdr:nvSpPr>
      <xdr:spPr>
        <a:xfrm>
          <a:off x="14665960" y="1465706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12716</xdr:rowOff>
    </xdr:from>
    <xdr:ext cx="7366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4370050" y="14429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91694</xdr:rowOff>
    </xdr:from>
    <xdr:to>
      <xdr:col>73</xdr:col>
      <xdr:colOff>44450</xdr:colOff>
      <xdr:row>88</xdr:row>
      <xdr:rowOff>21844</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3868400" y="1467637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32021</xdr:rowOff>
    </xdr:from>
    <xdr:ext cx="7620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3557250" y="1444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3055600" y="1470533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60977</xdr:rowOff>
    </xdr:from>
    <xdr:ext cx="7620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2763500" y="1447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101346</xdr:rowOff>
    </xdr:from>
    <xdr:to>
      <xdr:col>64</xdr:col>
      <xdr:colOff>152400</xdr:colOff>
      <xdr:row>88</xdr:row>
      <xdr:rowOff>31496</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2242800" y="146860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41673</xdr:rowOff>
    </xdr:from>
    <xdr:ext cx="7620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1950700" y="1445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 xmlns:a16="http://schemas.microsoft.com/office/drawing/2014/main" id="{00000000-0008-0000-0300-00001A010000}"/>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 xmlns:a16="http://schemas.microsoft.com/office/drawing/2014/main" id="{00000000-0008-0000-0300-00001C010000}"/>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 xmlns:a16="http://schemas.microsoft.com/office/drawing/2014/main" id="{00000000-0008-0000-0300-00001D010000}"/>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 xmlns:a16="http://schemas.microsoft.com/office/drawing/2014/main" id="{00000000-0008-0000-0300-000026010000}"/>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a:t>
          </a:r>
          <a:r>
            <a:rPr kumimoji="0" lang="ja-JP" altLang="en-US" sz="1100" b="0" i="0" u="none" strike="noStrike" kern="0" cap="none" spc="0" normalizeH="0" baseline="0" noProof="0">
              <a:ln>
                <a:noFill/>
              </a:ln>
              <a:solidFill>
                <a:prstClr val="black"/>
              </a:solidFill>
              <a:effectLst/>
              <a:uLnTx/>
              <a:uFillTx/>
              <a:latin typeface="+mn-lt"/>
              <a:ea typeface="+mn-ea"/>
              <a:cs typeface="+mn-cs"/>
            </a:rPr>
            <a:t>直近５年間で増加しているものの</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平均よりも下回っている状況が続いている。歯止めのかからない人口減少に立ち向かうため、移住・定住促進を施策の大きな柱に、選んでもらえる自治体となるべくきめ細やかなサービスの向上を目指して事業に取り組んでいる。職員数の増加は見込めないが、今後も退職者数と新規採用者数のバランスに配慮した定員の適正管理に努めていく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 xmlns:a16="http://schemas.microsoft.com/office/drawing/2014/main" id="{00000000-0008-0000-0300-000027010000}"/>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 xmlns:a16="http://schemas.microsoft.com/office/drawing/2014/main" id="{00000000-0008-0000-0300-000028010000}"/>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 xmlns:a16="http://schemas.microsoft.com/office/drawing/2014/main" id="{00000000-0008-0000-0300-000029010000}"/>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 xmlns:a16="http://schemas.microsoft.com/office/drawing/2014/main" id="{00000000-0008-0000-0300-00002A010000}"/>
            </a:ext>
          </a:extLst>
        </xdr:cNvPr>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 xmlns:a16="http://schemas.microsoft.com/office/drawing/2014/main" id="{00000000-0008-0000-0300-000037010000}"/>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 xmlns:a16="http://schemas.microsoft.com/office/drawing/2014/main" id="{00000000-0008-0000-0300-000038010000}"/>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flipV="1">
          <a:off x="15474950" y="9818406"/>
          <a:ext cx="0" cy="1606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 xmlns:a16="http://schemas.microsoft.com/office/drawing/2014/main" id="{00000000-0008-0000-0300-00003A010000}"/>
            </a:ext>
          </a:extLst>
        </xdr:cNvPr>
        <xdr:cNvSpPr txBox="1"/>
      </xdr:nvSpPr>
      <xdr:spPr>
        <a:xfrm>
          <a:off x="15563850" y="11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a:off x="15405100" y="114249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 xmlns:a16="http://schemas.microsoft.com/office/drawing/2014/main" id="{00000000-0008-0000-0300-00003C010000}"/>
            </a:ext>
          </a:extLst>
        </xdr:cNvPr>
        <xdr:cNvSpPr txBox="1"/>
      </xdr:nvSpPr>
      <xdr:spPr>
        <a:xfrm>
          <a:off x="15563850" y="956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a:off x="15405100" y="98184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23332</xdr:rowOff>
    </xdr:from>
    <xdr:to>
      <xdr:col>81</xdr:col>
      <xdr:colOff>44450</xdr:colOff>
      <xdr:row>60</xdr:row>
      <xdr:rowOff>41946</xdr:rowOff>
    </xdr:to>
    <xdr:cxnSp macro="">
      <xdr:nvCxnSpPr>
        <xdr:cNvPr id="318" name="直線コネクタ 317">
          <a:extLst>
            <a:ext uri="{FF2B5EF4-FFF2-40B4-BE49-F238E27FC236}">
              <a16:creationId xmlns="" xmlns:a16="http://schemas.microsoft.com/office/drawing/2014/main" id="{00000000-0008-0000-0300-00003E010000}"/>
            </a:ext>
          </a:extLst>
        </xdr:cNvPr>
        <xdr:cNvCxnSpPr/>
      </xdr:nvCxnSpPr>
      <xdr:spPr>
        <a:xfrm>
          <a:off x="14712950" y="10081732"/>
          <a:ext cx="762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45266</xdr:rowOff>
    </xdr:from>
    <xdr:ext cx="762000" cy="259045"/>
    <xdr:sp macro="" textlink="">
      <xdr:nvSpPr>
        <xdr:cNvPr id="319" name="定員管理の状況平均値テキスト">
          <a:extLst>
            <a:ext uri="{FF2B5EF4-FFF2-40B4-BE49-F238E27FC236}">
              <a16:creationId xmlns="" xmlns:a16="http://schemas.microsoft.com/office/drawing/2014/main" id="{00000000-0008-0000-0300-00003F010000}"/>
            </a:ext>
          </a:extLst>
        </xdr:cNvPr>
        <xdr:cNvSpPr txBox="1"/>
      </xdr:nvSpPr>
      <xdr:spPr>
        <a:xfrm>
          <a:off x="15563850" y="10103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 xmlns:a16="http://schemas.microsoft.com/office/drawing/2014/main" id="{00000000-0008-0000-0300-000040010000}"/>
            </a:ext>
          </a:extLst>
        </xdr:cNvPr>
        <xdr:cNvSpPr/>
      </xdr:nvSpPr>
      <xdr:spPr>
        <a:xfrm>
          <a:off x="15427960" y="1013158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236</xdr:rowOff>
    </xdr:from>
    <xdr:to>
      <xdr:col>77</xdr:col>
      <xdr:colOff>44450</xdr:colOff>
      <xdr:row>60</xdr:row>
      <xdr:rowOff>23332</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a:off x="13903960" y="10058636"/>
          <a:ext cx="808990" cy="2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 xmlns:a16="http://schemas.microsoft.com/office/drawing/2014/main" id="{00000000-0008-0000-0300-000042010000}"/>
            </a:ext>
          </a:extLst>
        </xdr:cNvPr>
        <xdr:cNvSpPr/>
      </xdr:nvSpPr>
      <xdr:spPr>
        <a:xfrm>
          <a:off x="14665960" y="1010676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134746</xdr:rowOff>
    </xdr:from>
    <xdr:ext cx="736600" cy="259045"/>
    <xdr:sp macro="" textlink="">
      <xdr:nvSpPr>
        <xdr:cNvPr id="323" name="テキスト ボックス 322">
          <a:extLst>
            <a:ext uri="{FF2B5EF4-FFF2-40B4-BE49-F238E27FC236}">
              <a16:creationId xmlns="" xmlns:a16="http://schemas.microsoft.com/office/drawing/2014/main" id="{00000000-0008-0000-0300-000043010000}"/>
            </a:ext>
          </a:extLst>
        </xdr:cNvPr>
        <xdr:cNvSpPr txBox="1"/>
      </xdr:nvSpPr>
      <xdr:spPr>
        <a:xfrm>
          <a:off x="14370050" y="10193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155139</xdr:rowOff>
    </xdr:from>
    <xdr:to>
      <xdr:col>72</xdr:col>
      <xdr:colOff>203200</xdr:colOff>
      <xdr:row>60</xdr:row>
      <xdr:rowOff>236</xdr:rowOff>
    </xdr:to>
    <xdr:cxnSp macro="">
      <xdr:nvCxnSpPr>
        <xdr:cNvPr id="324" name="直線コネクタ 323">
          <a:extLst>
            <a:ext uri="{FF2B5EF4-FFF2-40B4-BE49-F238E27FC236}">
              <a16:creationId xmlns="" xmlns:a16="http://schemas.microsoft.com/office/drawing/2014/main" id="{00000000-0008-0000-0300-000044010000}"/>
            </a:ext>
          </a:extLst>
        </xdr:cNvPr>
        <xdr:cNvCxnSpPr/>
      </xdr:nvCxnSpPr>
      <xdr:spPr>
        <a:xfrm>
          <a:off x="13106400" y="10045899"/>
          <a:ext cx="79756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 xmlns:a16="http://schemas.microsoft.com/office/drawing/2014/main" id="{00000000-0008-0000-0300-000045010000}"/>
            </a:ext>
          </a:extLst>
        </xdr:cNvPr>
        <xdr:cNvSpPr/>
      </xdr:nvSpPr>
      <xdr:spPr>
        <a:xfrm>
          <a:off x="13868400" y="100933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121302</xdr:rowOff>
    </xdr:from>
    <xdr:ext cx="762000" cy="259045"/>
    <xdr:sp macro="" textlink="">
      <xdr:nvSpPr>
        <xdr:cNvPr id="326" name="テキスト ボックス 325">
          <a:extLst>
            <a:ext uri="{FF2B5EF4-FFF2-40B4-BE49-F238E27FC236}">
              <a16:creationId xmlns="" xmlns:a16="http://schemas.microsoft.com/office/drawing/2014/main" id="{00000000-0008-0000-0300-000046010000}"/>
            </a:ext>
          </a:extLst>
        </xdr:cNvPr>
        <xdr:cNvSpPr txBox="1"/>
      </xdr:nvSpPr>
      <xdr:spPr>
        <a:xfrm>
          <a:off x="13557250" y="1017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85162</xdr:rowOff>
    </xdr:from>
    <xdr:to>
      <xdr:col>68</xdr:col>
      <xdr:colOff>152400</xdr:colOff>
      <xdr:row>59</xdr:row>
      <xdr:rowOff>155139</xdr:rowOff>
    </xdr:to>
    <xdr:cxnSp macro="">
      <xdr:nvCxnSpPr>
        <xdr:cNvPr id="327" name="直線コネクタ 326">
          <a:extLst>
            <a:ext uri="{FF2B5EF4-FFF2-40B4-BE49-F238E27FC236}">
              <a16:creationId xmlns="" xmlns:a16="http://schemas.microsoft.com/office/drawing/2014/main" id="{00000000-0008-0000-0300-000047010000}"/>
            </a:ext>
          </a:extLst>
        </xdr:cNvPr>
        <xdr:cNvCxnSpPr/>
      </xdr:nvCxnSpPr>
      <xdr:spPr>
        <a:xfrm>
          <a:off x="12293600" y="9975922"/>
          <a:ext cx="8128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 xmlns:a16="http://schemas.microsoft.com/office/drawing/2014/main" id="{00000000-0008-0000-0300-000048010000}"/>
            </a:ext>
          </a:extLst>
        </xdr:cNvPr>
        <xdr:cNvSpPr/>
      </xdr:nvSpPr>
      <xdr:spPr>
        <a:xfrm>
          <a:off x="13055600" y="10079881"/>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107858</xdr:rowOff>
    </xdr:from>
    <xdr:ext cx="762000" cy="259045"/>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12763500" y="1016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 xmlns:a16="http://schemas.microsoft.com/office/drawing/2014/main" id="{00000000-0008-0000-0300-00004A010000}"/>
            </a:ext>
          </a:extLst>
        </xdr:cNvPr>
        <xdr:cNvSpPr/>
      </xdr:nvSpPr>
      <xdr:spPr>
        <a:xfrm>
          <a:off x="12242800" y="1006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89933</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1950700" y="10148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162596</xdr:rowOff>
    </xdr:from>
    <xdr:to>
      <xdr:col>81</xdr:col>
      <xdr:colOff>95250</xdr:colOff>
      <xdr:row>60</xdr:row>
      <xdr:rowOff>92746</xdr:rowOff>
    </xdr:to>
    <xdr:sp macro="" textlink="">
      <xdr:nvSpPr>
        <xdr:cNvPr id="337" name="楕円 336">
          <a:extLst>
            <a:ext uri="{FF2B5EF4-FFF2-40B4-BE49-F238E27FC236}">
              <a16:creationId xmlns="" xmlns:a16="http://schemas.microsoft.com/office/drawing/2014/main" id="{00000000-0008-0000-0300-000051010000}"/>
            </a:ext>
          </a:extLst>
        </xdr:cNvPr>
        <xdr:cNvSpPr/>
      </xdr:nvSpPr>
      <xdr:spPr>
        <a:xfrm>
          <a:off x="15427960" y="1005335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7673</xdr:rowOff>
    </xdr:from>
    <xdr:ext cx="762000" cy="259045"/>
    <xdr:sp macro="" textlink="">
      <xdr:nvSpPr>
        <xdr:cNvPr id="338" name="定員管理の状況該当値テキスト">
          <a:extLst>
            <a:ext uri="{FF2B5EF4-FFF2-40B4-BE49-F238E27FC236}">
              <a16:creationId xmlns="" xmlns:a16="http://schemas.microsoft.com/office/drawing/2014/main" id="{00000000-0008-0000-0300-000052010000}"/>
            </a:ext>
          </a:extLst>
        </xdr:cNvPr>
        <xdr:cNvSpPr txBox="1"/>
      </xdr:nvSpPr>
      <xdr:spPr>
        <a:xfrm>
          <a:off x="15563850" y="989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143982</xdr:rowOff>
    </xdr:from>
    <xdr:to>
      <xdr:col>77</xdr:col>
      <xdr:colOff>95250</xdr:colOff>
      <xdr:row>60</xdr:row>
      <xdr:rowOff>74132</xdr:rowOff>
    </xdr:to>
    <xdr:sp macro="" textlink="">
      <xdr:nvSpPr>
        <xdr:cNvPr id="339" name="楕円 338">
          <a:extLst>
            <a:ext uri="{FF2B5EF4-FFF2-40B4-BE49-F238E27FC236}">
              <a16:creationId xmlns="" xmlns:a16="http://schemas.microsoft.com/office/drawing/2014/main" id="{00000000-0008-0000-0300-000053010000}"/>
            </a:ext>
          </a:extLst>
        </xdr:cNvPr>
        <xdr:cNvSpPr/>
      </xdr:nvSpPr>
      <xdr:spPr>
        <a:xfrm>
          <a:off x="14665960" y="1003474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84309</xdr:rowOff>
    </xdr:from>
    <xdr:ext cx="7366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4370050" y="9807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120886</xdr:rowOff>
    </xdr:from>
    <xdr:to>
      <xdr:col>73</xdr:col>
      <xdr:colOff>44450</xdr:colOff>
      <xdr:row>60</xdr:row>
      <xdr:rowOff>51036</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3868400" y="1001164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61213</xdr:rowOff>
    </xdr:from>
    <xdr:ext cx="7620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3557250" y="97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104339</xdr:rowOff>
    </xdr:from>
    <xdr:to>
      <xdr:col>68</xdr:col>
      <xdr:colOff>203200</xdr:colOff>
      <xdr:row>60</xdr:row>
      <xdr:rowOff>34489</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3055600" y="9995099"/>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44666</xdr:rowOff>
    </xdr:from>
    <xdr:ext cx="7620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2763500" y="976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34362</xdr:rowOff>
    </xdr:from>
    <xdr:to>
      <xdr:col>64</xdr:col>
      <xdr:colOff>152400</xdr:colOff>
      <xdr:row>59</xdr:row>
      <xdr:rowOff>135962</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2242800" y="992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146139</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1950700" y="97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 xmlns:a16="http://schemas.microsoft.com/office/drawing/2014/main" id="{00000000-0008-0000-0300-00005B010000}"/>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 xmlns:a16="http://schemas.microsoft.com/office/drawing/2014/main" id="{00000000-0008-0000-0300-00005D010000}"/>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 xmlns:a16="http://schemas.microsoft.com/office/drawing/2014/main" id="{00000000-0008-0000-0300-00005E010000}"/>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 xmlns:a16="http://schemas.microsoft.com/office/drawing/2014/main" id="{00000000-0008-0000-0300-000067010000}"/>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a:t>
          </a:r>
          <a:r>
            <a:rPr kumimoji="0" lang="ja-JP" altLang="en-US" sz="1100" b="0" i="0" u="none" strike="noStrike" kern="0" cap="none" spc="0" normalizeH="0" baseline="0" noProof="0">
              <a:ln>
                <a:noFill/>
              </a:ln>
              <a:solidFill>
                <a:prstClr val="black"/>
              </a:solidFill>
              <a:effectLst/>
              <a:uLnTx/>
              <a:uFillTx/>
              <a:latin typeface="+mn-lt"/>
              <a:ea typeface="+mn-ea"/>
              <a:cs typeface="+mn-cs"/>
            </a:rPr>
            <a:t>本町の地方債の償還額は平成</a:t>
          </a:r>
          <a:r>
            <a:rPr kumimoji="0" lang="en-US" altLang="ja-JP" sz="1100" b="0" i="0" u="none" strike="noStrike" kern="0" cap="none" spc="0" normalizeH="0" baseline="0" noProof="0">
              <a:ln>
                <a:noFill/>
              </a:ln>
              <a:solidFill>
                <a:prstClr val="black"/>
              </a:solidFill>
              <a:effectLst/>
              <a:uLnTx/>
              <a:uFillTx/>
              <a:latin typeface="+mn-lt"/>
              <a:ea typeface="+mn-ea"/>
              <a:cs typeface="+mn-cs"/>
            </a:rPr>
            <a:t>18</a:t>
          </a:r>
          <a:r>
            <a:rPr kumimoji="0" lang="ja-JP" altLang="en-US" sz="1100" b="0" i="0" u="none" strike="noStrike" kern="0" cap="none" spc="0" normalizeH="0" baseline="0" noProof="0">
              <a:ln>
                <a:noFill/>
              </a:ln>
              <a:solidFill>
                <a:prstClr val="black"/>
              </a:solidFill>
              <a:effectLst/>
              <a:uLnTx/>
              <a:uFillTx/>
              <a:latin typeface="+mn-lt"/>
              <a:ea typeface="+mn-ea"/>
              <a:cs typeface="+mn-cs"/>
            </a:rPr>
            <a:t>年頃をピークに、これまで計画的な償還により県内でも上位の健全指数を維持してきた。しかしながら地方創生を掲げ平成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27</a:t>
          </a:r>
          <a:r>
            <a:rPr kumimoji="0" lang="ja-JP" altLang="en-US" sz="1100" b="0" i="0" u="none" strike="noStrike" kern="0" cap="none" spc="0" normalizeH="0" baseline="0" noProof="0">
              <a:ln>
                <a:noFill/>
              </a:ln>
              <a:solidFill>
                <a:prstClr val="black"/>
              </a:solidFill>
              <a:effectLst/>
              <a:uLnTx/>
              <a:uFillTx/>
              <a:latin typeface="+mn-lt"/>
              <a:ea typeface="+mn-ea"/>
              <a:cs typeface="+mn-cs"/>
            </a:rPr>
            <a:t>年度から取り組んだ中心地域整備事業において「道の駅にちなん日野川の郷」の建設や「日南町体育館」の改築、「</a:t>
          </a:r>
          <a:r>
            <a:rPr kumimoji="0" lang="en-US" altLang="ja-JP" sz="1100" b="0" i="0" u="none" strike="noStrike" kern="0" cap="none" spc="0" normalizeH="0" baseline="0" noProof="0">
              <a:ln>
                <a:noFill/>
              </a:ln>
              <a:solidFill>
                <a:prstClr val="black"/>
              </a:solidFill>
              <a:effectLst/>
              <a:uLnTx/>
              <a:uFillTx/>
              <a:latin typeface="+mn-lt"/>
              <a:ea typeface="+mn-ea"/>
              <a:cs typeface="+mn-cs"/>
            </a:rPr>
            <a:t>CATV</a:t>
          </a:r>
          <a:r>
            <a:rPr kumimoji="0" lang="ja-JP" altLang="en-US" sz="1100" b="0" i="0" u="none" strike="noStrike" kern="0" cap="none" spc="0" normalizeH="0" baseline="0" noProof="0">
              <a:ln>
                <a:noFill/>
              </a:ln>
              <a:solidFill>
                <a:prstClr val="black"/>
              </a:solidFill>
              <a:effectLst/>
              <a:uLnTx/>
              <a:uFillTx/>
              <a:latin typeface="+mn-lt"/>
              <a:ea typeface="+mn-ea"/>
              <a:cs typeface="+mn-cs"/>
            </a:rPr>
            <a:t>施設光化」等の大型ハード事業に充てた地方債の元金償還が始まり、再度増加に転じている</a:t>
          </a:r>
          <a:r>
            <a:rPr kumimoji="0" lang="ja-JP" altLang="ja-JP" sz="1100" b="0" i="0" u="none" strike="noStrike" kern="0" cap="none" spc="0" normalizeH="0" baseline="0" noProof="0">
              <a:ln>
                <a:noFill/>
              </a:ln>
              <a:solidFill>
                <a:prstClr val="black"/>
              </a:solidFill>
              <a:effectLst/>
              <a:uLnTx/>
              <a:uFillTx/>
              <a:latin typeface="+mn-lt"/>
              <a:ea typeface="+mn-ea"/>
              <a:cs typeface="+mn-cs"/>
            </a:rPr>
            <a:t>。借入と償還のバランス感覚を持ったうえで、身の丈にあった事業の展開と適正な財政運営が求められると理解している。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 xmlns:a16="http://schemas.microsoft.com/office/drawing/2014/main" id="{00000000-0008-0000-0300-000068010000}"/>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 xmlns:a16="http://schemas.microsoft.com/office/drawing/2014/main" id="{00000000-0008-0000-0300-000069010000}"/>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 xmlns:a16="http://schemas.microsoft.com/office/drawing/2014/main" id="{00000000-0008-0000-0300-00006A010000}"/>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 xmlns:a16="http://schemas.microsoft.com/office/drawing/2014/main" id="{00000000-0008-0000-0300-00006B010000}"/>
            </a:ext>
          </a:extLst>
        </xdr:cNvPr>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 xmlns:a16="http://schemas.microsoft.com/office/drawing/2014/main" id="{00000000-0008-0000-0300-000074010000}"/>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 xmlns:a16="http://schemas.microsoft.com/office/drawing/2014/main" id="{00000000-0008-0000-0300-000075010000}"/>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flipV="1">
          <a:off x="15474950" y="6067637"/>
          <a:ext cx="0" cy="15180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 xmlns:a16="http://schemas.microsoft.com/office/drawing/2014/main" id="{00000000-0008-0000-0300-000077010000}"/>
            </a:ext>
          </a:extLst>
        </xdr:cNvPr>
        <xdr:cNvSpPr txBox="1"/>
      </xdr:nvSpPr>
      <xdr:spPr>
        <a:xfrm>
          <a:off x="15563850" y="755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a:off x="15405100" y="7585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 xmlns:a16="http://schemas.microsoft.com/office/drawing/2014/main" id="{00000000-0008-0000-0300-000079010000}"/>
            </a:ext>
          </a:extLst>
        </xdr:cNvPr>
        <xdr:cNvSpPr txBox="1"/>
      </xdr:nvSpPr>
      <xdr:spPr>
        <a:xfrm>
          <a:off x="15563850" y="58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a:off x="15405100" y="60676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132504</xdr:rowOff>
    </xdr:to>
    <xdr:cxnSp macro="">
      <xdr:nvCxnSpPr>
        <xdr:cNvPr id="379" name="直線コネクタ 378">
          <a:extLst>
            <a:ext uri="{FF2B5EF4-FFF2-40B4-BE49-F238E27FC236}">
              <a16:creationId xmlns="" xmlns:a16="http://schemas.microsoft.com/office/drawing/2014/main" id="{00000000-0008-0000-0300-00007B010000}"/>
            </a:ext>
          </a:extLst>
        </xdr:cNvPr>
        <xdr:cNvCxnSpPr/>
      </xdr:nvCxnSpPr>
      <xdr:spPr>
        <a:xfrm>
          <a:off x="14712950" y="6973570"/>
          <a:ext cx="762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0" name="公債費負担の状況平均値テキスト">
          <a:extLst>
            <a:ext uri="{FF2B5EF4-FFF2-40B4-BE49-F238E27FC236}">
              <a16:creationId xmlns="" xmlns:a16="http://schemas.microsoft.com/office/drawing/2014/main" id="{00000000-0008-0000-0300-00007C010000}"/>
            </a:ext>
          </a:extLst>
        </xdr:cNvPr>
        <xdr:cNvSpPr txBox="1"/>
      </xdr:nvSpPr>
      <xdr:spPr>
        <a:xfrm>
          <a:off x="15563850" y="6951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 xmlns:a16="http://schemas.microsoft.com/office/drawing/2014/main" id="{00000000-0008-0000-0300-00007D010000}"/>
            </a:ext>
          </a:extLst>
        </xdr:cNvPr>
        <xdr:cNvSpPr/>
      </xdr:nvSpPr>
      <xdr:spPr>
        <a:xfrm>
          <a:off x="15427960" y="697907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116417</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flipV="1">
          <a:off x="13903960" y="6973570"/>
          <a:ext cx="80899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 xmlns:a16="http://schemas.microsoft.com/office/drawing/2014/main" id="{00000000-0008-0000-0300-00007F010000}"/>
            </a:ext>
          </a:extLst>
        </xdr:cNvPr>
        <xdr:cNvSpPr/>
      </xdr:nvSpPr>
      <xdr:spPr>
        <a:xfrm>
          <a:off x="14665960" y="697907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 xmlns:a16="http://schemas.microsoft.com/office/drawing/2014/main" id="{00000000-0008-0000-0300-000080010000}"/>
            </a:ext>
          </a:extLst>
        </xdr:cNvPr>
        <xdr:cNvSpPr txBox="1"/>
      </xdr:nvSpPr>
      <xdr:spPr>
        <a:xfrm>
          <a:off x="14370050" y="7061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41</xdr:row>
      <xdr:rowOff>132504</xdr:rowOff>
    </xdr:to>
    <xdr:cxnSp macro="">
      <xdr:nvCxnSpPr>
        <xdr:cNvPr id="385" name="直線コネクタ 384">
          <a:extLst>
            <a:ext uri="{FF2B5EF4-FFF2-40B4-BE49-F238E27FC236}">
              <a16:creationId xmlns="" xmlns:a16="http://schemas.microsoft.com/office/drawing/2014/main" id="{00000000-0008-0000-0300-000081010000}"/>
            </a:ext>
          </a:extLst>
        </xdr:cNvPr>
        <xdr:cNvCxnSpPr/>
      </xdr:nvCxnSpPr>
      <xdr:spPr>
        <a:xfrm flipV="1">
          <a:off x="13106400" y="6989657"/>
          <a:ext cx="79756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 xmlns:a16="http://schemas.microsoft.com/office/drawing/2014/main" id="{00000000-0008-0000-0300-000082010000}"/>
            </a:ext>
          </a:extLst>
        </xdr:cNvPr>
        <xdr:cNvSpPr/>
      </xdr:nvSpPr>
      <xdr:spPr>
        <a:xfrm>
          <a:off x="13868400" y="697103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7" name="テキスト ボックス 386">
          <a:extLst>
            <a:ext uri="{FF2B5EF4-FFF2-40B4-BE49-F238E27FC236}">
              <a16:creationId xmlns="" xmlns:a16="http://schemas.microsoft.com/office/drawing/2014/main" id="{00000000-0008-0000-0300-000083010000}"/>
            </a:ext>
          </a:extLst>
        </xdr:cNvPr>
        <xdr:cNvSpPr txBox="1"/>
      </xdr:nvSpPr>
      <xdr:spPr>
        <a:xfrm>
          <a:off x="13557250" y="705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132504</xdr:rowOff>
    </xdr:from>
    <xdr:to>
      <xdr:col>68</xdr:col>
      <xdr:colOff>152400</xdr:colOff>
      <xdr:row>41</xdr:row>
      <xdr:rowOff>148590</xdr:rowOff>
    </xdr:to>
    <xdr:cxnSp macro="">
      <xdr:nvCxnSpPr>
        <xdr:cNvPr id="388" name="直線コネクタ 387">
          <a:extLst>
            <a:ext uri="{FF2B5EF4-FFF2-40B4-BE49-F238E27FC236}">
              <a16:creationId xmlns="" xmlns:a16="http://schemas.microsoft.com/office/drawing/2014/main" id="{00000000-0008-0000-0300-000084010000}"/>
            </a:ext>
          </a:extLst>
        </xdr:cNvPr>
        <xdr:cNvCxnSpPr/>
      </xdr:nvCxnSpPr>
      <xdr:spPr>
        <a:xfrm flipV="1">
          <a:off x="12293600" y="7005744"/>
          <a:ext cx="8128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 xmlns:a16="http://schemas.microsoft.com/office/drawing/2014/main" id="{00000000-0008-0000-0300-000085010000}"/>
            </a:ext>
          </a:extLst>
        </xdr:cNvPr>
        <xdr:cNvSpPr/>
      </xdr:nvSpPr>
      <xdr:spPr>
        <a:xfrm>
          <a:off x="13055600" y="696298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2763500" y="7045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 xmlns:a16="http://schemas.microsoft.com/office/drawing/2014/main" id="{00000000-0008-0000-0300-000087010000}"/>
            </a:ext>
          </a:extLst>
        </xdr:cNvPr>
        <xdr:cNvSpPr/>
      </xdr:nvSpPr>
      <xdr:spPr>
        <a:xfrm>
          <a:off x="12242800" y="6946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1950700" y="671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98" name="楕円 397">
          <a:extLst>
            <a:ext uri="{FF2B5EF4-FFF2-40B4-BE49-F238E27FC236}">
              <a16:creationId xmlns="" xmlns:a16="http://schemas.microsoft.com/office/drawing/2014/main" id="{00000000-0008-0000-0300-00008E010000}"/>
            </a:ext>
          </a:extLst>
        </xdr:cNvPr>
        <xdr:cNvSpPr/>
      </xdr:nvSpPr>
      <xdr:spPr>
        <a:xfrm>
          <a:off x="15427960" y="695494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98231</xdr:rowOff>
    </xdr:from>
    <xdr:ext cx="762000" cy="259045"/>
    <xdr:sp macro="" textlink="">
      <xdr:nvSpPr>
        <xdr:cNvPr id="399" name="公債費負担の状況該当値テキスト">
          <a:extLst>
            <a:ext uri="{FF2B5EF4-FFF2-40B4-BE49-F238E27FC236}">
              <a16:creationId xmlns="" xmlns:a16="http://schemas.microsoft.com/office/drawing/2014/main" id="{00000000-0008-0000-0300-00008F010000}"/>
            </a:ext>
          </a:extLst>
        </xdr:cNvPr>
        <xdr:cNvSpPr txBox="1"/>
      </xdr:nvSpPr>
      <xdr:spPr>
        <a:xfrm>
          <a:off x="15563850" y="6803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400" name="楕円 399">
          <a:extLst>
            <a:ext uri="{FF2B5EF4-FFF2-40B4-BE49-F238E27FC236}">
              <a16:creationId xmlns="" xmlns:a16="http://schemas.microsoft.com/office/drawing/2014/main" id="{00000000-0008-0000-0300-000090010000}"/>
            </a:ext>
          </a:extLst>
        </xdr:cNvPr>
        <xdr:cNvSpPr/>
      </xdr:nvSpPr>
      <xdr:spPr>
        <a:xfrm>
          <a:off x="14665960" y="692277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4370050" y="6699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2" name="楕円 401">
          <a:extLst>
            <a:ext uri="{FF2B5EF4-FFF2-40B4-BE49-F238E27FC236}">
              <a16:creationId xmlns="" xmlns:a16="http://schemas.microsoft.com/office/drawing/2014/main" id="{00000000-0008-0000-0300-000092010000}"/>
            </a:ext>
          </a:extLst>
        </xdr:cNvPr>
        <xdr:cNvSpPr/>
      </xdr:nvSpPr>
      <xdr:spPr>
        <a:xfrm>
          <a:off x="13868400" y="69388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5944</xdr:rowOff>
    </xdr:from>
    <xdr:ext cx="7620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3557250" y="671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81704</xdr:rowOff>
    </xdr:from>
    <xdr:to>
      <xdr:col>68</xdr:col>
      <xdr:colOff>203200</xdr:colOff>
      <xdr:row>42</xdr:row>
      <xdr:rowOff>11854</xdr:rowOff>
    </xdr:to>
    <xdr:sp macro="" textlink="">
      <xdr:nvSpPr>
        <xdr:cNvPr id="404" name="楕円 403">
          <a:extLst>
            <a:ext uri="{FF2B5EF4-FFF2-40B4-BE49-F238E27FC236}">
              <a16:creationId xmlns="" xmlns:a16="http://schemas.microsoft.com/office/drawing/2014/main" id="{00000000-0008-0000-0300-000094010000}"/>
            </a:ext>
          </a:extLst>
        </xdr:cNvPr>
        <xdr:cNvSpPr/>
      </xdr:nvSpPr>
      <xdr:spPr>
        <a:xfrm>
          <a:off x="13055600" y="6954944"/>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405" name="テキスト ボックス 404">
          <a:extLst>
            <a:ext uri="{FF2B5EF4-FFF2-40B4-BE49-F238E27FC236}">
              <a16:creationId xmlns="" xmlns:a16="http://schemas.microsoft.com/office/drawing/2014/main" id="{00000000-0008-0000-0300-000095010000}"/>
            </a:ext>
          </a:extLst>
        </xdr:cNvPr>
        <xdr:cNvSpPr txBox="1"/>
      </xdr:nvSpPr>
      <xdr:spPr>
        <a:xfrm>
          <a:off x="12763500" y="6727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6" name="楕円 405">
          <a:extLst>
            <a:ext uri="{FF2B5EF4-FFF2-40B4-BE49-F238E27FC236}">
              <a16:creationId xmlns="" xmlns:a16="http://schemas.microsoft.com/office/drawing/2014/main" id="{00000000-0008-0000-0300-000096010000}"/>
            </a:ext>
          </a:extLst>
        </xdr:cNvPr>
        <xdr:cNvSpPr/>
      </xdr:nvSpPr>
      <xdr:spPr>
        <a:xfrm>
          <a:off x="12242800" y="6971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1950700" y="705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 xmlns:a16="http://schemas.microsoft.com/office/drawing/2014/main" id="{00000000-0008-0000-0300-000098010000}"/>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 xmlns:a16="http://schemas.microsoft.com/office/drawing/2014/main" id="{00000000-0008-0000-0300-00009A010000}"/>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 xmlns:a16="http://schemas.microsoft.com/office/drawing/2014/main" id="{00000000-0008-0000-0300-00009B010000}"/>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 xmlns:a16="http://schemas.microsoft.com/office/drawing/2014/main" id="{00000000-0008-0000-0300-0000A4010000}"/>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平成２０年度以降、将来負担は生じていない。要因として、将来負担に充当可能な基金に十分な貯えがあることと将来的に交付税として算入される公債費等の割合が大きいことが挙げられる。</a:t>
          </a:r>
          <a:r>
            <a:rPr kumimoji="1" lang="en-US" altLang="ja-JP" sz="1100" b="0" i="0" u="none" strike="noStrike" kern="0" cap="none" spc="0" normalizeH="0" baseline="0" noProof="0">
              <a:ln>
                <a:noFill/>
              </a:ln>
              <a:solidFill>
                <a:prstClr val="black"/>
              </a:solidFill>
              <a:effectLst/>
              <a:uLnTx/>
              <a:uFillTx/>
              <a:latin typeface="+mn-lt"/>
              <a:ea typeface="+mn-ea"/>
              <a:cs typeface="+mn-cs"/>
            </a:rPr>
            <a:t/>
          </a:r>
          <a:br>
            <a:rPr kumimoji="1" lang="en-US" altLang="ja-JP" sz="1100" b="0" i="0" u="none" strike="noStrike" kern="0" cap="none" spc="0" normalizeH="0" baseline="0" noProof="0">
              <a:ln>
                <a:noFill/>
              </a:ln>
              <a:solidFill>
                <a:prstClr val="black"/>
              </a:solidFill>
              <a:effectLst/>
              <a:uLnTx/>
              <a:uFillTx/>
              <a:latin typeface="+mn-lt"/>
              <a:ea typeface="+mn-ea"/>
              <a:cs typeface="+mn-cs"/>
            </a:rPr>
          </a:b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しかしながら、公共施設等の老朽化は進んでおり、今後は基金を取り崩しながら適正な維持管理を行っていかなければならず、世代間公平性などにも配慮した財政運営が必要と認識している。今後も国の情勢等を勘案しながら、負担の少ない財政運営を進めていかなければならないと理解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 xmlns:a16="http://schemas.microsoft.com/office/drawing/2014/main" id="{00000000-0008-0000-0300-0000A5010000}"/>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 xmlns:a16="http://schemas.microsoft.com/office/drawing/2014/main" id="{00000000-0008-0000-0300-0000A6010000}"/>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 xmlns:a16="http://schemas.microsoft.com/office/drawing/2014/main" id="{00000000-0008-0000-0300-0000A7010000}"/>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 xmlns:a16="http://schemas.microsoft.com/office/drawing/2014/main" id="{00000000-0008-0000-0300-0000A8010000}"/>
            </a:ext>
          </a:extLst>
        </xdr:cNvPr>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 xmlns:a16="http://schemas.microsoft.com/office/drawing/2014/main" id="{00000000-0008-0000-0300-0000AA010000}"/>
            </a:ext>
          </a:extLst>
        </xdr:cNvPr>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 xmlns:a16="http://schemas.microsoft.com/office/drawing/2014/main" id="{00000000-0008-0000-0300-0000B1010000}"/>
            </a:ext>
          </a:extLst>
        </xdr:cNvPr>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 xmlns:a16="http://schemas.microsoft.com/office/drawing/2014/main" id="{00000000-0008-0000-0300-0000B3010000}"/>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flipV="1">
          <a:off x="15474950" y="2321137"/>
          <a:ext cx="0" cy="1365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 xmlns:a16="http://schemas.microsoft.com/office/drawing/2014/main" id="{00000000-0008-0000-0300-0000B5010000}"/>
            </a:ext>
          </a:extLst>
        </xdr:cNvPr>
        <xdr:cNvSpPr txBox="1"/>
      </xdr:nvSpPr>
      <xdr:spPr>
        <a:xfrm>
          <a:off x="15563850" y="365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a:off x="15405100" y="36861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 xmlns:a16="http://schemas.microsoft.com/office/drawing/2014/main" id="{00000000-0008-0000-0300-0000B7010000}"/>
            </a:ext>
          </a:extLst>
        </xdr:cNvPr>
        <xdr:cNvSpPr txBox="1"/>
      </xdr:nvSpPr>
      <xdr:spPr>
        <a:xfrm>
          <a:off x="15563850" y="201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 xmlns:a16="http://schemas.microsoft.com/office/drawing/2014/main" id="{00000000-0008-0000-0300-0000B9010000}"/>
            </a:ext>
          </a:extLst>
        </xdr:cNvPr>
        <xdr:cNvSpPr txBox="1"/>
      </xdr:nvSpPr>
      <xdr:spPr>
        <a:xfrm>
          <a:off x="15563850" y="2242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 xmlns:a16="http://schemas.microsoft.com/office/drawing/2014/main" id="{00000000-0008-0000-0300-0000BA010000}"/>
            </a:ext>
          </a:extLst>
        </xdr:cNvPr>
        <xdr:cNvSpPr/>
      </xdr:nvSpPr>
      <xdr:spPr>
        <a:xfrm>
          <a:off x="15427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 xmlns:a16="http://schemas.microsoft.com/office/drawing/2014/main" id="{00000000-0008-0000-0300-0000BB010000}"/>
            </a:ext>
          </a:extLst>
        </xdr:cNvPr>
        <xdr:cNvSpPr/>
      </xdr:nvSpPr>
      <xdr:spPr>
        <a:xfrm>
          <a:off x="14665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 xmlns:a16="http://schemas.microsoft.com/office/drawing/2014/main" id="{00000000-0008-0000-0300-0000BC010000}"/>
            </a:ext>
          </a:extLst>
        </xdr:cNvPr>
        <xdr:cNvSpPr txBox="1"/>
      </xdr:nvSpPr>
      <xdr:spPr>
        <a:xfrm>
          <a:off x="14370050" y="2043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 xmlns:a16="http://schemas.microsoft.com/office/drawing/2014/main" id="{00000000-0008-0000-0300-0000BD010000}"/>
            </a:ext>
          </a:extLst>
        </xdr:cNvPr>
        <xdr:cNvSpPr/>
      </xdr:nvSpPr>
      <xdr:spPr>
        <a:xfrm>
          <a:off x="13868400" y="227033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 xmlns:a16="http://schemas.microsoft.com/office/drawing/2014/main" id="{00000000-0008-0000-0300-0000BE010000}"/>
            </a:ext>
          </a:extLst>
        </xdr:cNvPr>
        <xdr:cNvSpPr txBox="1"/>
      </xdr:nvSpPr>
      <xdr:spPr>
        <a:xfrm>
          <a:off x="1355725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 xmlns:a16="http://schemas.microsoft.com/office/drawing/2014/main" id="{00000000-0008-0000-0300-0000BF010000}"/>
            </a:ext>
          </a:extLst>
        </xdr:cNvPr>
        <xdr:cNvSpPr/>
      </xdr:nvSpPr>
      <xdr:spPr>
        <a:xfrm>
          <a:off x="13055600" y="227033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 xmlns:a16="http://schemas.microsoft.com/office/drawing/2014/main" id="{00000000-0008-0000-0300-0000C0010000}"/>
            </a:ext>
          </a:extLst>
        </xdr:cNvPr>
        <xdr:cNvSpPr txBox="1"/>
      </xdr:nvSpPr>
      <xdr:spPr>
        <a:xfrm>
          <a:off x="1276350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 xmlns:a16="http://schemas.microsoft.com/office/drawing/2014/main" id="{00000000-0008-0000-0300-0000C1010000}"/>
            </a:ext>
          </a:extLst>
        </xdr:cNvPr>
        <xdr:cNvSpPr/>
      </xdr:nvSpPr>
      <xdr:spPr>
        <a:xfrm>
          <a:off x="12242800" y="22703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 xmlns:a16="http://schemas.microsoft.com/office/drawing/2014/main" id="{00000000-0008-0000-0300-0000C2010000}"/>
            </a:ext>
          </a:extLst>
        </xdr:cNvPr>
        <xdr:cNvSpPr txBox="1"/>
      </xdr:nvSpPr>
      <xdr:spPr>
        <a:xfrm>
          <a:off x="1195070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 xmlns:a16="http://schemas.microsoft.com/office/drawing/2014/main" id="{00000000-0008-0000-0300-0000C3010000}"/>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4,144
4,128
340.96
7,475,042
7,156,686
268,537
3,665,136
7,943,881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求められる業務量は増え続け、労働時間の削減においては難しい局面となっており、事務の効率化に本腰を入れていかねばならない</a:t>
          </a:r>
          <a:r>
            <a:rPr kumimoji="1" lang="ja-JP" altLang="en-US" sz="1100" b="0" i="0" baseline="0">
              <a:solidFill>
                <a:schemeClr val="dk1"/>
              </a:solidFill>
              <a:effectLst/>
              <a:latin typeface="+mn-lt"/>
              <a:ea typeface="+mn-ea"/>
              <a:cs typeface="+mn-cs"/>
            </a:rPr>
            <a:t>状況から、令和</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年より就業管理システムを導入し時間外勤務の可視化や出退勤にかかるルール化を明確にし人件費の抑制に努めている。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一方</a:t>
          </a:r>
          <a:r>
            <a:rPr kumimoji="1" lang="ja-JP" altLang="ja-JP" sz="1100" b="0" i="0" baseline="0">
              <a:solidFill>
                <a:schemeClr val="dk1"/>
              </a:solidFill>
              <a:effectLst/>
              <a:latin typeface="+mn-lt"/>
              <a:ea typeface="+mn-ea"/>
              <a:cs typeface="+mn-cs"/>
            </a:rPr>
            <a:t>、業務の民間委託を推進するも委託した分人件費の減につながらなければならないが</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成果として見えてきていないこと</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懸念している。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36</xdr:row>
      <xdr:rowOff>163576</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flipV="1">
          <a:off x="3987800" y="63220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163576</xdr:rowOff>
    </xdr:from>
    <xdr:to>
      <xdr:col>19</xdr:col>
      <xdr:colOff>187325</xdr:colOff>
      <xdr:row>37</xdr:row>
      <xdr:rowOff>14986</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flipV="1">
          <a:off x="3098800" y="63357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17272</xdr:rowOff>
    </xdr:from>
    <xdr:to>
      <xdr:col>15</xdr:col>
      <xdr:colOff>98425</xdr:colOff>
      <xdr:row>37</xdr:row>
      <xdr:rowOff>14986</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a:off x="2209800" y="618947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17272</xdr:rowOff>
    </xdr:from>
    <xdr:to>
      <xdr:col>11</xdr:col>
      <xdr:colOff>9525</xdr:colOff>
      <xdr:row>36</xdr:row>
      <xdr:rowOff>85852</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flipV="1">
          <a:off x="1320800" y="61894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112776</xdr:rowOff>
    </xdr:from>
    <xdr:to>
      <xdr:col>20</xdr:col>
      <xdr:colOff>38100</xdr:colOff>
      <xdr:row>37</xdr:row>
      <xdr:rowOff>42926</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937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135636</xdr:rowOff>
    </xdr:from>
    <xdr:to>
      <xdr:col>15</xdr:col>
      <xdr:colOff>149225</xdr:colOff>
      <xdr:row>37</xdr:row>
      <xdr:rowOff>65786</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048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137922</xdr:rowOff>
    </xdr:from>
    <xdr:to>
      <xdr:col>11</xdr:col>
      <xdr:colOff>60325</xdr:colOff>
      <xdr:row>36</xdr:row>
      <xdr:rowOff>68072</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159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78249</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35052</xdr:rowOff>
    </xdr:from>
    <xdr:to>
      <xdr:col>6</xdr:col>
      <xdr:colOff>171450</xdr:colOff>
      <xdr:row>36</xdr:row>
      <xdr:rowOff>136652</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270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146829</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特に当町は庁内の電算管理委託料などに多額の経費が必要で、毎年増加傾向である。行財政改革実施計画に基づき、業務の民間委託を推進し人件費から委託料へシフトしているところであり、物件費が高い水準であることにも現れてい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88138</xdr:rowOff>
    </xdr:from>
    <xdr:to>
      <xdr:col>82</xdr:col>
      <xdr:colOff>107950</xdr:colOff>
      <xdr:row>18</xdr:row>
      <xdr:rowOff>30988</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a:off x="15671800" y="300278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a:extLst>
            <a:ext uri="{FF2B5EF4-FFF2-40B4-BE49-F238E27FC236}">
              <a16:creationId xmlns="" xmlns:a16="http://schemas.microsoft.com/office/drawing/2014/main" id="{00000000-0008-0000-0400-00007B000000}"/>
            </a:ext>
          </a:extLst>
        </xdr:cNvPr>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88138</xdr:rowOff>
    </xdr:from>
    <xdr:to>
      <xdr:col>78</xdr:col>
      <xdr:colOff>69850</xdr:colOff>
      <xdr:row>17</xdr:row>
      <xdr:rowOff>115570</xdr:rowOff>
    </xdr:to>
    <xdr:cxnSp macro="">
      <xdr:nvCxnSpPr>
        <xdr:cNvPr id="125" name="直線コネクタ 124">
          <a:extLst>
            <a:ext uri="{FF2B5EF4-FFF2-40B4-BE49-F238E27FC236}">
              <a16:creationId xmlns="" xmlns:a16="http://schemas.microsoft.com/office/drawing/2014/main" id="{00000000-0008-0000-0400-00007D000000}"/>
            </a:ext>
          </a:extLst>
        </xdr:cNvPr>
        <xdr:cNvCxnSpPr/>
      </xdr:nvCxnSpPr>
      <xdr:spPr>
        <a:xfrm flipV="1">
          <a:off x="14782800" y="30027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7" name="テキスト ボックス 126">
          <a:extLst>
            <a:ext uri="{FF2B5EF4-FFF2-40B4-BE49-F238E27FC236}">
              <a16:creationId xmlns="" xmlns:a16="http://schemas.microsoft.com/office/drawing/2014/main" id="{00000000-0008-0000-0400-00007F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18</xdr:row>
      <xdr:rowOff>90424</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flipV="1">
          <a:off x="13893800" y="303022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a:extLst>
            <a:ext uri="{FF2B5EF4-FFF2-40B4-BE49-F238E27FC236}">
              <a16:creationId xmlns="" xmlns:a16="http://schemas.microsoft.com/office/drawing/2014/main" id="{00000000-0008-0000-0400-000082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170434</xdr:rowOff>
    </xdr:from>
    <xdr:to>
      <xdr:col>69</xdr:col>
      <xdr:colOff>92075</xdr:colOff>
      <xdr:row>18</xdr:row>
      <xdr:rowOff>90424</xdr:rowOff>
    </xdr:to>
    <xdr:cxnSp macro="">
      <xdr:nvCxnSpPr>
        <xdr:cNvPr id="131" name="直線コネクタ 130">
          <a:extLst>
            <a:ext uri="{FF2B5EF4-FFF2-40B4-BE49-F238E27FC236}">
              <a16:creationId xmlns="" xmlns:a16="http://schemas.microsoft.com/office/drawing/2014/main" id="{00000000-0008-0000-0400-000083000000}"/>
            </a:ext>
          </a:extLst>
        </xdr:cNvPr>
        <xdr:cNvCxnSpPr/>
      </xdr:nvCxnSpPr>
      <xdr:spPr>
        <a:xfrm>
          <a:off x="13004800" y="30850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167403</xdr:rowOff>
    </xdr:from>
    <xdr:ext cx="762000" cy="259045"/>
    <xdr:sp macro="" textlink="">
      <xdr:nvSpPr>
        <xdr:cNvPr id="133" name="テキスト ボックス 132">
          <a:extLst>
            <a:ext uri="{FF2B5EF4-FFF2-40B4-BE49-F238E27FC236}">
              <a16:creationId xmlns="" xmlns:a16="http://schemas.microsoft.com/office/drawing/2014/main" id="{00000000-0008-0000-0400-000085000000}"/>
            </a:ext>
          </a:extLst>
        </xdr:cNvPr>
        <xdr:cNvSpPr txBox="1"/>
      </xdr:nvSpPr>
      <xdr:spPr>
        <a:xfrm>
          <a:off x="13512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158259</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2623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151638</xdr:rowOff>
    </xdr:from>
    <xdr:to>
      <xdr:col>82</xdr:col>
      <xdr:colOff>158750</xdr:colOff>
      <xdr:row>18</xdr:row>
      <xdr:rowOff>81788</xdr:rowOff>
    </xdr:to>
    <xdr:sp macro="" textlink="">
      <xdr:nvSpPr>
        <xdr:cNvPr id="141" name="楕円 140">
          <a:extLst>
            <a:ext uri="{FF2B5EF4-FFF2-40B4-BE49-F238E27FC236}">
              <a16:creationId xmlns="" xmlns:a16="http://schemas.microsoft.com/office/drawing/2014/main" id="{00000000-0008-0000-0400-00008D000000}"/>
            </a:ext>
          </a:extLst>
        </xdr:cNvPr>
        <xdr:cNvSpPr/>
      </xdr:nvSpPr>
      <xdr:spPr>
        <a:xfrm>
          <a:off x="164592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123715</xdr:rowOff>
    </xdr:from>
    <xdr:ext cx="762000" cy="259045"/>
    <xdr:sp macro="" textlink="">
      <xdr:nvSpPr>
        <xdr:cNvPr id="142" name="物件費該当値テキスト">
          <a:extLst>
            <a:ext uri="{FF2B5EF4-FFF2-40B4-BE49-F238E27FC236}">
              <a16:creationId xmlns="" xmlns:a16="http://schemas.microsoft.com/office/drawing/2014/main" id="{00000000-0008-0000-0400-00008E000000}"/>
            </a:ext>
          </a:extLst>
        </xdr:cNvPr>
        <xdr:cNvSpPr txBox="1"/>
      </xdr:nvSpPr>
      <xdr:spPr>
        <a:xfrm>
          <a:off x="165989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37338</xdr:rowOff>
    </xdr:from>
    <xdr:to>
      <xdr:col>78</xdr:col>
      <xdr:colOff>120650</xdr:colOff>
      <xdr:row>17</xdr:row>
      <xdr:rowOff>138938</xdr:rowOff>
    </xdr:to>
    <xdr:sp macro="" textlink="">
      <xdr:nvSpPr>
        <xdr:cNvPr id="143" name="楕円 142">
          <a:extLst>
            <a:ext uri="{FF2B5EF4-FFF2-40B4-BE49-F238E27FC236}">
              <a16:creationId xmlns="" xmlns:a16="http://schemas.microsoft.com/office/drawing/2014/main" id="{00000000-0008-0000-0400-00008F000000}"/>
            </a:ext>
          </a:extLst>
        </xdr:cNvPr>
        <xdr:cNvSpPr/>
      </xdr:nvSpPr>
      <xdr:spPr>
        <a:xfrm>
          <a:off x="15621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45" name="楕円 144">
          <a:extLst>
            <a:ext uri="{FF2B5EF4-FFF2-40B4-BE49-F238E27FC236}">
              <a16:creationId xmlns="" xmlns:a16="http://schemas.microsoft.com/office/drawing/2014/main" id="{00000000-0008-0000-0400-000091000000}"/>
            </a:ext>
          </a:extLst>
        </xdr:cNvPr>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46" name="テキスト ボックス 145">
          <a:extLst>
            <a:ext uri="{FF2B5EF4-FFF2-40B4-BE49-F238E27FC236}">
              <a16:creationId xmlns="" xmlns:a16="http://schemas.microsoft.com/office/drawing/2014/main" id="{00000000-0008-0000-0400-000092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39624</xdr:rowOff>
    </xdr:from>
    <xdr:to>
      <xdr:col>69</xdr:col>
      <xdr:colOff>142875</xdr:colOff>
      <xdr:row>18</xdr:row>
      <xdr:rowOff>141224</xdr:rowOff>
    </xdr:to>
    <xdr:sp macro="" textlink="">
      <xdr:nvSpPr>
        <xdr:cNvPr id="147" name="楕円 146">
          <a:extLst>
            <a:ext uri="{FF2B5EF4-FFF2-40B4-BE49-F238E27FC236}">
              <a16:creationId xmlns="" xmlns:a16="http://schemas.microsoft.com/office/drawing/2014/main" id="{00000000-0008-0000-0400-000093000000}"/>
            </a:ext>
          </a:extLst>
        </xdr:cNvPr>
        <xdr:cNvSpPr/>
      </xdr:nvSpPr>
      <xdr:spPr>
        <a:xfrm>
          <a:off x="13843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126001</xdr:rowOff>
    </xdr:from>
    <xdr:ext cx="762000" cy="259045"/>
    <xdr:sp macro="" textlink="">
      <xdr:nvSpPr>
        <xdr:cNvPr id="148" name="テキスト ボックス 147">
          <a:extLst>
            <a:ext uri="{FF2B5EF4-FFF2-40B4-BE49-F238E27FC236}">
              <a16:creationId xmlns="" xmlns:a16="http://schemas.microsoft.com/office/drawing/2014/main" id="{00000000-0008-0000-0400-000094000000}"/>
            </a:ext>
          </a:extLst>
        </xdr:cNvPr>
        <xdr:cNvSpPr txBox="1"/>
      </xdr:nvSpPr>
      <xdr:spPr>
        <a:xfrm>
          <a:off x="13512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119634</xdr:rowOff>
    </xdr:from>
    <xdr:to>
      <xdr:col>65</xdr:col>
      <xdr:colOff>53975</xdr:colOff>
      <xdr:row>18</xdr:row>
      <xdr:rowOff>49784</xdr:rowOff>
    </xdr:to>
    <xdr:sp macro="" textlink="">
      <xdr:nvSpPr>
        <xdr:cNvPr id="149" name="楕円 148">
          <a:extLst>
            <a:ext uri="{FF2B5EF4-FFF2-40B4-BE49-F238E27FC236}">
              <a16:creationId xmlns="" xmlns:a16="http://schemas.microsoft.com/office/drawing/2014/main" id="{00000000-0008-0000-0400-000095000000}"/>
            </a:ext>
          </a:extLst>
        </xdr:cNvPr>
        <xdr:cNvSpPr/>
      </xdr:nvSpPr>
      <xdr:spPr>
        <a:xfrm>
          <a:off x="12954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34561</xdr:rowOff>
    </xdr:from>
    <xdr:ext cx="762000" cy="259045"/>
    <xdr:sp macro="" textlink="">
      <xdr:nvSpPr>
        <xdr:cNvPr id="150" name="テキスト ボックス 149">
          <a:extLst>
            <a:ext uri="{FF2B5EF4-FFF2-40B4-BE49-F238E27FC236}">
              <a16:creationId xmlns="" xmlns:a16="http://schemas.microsoft.com/office/drawing/2014/main" id="{00000000-0008-0000-0400-000096000000}"/>
            </a:ext>
          </a:extLst>
        </xdr:cNvPr>
        <xdr:cNvSpPr txBox="1"/>
      </xdr:nvSpPr>
      <xdr:spPr>
        <a:xfrm>
          <a:off x="12623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類似団体平均と比較して毎年低い数値で推移している。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小・中学校の児童・生徒数が少ないことから教育行政における扶助費が少額であることが要因として挙げられるが、地域の次世代を担う人材育成のためにもきめ細かな教育施策を実施していく。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45357</xdr:rowOff>
    </xdr:from>
    <xdr:to>
      <xdr:col>24</xdr:col>
      <xdr:colOff>25400</xdr:colOff>
      <xdr:row>54</xdr:row>
      <xdr:rowOff>78015</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flipV="1">
          <a:off x="3987800" y="93036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129920</xdr:rowOff>
    </xdr:from>
    <xdr:ext cx="762000" cy="259045"/>
    <xdr:sp macro="" textlink="">
      <xdr:nvSpPr>
        <xdr:cNvPr id="185" name="扶助費平均値テキスト">
          <a:extLst>
            <a:ext uri="{FF2B5EF4-FFF2-40B4-BE49-F238E27FC236}">
              <a16:creationId xmlns="" xmlns:a16="http://schemas.microsoft.com/office/drawing/2014/main" id="{00000000-0008-0000-0400-0000B9000000}"/>
            </a:ext>
          </a:extLst>
        </xdr:cNvPr>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78015</xdr:rowOff>
    </xdr:from>
    <xdr:to>
      <xdr:col>19</xdr:col>
      <xdr:colOff>187325</xdr:colOff>
      <xdr:row>54</xdr:row>
      <xdr:rowOff>143328</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flipV="1">
          <a:off x="3098800" y="93363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89" name="テキスト ボックス 188">
          <a:extLst>
            <a:ext uri="{FF2B5EF4-FFF2-40B4-BE49-F238E27FC236}">
              <a16:creationId xmlns="" xmlns:a16="http://schemas.microsoft.com/office/drawing/2014/main" id="{00000000-0008-0000-0400-0000BD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78015</xdr:rowOff>
    </xdr:from>
    <xdr:to>
      <xdr:col>15</xdr:col>
      <xdr:colOff>98425</xdr:colOff>
      <xdr:row>54</xdr:row>
      <xdr:rowOff>143328</xdr:rowOff>
    </xdr:to>
    <xdr:cxnSp macro="">
      <xdr:nvCxnSpPr>
        <xdr:cNvPr id="190" name="直線コネクタ 189">
          <a:extLst>
            <a:ext uri="{FF2B5EF4-FFF2-40B4-BE49-F238E27FC236}">
              <a16:creationId xmlns="" xmlns:a16="http://schemas.microsoft.com/office/drawing/2014/main" id="{00000000-0008-0000-0400-0000BE000000}"/>
            </a:ext>
          </a:extLst>
        </xdr:cNvPr>
        <xdr:cNvCxnSpPr/>
      </xdr:nvCxnSpPr>
      <xdr:spPr>
        <a:xfrm>
          <a:off x="2209800" y="93363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2" name="テキスト ボックス 191">
          <a:extLst>
            <a:ext uri="{FF2B5EF4-FFF2-40B4-BE49-F238E27FC236}">
              <a16:creationId xmlns="" xmlns:a16="http://schemas.microsoft.com/office/drawing/2014/main" id="{00000000-0008-0000-0400-0000C0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78015</xdr:rowOff>
    </xdr:from>
    <xdr:to>
      <xdr:col>11</xdr:col>
      <xdr:colOff>9525</xdr:colOff>
      <xdr:row>54</xdr:row>
      <xdr:rowOff>110672</xdr:rowOff>
    </xdr:to>
    <xdr:cxnSp macro="">
      <xdr:nvCxnSpPr>
        <xdr:cNvPr id="193" name="直線コネクタ 192">
          <a:extLst>
            <a:ext uri="{FF2B5EF4-FFF2-40B4-BE49-F238E27FC236}">
              <a16:creationId xmlns="" xmlns:a16="http://schemas.microsoft.com/office/drawing/2014/main" id="{00000000-0008-0000-0400-0000C1000000}"/>
            </a:ext>
          </a:extLst>
        </xdr:cNvPr>
        <xdr:cNvCxnSpPr/>
      </xdr:nvCxnSpPr>
      <xdr:spPr>
        <a:xfrm flipV="1">
          <a:off x="1320800" y="9336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195" name="テキスト ボックス 194">
          <a:extLst>
            <a:ext uri="{FF2B5EF4-FFF2-40B4-BE49-F238E27FC236}">
              <a16:creationId xmlns="" xmlns:a16="http://schemas.microsoft.com/office/drawing/2014/main" id="{00000000-0008-0000-0400-0000C3000000}"/>
            </a:ext>
          </a:extLst>
        </xdr:cNvPr>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166007</xdr:rowOff>
    </xdr:from>
    <xdr:to>
      <xdr:col>24</xdr:col>
      <xdr:colOff>76200</xdr:colOff>
      <xdr:row>54</xdr:row>
      <xdr:rowOff>96157</xdr:rowOff>
    </xdr:to>
    <xdr:sp macro="" textlink="">
      <xdr:nvSpPr>
        <xdr:cNvPr id="203" name="楕円 202">
          <a:extLst>
            <a:ext uri="{FF2B5EF4-FFF2-40B4-BE49-F238E27FC236}">
              <a16:creationId xmlns="" xmlns:a16="http://schemas.microsoft.com/office/drawing/2014/main" id="{00000000-0008-0000-0400-0000CB000000}"/>
            </a:ext>
          </a:extLst>
        </xdr:cNvPr>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11084</xdr:rowOff>
    </xdr:from>
    <xdr:ext cx="762000" cy="259045"/>
    <xdr:sp macro="" textlink="">
      <xdr:nvSpPr>
        <xdr:cNvPr id="204" name="扶助費該当値テキスト">
          <a:extLst>
            <a:ext uri="{FF2B5EF4-FFF2-40B4-BE49-F238E27FC236}">
              <a16:creationId xmlns="" xmlns:a16="http://schemas.microsoft.com/office/drawing/2014/main" id="{00000000-0008-0000-0400-0000CC000000}"/>
            </a:ext>
          </a:extLst>
        </xdr:cNvPr>
        <xdr:cNvSpPr txBox="1"/>
      </xdr:nvSpPr>
      <xdr:spPr>
        <a:xfrm>
          <a:off x="4914900" y="909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27215</xdr:rowOff>
    </xdr:from>
    <xdr:to>
      <xdr:col>20</xdr:col>
      <xdr:colOff>38100</xdr:colOff>
      <xdr:row>54</xdr:row>
      <xdr:rowOff>128815</xdr:rowOff>
    </xdr:to>
    <xdr:sp macro="" textlink="">
      <xdr:nvSpPr>
        <xdr:cNvPr id="205" name="楕円 204">
          <a:extLst>
            <a:ext uri="{FF2B5EF4-FFF2-40B4-BE49-F238E27FC236}">
              <a16:creationId xmlns="" xmlns:a16="http://schemas.microsoft.com/office/drawing/2014/main" id="{00000000-0008-0000-0400-0000CD000000}"/>
            </a:ext>
          </a:extLst>
        </xdr:cNvPr>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138992</xdr:rowOff>
    </xdr:from>
    <xdr:ext cx="7366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92528</xdr:rowOff>
    </xdr:from>
    <xdr:to>
      <xdr:col>15</xdr:col>
      <xdr:colOff>149225</xdr:colOff>
      <xdr:row>55</xdr:row>
      <xdr:rowOff>22678</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32855</xdr:rowOff>
    </xdr:from>
    <xdr:ext cx="7620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27215</xdr:rowOff>
    </xdr:from>
    <xdr:to>
      <xdr:col>11</xdr:col>
      <xdr:colOff>60325</xdr:colOff>
      <xdr:row>54</xdr:row>
      <xdr:rowOff>128815</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138992</xdr:rowOff>
    </xdr:from>
    <xdr:ext cx="7620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その他の比率の主な構成は特別会計への繰出金及び、維持補修費であり、近年類似団体平均を上回っているのは、除雪費が主要因であると分析している</a:t>
          </a:r>
          <a:r>
            <a:rPr lang="ja-JP" altLang="ja-JP" sz="1100" b="0" i="0" baseline="0">
              <a:solidFill>
                <a:schemeClr val="dk1"/>
              </a:solidFill>
              <a:effectLst/>
              <a:latin typeface="+mn-lt"/>
              <a:ea typeface="+mn-ea"/>
              <a:cs typeface="+mn-cs"/>
            </a:rPr>
            <a:t>。それ以外にも介護福祉保険会計、後期高齢医療会計へ繰出の割合が高く、高齢化率５０％を超える当町そのものを映し出している。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109855</xdr:rowOff>
    </xdr:from>
    <xdr:to>
      <xdr:col>82</xdr:col>
      <xdr:colOff>107950</xdr:colOff>
      <xdr:row>58</xdr:row>
      <xdr:rowOff>6985</xdr:rowOff>
    </xdr:to>
    <xdr:cxnSp macro="">
      <xdr:nvCxnSpPr>
        <xdr:cNvPr id="240" name="直線コネクタ 239">
          <a:extLst>
            <a:ext uri="{FF2B5EF4-FFF2-40B4-BE49-F238E27FC236}">
              <a16:creationId xmlns="" xmlns:a16="http://schemas.microsoft.com/office/drawing/2014/main" id="{00000000-0008-0000-0400-0000F0000000}"/>
            </a:ext>
          </a:extLst>
        </xdr:cNvPr>
        <xdr:cNvCxnSpPr/>
      </xdr:nvCxnSpPr>
      <xdr:spPr>
        <a:xfrm flipV="1">
          <a:off x="15671800" y="988250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69867</xdr:rowOff>
    </xdr:from>
    <xdr:ext cx="762000" cy="259045"/>
    <xdr:sp macro="" textlink="">
      <xdr:nvSpPr>
        <xdr:cNvPr id="241" name="その他平均値テキスト">
          <a:extLst>
            <a:ext uri="{FF2B5EF4-FFF2-40B4-BE49-F238E27FC236}">
              <a16:creationId xmlns="" xmlns:a16="http://schemas.microsoft.com/office/drawing/2014/main" id="{00000000-0008-0000-0400-0000F1000000}"/>
            </a:ext>
          </a:extLst>
        </xdr:cNvPr>
        <xdr:cNvSpPr txBox="1"/>
      </xdr:nvSpPr>
      <xdr:spPr>
        <a:xfrm>
          <a:off x="16598900" y="967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6985</xdr:rowOff>
    </xdr:from>
    <xdr:to>
      <xdr:col>78</xdr:col>
      <xdr:colOff>69850</xdr:colOff>
      <xdr:row>58</xdr:row>
      <xdr:rowOff>35560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flipV="1">
          <a:off x="14782800" y="99510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147972</xdr:rowOff>
    </xdr:from>
    <xdr:ext cx="736600" cy="259045"/>
    <xdr:sp macro="" textlink="">
      <xdr:nvSpPr>
        <xdr:cNvPr id="245" name="テキスト ボックス 244">
          <a:extLst>
            <a:ext uri="{FF2B5EF4-FFF2-40B4-BE49-F238E27FC236}">
              <a16:creationId xmlns="" xmlns:a16="http://schemas.microsoft.com/office/drawing/2014/main" id="{00000000-0008-0000-0400-0000F5000000}"/>
            </a:ext>
          </a:extLst>
        </xdr:cNvPr>
        <xdr:cNvSpPr txBox="1"/>
      </xdr:nvSpPr>
      <xdr:spPr>
        <a:xfrm>
          <a:off x="15290800" y="957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98425</xdr:rowOff>
    </xdr:from>
    <xdr:to>
      <xdr:col>73</xdr:col>
      <xdr:colOff>180975</xdr:colOff>
      <xdr:row>58</xdr:row>
      <xdr:rowOff>35560</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a:off x="13893800" y="987107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33672</xdr:rowOff>
    </xdr:from>
    <xdr:ext cx="762000" cy="259045"/>
    <xdr:sp macro="" textlink="">
      <xdr:nvSpPr>
        <xdr:cNvPr id="248" name="テキスト ボックス 247">
          <a:extLst>
            <a:ext uri="{FF2B5EF4-FFF2-40B4-BE49-F238E27FC236}">
              <a16:creationId xmlns="" xmlns:a16="http://schemas.microsoft.com/office/drawing/2014/main" id="{00000000-0008-0000-0400-0000F8000000}"/>
            </a:ext>
          </a:extLst>
        </xdr:cNvPr>
        <xdr:cNvSpPr txBox="1"/>
      </xdr:nvSpPr>
      <xdr:spPr>
        <a:xfrm>
          <a:off x="14401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98425</xdr:rowOff>
    </xdr:from>
    <xdr:to>
      <xdr:col>69</xdr:col>
      <xdr:colOff>92075</xdr:colOff>
      <xdr:row>59</xdr:row>
      <xdr:rowOff>46990</xdr:rowOff>
    </xdr:to>
    <xdr:cxnSp macro="">
      <xdr:nvCxnSpPr>
        <xdr:cNvPr id="249" name="直線コネクタ 248">
          <a:extLst>
            <a:ext uri="{FF2B5EF4-FFF2-40B4-BE49-F238E27FC236}">
              <a16:creationId xmlns="" xmlns:a16="http://schemas.microsoft.com/office/drawing/2014/main" id="{00000000-0008-0000-0400-0000F9000000}"/>
            </a:ext>
          </a:extLst>
        </xdr:cNvPr>
        <xdr:cNvCxnSpPr/>
      </xdr:nvCxnSpPr>
      <xdr:spPr>
        <a:xfrm flipV="1">
          <a:off x="13004800" y="9871075"/>
          <a:ext cx="88900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51" name="テキスト ボックス 250">
          <a:extLst>
            <a:ext uri="{FF2B5EF4-FFF2-40B4-BE49-F238E27FC236}">
              <a16:creationId xmlns="" xmlns:a16="http://schemas.microsoft.com/office/drawing/2014/main" id="{00000000-0008-0000-0400-0000FB00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3" name="テキスト ボックス 252">
          <a:extLst>
            <a:ext uri="{FF2B5EF4-FFF2-40B4-BE49-F238E27FC236}">
              <a16:creationId xmlns="" xmlns:a16="http://schemas.microsoft.com/office/drawing/2014/main" id="{00000000-0008-0000-0400-0000FD00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59055</xdr:rowOff>
    </xdr:from>
    <xdr:to>
      <xdr:col>82</xdr:col>
      <xdr:colOff>158750</xdr:colOff>
      <xdr:row>57</xdr:row>
      <xdr:rowOff>160655</xdr:rowOff>
    </xdr:to>
    <xdr:sp macro="" textlink="">
      <xdr:nvSpPr>
        <xdr:cNvPr id="259" name="楕円 258">
          <a:extLst>
            <a:ext uri="{FF2B5EF4-FFF2-40B4-BE49-F238E27FC236}">
              <a16:creationId xmlns="" xmlns:a16="http://schemas.microsoft.com/office/drawing/2014/main" id="{00000000-0008-0000-0400-000003010000}"/>
            </a:ext>
          </a:extLst>
        </xdr:cNvPr>
        <xdr:cNvSpPr/>
      </xdr:nvSpPr>
      <xdr:spPr>
        <a:xfrm>
          <a:off x="164592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31132</xdr:rowOff>
    </xdr:from>
    <xdr:ext cx="762000" cy="259045"/>
    <xdr:sp macro="" textlink="">
      <xdr:nvSpPr>
        <xdr:cNvPr id="260" name="その他該当値テキスト">
          <a:extLst>
            <a:ext uri="{FF2B5EF4-FFF2-40B4-BE49-F238E27FC236}">
              <a16:creationId xmlns="" xmlns:a16="http://schemas.microsoft.com/office/drawing/2014/main" id="{00000000-0008-0000-0400-000004010000}"/>
            </a:ext>
          </a:extLst>
        </xdr:cNvPr>
        <xdr:cNvSpPr txBox="1"/>
      </xdr:nvSpPr>
      <xdr:spPr>
        <a:xfrm>
          <a:off x="16598900" y="980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127635</xdr:rowOff>
    </xdr:from>
    <xdr:to>
      <xdr:col>78</xdr:col>
      <xdr:colOff>120650</xdr:colOff>
      <xdr:row>58</xdr:row>
      <xdr:rowOff>57785</xdr:rowOff>
    </xdr:to>
    <xdr:sp macro="" textlink="">
      <xdr:nvSpPr>
        <xdr:cNvPr id="261" name="楕円 260">
          <a:extLst>
            <a:ext uri="{FF2B5EF4-FFF2-40B4-BE49-F238E27FC236}">
              <a16:creationId xmlns="" xmlns:a16="http://schemas.microsoft.com/office/drawing/2014/main" id="{00000000-0008-0000-0400-000005010000}"/>
            </a:ext>
          </a:extLst>
        </xdr:cNvPr>
        <xdr:cNvSpPr/>
      </xdr:nvSpPr>
      <xdr:spPr>
        <a:xfrm>
          <a:off x="15621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42562</xdr:rowOff>
    </xdr:from>
    <xdr:ext cx="7366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5290800" y="998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156210</xdr:rowOff>
    </xdr:from>
    <xdr:to>
      <xdr:col>74</xdr:col>
      <xdr:colOff>31750</xdr:colOff>
      <xdr:row>58</xdr:row>
      <xdr:rowOff>86360</xdr:rowOff>
    </xdr:to>
    <xdr:sp macro="" textlink="">
      <xdr:nvSpPr>
        <xdr:cNvPr id="263" name="楕円 262">
          <a:extLst>
            <a:ext uri="{FF2B5EF4-FFF2-40B4-BE49-F238E27FC236}">
              <a16:creationId xmlns="" xmlns:a16="http://schemas.microsoft.com/office/drawing/2014/main" id="{00000000-0008-0000-0400-000007010000}"/>
            </a:ext>
          </a:extLst>
        </xdr:cNvPr>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47625</xdr:rowOff>
    </xdr:from>
    <xdr:to>
      <xdr:col>69</xdr:col>
      <xdr:colOff>142875</xdr:colOff>
      <xdr:row>57</xdr:row>
      <xdr:rowOff>149225</xdr:rowOff>
    </xdr:to>
    <xdr:sp macro="" textlink="">
      <xdr:nvSpPr>
        <xdr:cNvPr id="265" name="楕円 264">
          <a:extLst>
            <a:ext uri="{FF2B5EF4-FFF2-40B4-BE49-F238E27FC236}">
              <a16:creationId xmlns="" xmlns:a16="http://schemas.microsoft.com/office/drawing/2014/main" id="{00000000-0008-0000-0400-000009010000}"/>
            </a:ext>
          </a:extLst>
        </xdr:cNvPr>
        <xdr:cNvSpPr/>
      </xdr:nvSpPr>
      <xdr:spPr>
        <a:xfrm>
          <a:off x="13843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159402</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3512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167640</xdr:rowOff>
    </xdr:from>
    <xdr:to>
      <xdr:col>65</xdr:col>
      <xdr:colOff>53975</xdr:colOff>
      <xdr:row>59</xdr:row>
      <xdr:rowOff>97790</xdr:rowOff>
    </xdr:to>
    <xdr:sp macro="" textlink="">
      <xdr:nvSpPr>
        <xdr:cNvPr id="267" name="楕円 266">
          <a:extLst>
            <a:ext uri="{FF2B5EF4-FFF2-40B4-BE49-F238E27FC236}">
              <a16:creationId xmlns="" xmlns:a16="http://schemas.microsoft.com/office/drawing/2014/main" id="{00000000-0008-0000-0400-00000B010000}"/>
            </a:ext>
          </a:extLst>
        </xdr:cNvPr>
        <xdr:cNvSpPr/>
      </xdr:nvSpPr>
      <xdr:spPr>
        <a:xfrm>
          <a:off x="12954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82567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2623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類似団体平均と比較すると</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．１ポイント高く、全体に占める割合は他団体と比較して突出して高い数値で推移している。簡易水道事業や下水道事業、病院会計など各会計への繰出金が補助費として計上されていることが要因である。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上記以外に、本町における住民への補助事業は多数あり、補助事業の在り方について廃止や対象の見直し等の検討を行い、行政依存度の低い自主的なまちづくりを推進し、健全な数値を維持する必要がある。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117856</xdr:rowOff>
    </xdr:from>
    <xdr:to>
      <xdr:col>82</xdr:col>
      <xdr:colOff>107950</xdr:colOff>
      <xdr:row>38</xdr:row>
      <xdr:rowOff>140716</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flipV="1">
          <a:off x="15671800" y="66329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 xmlns:a16="http://schemas.microsoft.com/office/drawing/2014/main"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99568</xdr:rowOff>
    </xdr:from>
    <xdr:to>
      <xdr:col>78</xdr:col>
      <xdr:colOff>69850</xdr:colOff>
      <xdr:row>38</xdr:row>
      <xdr:rowOff>140716</xdr:rowOff>
    </xdr:to>
    <xdr:cxnSp macro="">
      <xdr:nvCxnSpPr>
        <xdr:cNvPr id="301" name="直線コネクタ 300">
          <a:extLst>
            <a:ext uri="{FF2B5EF4-FFF2-40B4-BE49-F238E27FC236}">
              <a16:creationId xmlns="" xmlns:a16="http://schemas.microsoft.com/office/drawing/2014/main" id="{00000000-0008-0000-0400-00002D010000}"/>
            </a:ext>
          </a:extLst>
        </xdr:cNvPr>
        <xdr:cNvCxnSpPr/>
      </xdr:nvCxnSpPr>
      <xdr:spPr>
        <a:xfrm>
          <a:off x="14782800" y="66146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03" name="テキスト ボックス 302">
          <a:extLst>
            <a:ext uri="{FF2B5EF4-FFF2-40B4-BE49-F238E27FC236}">
              <a16:creationId xmlns="" xmlns:a16="http://schemas.microsoft.com/office/drawing/2014/main" id="{00000000-0008-0000-0400-00002F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99568</xdr:rowOff>
    </xdr:from>
    <xdr:to>
      <xdr:col>73</xdr:col>
      <xdr:colOff>180975</xdr:colOff>
      <xdr:row>39</xdr:row>
      <xdr:rowOff>5842</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flipV="1">
          <a:off x="13893800" y="66146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a:extLst>
            <a:ext uri="{FF2B5EF4-FFF2-40B4-BE49-F238E27FC236}">
              <a16:creationId xmlns="" xmlns:a16="http://schemas.microsoft.com/office/drawing/2014/main" id="{00000000-0008-0000-0400-000032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165862</xdr:rowOff>
    </xdr:from>
    <xdr:to>
      <xdr:col>69</xdr:col>
      <xdr:colOff>92075</xdr:colOff>
      <xdr:row>39</xdr:row>
      <xdr:rowOff>5842</xdr:rowOff>
    </xdr:to>
    <xdr:cxnSp macro="">
      <xdr:nvCxnSpPr>
        <xdr:cNvPr id="307" name="直線コネクタ 306">
          <a:extLst>
            <a:ext uri="{FF2B5EF4-FFF2-40B4-BE49-F238E27FC236}">
              <a16:creationId xmlns="" xmlns:a16="http://schemas.microsoft.com/office/drawing/2014/main" id="{00000000-0008-0000-0400-000033010000}"/>
            </a:ext>
          </a:extLst>
        </xdr:cNvPr>
        <xdr:cNvCxnSpPr/>
      </xdr:nvCxnSpPr>
      <xdr:spPr>
        <a:xfrm>
          <a:off x="13004800" y="650951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09" name="テキスト ボックス 308">
          <a:extLst>
            <a:ext uri="{FF2B5EF4-FFF2-40B4-BE49-F238E27FC236}">
              <a16:creationId xmlns="" xmlns:a16="http://schemas.microsoft.com/office/drawing/2014/main" id="{00000000-0008-0000-0400-000035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1" name="テキスト ボックス 310">
          <a:extLst>
            <a:ext uri="{FF2B5EF4-FFF2-40B4-BE49-F238E27FC236}">
              <a16:creationId xmlns="" xmlns:a16="http://schemas.microsoft.com/office/drawing/2014/main" id="{00000000-0008-0000-0400-000037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67056</xdr:rowOff>
    </xdr:from>
    <xdr:to>
      <xdr:col>82</xdr:col>
      <xdr:colOff>158750</xdr:colOff>
      <xdr:row>38</xdr:row>
      <xdr:rowOff>168656</xdr:rowOff>
    </xdr:to>
    <xdr:sp macro="" textlink="">
      <xdr:nvSpPr>
        <xdr:cNvPr id="317" name="楕円 316">
          <a:extLst>
            <a:ext uri="{FF2B5EF4-FFF2-40B4-BE49-F238E27FC236}">
              <a16:creationId xmlns="" xmlns:a16="http://schemas.microsoft.com/office/drawing/2014/main" id="{00000000-0008-0000-0400-00003D010000}"/>
            </a:ext>
          </a:extLst>
        </xdr:cNvPr>
        <xdr:cNvSpPr/>
      </xdr:nvSpPr>
      <xdr:spPr>
        <a:xfrm>
          <a:off x="16459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39133</xdr:rowOff>
    </xdr:from>
    <xdr:ext cx="762000" cy="259045"/>
    <xdr:sp macro="" textlink="">
      <xdr:nvSpPr>
        <xdr:cNvPr id="318" name="補助費等該当値テキスト">
          <a:extLst>
            <a:ext uri="{FF2B5EF4-FFF2-40B4-BE49-F238E27FC236}">
              <a16:creationId xmlns="" xmlns:a16="http://schemas.microsoft.com/office/drawing/2014/main" id="{00000000-0008-0000-0400-00003E010000}"/>
            </a:ext>
          </a:extLst>
        </xdr:cNvPr>
        <xdr:cNvSpPr txBox="1"/>
      </xdr:nvSpPr>
      <xdr:spPr>
        <a:xfrm>
          <a:off x="16598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89916</xdr:rowOff>
    </xdr:from>
    <xdr:to>
      <xdr:col>78</xdr:col>
      <xdr:colOff>120650</xdr:colOff>
      <xdr:row>39</xdr:row>
      <xdr:rowOff>20066</xdr:rowOff>
    </xdr:to>
    <xdr:sp macro="" textlink="">
      <xdr:nvSpPr>
        <xdr:cNvPr id="319" name="楕円 318">
          <a:extLst>
            <a:ext uri="{FF2B5EF4-FFF2-40B4-BE49-F238E27FC236}">
              <a16:creationId xmlns="" xmlns:a16="http://schemas.microsoft.com/office/drawing/2014/main" id="{00000000-0008-0000-0400-00003F010000}"/>
            </a:ext>
          </a:extLst>
        </xdr:cNvPr>
        <xdr:cNvSpPr/>
      </xdr:nvSpPr>
      <xdr:spPr>
        <a:xfrm>
          <a:off x="15621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4843</xdr:rowOff>
    </xdr:from>
    <xdr:ext cx="7366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5290800" y="6691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48768</xdr:rowOff>
    </xdr:from>
    <xdr:to>
      <xdr:col>74</xdr:col>
      <xdr:colOff>31750</xdr:colOff>
      <xdr:row>38</xdr:row>
      <xdr:rowOff>150368</xdr:rowOff>
    </xdr:to>
    <xdr:sp macro="" textlink="">
      <xdr:nvSpPr>
        <xdr:cNvPr id="321" name="楕円 320">
          <a:extLst>
            <a:ext uri="{FF2B5EF4-FFF2-40B4-BE49-F238E27FC236}">
              <a16:creationId xmlns="" xmlns:a16="http://schemas.microsoft.com/office/drawing/2014/main" id="{00000000-0008-0000-0400-000041010000}"/>
            </a:ext>
          </a:extLst>
        </xdr:cNvPr>
        <xdr:cNvSpPr/>
      </xdr:nvSpPr>
      <xdr:spPr>
        <a:xfrm>
          <a:off x="14732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135145</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4401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126492</xdr:rowOff>
    </xdr:from>
    <xdr:to>
      <xdr:col>69</xdr:col>
      <xdr:colOff>142875</xdr:colOff>
      <xdr:row>39</xdr:row>
      <xdr:rowOff>56642</xdr:rowOff>
    </xdr:to>
    <xdr:sp macro="" textlink="">
      <xdr:nvSpPr>
        <xdr:cNvPr id="323" name="楕円 322">
          <a:extLst>
            <a:ext uri="{FF2B5EF4-FFF2-40B4-BE49-F238E27FC236}">
              <a16:creationId xmlns="" xmlns:a16="http://schemas.microsoft.com/office/drawing/2014/main" id="{00000000-0008-0000-0400-000043010000}"/>
            </a:ext>
          </a:extLst>
        </xdr:cNvPr>
        <xdr:cNvSpPr/>
      </xdr:nvSpPr>
      <xdr:spPr>
        <a:xfrm>
          <a:off x="13843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41419</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3512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115062</xdr:rowOff>
    </xdr:from>
    <xdr:to>
      <xdr:col>65</xdr:col>
      <xdr:colOff>53975</xdr:colOff>
      <xdr:row>38</xdr:row>
      <xdr:rowOff>45212</xdr:rowOff>
    </xdr:to>
    <xdr:sp macro="" textlink="">
      <xdr:nvSpPr>
        <xdr:cNvPr id="325" name="楕円 324">
          <a:extLst>
            <a:ext uri="{FF2B5EF4-FFF2-40B4-BE49-F238E27FC236}">
              <a16:creationId xmlns="" xmlns:a16="http://schemas.microsoft.com/office/drawing/2014/main" id="{00000000-0008-0000-0400-000045010000}"/>
            </a:ext>
          </a:extLst>
        </xdr:cNvPr>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29989</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平成27年度から続く大型ハード事業</a:t>
          </a:r>
          <a:r>
            <a:rPr lang="ja-JP" altLang="en-US" sz="1100" b="0" i="0" baseline="0">
              <a:solidFill>
                <a:schemeClr val="dk1"/>
              </a:solidFill>
              <a:effectLst/>
              <a:latin typeface="+mn-lt"/>
              <a:ea typeface="+mn-ea"/>
              <a:cs typeface="+mn-cs"/>
            </a:rPr>
            <a:t>「道の駅にちなん日野川の郷」や「日南町防災基地」など地方創生を掲げ実施してきた事業</a:t>
          </a:r>
          <a:r>
            <a:rPr lang="ja-JP" altLang="ja-JP" sz="1100" b="0" i="0" baseline="0">
              <a:solidFill>
                <a:schemeClr val="dk1"/>
              </a:solidFill>
              <a:effectLst/>
              <a:latin typeface="+mn-lt"/>
              <a:ea typeface="+mn-ea"/>
              <a:cs typeface="+mn-cs"/>
            </a:rPr>
            <a:t>の元金償還が始まったことから再度元利</a:t>
          </a:r>
          <a:r>
            <a:rPr lang="ja-JP" altLang="en-US" sz="1100" b="0" i="0" baseline="0">
              <a:solidFill>
                <a:schemeClr val="dk1"/>
              </a:solidFill>
              <a:effectLst/>
              <a:latin typeface="+mn-lt"/>
              <a:ea typeface="+mn-ea"/>
              <a:cs typeface="+mn-cs"/>
            </a:rPr>
            <a:t>償還金が増加しており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10</a:t>
          </a:r>
          <a:r>
            <a:rPr lang="ja-JP" altLang="en-US" sz="1100" b="0" i="0" baseline="0">
              <a:solidFill>
                <a:schemeClr val="dk1"/>
              </a:solidFill>
              <a:effectLst/>
              <a:latin typeface="+mn-lt"/>
              <a:ea typeface="+mn-ea"/>
              <a:cs typeface="+mn-cs"/>
            </a:rPr>
            <a:t>年まで増加していくものと見込んでいる。</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借入と償還のバランス感覚を持ったうえで、身の丈にあった事業の展開と適正な財政運営が求められると理解している。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77</xdr:row>
      <xdr:rowOff>92711</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3987800" y="13157200"/>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59" name="公債費平均値テキスト">
          <a:extLst>
            <a:ext uri="{FF2B5EF4-FFF2-40B4-BE49-F238E27FC236}">
              <a16:creationId xmlns="" xmlns:a16="http://schemas.microsoft.com/office/drawing/2014/main" id="{00000000-0008-0000-0400-000067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77</xdr:row>
      <xdr:rowOff>62230</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flipV="1">
          <a:off x="3098800" y="131572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a:extLst>
            <a:ext uri="{FF2B5EF4-FFF2-40B4-BE49-F238E27FC236}">
              <a16:creationId xmlns="" xmlns:a16="http://schemas.microsoft.com/office/drawing/2014/main" id="{00000000-0008-0000-0400-00006B010000}"/>
            </a:ext>
          </a:extLst>
        </xdr:cNvPr>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77</xdr:row>
      <xdr:rowOff>62230</xdr:rowOff>
    </xdr:to>
    <xdr:cxnSp macro="">
      <xdr:nvCxnSpPr>
        <xdr:cNvPr id="364" name="直線コネクタ 363">
          <a:extLst>
            <a:ext uri="{FF2B5EF4-FFF2-40B4-BE49-F238E27FC236}">
              <a16:creationId xmlns="" xmlns:a16="http://schemas.microsoft.com/office/drawing/2014/main" id="{00000000-0008-0000-0400-00006C010000}"/>
            </a:ext>
          </a:extLst>
        </xdr:cNvPr>
        <xdr:cNvCxnSpPr/>
      </xdr:nvCxnSpPr>
      <xdr:spPr>
        <a:xfrm>
          <a:off x="2209800" y="13202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6" name="テキスト ボックス 365">
          <a:extLst>
            <a:ext uri="{FF2B5EF4-FFF2-40B4-BE49-F238E27FC236}">
              <a16:creationId xmlns="" xmlns:a16="http://schemas.microsoft.com/office/drawing/2014/main" id="{00000000-0008-0000-0400-00006E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142239</xdr:rowOff>
    </xdr:from>
    <xdr:to>
      <xdr:col>11</xdr:col>
      <xdr:colOff>9525</xdr:colOff>
      <xdr:row>77</xdr:row>
      <xdr:rowOff>1270</xdr:rowOff>
    </xdr:to>
    <xdr:cxnSp macro="">
      <xdr:nvCxnSpPr>
        <xdr:cNvPr id="367" name="直線コネクタ 366">
          <a:extLst>
            <a:ext uri="{FF2B5EF4-FFF2-40B4-BE49-F238E27FC236}">
              <a16:creationId xmlns="" xmlns:a16="http://schemas.microsoft.com/office/drawing/2014/main" id="{00000000-0008-0000-0400-00006F010000}"/>
            </a:ext>
          </a:extLst>
        </xdr:cNvPr>
        <xdr:cNvCxnSpPr/>
      </xdr:nvCxnSpPr>
      <xdr:spPr>
        <a:xfrm>
          <a:off x="1320800" y="131724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69" name="テキスト ボックス 368">
          <a:extLst>
            <a:ext uri="{FF2B5EF4-FFF2-40B4-BE49-F238E27FC236}">
              <a16:creationId xmlns="" xmlns:a16="http://schemas.microsoft.com/office/drawing/2014/main" id="{00000000-0008-0000-0400-000071010000}"/>
            </a:ext>
          </a:extLst>
        </xdr:cNvPr>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1" name="テキスト ボックス 370">
          <a:extLst>
            <a:ext uri="{FF2B5EF4-FFF2-40B4-BE49-F238E27FC236}">
              <a16:creationId xmlns="" xmlns:a16="http://schemas.microsoft.com/office/drawing/2014/main" id="{00000000-0008-0000-0400-000073010000}"/>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7" name="楕円 376">
          <a:extLst>
            <a:ext uri="{FF2B5EF4-FFF2-40B4-BE49-F238E27FC236}">
              <a16:creationId xmlns="" xmlns:a16="http://schemas.microsoft.com/office/drawing/2014/main" id="{00000000-0008-0000-0400-000079010000}"/>
            </a:ext>
          </a:extLst>
        </xdr:cNvPr>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13988</xdr:rowOff>
    </xdr:from>
    <xdr:ext cx="762000" cy="259045"/>
    <xdr:sp macro="" textlink="">
      <xdr:nvSpPr>
        <xdr:cNvPr id="378" name="公債費該当値テキスト">
          <a:extLst>
            <a:ext uri="{FF2B5EF4-FFF2-40B4-BE49-F238E27FC236}">
              <a16:creationId xmlns="" xmlns:a16="http://schemas.microsoft.com/office/drawing/2014/main" id="{00000000-0008-0000-0400-00007A010000}"/>
            </a:ext>
          </a:extLst>
        </xdr:cNvPr>
        <xdr:cNvSpPr txBox="1"/>
      </xdr:nvSpPr>
      <xdr:spPr>
        <a:xfrm>
          <a:off x="4914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79" name="楕円 378">
          <a:extLst>
            <a:ext uri="{FF2B5EF4-FFF2-40B4-BE49-F238E27FC236}">
              <a16:creationId xmlns="" xmlns:a16="http://schemas.microsoft.com/office/drawing/2014/main" id="{00000000-0008-0000-0400-00007B010000}"/>
            </a:ext>
          </a:extLst>
        </xdr:cNvPr>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11430</xdr:rowOff>
    </xdr:from>
    <xdr:to>
      <xdr:col>15</xdr:col>
      <xdr:colOff>149225</xdr:colOff>
      <xdr:row>77</xdr:row>
      <xdr:rowOff>113030</xdr:rowOff>
    </xdr:to>
    <xdr:sp macro="" textlink="">
      <xdr:nvSpPr>
        <xdr:cNvPr id="381" name="楕円 380">
          <a:extLst>
            <a:ext uri="{FF2B5EF4-FFF2-40B4-BE49-F238E27FC236}">
              <a16:creationId xmlns="" xmlns:a16="http://schemas.microsoft.com/office/drawing/2014/main" id="{00000000-0008-0000-0400-00007D010000}"/>
            </a:ext>
          </a:extLst>
        </xdr:cNvPr>
        <xdr:cNvSpPr/>
      </xdr:nvSpPr>
      <xdr:spPr>
        <a:xfrm>
          <a:off x="3048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383" name="楕円 382">
          <a:extLst>
            <a:ext uri="{FF2B5EF4-FFF2-40B4-BE49-F238E27FC236}">
              <a16:creationId xmlns="" xmlns:a16="http://schemas.microsoft.com/office/drawing/2014/main" id="{00000000-0008-0000-0400-00007F010000}"/>
            </a:ext>
          </a:extLst>
        </xdr:cNvPr>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91439</xdr:rowOff>
    </xdr:from>
    <xdr:to>
      <xdr:col>6</xdr:col>
      <xdr:colOff>171450</xdr:colOff>
      <xdr:row>77</xdr:row>
      <xdr:rowOff>21589</xdr:rowOff>
    </xdr:to>
    <xdr:sp macro="" textlink="">
      <xdr:nvSpPr>
        <xdr:cNvPr id="385" name="楕円 384">
          <a:extLst>
            <a:ext uri="{FF2B5EF4-FFF2-40B4-BE49-F238E27FC236}">
              <a16:creationId xmlns="" xmlns:a16="http://schemas.microsoft.com/office/drawing/2014/main" id="{00000000-0008-0000-0400-000081010000}"/>
            </a:ext>
          </a:extLst>
        </xdr:cNvPr>
        <xdr:cNvSpPr/>
      </xdr:nvSpPr>
      <xdr:spPr>
        <a:xfrm>
          <a:off x="1270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31767</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939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類似団体平均と比較する</a:t>
          </a:r>
          <a:r>
            <a:rPr kumimoji="1" lang="ja-JP" altLang="en-US" sz="1100" b="0" i="0" baseline="0">
              <a:solidFill>
                <a:schemeClr val="dk1"/>
              </a:solidFill>
              <a:effectLst/>
              <a:latin typeface="+mn-lt"/>
              <a:ea typeface="+mn-ea"/>
              <a:cs typeface="+mn-cs"/>
            </a:rPr>
            <a:t>と８</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ポイント高い。本町の特徴として、経常物件費、補助費、繰出金が多くなっている。施策の選択と集中、事業のスクラップ＆ビルドなど</a:t>
          </a:r>
          <a:r>
            <a:rPr kumimoji="1" lang="ja-JP" altLang="en-US" sz="1100" b="0" i="0" baseline="0">
              <a:solidFill>
                <a:schemeClr val="dk1"/>
              </a:solidFill>
              <a:effectLst/>
              <a:latin typeface="+mn-lt"/>
              <a:ea typeface="+mn-ea"/>
              <a:cs typeface="+mn-cs"/>
            </a:rPr>
            <a:t>を実施し、ワイズスペンディングの考え方に沿った予算の組み立てが必要となっている。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43180</xdr:rowOff>
    </xdr:from>
    <xdr:to>
      <xdr:col>82</xdr:col>
      <xdr:colOff>107950</xdr:colOff>
      <xdr:row>80</xdr:row>
      <xdr:rowOff>54611</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a:off x="15671800" y="137591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0" name="公債費以外平均値テキスト">
          <a:extLst>
            <a:ext uri="{FF2B5EF4-FFF2-40B4-BE49-F238E27FC236}">
              <a16:creationId xmlns="" xmlns:a16="http://schemas.microsoft.com/office/drawing/2014/main" id="{00000000-0008-0000-0400-0000A4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43180</xdr:rowOff>
    </xdr:from>
    <xdr:to>
      <xdr:col>78</xdr:col>
      <xdr:colOff>69850</xdr:colOff>
      <xdr:row>80</xdr:row>
      <xdr:rowOff>85089</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flipV="1">
          <a:off x="14782800" y="137591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47007</xdr:rowOff>
    </xdr:from>
    <xdr:ext cx="736600" cy="259045"/>
    <xdr:sp macro="" textlink="">
      <xdr:nvSpPr>
        <xdr:cNvPr id="424" name="テキスト ボックス 423">
          <a:extLst>
            <a:ext uri="{FF2B5EF4-FFF2-40B4-BE49-F238E27FC236}">
              <a16:creationId xmlns="" xmlns:a16="http://schemas.microsoft.com/office/drawing/2014/main" id="{00000000-0008-0000-0400-0000A8010000}"/>
            </a:ext>
          </a:extLst>
        </xdr:cNvPr>
        <xdr:cNvSpPr txBox="1"/>
      </xdr:nvSpPr>
      <xdr:spPr>
        <a:xfrm>
          <a:off x="15290800" y="1307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43180</xdr:rowOff>
    </xdr:from>
    <xdr:to>
      <xdr:col>73</xdr:col>
      <xdr:colOff>180975</xdr:colOff>
      <xdr:row>80</xdr:row>
      <xdr:rowOff>85089</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a:off x="13893800" y="137591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27957</xdr:rowOff>
    </xdr:from>
    <xdr:ext cx="762000" cy="259045"/>
    <xdr:sp macro="" textlink="">
      <xdr:nvSpPr>
        <xdr:cNvPr id="427" name="テキスト ボックス 426">
          <a:extLst>
            <a:ext uri="{FF2B5EF4-FFF2-40B4-BE49-F238E27FC236}">
              <a16:creationId xmlns="" xmlns:a16="http://schemas.microsoft.com/office/drawing/2014/main" id="{00000000-0008-0000-0400-0000AB010000}"/>
            </a:ext>
          </a:extLst>
        </xdr:cNvPr>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43180</xdr:rowOff>
    </xdr:from>
    <xdr:to>
      <xdr:col>69</xdr:col>
      <xdr:colOff>92075</xdr:colOff>
      <xdr:row>80</xdr:row>
      <xdr:rowOff>73661</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flipV="1">
          <a:off x="13004800" y="137591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0" name="テキスト ボックス 429">
          <a:extLst>
            <a:ext uri="{FF2B5EF4-FFF2-40B4-BE49-F238E27FC236}">
              <a16:creationId xmlns="" xmlns:a16="http://schemas.microsoft.com/office/drawing/2014/main" id="{00000000-0008-0000-0400-0000AE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2" name="テキスト ボックス 431">
          <a:extLst>
            <a:ext uri="{FF2B5EF4-FFF2-40B4-BE49-F238E27FC236}">
              <a16:creationId xmlns="" xmlns:a16="http://schemas.microsoft.com/office/drawing/2014/main" id="{00000000-0008-0000-0400-0000B0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3811</xdr:rowOff>
    </xdr:from>
    <xdr:to>
      <xdr:col>82</xdr:col>
      <xdr:colOff>158750</xdr:colOff>
      <xdr:row>80</xdr:row>
      <xdr:rowOff>105411</xdr:rowOff>
    </xdr:to>
    <xdr:sp macro="" textlink="">
      <xdr:nvSpPr>
        <xdr:cNvPr id="438" name="楕円 437">
          <a:extLst>
            <a:ext uri="{FF2B5EF4-FFF2-40B4-BE49-F238E27FC236}">
              <a16:creationId xmlns="" xmlns:a16="http://schemas.microsoft.com/office/drawing/2014/main" id="{00000000-0008-0000-0400-0000B6010000}"/>
            </a:ext>
          </a:extLst>
        </xdr:cNvPr>
        <xdr:cNvSpPr/>
      </xdr:nvSpPr>
      <xdr:spPr>
        <a:xfrm>
          <a:off x="16459200" y="137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147338</xdr:rowOff>
    </xdr:from>
    <xdr:ext cx="762000" cy="259045"/>
    <xdr:sp macro="" textlink="">
      <xdr:nvSpPr>
        <xdr:cNvPr id="439" name="公債費以外該当値テキスト">
          <a:extLst>
            <a:ext uri="{FF2B5EF4-FFF2-40B4-BE49-F238E27FC236}">
              <a16:creationId xmlns="" xmlns:a16="http://schemas.microsoft.com/office/drawing/2014/main" id="{00000000-0008-0000-0400-0000B7010000}"/>
            </a:ext>
          </a:extLst>
        </xdr:cNvPr>
        <xdr:cNvSpPr txBox="1"/>
      </xdr:nvSpPr>
      <xdr:spPr>
        <a:xfrm>
          <a:off x="16598900" y="1369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163830</xdr:rowOff>
    </xdr:from>
    <xdr:to>
      <xdr:col>78</xdr:col>
      <xdr:colOff>120650</xdr:colOff>
      <xdr:row>80</xdr:row>
      <xdr:rowOff>93980</xdr:rowOff>
    </xdr:to>
    <xdr:sp macro="" textlink="">
      <xdr:nvSpPr>
        <xdr:cNvPr id="440" name="楕円 439">
          <a:extLst>
            <a:ext uri="{FF2B5EF4-FFF2-40B4-BE49-F238E27FC236}">
              <a16:creationId xmlns="" xmlns:a16="http://schemas.microsoft.com/office/drawing/2014/main" id="{00000000-0008-0000-0400-0000B8010000}"/>
            </a:ext>
          </a:extLst>
        </xdr:cNvPr>
        <xdr:cNvSpPr/>
      </xdr:nvSpPr>
      <xdr:spPr>
        <a:xfrm>
          <a:off x="15621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78757</xdr:rowOff>
    </xdr:from>
    <xdr:ext cx="7366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5290800" y="1379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34289</xdr:rowOff>
    </xdr:from>
    <xdr:to>
      <xdr:col>74</xdr:col>
      <xdr:colOff>31750</xdr:colOff>
      <xdr:row>80</xdr:row>
      <xdr:rowOff>135889</xdr:rowOff>
    </xdr:to>
    <xdr:sp macro="" textlink="">
      <xdr:nvSpPr>
        <xdr:cNvPr id="442" name="楕円 441">
          <a:extLst>
            <a:ext uri="{FF2B5EF4-FFF2-40B4-BE49-F238E27FC236}">
              <a16:creationId xmlns="" xmlns:a16="http://schemas.microsoft.com/office/drawing/2014/main" id="{00000000-0008-0000-0400-0000BA010000}"/>
            </a:ext>
          </a:extLst>
        </xdr:cNvPr>
        <xdr:cNvSpPr/>
      </xdr:nvSpPr>
      <xdr:spPr>
        <a:xfrm>
          <a:off x="14732000" y="137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120666</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4401800" y="1383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163830</xdr:rowOff>
    </xdr:from>
    <xdr:to>
      <xdr:col>69</xdr:col>
      <xdr:colOff>142875</xdr:colOff>
      <xdr:row>80</xdr:row>
      <xdr:rowOff>93980</xdr:rowOff>
    </xdr:to>
    <xdr:sp macro="" textlink="">
      <xdr:nvSpPr>
        <xdr:cNvPr id="444" name="楕円 443">
          <a:extLst>
            <a:ext uri="{FF2B5EF4-FFF2-40B4-BE49-F238E27FC236}">
              <a16:creationId xmlns="" xmlns:a16="http://schemas.microsoft.com/office/drawing/2014/main" id="{00000000-0008-0000-0400-0000BC010000}"/>
            </a:ext>
          </a:extLst>
        </xdr:cNvPr>
        <xdr:cNvSpPr/>
      </xdr:nvSpPr>
      <xdr:spPr>
        <a:xfrm>
          <a:off x="13843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78757</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3512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22861</xdr:rowOff>
    </xdr:from>
    <xdr:to>
      <xdr:col>65</xdr:col>
      <xdr:colOff>53975</xdr:colOff>
      <xdr:row>80</xdr:row>
      <xdr:rowOff>124461</xdr:rowOff>
    </xdr:to>
    <xdr:sp macro="" textlink="">
      <xdr:nvSpPr>
        <xdr:cNvPr id="446" name="楕円 445">
          <a:extLst>
            <a:ext uri="{FF2B5EF4-FFF2-40B4-BE49-F238E27FC236}">
              <a16:creationId xmlns="" xmlns:a16="http://schemas.microsoft.com/office/drawing/2014/main" id="{00000000-0008-0000-0400-0000BE010000}"/>
            </a:ext>
          </a:extLst>
        </xdr:cNvPr>
        <xdr:cNvSpPr/>
      </xdr:nvSpPr>
      <xdr:spPr>
        <a:xfrm>
          <a:off x="12954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109238</xdr:rowOff>
    </xdr:from>
    <xdr:ext cx="7620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2623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鳥取県日南町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86888</xdr:rowOff>
    </xdr:from>
    <xdr:to>
      <xdr:col>29</xdr:col>
      <xdr:colOff>127000</xdr:colOff>
      <xdr:row>19</xdr:row>
      <xdr:rowOff>91799</xdr:rowOff>
    </xdr:to>
    <xdr:cxnSp macro="">
      <xdr:nvCxnSpPr>
        <xdr:cNvPr id="48" name="直線コネクタ 47">
          <a:extLst>
            <a:ext uri="{FF2B5EF4-FFF2-40B4-BE49-F238E27FC236}">
              <a16:creationId xmlns="" xmlns:a16="http://schemas.microsoft.com/office/drawing/2014/main" id="{00000000-0008-0000-0500-000030000000}"/>
            </a:ext>
          </a:extLst>
        </xdr:cNvPr>
        <xdr:cNvCxnSpPr/>
      </xdr:nvCxnSpPr>
      <xdr:spPr bwMode="auto">
        <a:xfrm flipV="1">
          <a:off x="5003800" y="3392063"/>
          <a:ext cx="647700" cy="4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138823</xdr:rowOff>
    </xdr:from>
    <xdr:ext cx="762000" cy="259045"/>
    <xdr:sp macro="" textlink="">
      <xdr:nvSpPr>
        <xdr:cNvPr id="49" name="人口1人当たり決算額の推移平均値テキスト130">
          <a:extLst>
            <a:ext uri="{FF2B5EF4-FFF2-40B4-BE49-F238E27FC236}">
              <a16:creationId xmlns="" xmlns:a16="http://schemas.microsoft.com/office/drawing/2014/main" id="{00000000-0008-0000-0500-000031000000}"/>
            </a:ext>
          </a:extLst>
        </xdr:cNvPr>
        <xdr:cNvSpPr txBox="1"/>
      </xdr:nvSpPr>
      <xdr:spPr>
        <a:xfrm>
          <a:off x="5740400" y="3101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91799</xdr:rowOff>
    </xdr:from>
    <xdr:to>
      <xdr:col>26</xdr:col>
      <xdr:colOff>50800</xdr:colOff>
      <xdr:row>19</xdr:row>
      <xdr:rowOff>125609</xdr:rowOff>
    </xdr:to>
    <xdr:cxnSp macro="">
      <xdr:nvCxnSpPr>
        <xdr:cNvPr id="51" name="直線コネクタ 50">
          <a:extLst>
            <a:ext uri="{FF2B5EF4-FFF2-40B4-BE49-F238E27FC236}">
              <a16:creationId xmlns="" xmlns:a16="http://schemas.microsoft.com/office/drawing/2014/main" id="{00000000-0008-0000-0500-000033000000}"/>
            </a:ext>
          </a:extLst>
        </xdr:cNvPr>
        <xdr:cNvCxnSpPr/>
      </xdr:nvCxnSpPr>
      <xdr:spPr bwMode="auto">
        <a:xfrm flipV="1">
          <a:off x="4305300" y="3396974"/>
          <a:ext cx="698500" cy="33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85423</xdr:rowOff>
    </xdr:from>
    <xdr:ext cx="736600" cy="259045"/>
    <xdr:sp macro="" textlink="">
      <xdr:nvSpPr>
        <xdr:cNvPr id="53" name="テキスト ボックス 52">
          <a:extLst>
            <a:ext uri="{FF2B5EF4-FFF2-40B4-BE49-F238E27FC236}">
              <a16:creationId xmlns="" xmlns:a16="http://schemas.microsoft.com/office/drawing/2014/main" id="{00000000-0008-0000-0500-000035000000}"/>
            </a:ext>
          </a:extLst>
        </xdr:cNvPr>
        <xdr:cNvSpPr txBox="1"/>
      </xdr:nvSpPr>
      <xdr:spPr>
        <a:xfrm>
          <a:off x="4622800" y="3047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125609</xdr:rowOff>
    </xdr:from>
    <xdr:to>
      <xdr:col>22</xdr:col>
      <xdr:colOff>114300</xdr:colOff>
      <xdr:row>19</xdr:row>
      <xdr:rowOff>158740</xdr:rowOff>
    </xdr:to>
    <xdr:cxnSp macro="">
      <xdr:nvCxnSpPr>
        <xdr:cNvPr id="54" name="直線コネクタ 53">
          <a:extLst>
            <a:ext uri="{FF2B5EF4-FFF2-40B4-BE49-F238E27FC236}">
              <a16:creationId xmlns="" xmlns:a16="http://schemas.microsoft.com/office/drawing/2014/main" id="{00000000-0008-0000-0500-000036000000}"/>
            </a:ext>
          </a:extLst>
        </xdr:cNvPr>
        <xdr:cNvCxnSpPr/>
      </xdr:nvCxnSpPr>
      <xdr:spPr bwMode="auto">
        <a:xfrm flipV="1">
          <a:off x="3606800" y="3430784"/>
          <a:ext cx="698500" cy="33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102431</xdr:rowOff>
    </xdr:from>
    <xdr:ext cx="762000" cy="259045"/>
    <xdr:sp macro="" textlink="">
      <xdr:nvSpPr>
        <xdr:cNvPr id="56" name="テキスト ボックス 55">
          <a:extLst>
            <a:ext uri="{FF2B5EF4-FFF2-40B4-BE49-F238E27FC236}">
              <a16:creationId xmlns="" xmlns:a16="http://schemas.microsoft.com/office/drawing/2014/main" id="{00000000-0008-0000-0500-000038000000}"/>
            </a:ext>
          </a:extLst>
        </xdr:cNvPr>
        <xdr:cNvSpPr txBox="1"/>
      </xdr:nvSpPr>
      <xdr:spPr>
        <a:xfrm>
          <a:off x="3924300" y="30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158740</xdr:rowOff>
    </xdr:from>
    <xdr:to>
      <xdr:col>18</xdr:col>
      <xdr:colOff>177800</xdr:colOff>
      <xdr:row>19</xdr:row>
      <xdr:rowOff>166750</xdr:rowOff>
    </xdr:to>
    <xdr:cxnSp macro="">
      <xdr:nvCxnSpPr>
        <xdr:cNvPr id="57" name="直線コネクタ 56">
          <a:extLst>
            <a:ext uri="{FF2B5EF4-FFF2-40B4-BE49-F238E27FC236}">
              <a16:creationId xmlns="" xmlns:a16="http://schemas.microsoft.com/office/drawing/2014/main" id="{00000000-0008-0000-0500-000039000000}"/>
            </a:ext>
          </a:extLst>
        </xdr:cNvPr>
        <xdr:cNvCxnSpPr/>
      </xdr:nvCxnSpPr>
      <xdr:spPr bwMode="auto">
        <a:xfrm flipV="1">
          <a:off x="2908300" y="3463915"/>
          <a:ext cx="698500" cy="8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115361</xdr:rowOff>
    </xdr:from>
    <xdr:ext cx="762000" cy="259045"/>
    <xdr:sp macro="" textlink="">
      <xdr:nvSpPr>
        <xdr:cNvPr id="59" name="テキスト ボックス 58">
          <a:extLst>
            <a:ext uri="{FF2B5EF4-FFF2-40B4-BE49-F238E27FC236}">
              <a16:creationId xmlns="" xmlns:a16="http://schemas.microsoft.com/office/drawing/2014/main" id="{00000000-0008-0000-0500-00003B000000}"/>
            </a:ext>
          </a:extLst>
        </xdr:cNvPr>
        <xdr:cNvSpPr txBox="1"/>
      </xdr:nvSpPr>
      <xdr:spPr>
        <a:xfrm>
          <a:off x="3225800" y="307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137414</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2527300" y="309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36088</xdr:rowOff>
    </xdr:from>
    <xdr:to>
      <xdr:col>29</xdr:col>
      <xdr:colOff>177800</xdr:colOff>
      <xdr:row>19</xdr:row>
      <xdr:rowOff>137688</xdr:rowOff>
    </xdr:to>
    <xdr:sp macro="" textlink="">
      <xdr:nvSpPr>
        <xdr:cNvPr id="67" name="楕円 66">
          <a:extLst>
            <a:ext uri="{FF2B5EF4-FFF2-40B4-BE49-F238E27FC236}">
              <a16:creationId xmlns="" xmlns:a16="http://schemas.microsoft.com/office/drawing/2014/main" id="{00000000-0008-0000-0500-000043000000}"/>
            </a:ext>
          </a:extLst>
        </xdr:cNvPr>
        <xdr:cNvSpPr/>
      </xdr:nvSpPr>
      <xdr:spPr bwMode="auto">
        <a:xfrm>
          <a:off x="5600700" y="3341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8165</xdr:rowOff>
    </xdr:from>
    <xdr:ext cx="762000" cy="259045"/>
    <xdr:sp macro="" textlink="">
      <xdr:nvSpPr>
        <xdr:cNvPr id="68" name="人口1人当たり決算額の推移該当値テキスト130">
          <a:extLst>
            <a:ext uri="{FF2B5EF4-FFF2-40B4-BE49-F238E27FC236}">
              <a16:creationId xmlns="" xmlns:a16="http://schemas.microsoft.com/office/drawing/2014/main" id="{00000000-0008-0000-0500-000044000000}"/>
            </a:ext>
          </a:extLst>
        </xdr:cNvPr>
        <xdr:cNvSpPr txBox="1"/>
      </xdr:nvSpPr>
      <xdr:spPr>
        <a:xfrm>
          <a:off x="5740400" y="33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40999</xdr:rowOff>
    </xdr:from>
    <xdr:to>
      <xdr:col>26</xdr:col>
      <xdr:colOff>101600</xdr:colOff>
      <xdr:row>19</xdr:row>
      <xdr:rowOff>142599</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4953000" y="3346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127376</xdr:rowOff>
    </xdr:from>
    <xdr:ext cx="7366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4622800" y="3432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74809</xdr:rowOff>
    </xdr:from>
    <xdr:to>
      <xdr:col>22</xdr:col>
      <xdr:colOff>165100</xdr:colOff>
      <xdr:row>20</xdr:row>
      <xdr:rowOff>4959</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254500" y="3379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161186</xdr:rowOff>
    </xdr:from>
    <xdr:ext cx="7620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3924300" y="346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107940</xdr:rowOff>
    </xdr:from>
    <xdr:to>
      <xdr:col>19</xdr:col>
      <xdr:colOff>38100</xdr:colOff>
      <xdr:row>20</xdr:row>
      <xdr:rowOff>38090</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3556000" y="3413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22867</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225800" y="349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115950</xdr:rowOff>
    </xdr:from>
    <xdr:to>
      <xdr:col>15</xdr:col>
      <xdr:colOff>101600</xdr:colOff>
      <xdr:row>20</xdr:row>
      <xdr:rowOff>46100</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2857500" y="3421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30877</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2527300" y="350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89395</xdr:rowOff>
    </xdr:from>
    <xdr:to>
      <xdr:col>29</xdr:col>
      <xdr:colOff>127000</xdr:colOff>
      <xdr:row>37</xdr:row>
      <xdr:rowOff>152818</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flipV="1">
          <a:off x="5003800" y="7214095"/>
          <a:ext cx="647700" cy="63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74172</xdr:rowOff>
    </xdr:from>
    <xdr:ext cx="762000" cy="259045"/>
    <xdr:sp macro="" textlink="">
      <xdr:nvSpPr>
        <xdr:cNvPr id="109" name="人口1人当たり決算額の推移平均値テキスト445">
          <a:extLst>
            <a:ext uri="{FF2B5EF4-FFF2-40B4-BE49-F238E27FC236}">
              <a16:creationId xmlns="" xmlns:a16="http://schemas.microsoft.com/office/drawing/2014/main" id="{00000000-0008-0000-0500-00006D000000}"/>
            </a:ext>
          </a:extLst>
        </xdr:cNvPr>
        <xdr:cNvSpPr txBox="1"/>
      </xdr:nvSpPr>
      <xdr:spPr>
        <a:xfrm>
          <a:off x="5740400" y="7198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142330</xdr:rowOff>
    </xdr:from>
    <xdr:to>
      <xdr:col>26</xdr:col>
      <xdr:colOff>50800</xdr:colOff>
      <xdr:row>37</xdr:row>
      <xdr:rowOff>152818</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a:off x="4305300" y="7267030"/>
          <a:ext cx="698500" cy="10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a:extLst>
            <a:ext uri="{FF2B5EF4-FFF2-40B4-BE49-F238E27FC236}">
              <a16:creationId xmlns="" xmlns:a16="http://schemas.microsoft.com/office/drawing/2014/main" id="{00000000-0008-0000-0500-000071000000}"/>
            </a:ext>
          </a:extLst>
        </xdr:cNvPr>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142330</xdr:rowOff>
    </xdr:from>
    <xdr:to>
      <xdr:col>22</xdr:col>
      <xdr:colOff>114300</xdr:colOff>
      <xdr:row>37</xdr:row>
      <xdr:rowOff>163791</xdr:rowOff>
    </xdr:to>
    <xdr:cxnSp macro="">
      <xdr:nvCxnSpPr>
        <xdr:cNvPr id="114" name="直線コネクタ 113">
          <a:extLst>
            <a:ext uri="{FF2B5EF4-FFF2-40B4-BE49-F238E27FC236}">
              <a16:creationId xmlns="" xmlns:a16="http://schemas.microsoft.com/office/drawing/2014/main" id="{00000000-0008-0000-0500-000072000000}"/>
            </a:ext>
          </a:extLst>
        </xdr:cNvPr>
        <xdr:cNvCxnSpPr/>
      </xdr:nvCxnSpPr>
      <xdr:spPr bwMode="auto">
        <a:xfrm flipV="1">
          <a:off x="3606800" y="7267030"/>
          <a:ext cx="698500" cy="21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28940</xdr:rowOff>
    </xdr:from>
    <xdr:ext cx="762000" cy="259045"/>
    <xdr:sp macro="" textlink="">
      <xdr:nvSpPr>
        <xdr:cNvPr id="116" name="テキスト ボックス 115">
          <a:extLst>
            <a:ext uri="{FF2B5EF4-FFF2-40B4-BE49-F238E27FC236}">
              <a16:creationId xmlns="" xmlns:a16="http://schemas.microsoft.com/office/drawing/2014/main" id="{00000000-0008-0000-0500-000074000000}"/>
            </a:ext>
          </a:extLst>
        </xdr:cNvPr>
        <xdr:cNvSpPr txBox="1"/>
      </xdr:nvSpPr>
      <xdr:spPr>
        <a:xfrm>
          <a:off x="3924300" y="698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163791</xdr:rowOff>
    </xdr:from>
    <xdr:to>
      <xdr:col>18</xdr:col>
      <xdr:colOff>177800</xdr:colOff>
      <xdr:row>37</xdr:row>
      <xdr:rowOff>183624</xdr:rowOff>
    </xdr:to>
    <xdr:cxnSp macro="">
      <xdr:nvCxnSpPr>
        <xdr:cNvPr id="117" name="直線コネクタ 116">
          <a:extLst>
            <a:ext uri="{FF2B5EF4-FFF2-40B4-BE49-F238E27FC236}">
              <a16:creationId xmlns="" xmlns:a16="http://schemas.microsoft.com/office/drawing/2014/main" id="{00000000-0008-0000-0500-000075000000}"/>
            </a:ext>
          </a:extLst>
        </xdr:cNvPr>
        <xdr:cNvCxnSpPr/>
      </xdr:nvCxnSpPr>
      <xdr:spPr bwMode="auto">
        <a:xfrm flipV="1">
          <a:off x="2908300" y="7288491"/>
          <a:ext cx="698500" cy="19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40283</xdr:rowOff>
    </xdr:from>
    <xdr:ext cx="762000" cy="259045"/>
    <xdr:sp macro="" textlink="">
      <xdr:nvSpPr>
        <xdr:cNvPr id="119" name="テキスト ボックス 118">
          <a:extLst>
            <a:ext uri="{FF2B5EF4-FFF2-40B4-BE49-F238E27FC236}">
              <a16:creationId xmlns="" xmlns:a16="http://schemas.microsoft.com/office/drawing/2014/main" id="{00000000-0008-0000-0500-000077000000}"/>
            </a:ext>
          </a:extLst>
        </xdr:cNvPr>
        <xdr:cNvSpPr txBox="1"/>
      </xdr:nvSpPr>
      <xdr:spPr>
        <a:xfrm>
          <a:off x="3225800" y="699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48938</xdr:rowOff>
    </xdr:from>
    <xdr:ext cx="762000" cy="259045"/>
    <xdr:sp macro="" textlink="">
      <xdr:nvSpPr>
        <xdr:cNvPr id="121" name="テキスト ボックス 120">
          <a:extLst>
            <a:ext uri="{FF2B5EF4-FFF2-40B4-BE49-F238E27FC236}">
              <a16:creationId xmlns="" xmlns:a16="http://schemas.microsoft.com/office/drawing/2014/main" id="{00000000-0008-0000-0500-000079000000}"/>
            </a:ext>
          </a:extLst>
        </xdr:cNvPr>
        <xdr:cNvSpPr txBox="1"/>
      </xdr:nvSpPr>
      <xdr:spPr>
        <a:xfrm>
          <a:off x="2527300" y="700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38595</xdr:rowOff>
    </xdr:from>
    <xdr:to>
      <xdr:col>29</xdr:col>
      <xdr:colOff>177800</xdr:colOff>
      <xdr:row>37</xdr:row>
      <xdr:rowOff>140195</xdr:rowOff>
    </xdr:to>
    <xdr:sp macro="" textlink="">
      <xdr:nvSpPr>
        <xdr:cNvPr id="127" name="楕円 126">
          <a:extLst>
            <a:ext uri="{FF2B5EF4-FFF2-40B4-BE49-F238E27FC236}">
              <a16:creationId xmlns="" xmlns:a16="http://schemas.microsoft.com/office/drawing/2014/main" id="{00000000-0008-0000-0500-00007F000000}"/>
            </a:ext>
          </a:extLst>
        </xdr:cNvPr>
        <xdr:cNvSpPr/>
      </xdr:nvSpPr>
      <xdr:spPr bwMode="auto">
        <a:xfrm>
          <a:off x="5600700" y="7163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55122</xdr:rowOff>
    </xdr:from>
    <xdr:ext cx="762000" cy="259045"/>
    <xdr:sp macro="" textlink="">
      <xdr:nvSpPr>
        <xdr:cNvPr id="128" name="人口1人当たり決算額の推移該当値テキスト445">
          <a:extLst>
            <a:ext uri="{FF2B5EF4-FFF2-40B4-BE49-F238E27FC236}">
              <a16:creationId xmlns="" xmlns:a16="http://schemas.microsoft.com/office/drawing/2014/main" id="{00000000-0008-0000-0500-000080000000}"/>
            </a:ext>
          </a:extLst>
        </xdr:cNvPr>
        <xdr:cNvSpPr txBox="1"/>
      </xdr:nvSpPr>
      <xdr:spPr>
        <a:xfrm>
          <a:off x="5740400" y="700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102018</xdr:rowOff>
    </xdr:from>
    <xdr:to>
      <xdr:col>26</xdr:col>
      <xdr:colOff>101600</xdr:colOff>
      <xdr:row>37</xdr:row>
      <xdr:rowOff>203618</xdr:rowOff>
    </xdr:to>
    <xdr:sp macro="" textlink="">
      <xdr:nvSpPr>
        <xdr:cNvPr id="129" name="楕円 128">
          <a:extLst>
            <a:ext uri="{FF2B5EF4-FFF2-40B4-BE49-F238E27FC236}">
              <a16:creationId xmlns="" xmlns:a16="http://schemas.microsoft.com/office/drawing/2014/main" id="{00000000-0008-0000-0500-000081000000}"/>
            </a:ext>
          </a:extLst>
        </xdr:cNvPr>
        <xdr:cNvSpPr/>
      </xdr:nvSpPr>
      <xdr:spPr bwMode="auto">
        <a:xfrm>
          <a:off x="4953000" y="7226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188395</xdr:rowOff>
    </xdr:from>
    <xdr:ext cx="7366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4622800" y="7313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91530</xdr:rowOff>
    </xdr:from>
    <xdr:to>
      <xdr:col>22</xdr:col>
      <xdr:colOff>165100</xdr:colOff>
      <xdr:row>37</xdr:row>
      <xdr:rowOff>193130</xdr:rowOff>
    </xdr:to>
    <xdr:sp macro="" textlink="">
      <xdr:nvSpPr>
        <xdr:cNvPr id="131" name="楕円 130">
          <a:extLst>
            <a:ext uri="{FF2B5EF4-FFF2-40B4-BE49-F238E27FC236}">
              <a16:creationId xmlns="" xmlns:a16="http://schemas.microsoft.com/office/drawing/2014/main" id="{00000000-0008-0000-0500-000083000000}"/>
            </a:ext>
          </a:extLst>
        </xdr:cNvPr>
        <xdr:cNvSpPr/>
      </xdr:nvSpPr>
      <xdr:spPr bwMode="auto">
        <a:xfrm>
          <a:off x="4254500" y="7216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177907</xdr:rowOff>
    </xdr:from>
    <xdr:ext cx="7620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3924300" y="730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112991</xdr:rowOff>
    </xdr:from>
    <xdr:to>
      <xdr:col>19</xdr:col>
      <xdr:colOff>38100</xdr:colOff>
      <xdr:row>37</xdr:row>
      <xdr:rowOff>214591</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3556000" y="7237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199368</xdr:rowOff>
    </xdr:from>
    <xdr:ext cx="7620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3225800" y="732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132824</xdr:rowOff>
    </xdr:from>
    <xdr:to>
      <xdr:col>15</xdr:col>
      <xdr:colOff>101600</xdr:colOff>
      <xdr:row>37</xdr:row>
      <xdr:rowOff>234424</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2857500" y="7257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219201</xdr:rowOff>
    </xdr:from>
    <xdr:ext cx="7620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2527300" y="734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4,144
4,128
340.96
7,475,042
7,156,686
268,537
3,665,136
7,943,881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138637</xdr:rowOff>
    </xdr:from>
    <xdr:to>
      <xdr:col>24</xdr:col>
      <xdr:colOff>63500</xdr:colOff>
      <xdr:row>36</xdr:row>
      <xdr:rowOff>153018</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flipV="1">
          <a:off x="3797300" y="6310837"/>
          <a:ext cx="838200" cy="1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74052</xdr:rowOff>
    </xdr:from>
    <xdr:ext cx="599010" cy="259045"/>
    <xdr:sp macro="" textlink="">
      <xdr:nvSpPr>
        <xdr:cNvPr id="61" name="人件費平均値テキスト">
          <a:extLst>
            <a:ext uri="{FF2B5EF4-FFF2-40B4-BE49-F238E27FC236}">
              <a16:creationId xmlns="" xmlns:a16="http://schemas.microsoft.com/office/drawing/2014/main" id="{00000000-0008-0000-0600-00003D000000}"/>
            </a:ext>
          </a:extLst>
        </xdr:cNvPr>
        <xdr:cNvSpPr txBox="1"/>
      </xdr:nvSpPr>
      <xdr:spPr>
        <a:xfrm>
          <a:off x="4686300" y="6074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153018</xdr:rowOff>
    </xdr:from>
    <xdr:to>
      <xdr:col>19</xdr:col>
      <xdr:colOff>177800</xdr:colOff>
      <xdr:row>37</xdr:row>
      <xdr:rowOff>5683</xdr:rowOff>
    </xdr:to>
    <xdr:cxnSp macro="">
      <xdr:nvCxnSpPr>
        <xdr:cNvPr id="63" name="直線コネクタ 62">
          <a:extLst>
            <a:ext uri="{FF2B5EF4-FFF2-40B4-BE49-F238E27FC236}">
              <a16:creationId xmlns="" xmlns:a16="http://schemas.microsoft.com/office/drawing/2014/main" id="{00000000-0008-0000-0600-00003F000000}"/>
            </a:ext>
          </a:extLst>
        </xdr:cNvPr>
        <xdr:cNvCxnSpPr/>
      </xdr:nvCxnSpPr>
      <xdr:spPr>
        <a:xfrm flipV="1">
          <a:off x="2908300" y="6325218"/>
          <a:ext cx="889000" cy="2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13883</xdr:rowOff>
    </xdr:from>
    <xdr:ext cx="599010" cy="259045"/>
    <xdr:sp macro="" textlink="">
      <xdr:nvSpPr>
        <xdr:cNvPr id="65" name="テキスト ボックス 64">
          <a:extLst>
            <a:ext uri="{FF2B5EF4-FFF2-40B4-BE49-F238E27FC236}">
              <a16:creationId xmlns="" xmlns:a16="http://schemas.microsoft.com/office/drawing/2014/main" id="{00000000-0008-0000-0600-000041000000}"/>
            </a:ext>
          </a:extLst>
        </xdr:cNvPr>
        <xdr:cNvSpPr txBox="1"/>
      </xdr:nvSpPr>
      <xdr:spPr>
        <a:xfrm>
          <a:off x="3497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5683</xdr:rowOff>
    </xdr:from>
    <xdr:to>
      <xdr:col>15</xdr:col>
      <xdr:colOff>50800</xdr:colOff>
      <xdr:row>37</xdr:row>
      <xdr:rowOff>69653</xdr:rowOff>
    </xdr:to>
    <xdr:cxnSp macro="">
      <xdr:nvCxnSpPr>
        <xdr:cNvPr id="66" name="直線コネクタ 65">
          <a:extLst>
            <a:ext uri="{FF2B5EF4-FFF2-40B4-BE49-F238E27FC236}">
              <a16:creationId xmlns="" xmlns:a16="http://schemas.microsoft.com/office/drawing/2014/main" id="{00000000-0008-0000-0600-000042000000}"/>
            </a:ext>
          </a:extLst>
        </xdr:cNvPr>
        <xdr:cNvCxnSpPr/>
      </xdr:nvCxnSpPr>
      <xdr:spPr>
        <a:xfrm flipV="1">
          <a:off x="2019300" y="6349333"/>
          <a:ext cx="889000" cy="6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a:extLst>
            <a:ext uri="{FF2B5EF4-FFF2-40B4-BE49-F238E27FC236}">
              <a16:creationId xmlns="" xmlns:a16="http://schemas.microsoft.com/office/drawing/2014/main" id="{00000000-0008-0000-0600-000044000000}"/>
            </a:ext>
          </a:extLst>
        </xdr:cNvPr>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69653</xdr:rowOff>
    </xdr:from>
    <xdr:to>
      <xdr:col>10</xdr:col>
      <xdr:colOff>114300</xdr:colOff>
      <xdr:row>37</xdr:row>
      <xdr:rowOff>80289</xdr:rowOff>
    </xdr:to>
    <xdr:cxnSp macro="">
      <xdr:nvCxnSpPr>
        <xdr:cNvPr id="69" name="直線コネクタ 68">
          <a:extLst>
            <a:ext uri="{FF2B5EF4-FFF2-40B4-BE49-F238E27FC236}">
              <a16:creationId xmlns="" xmlns:a16="http://schemas.microsoft.com/office/drawing/2014/main" id="{00000000-0008-0000-0600-000045000000}"/>
            </a:ext>
          </a:extLst>
        </xdr:cNvPr>
        <xdr:cNvCxnSpPr/>
      </xdr:nvCxnSpPr>
      <xdr:spPr>
        <a:xfrm flipV="1">
          <a:off x="1130300" y="6413303"/>
          <a:ext cx="889000" cy="1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77399</xdr:rowOff>
    </xdr:from>
    <xdr:ext cx="599010" cy="259045"/>
    <xdr:sp macro="" textlink="">
      <xdr:nvSpPr>
        <xdr:cNvPr id="71" name="テキスト ボックス 70">
          <a:extLst>
            <a:ext uri="{FF2B5EF4-FFF2-40B4-BE49-F238E27FC236}">
              <a16:creationId xmlns="" xmlns:a16="http://schemas.microsoft.com/office/drawing/2014/main" id="{00000000-0008-0000-0600-000047000000}"/>
            </a:ext>
          </a:extLst>
        </xdr:cNvPr>
        <xdr:cNvSpPr txBox="1"/>
      </xdr:nvSpPr>
      <xdr:spPr>
        <a:xfrm>
          <a:off x="1719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91391</xdr:rowOff>
    </xdr:from>
    <xdr:ext cx="599010" cy="259045"/>
    <xdr:sp macro="" textlink="">
      <xdr:nvSpPr>
        <xdr:cNvPr id="73" name="テキスト ボックス 72">
          <a:extLst>
            <a:ext uri="{FF2B5EF4-FFF2-40B4-BE49-F238E27FC236}">
              <a16:creationId xmlns="" xmlns:a16="http://schemas.microsoft.com/office/drawing/2014/main" id="{00000000-0008-0000-0600-000049000000}"/>
            </a:ext>
          </a:extLst>
        </xdr:cNvPr>
        <xdr:cNvSpPr txBox="1"/>
      </xdr:nvSpPr>
      <xdr:spPr>
        <a:xfrm>
          <a:off x="830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87837</xdr:rowOff>
    </xdr:from>
    <xdr:to>
      <xdr:col>24</xdr:col>
      <xdr:colOff>114300</xdr:colOff>
      <xdr:row>37</xdr:row>
      <xdr:rowOff>17987</xdr:rowOff>
    </xdr:to>
    <xdr:sp macro="" textlink="">
      <xdr:nvSpPr>
        <xdr:cNvPr id="79" name="楕円 78">
          <a:extLst>
            <a:ext uri="{FF2B5EF4-FFF2-40B4-BE49-F238E27FC236}">
              <a16:creationId xmlns="" xmlns:a16="http://schemas.microsoft.com/office/drawing/2014/main" id="{00000000-0008-0000-0600-00004F000000}"/>
            </a:ext>
          </a:extLst>
        </xdr:cNvPr>
        <xdr:cNvSpPr/>
      </xdr:nvSpPr>
      <xdr:spPr>
        <a:xfrm>
          <a:off x="4584700" y="626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66264</xdr:rowOff>
    </xdr:from>
    <xdr:ext cx="599010" cy="259045"/>
    <xdr:sp macro="" textlink="">
      <xdr:nvSpPr>
        <xdr:cNvPr id="80" name="人件費該当値テキスト">
          <a:extLst>
            <a:ext uri="{FF2B5EF4-FFF2-40B4-BE49-F238E27FC236}">
              <a16:creationId xmlns="" xmlns:a16="http://schemas.microsoft.com/office/drawing/2014/main" id="{00000000-0008-0000-0600-000050000000}"/>
            </a:ext>
          </a:extLst>
        </xdr:cNvPr>
        <xdr:cNvSpPr txBox="1"/>
      </xdr:nvSpPr>
      <xdr:spPr>
        <a:xfrm>
          <a:off x="4686300" y="623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102218</xdr:rowOff>
    </xdr:from>
    <xdr:to>
      <xdr:col>20</xdr:col>
      <xdr:colOff>38100</xdr:colOff>
      <xdr:row>37</xdr:row>
      <xdr:rowOff>32368</xdr:rowOff>
    </xdr:to>
    <xdr:sp macro="" textlink="">
      <xdr:nvSpPr>
        <xdr:cNvPr id="81" name="楕円 80">
          <a:extLst>
            <a:ext uri="{FF2B5EF4-FFF2-40B4-BE49-F238E27FC236}">
              <a16:creationId xmlns="" xmlns:a16="http://schemas.microsoft.com/office/drawing/2014/main" id="{00000000-0008-0000-0600-000051000000}"/>
            </a:ext>
          </a:extLst>
        </xdr:cNvPr>
        <xdr:cNvSpPr/>
      </xdr:nvSpPr>
      <xdr:spPr>
        <a:xfrm>
          <a:off x="3746500" y="627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23495</xdr:rowOff>
    </xdr:from>
    <xdr:ext cx="599010" cy="259045"/>
    <xdr:sp macro="" textlink="">
      <xdr:nvSpPr>
        <xdr:cNvPr id="82" name="テキスト ボックス 81">
          <a:extLst>
            <a:ext uri="{FF2B5EF4-FFF2-40B4-BE49-F238E27FC236}">
              <a16:creationId xmlns="" xmlns:a16="http://schemas.microsoft.com/office/drawing/2014/main" id="{00000000-0008-0000-0600-000052000000}"/>
            </a:ext>
          </a:extLst>
        </xdr:cNvPr>
        <xdr:cNvSpPr txBox="1"/>
      </xdr:nvSpPr>
      <xdr:spPr>
        <a:xfrm>
          <a:off x="3497795" y="636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126333</xdr:rowOff>
    </xdr:from>
    <xdr:to>
      <xdr:col>15</xdr:col>
      <xdr:colOff>101600</xdr:colOff>
      <xdr:row>37</xdr:row>
      <xdr:rowOff>56483</xdr:rowOff>
    </xdr:to>
    <xdr:sp macro="" textlink="">
      <xdr:nvSpPr>
        <xdr:cNvPr id="83" name="楕円 82">
          <a:extLst>
            <a:ext uri="{FF2B5EF4-FFF2-40B4-BE49-F238E27FC236}">
              <a16:creationId xmlns="" xmlns:a16="http://schemas.microsoft.com/office/drawing/2014/main" id="{00000000-0008-0000-0600-000053000000}"/>
            </a:ext>
          </a:extLst>
        </xdr:cNvPr>
        <xdr:cNvSpPr/>
      </xdr:nvSpPr>
      <xdr:spPr>
        <a:xfrm>
          <a:off x="2857500" y="629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47610</xdr:rowOff>
    </xdr:from>
    <xdr:ext cx="599010" cy="259045"/>
    <xdr:sp macro="" textlink="">
      <xdr:nvSpPr>
        <xdr:cNvPr id="84" name="テキスト ボックス 83">
          <a:extLst>
            <a:ext uri="{FF2B5EF4-FFF2-40B4-BE49-F238E27FC236}">
              <a16:creationId xmlns="" xmlns:a16="http://schemas.microsoft.com/office/drawing/2014/main" id="{00000000-0008-0000-0600-000054000000}"/>
            </a:ext>
          </a:extLst>
        </xdr:cNvPr>
        <xdr:cNvSpPr txBox="1"/>
      </xdr:nvSpPr>
      <xdr:spPr>
        <a:xfrm>
          <a:off x="2608795" y="6391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18853</xdr:rowOff>
    </xdr:from>
    <xdr:to>
      <xdr:col>10</xdr:col>
      <xdr:colOff>165100</xdr:colOff>
      <xdr:row>37</xdr:row>
      <xdr:rowOff>120453</xdr:rowOff>
    </xdr:to>
    <xdr:sp macro="" textlink="">
      <xdr:nvSpPr>
        <xdr:cNvPr id="85" name="楕円 84">
          <a:extLst>
            <a:ext uri="{FF2B5EF4-FFF2-40B4-BE49-F238E27FC236}">
              <a16:creationId xmlns="" xmlns:a16="http://schemas.microsoft.com/office/drawing/2014/main" id="{00000000-0008-0000-0600-000055000000}"/>
            </a:ext>
          </a:extLst>
        </xdr:cNvPr>
        <xdr:cNvSpPr/>
      </xdr:nvSpPr>
      <xdr:spPr>
        <a:xfrm>
          <a:off x="1968500" y="63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111580</xdr:rowOff>
    </xdr:from>
    <xdr:ext cx="599010" cy="259045"/>
    <xdr:sp macro="" textlink="">
      <xdr:nvSpPr>
        <xdr:cNvPr id="86" name="テキスト ボックス 85">
          <a:extLst>
            <a:ext uri="{FF2B5EF4-FFF2-40B4-BE49-F238E27FC236}">
              <a16:creationId xmlns="" xmlns:a16="http://schemas.microsoft.com/office/drawing/2014/main" id="{00000000-0008-0000-0600-000056000000}"/>
            </a:ext>
          </a:extLst>
        </xdr:cNvPr>
        <xdr:cNvSpPr txBox="1"/>
      </xdr:nvSpPr>
      <xdr:spPr>
        <a:xfrm>
          <a:off x="1719795" y="645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29489</xdr:rowOff>
    </xdr:from>
    <xdr:to>
      <xdr:col>6</xdr:col>
      <xdr:colOff>38100</xdr:colOff>
      <xdr:row>37</xdr:row>
      <xdr:rowOff>131089</xdr:rowOff>
    </xdr:to>
    <xdr:sp macro="" textlink="">
      <xdr:nvSpPr>
        <xdr:cNvPr id="87" name="楕円 86">
          <a:extLst>
            <a:ext uri="{FF2B5EF4-FFF2-40B4-BE49-F238E27FC236}">
              <a16:creationId xmlns="" xmlns:a16="http://schemas.microsoft.com/office/drawing/2014/main" id="{00000000-0008-0000-0600-000057000000}"/>
            </a:ext>
          </a:extLst>
        </xdr:cNvPr>
        <xdr:cNvSpPr/>
      </xdr:nvSpPr>
      <xdr:spPr>
        <a:xfrm>
          <a:off x="1079500" y="63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122216</xdr:rowOff>
    </xdr:from>
    <xdr:ext cx="599010" cy="259045"/>
    <xdr:sp macro="" textlink="">
      <xdr:nvSpPr>
        <xdr:cNvPr id="88" name="テキスト ボックス 87">
          <a:extLst>
            <a:ext uri="{FF2B5EF4-FFF2-40B4-BE49-F238E27FC236}">
              <a16:creationId xmlns="" xmlns:a16="http://schemas.microsoft.com/office/drawing/2014/main" id="{00000000-0008-0000-0600-000058000000}"/>
            </a:ext>
          </a:extLst>
        </xdr:cNvPr>
        <xdr:cNvSpPr txBox="1"/>
      </xdr:nvSpPr>
      <xdr:spPr>
        <a:xfrm>
          <a:off x="830795" y="6465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157487</xdr:rowOff>
    </xdr:from>
    <xdr:to>
      <xdr:col>24</xdr:col>
      <xdr:colOff>63500</xdr:colOff>
      <xdr:row>57</xdr:row>
      <xdr:rowOff>166284</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flipV="1">
          <a:off x="3797300" y="9930137"/>
          <a:ext cx="838200" cy="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85667</xdr:rowOff>
    </xdr:from>
    <xdr:ext cx="599010" cy="259045"/>
    <xdr:sp macro="" textlink="">
      <xdr:nvSpPr>
        <xdr:cNvPr id="120" name="物件費平均値テキスト">
          <a:extLst>
            <a:ext uri="{FF2B5EF4-FFF2-40B4-BE49-F238E27FC236}">
              <a16:creationId xmlns="" xmlns:a16="http://schemas.microsoft.com/office/drawing/2014/main" id="{00000000-0008-0000-0600-000078000000}"/>
            </a:ext>
          </a:extLst>
        </xdr:cNvPr>
        <xdr:cNvSpPr txBox="1"/>
      </xdr:nvSpPr>
      <xdr:spPr>
        <a:xfrm>
          <a:off x="4686300" y="9858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166284</xdr:rowOff>
    </xdr:from>
    <xdr:to>
      <xdr:col>19</xdr:col>
      <xdr:colOff>177800</xdr:colOff>
      <xdr:row>58</xdr:row>
      <xdr:rowOff>28646</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flipV="1">
          <a:off x="2908300" y="9938934"/>
          <a:ext cx="889000" cy="3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57443</xdr:rowOff>
    </xdr:from>
    <xdr:ext cx="599010" cy="259045"/>
    <xdr:sp macro="" textlink="">
      <xdr:nvSpPr>
        <xdr:cNvPr id="124" name="テキスト ボックス 123">
          <a:extLst>
            <a:ext uri="{FF2B5EF4-FFF2-40B4-BE49-F238E27FC236}">
              <a16:creationId xmlns="" xmlns:a16="http://schemas.microsoft.com/office/drawing/2014/main" id="{00000000-0008-0000-0600-00007C000000}"/>
            </a:ext>
          </a:extLst>
        </xdr:cNvPr>
        <xdr:cNvSpPr txBox="1"/>
      </xdr:nvSpPr>
      <xdr:spPr>
        <a:xfrm>
          <a:off x="3497795" y="100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28646</xdr:rowOff>
    </xdr:from>
    <xdr:to>
      <xdr:col>15</xdr:col>
      <xdr:colOff>50800</xdr:colOff>
      <xdr:row>58</xdr:row>
      <xdr:rowOff>29476</xdr:rowOff>
    </xdr:to>
    <xdr:cxnSp macro="">
      <xdr:nvCxnSpPr>
        <xdr:cNvPr id="125" name="直線コネクタ 124">
          <a:extLst>
            <a:ext uri="{FF2B5EF4-FFF2-40B4-BE49-F238E27FC236}">
              <a16:creationId xmlns="" xmlns:a16="http://schemas.microsoft.com/office/drawing/2014/main" id="{00000000-0008-0000-0600-00007D000000}"/>
            </a:ext>
          </a:extLst>
        </xdr:cNvPr>
        <xdr:cNvCxnSpPr/>
      </xdr:nvCxnSpPr>
      <xdr:spPr>
        <a:xfrm flipV="1">
          <a:off x="2019300" y="9972746"/>
          <a:ext cx="889000" cy="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94025</xdr:rowOff>
    </xdr:from>
    <xdr:ext cx="599010"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2608795" y="96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29476</xdr:rowOff>
    </xdr:from>
    <xdr:to>
      <xdr:col>10</xdr:col>
      <xdr:colOff>114300</xdr:colOff>
      <xdr:row>58</xdr:row>
      <xdr:rowOff>58820</xdr:rowOff>
    </xdr:to>
    <xdr:cxnSp macro="">
      <xdr:nvCxnSpPr>
        <xdr:cNvPr id="128" name="直線コネクタ 127">
          <a:extLst>
            <a:ext uri="{FF2B5EF4-FFF2-40B4-BE49-F238E27FC236}">
              <a16:creationId xmlns="" xmlns:a16="http://schemas.microsoft.com/office/drawing/2014/main" id="{00000000-0008-0000-0600-000080000000}"/>
            </a:ext>
          </a:extLst>
        </xdr:cNvPr>
        <xdr:cNvCxnSpPr/>
      </xdr:nvCxnSpPr>
      <xdr:spPr>
        <a:xfrm flipV="1">
          <a:off x="1130300" y="9973576"/>
          <a:ext cx="889000" cy="2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73334</xdr:rowOff>
    </xdr:from>
    <xdr:ext cx="599010"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1719795" y="100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103646</xdr:rowOff>
    </xdr:from>
    <xdr:ext cx="599010"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830795" y="970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106687</xdr:rowOff>
    </xdr:from>
    <xdr:to>
      <xdr:col>24</xdr:col>
      <xdr:colOff>114300</xdr:colOff>
      <xdr:row>58</xdr:row>
      <xdr:rowOff>36837</xdr:rowOff>
    </xdr:to>
    <xdr:sp macro="" textlink="">
      <xdr:nvSpPr>
        <xdr:cNvPr id="138" name="楕円 137">
          <a:extLst>
            <a:ext uri="{FF2B5EF4-FFF2-40B4-BE49-F238E27FC236}">
              <a16:creationId xmlns="" xmlns:a16="http://schemas.microsoft.com/office/drawing/2014/main" id="{00000000-0008-0000-0600-00008A000000}"/>
            </a:ext>
          </a:extLst>
        </xdr:cNvPr>
        <xdr:cNvSpPr/>
      </xdr:nvSpPr>
      <xdr:spPr>
        <a:xfrm>
          <a:off x="4584700" y="987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129564</xdr:rowOff>
    </xdr:from>
    <xdr:ext cx="599010" cy="259045"/>
    <xdr:sp macro="" textlink="">
      <xdr:nvSpPr>
        <xdr:cNvPr id="139" name="物件費該当値テキスト">
          <a:extLst>
            <a:ext uri="{FF2B5EF4-FFF2-40B4-BE49-F238E27FC236}">
              <a16:creationId xmlns="" xmlns:a16="http://schemas.microsoft.com/office/drawing/2014/main" id="{00000000-0008-0000-0600-00008B000000}"/>
            </a:ext>
          </a:extLst>
        </xdr:cNvPr>
        <xdr:cNvSpPr txBox="1"/>
      </xdr:nvSpPr>
      <xdr:spPr>
        <a:xfrm>
          <a:off x="4686300" y="973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115484</xdr:rowOff>
    </xdr:from>
    <xdr:to>
      <xdr:col>20</xdr:col>
      <xdr:colOff>38100</xdr:colOff>
      <xdr:row>58</xdr:row>
      <xdr:rowOff>45634</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3746500" y="988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62161</xdr:rowOff>
    </xdr:from>
    <xdr:ext cx="599010"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3497795" y="9663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149296</xdr:rowOff>
    </xdr:from>
    <xdr:to>
      <xdr:col>15</xdr:col>
      <xdr:colOff>101600</xdr:colOff>
      <xdr:row>58</xdr:row>
      <xdr:rowOff>79446</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2857500" y="992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70573</xdr:rowOff>
    </xdr:from>
    <xdr:ext cx="599010"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2608795" y="10014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150126</xdr:rowOff>
    </xdr:from>
    <xdr:to>
      <xdr:col>10</xdr:col>
      <xdr:colOff>165100</xdr:colOff>
      <xdr:row>58</xdr:row>
      <xdr:rowOff>80276</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1968500" y="992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96803</xdr:rowOff>
    </xdr:from>
    <xdr:ext cx="599010"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1719795" y="969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8020</xdr:rowOff>
    </xdr:from>
    <xdr:to>
      <xdr:col>6</xdr:col>
      <xdr:colOff>38100</xdr:colOff>
      <xdr:row>58</xdr:row>
      <xdr:rowOff>109620</xdr:rowOff>
    </xdr:to>
    <xdr:sp macro="" textlink="">
      <xdr:nvSpPr>
        <xdr:cNvPr id="146" name="楕円 145">
          <a:extLst>
            <a:ext uri="{FF2B5EF4-FFF2-40B4-BE49-F238E27FC236}">
              <a16:creationId xmlns="" xmlns:a16="http://schemas.microsoft.com/office/drawing/2014/main" id="{00000000-0008-0000-0600-000092000000}"/>
            </a:ext>
          </a:extLst>
        </xdr:cNvPr>
        <xdr:cNvSpPr/>
      </xdr:nvSpPr>
      <xdr:spPr>
        <a:xfrm>
          <a:off x="1079500" y="99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100747</xdr:rowOff>
    </xdr:from>
    <xdr:ext cx="599010" cy="259045"/>
    <xdr:sp macro="" textlink="">
      <xdr:nvSpPr>
        <xdr:cNvPr id="147" name="テキスト ボックス 146">
          <a:extLst>
            <a:ext uri="{FF2B5EF4-FFF2-40B4-BE49-F238E27FC236}">
              <a16:creationId xmlns="" xmlns:a16="http://schemas.microsoft.com/office/drawing/2014/main" id="{00000000-0008-0000-0600-000093000000}"/>
            </a:ext>
          </a:extLst>
        </xdr:cNvPr>
        <xdr:cNvSpPr txBox="1"/>
      </xdr:nvSpPr>
      <xdr:spPr>
        <a:xfrm>
          <a:off x="830795" y="10044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145649</xdr:rowOff>
    </xdr:from>
    <xdr:to>
      <xdr:col>24</xdr:col>
      <xdr:colOff>63500</xdr:colOff>
      <xdr:row>75</xdr:row>
      <xdr:rowOff>38413</xdr:rowOff>
    </xdr:to>
    <xdr:cxnSp macro="">
      <xdr:nvCxnSpPr>
        <xdr:cNvPr id="172" name="直線コネクタ 171">
          <a:extLst>
            <a:ext uri="{FF2B5EF4-FFF2-40B4-BE49-F238E27FC236}">
              <a16:creationId xmlns="" xmlns:a16="http://schemas.microsoft.com/office/drawing/2014/main" id="{00000000-0008-0000-0600-0000AC000000}"/>
            </a:ext>
          </a:extLst>
        </xdr:cNvPr>
        <xdr:cNvCxnSpPr/>
      </xdr:nvCxnSpPr>
      <xdr:spPr>
        <a:xfrm>
          <a:off x="3797300" y="12832949"/>
          <a:ext cx="838200" cy="6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72567</xdr:rowOff>
    </xdr:from>
    <xdr:ext cx="534377" cy="259045"/>
    <xdr:sp macro="" textlink="">
      <xdr:nvSpPr>
        <xdr:cNvPr id="173" name="維持補修費平均値テキスト">
          <a:extLst>
            <a:ext uri="{FF2B5EF4-FFF2-40B4-BE49-F238E27FC236}">
              <a16:creationId xmlns="" xmlns:a16="http://schemas.microsoft.com/office/drawing/2014/main" id="{00000000-0008-0000-0600-0000AD000000}"/>
            </a:ext>
          </a:extLst>
        </xdr:cNvPr>
        <xdr:cNvSpPr txBox="1"/>
      </xdr:nvSpPr>
      <xdr:spPr>
        <a:xfrm>
          <a:off x="4686300" y="13102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145649</xdr:rowOff>
    </xdr:from>
    <xdr:to>
      <xdr:col>19</xdr:col>
      <xdr:colOff>177800</xdr:colOff>
      <xdr:row>75</xdr:row>
      <xdr:rowOff>23788</xdr:rowOff>
    </xdr:to>
    <xdr:cxnSp macro="">
      <xdr:nvCxnSpPr>
        <xdr:cNvPr id="175" name="直線コネクタ 174">
          <a:extLst>
            <a:ext uri="{FF2B5EF4-FFF2-40B4-BE49-F238E27FC236}">
              <a16:creationId xmlns="" xmlns:a16="http://schemas.microsoft.com/office/drawing/2014/main" id="{00000000-0008-0000-0600-0000AF000000}"/>
            </a:ext>
          </a:extLst>
        </xdr:cNvPr>
        <xdr:cNvCxnSpPr/>
      </xdr:nvCxnSpPr>
      <xdr:spPr>
        <a:xfrm flipV="1">
          <a:off x="2908300" y="12832949"/>
          <a:ext cx="889000" cy="4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29277</xdr:rowOff>
    </xdr:from>
    <xdr:ext cx="534377" cy="259045"/>
    <xdr:sp macro="" textlink="">
      <xdr:nvSpPr>
        <xdr:cNvPr id="177" name="テキスト ボックス 176">
          <a:extLst>
            <a:ext uri="{FF2B5EF4-FFF2-40B4-BE49-F238E27FC236}">
              <a16:creationId xmlns="" xmlns:a16="http://schemas.microsoft.com/office/drawing/2014/main" id="{00000000-0008-0000-0600-0000B1000000}"/>
            </a:ext>
          </a:extLst>
        </xdr:cNvPr>
        <xdr:cNvSpPr txBox="1"/>
      </xdr:nvSpPr>
      <xdr:spPr>
        <a:xfrm>
          <a:off x="3530111" y="132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23788</xdr:rowOff>
    </xdr:from>
    <xdr:to>
      <xdr:col>15</xdr:col>
      <xdr:colOff>50800</xdr:colOff>
      <xdr:row>76</xdr:row>
      <xdr:rowOff>76036</xdr:rowOff>
    </xdr:to>
    <xdr:cxnSp macro="">
      <xdr:nvCxnSpPr>
        <xdr:cNvPr id="178" name="直線コネクタ 177">
          <a:extLst>
            <a:ext uri="{FF2B5EF4-FFF2-40B4-BE49-F238E27FC236}">
              <a16:creationId xmlns="" xmlns:a16="http://schemas.microsoft.com/office/drawing/2014/main" id="{00000000-0008-0000-0600-0000B2000000}"/>
            </a:ext>
          </a:extLst>
        </xdr:cNvPr>
        <xdr:cNvCxnSpPr/>
      </xdr:nvCxnSpPr>
      <xdr:spPr>
        <a:xfrm flipV="1">
          <a:off x="2019300" y="12882538"/>
          <a:ext cx="889000" cy="2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51880</xdr:rowOff>
    </xdr:from>
    <xdr:ext cx="534377" cy="259045"/>
    <xdr:sp macro="" textlink="">
      <xdr:nvSpPr>
        <xdr:cNvPr id="180" name="テキスト ボックス 179">
          <a:extLst>
            <a:ext uri="{FF2B5EF4-FFF2-40B4-BE49-F238E27FC236}">
              <a16:creationId xmlns="" xmlns:a16="http://schemas.microsoft.com/office/drawing/2014/main" id="{00000000-0008-0000-0600-0000B4000000}"/>
            </a:ext>
          </a:extLst>
        </xdr:cNvPr>
        <xdr:cNvSpPr txBox="1"/>
      </xdr:nvSpPr>
      <xdr:spPr>
        <a:xfrm>
          <a:off x="2641111" y="1325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26223</xdr:rowOff>
    </xdr:from>
    <xdr:to>
      <xdr:col>10</xdr:col>
      <xdr:colOff>114300</xdr:colOff>
      <xdr:row>76</xdr:row>
      <xdr:rowOff>76036</xdr:rowOff>
    </xdr:to>
    <xdr:cxnSp macro="">
      <xdr:nvCxnSpPr>
        <xdr:cNvPr id="181" name="直線コネクタ 180">
          <a:extLst>
            <a:ext uri="{FF2B5EF4-FFF2-40B4-BE49-F238E27FC236}">
              <a16:creationId xmlns="" xmlns:a16="http://schemas.microsoft.com/office/drawing/2014/main" id="{00000000-0008-0000-0600-0000B5000000}"/>
            </a:ext>
          </a:extLst>
        </xdr:cNvPr>
        <xdr:cNvCxnSpPr/>
      </xdr:nvCxnSpPr>
      <xdr:spPr>
        <a:xfrm>
          <a:off x="1130300" y="13056423"/>
          <a:ext cx="889000" cy="4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96508</xdr:rowOff>
    </xdr:from>
    <xdr:ext cx="534377" cy="259045"/>
    <xdr:sp macro="" textlink="">
      <xdr:nvSpPr>
        <xdr:cNvPr id="183" name="テキスト ボックス 182">
          <a:extLst>
            <a:ext uri="{FF2B5EF4-FFF2-40B4-BE49-F238E27FC236}">
              <a16:creationId xmlns="" xmlns:a16="http://schemas.microsoft.com/office/drawing/2014/main" id="{00000000-0008-0000-0600-0000B7000000}"/>
            </a:ext>
          </a:extLst>
        </xdr:cNvPr>
        <xdr:cNvSpPr txBox="1"/>
      </xdr:nvSpPr>
      <xdr:spPr>
        <a:xfrm>
          <a:off x="1752111" y="132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84335</xdr:rowOff>
    </xdr:from>
    <xdr:ext cx="534377"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863111" y="1328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159063</xdr:rowOff>
    </xdr:from>
    <xdr:to>
      <xdr:col>24</xdr:col>
      <xdr:colOff>114300</xdr:colOff>
      <xdr:row>75</xdr:row>
      <xdr:rowOff>89213</xdr:rowOff>
    </xdr:to>
    <xdr:sp macro="" textlink="">
      <xdr:nvSpPr>
        <xdr:cNvPr id="191" name="楕円 190">
          <a:extLst>
            <a:ext uri="{FF2B5EF4-FFF2-40B4-BE49-F238E27FC236}">
              <a16:creationId xmlns="" xmlns:a16="http://schemas.microsoft.com/office/drawing/2014/main" id="{00000000-0008-0000-0600-0000BF000000}"/>
            </a:ext>
          </a:extLst>
        </xdr:cNvPr>
        <xdr:cNvSpPr/>
      </xdr:nvSpPr>
      <xdr:spPr>
        <a:xfrm>
          <a:off x="4584700" y="1284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10490</xdr:rowOff>
    </xdr:from>
    <xdr:ext cx="534377" cy="259045"/>
    <xdr:sp macro="" textlink="">
      <xdr:nvSpPr>
        <xdr:cNvPr id="192" name="維持補修費該当値テキスト">
          <a:extLst>
            <a:ext uri="{FF2B5EF4-FFF2-40B4-BE49-F238E27FC236}">
              <a16:creationId xmlns="" xmlns:a16="http://schemas.microsoft.com/office/drawing/2014/main" id="{00000000-0008-0000-0600-0000C0000000}"/>
            </a:ext>
          </a:extLst>
        </xdr:cNvPr>
        <xdr:cNvSpPr txBox="1"/>
      </xdr:nvSpPr>
      <xdr:spPr>
        <a:xfrm>
          <a:off x="4686300" y="1269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94849</xdr:rowOff>
    </xdr:from>
    <xdr:to>
      <xdr:col>20</xdr:col>
      <xdr:colOff>38100</xdr:colOff>
      <xdr:row>75</xdr:row>
      <xdr:rowOff>24999</xdr:rowOff>
    </xdr:to>
    <xdr:sp macro="" textlink="">
      <xdr:nvSpPr>
        <xdr:cNvPr id="193" name="楕円 192">
          <a:extLst>
            <a:ext uri="{FF2B5EF4-FFF2-40B4-BE49-F238E27FC236}">
              <a16:creationId xmlns="" xmlns:a16="http://schemas.microsoft.com/office/drawing/2014/main" id="{00000000-0008-0000-0600-0000C1000000}"/>
            </a:ext>
          </a:extLst>
        </xdr:cNvPr>
        <xdr:cNvSpPr/>
      </xdr:nvSpPr>
      <xdr:spPr>
        <a:xfrm>
          <a:off x="3746500" y="1278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41526</xdr:rowOff>
    </xdr:from>
    <xdr:ext cx="534377"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3530111" y="1255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144438</xdr:rowOff>
    </xdr:from>
    <xdr:to>
      <xdr:col>15</xdr:col>
      <xdr:colOff>101600</xdr:colOff>
      <xdr:row>75</xdr:row>
      <xdr:rowOff>74588</xdr:rowOff>
    </xdr:to>
    <xdr:sp macro="" textlink="">
      <xdr:nvSpPr>
        <xdr:cNvPr id="195" name="楕円 194">
          <a:extLst>
            <a:ext uri="{FF2B5EF4-FFF2-40B4-BE49-F238E27FC236}">
              <a16:creationId xmlns="" xmlns:a16="http://schemas.microsoft.com/office/drawing/2014/main" id="{00000000-0008-0000-0600-0000C3000000}"/>
            </a:ext>
          </a:extLst>
        </xdr:cNvPr>
        <xdr:cNvSpPr/>
      </xdr:nvSpPr>
      <xdr:spPr>
        <a:xfrm>
          <a:off x="2857500" y="1283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91115</xdr:rowOff>
    </xdr:from>
    <xdr:ext cx="534377"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2641111" y="1260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25236</xdr:rowOff>
    </xdr:from>
    <xdr:to>
      <xdr:col>10</xdr:col>
      <xdr:colOff>165100</xdr:colOff>
      <xdr:row>76</xdr:row>
      <xdr:rowOff>126836</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1968500" y="1305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143362</xdr:rowOff>
    </xdr:from>
    <xdr:ext cx="534377"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1752111" y="1283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146873</xdr:rowOff>
    </xdr:from>
    <xdr:to>
      <xdr:col>6</xdr:col>
      <xdr:colOff>38100</xdr:colOff>
      <xdr:row>76</xdr:row>
      <xdr:rowOff>77023</xdr:rowOff>
    </xdr:to>
    <xdr:sp macro="" textlink="">
      <xdr:nvSpPr>
        <xdr:cNvPr id="199" name="楕円 198">
          <a:extLst>
            <a:ext uri="{FF2B5EF4-FFF2-40B4-BE49-F238E27FC236}">
              <a16:creationId xmlns="" xmlns:a16="http://schemas.microsoft.com/office/drawing/2014/main" id="{00000000-0008-0000-0600-0000C7000000}"/>
            </a:ext>
          </a:extLst>
        </xdr:cNvPr>
        <xdr:cNvSpPr/>
      </xdr:nvSpPr>
      <xdr:spPr>
        <a:xfrm>
          <a:off x="1079500" y="1300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93550</xdr:rowOff>
    </xdr:from>
    <xdr:ext cx="534377"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863111" y="1278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152989</xdr:rowOff>
    </xdr:from>
    <xdr:to>
      <xdr:col>24</xdr:col>
      <xdr:colOff>63500</xdr:colOff>
      <xdr:row>95</xdr:row>
      <xdr:rowOff>54790</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a:off x="3797300" y="16269289"/>
          <a:ext cx="838200" cy="7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3860</xdr:rowOff>
    </xdr:from>
    <xdr:ext cx="534377" cy="259045"/>
    <xdr:sp macro="" textlink="">
      <xdr:nvSpPr>
        <xdr:cNvPr id="230" name="扶助費平均値テキスト">
          <a:extLst>
            <a:ext uri="{FF2B5EF4-FFF2-40B4-BE49-F238E27FC236}">
              <a16:creationId xmlns="" xmlns:a16="http://schemas.microsoft.com/office/drawing/2014/main" id="{00000000-0008-0000-0600-0000E6000000}"/>
            </a:ext>
          </a:extLst>
        </xdr:cNvPr>
        <xdr:cNvSpPr txBox="1"/>
      </xdr:nvSpPr>
      <xdr:spPr>
        <a:xfrm>
          <a:off x="4686300" y="1629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152989</xdr:rowOff>
    </xdr:from>
    <xdr:to>
      <xdr:col>19</xdr:col>
      <xdr:colOff>177800</xdr:colOff>
      <xdr:row>96</xdr:row>
      <xdr:rowOff>18351</xdr:rowOff>
    </xdr:to>
    <xdr:cxnSp macro="">
      <xdr:nvCxnSpPr>
        <xdr:cNvPr id="232" name="直線コネクタ 231">
          <a:extLst>
            <a:ext uri="{FF2B5EF4-FFF2-40B4-BE49-F238E27FC236}">
              <a16:creationId xmlns="" xmlns:a16="http://schemas.microsoft.com/office/drawing/2014/main" id="{00000000-0008-0000-0600-0000E8000000}"/>
            </a:ext>
          </a:extLst>
        </xdr:cNvPr>
        <xdr:cNvCxnSpPr/>
      </xdr:nvCxnSpPr>
      <xdr:spPr>
        <a:xfrm flipV="1">
          <a:off x="2908300" y="16269289"/>
          <a:ext cx="889000" cy="20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55060</xdr:rowOff>
    </xdr:from>
    <xdr:ext cx="534377" cy="259045"/>
    <xdr:sp macro="" textlink="">
      <xdr:nvSpPr>
        <xdr:cNvPr id="234" name="テキスト ボックス 233">
          <a:extLst>
            <a:ext uri="{FF2B5EF4-FFF2-40B4-BE49-F238E27FC236}">
              <a16:creationId xmlns="" xmlns:a16="http://schemas.microsoft.com/office/drawing/2014/main" id="{00000000-0008-0000-0600-0000EA000000}"/>
            </a:ext>
          </a:extLst>
        </xdr:cNvPr>
        <xdr:cNvSpPr txBox="1"/>
      </xdr:nvSpPr>
      <xdr:spPr>
        <a:xfrm>
          <a:off x="3530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18351</xdr:rowOff>
    </xdr:from>
    <xdr:to>
      <xdr:col>15</xdr:col>
      <xdr:colOff>50800</xdr:colOff>
      <xdr:row>96</xdr:row>
      <xdr:rowOff>53000</xdr:rowOff>
    </xdr:to>
    <xdr:cxnSp macro="">
      <xdr:nvCxnSpPr>
        <xdr:cNvPr id="235" name="直線コネクタ 234">
          <a:extLst>
            <a:ext uri="{FF2B5EF4-FFF2-40B4-BE49-F238E27FC236}">
              <a16:creationId xmlns="" xmlns:a16="http://schemas.microsoft.com/office/drawing/2014/main" id="{00000000-0008-0000-0600-0000EB000000}"/>
            </a:ext>
          </a:extLst>
        </xdr:cNvPr>
        <xdr:cNvCxnSpPr/>
      </xdr:nvCxnSpPr>
      <xdr:spPr>
        <a:xfrm flipV="1">
          <a:off x="2019300" y="16477551"/>
          <a:ext cx="889000" cy="3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a:extLst>
            <a:ext uri="{FF2B5EF4-FFF2-40B4-BE49-F238E27FC236}">
              <a16:creationId xmlns="" xmlns:a16="http://schemas.microsoft.com/office/drawing/2014/main" id="{00000000-0008-0000-0600-0000ED000000}"/>
            </a:ext>
          </a:extLst>
        </xdr:cNvPr>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37646</xdr:rowOff>
    </xdr:from>
    <xdr:to>
      <xdr:col>10</xdr:col>
      <xdr:colOff>114300</xdr:colOff>
      <xdr:row>96</xdr:row>
      <xdr:rowOff>53000</xdr:rowOff>
    </xdr:to>
    <xdr:cxnSp macro="">
      <xdr:nvCxnSpPr>
        <xdr:cNvPr id="238" name="直線コネクタ 237">
          <a:extLst>
            <a:ext uri="{FF2B5EF4-FFF2-40B4-BE49-F238E27FC236}">
              <a16:creationId xmlns="" xmlns:a16="http://schemas.microsoft.com/office/drawing/2014/main" id="{00000000-0008-0000-0600-0000EE000000}"/>
            </a:ext>
          </a:extLst>
        </xdr:cNvPr>
        <xdr:cNvCxnSpPr/>
      </xdr:nvCxnSpPr>
      <xdr:spPr>
        <a:xfrm>
          <a:off x="1130300" y="16496846"/>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107320</xdr:rowOff>
    </xdr:from>
    <xdr:ext cx="534377" cy="259045"/>
    <xdr:sp macro="" textlink="">
      <xdr:nvSpPr>
        <xdr:cNvPr id="240" name="テキスト ボックス 239">
          <a:extLst>
            <a:ext uri="{FF2B5EF4-FFF2-40B4-BE49-F238E27FC236}">
              <a16:creationId xmlns="" xmlns:a16="http://schemas.microsoft.com/office/drawing/2014/main" id="{00000000-0008-0000-0600-0000F0000000}"/>
            </a:ext>
          </a:extLst>
        </xdr:cNvPr>
        <xdr:cNvSpPr txBox="1"/>
      </xdr:nvSpPr>
      <xdr:spPr>
        <a:xfrm>
          <a:off x="1752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100330</xdr:rowOff>
    </xdr:from>
    <xdr:ext cx="534377" cy="259045"/>
    <xdr:sp macro="" textlink="">
      <xdr:nvSpPr>
        <xdr:cNvPr id="242" name="テキスト ボックス 241">
          <a:extLst>
            <a:ext uri="{FF2B5EF4-FFF2-40B4-BE49-F238E27FC236}">
              <a16:creationId xmlns="" xmlns:a16="http://schemas.microsoft.com/office/drawing/2014/main" id="{00000000-0008-0000-0600-0000F2000000}"/>
            </a:ext>
          </a:extLst>
        </xdr:cNvPr>
        <xdr:cNvSpPr txBox="1"/>
      </xdr:nvSpPr>
      <xdr:spPr>
        <a:xfrm>
          <a:off x="863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3990</xdr:rowOff>
    </xdr:from>
    <xdr:to>
      <xdr:col>24</xdr:col>
      <xdr:colOff>114300</xdr:colOff>
      <xdr:row>95</xdr:row>
      <xdr:rowOff>105590</xdr:rowOff>
    </xdr:to>
    <xdr:sp macro="" textlink="">
      <xdr:nvSpPr>
        <xdr:cNvPr id="248" name="楕円 247">
          <a:extLst>
            <a:ext uri="{FF2B5EF4-FFF2-40B4-BE49-F238E27FC236}">
              <a16:creationId xmlns="" xmlns:a16="http://schemas.microsoft.com/office/drawing/2014/main" id="{00000000-0008-0000-0600-0000F8000000}"/>
            </a:ext>
          </a:extLst>
        </xdr:cNvPr>
        <xdr:cNvSpPr/>
      </xdr:nvSpPr>
      <xdr:spPr>
        <a:xfrm>
          <a:off x="4584700" y="162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26867</xdr:rowOff>
    </xdr:from>
    <xdr:ext cx="534377" cy="259045"/>
    <xdr:sp macro="" textlink="">
      <xdr:nvSpPr>
        <xdr:cNvPr id="249" name="扶助費該当値テキスト">
          <a:extLst>
            <a:ext uri="{FF2B5EF4-FFF2-40B4-BE49-F238E27FC236}">
              <a16:creationId xmlns="" xmlns:a16="http://schemas.microsoft.com/office/drawing/2014/main" id="{00000000-0008-0000-0600-0000F9000000}"/>
            </a:ext>
          </a:extLst>
        </xdr:cNvPr>
        <xdr:cNvSpPr txBox="1"/>
      </xdr:nvSpPr>
      <xdr:spPr>
        <a:xfrm>
          <a:off x="4686300" y="1614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102189</xdr:rowOff>
    </xdr:from>
    <xdr:to>
      <xdr:col>20</xdr:col>
      <xdr:colOff>38100</xdr:colOff>
      <xdr:row>95</xdr:row>
      <xdr:rowOff>32339</xdr:rowOff>
    </xdr:to>
    <xdr:sp macro="" textlink="">
      <xdr:nvSpPr>
        <xdr:cNvPr id="250" name="楕円 249">
          <a:extLst>
            <a:ext uri="{FF2B5EF4-FFF2-40B4-BE49-F238E27FC236}">
              <a16:creationId xmlns="" xmlns:a16="http://schemas.microsoft.com/office/drawing/2014/main" id="{00000000-0008-0000-0600-0000FA000000}"/>
            </a:ext>
          </a:extLst>
        </xdr:cNvPr>
        <xdr:cNvSpPr/>
      </xdr:nvSpPr>
      <xdr:spPr>
        <a:xfrm>
          <a:off x="3746500" y="1621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48866</xdr:rowOff>
    </xdr:from>
    <xdr:ext cx="534377"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3530111" y="1599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139001</xdr:rowOff>
    </xdr:from>
    <xdr:to>
      <xdr:col>15</xdr:col>
      <xdr:colOff>101600</xdr:colOff>
      <xdr:row>96</xdr:row>
      <xdr:rowOff>69151</xdr:rowOff>
    </xdr:to>
    <xdr:sp macro="" textlink="">
      <xdr:nvSpPr>
        <xdr:cNvPr id="252" name="楕円 251">
          <a:extLst>
            <a:ext uri="{FF2B5EF4-FFF2-40B4-BE49-F238E27FC236}">
              <a16:creationId xmlns="" xmlns:a16="http://schemas.microsoft.com/office/drawing/2014/main" id="{00000000-0008-0000-0600-0000FC000000}"/>
            </a:ext>
          </a:extLst>
        </xdr:cNvPr>
        <xdr:cNvSpPr/>
      </xdr:nvSpPr>
      <xdr:spPr>
        <a:xfrm>
          <a:off x="2857500" y="1642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60278</xdr:rowOff>
    </xdr:from>
    <xdr:ext cx="534377"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2641111" y="1651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2200</xdr:rowOff>
    </xdr:from>
    <xdr:to>
      <xdr:col>10</xdr:col>
      <xdr:colOff>165100</xdr:colOff>
      <xdr:row>96</xdr:row>
      <xdr:rowOff>103800</xdr:rowOff>
    </xdr:to>
    <xdr:sp macro="" textlink="">
      <xdr:nvSpPr>
        <xdr:cNvPr id="254" name="楕円 253">
          <a:extLst>
            <a:ext uri="{FF2B5EF4-FFF2-40B4-BE49-F238E27FC236}">
              <a16:creationId xmlns="" xmlns:a16="http://schemas.microsoft.com/office/drawing/2014/main" id="{00000000-0008-0000-0600-0000FE000000}"/>
            </a:ext>
          </a:extLst>
        </xdr:cNvPr>
        <xdr:cNvSpPr/>
      </xdr:nvSpPr>
      <xdr:spPr>
        <a:xfrm>
          <a:off x="1968500" y="1646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94927</xdr:rowOff>
    </xdr:from>
    <xdr:ext cx="534377"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1752111" y="1655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158296</xdr:rowOff>
    </xdr:from>
    <xdr:to>
      <xdr:col>6</xdr:col>
      <xdr:colOff>38100</xdr:colOff>
      <xdr:row>96</xdr:row>
      <xdr:rowOff>88446</xdr:rowOff>
    </xdr:to>
    <xdr:sp macro="" textlink="">
      <xdr:nvSpPr>
        <xdr:cNvPr id="256" name="楕円 255">
          <a:extLst>
            <a:ext uri="{FF2B5EF4-FFF2-40B4-BE49-F238E27FC236}">
              <a16:creationId xmlns="" xmlns:a16="http://schemas.microsoft.com/office/drawing/2014/main" id="{00000000-0008-0000-0600-000000010000}"/>
            </a:ext>
          </a:extLst>
        </xdr:cNvPr>
        <xdr:cNvSpPr/>
      </xdr:nvSpPr>
      <xdr:spPr>
        <a:xfrm>
          <a:off x="1079500" y="1644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104973</xdr:rowOff>
    </xdr:from>
    <xdr:ext cx="534377" cy="259045"/>
    <xdr:sp macro="" textlink="">
      <xdr:nvSpPr>
        <xdr:cNvPr id="257" name="テキスト ボックス 256">
          <a:extLst>
            <a:ext uri="{FF2B5EF4-FFF2-40B4-BE49-F238E27FC236}">
              <a16:creationId xmlns="" xmlns:a16="http://schemas.microsoft.com/office/drawing/2014/main" id="{00000000-0008-0000-0600-000001010000}"/>
            </a:ext>
          </a:extLst>
        </xdr:cNvPr>
        <xdr:cNvSpPr txBox="1"/>
      </xdr:nvSpPr>
      <xdr:spPr>
        <a:xfrm>
          <a:off x="863111" y="1622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88038</xdr:rowOff>
    </xdr:from>
    <xdr:to>
      <xdr:col>55</xdr:col>
      <xdr:colOff>0</xdr:colOff>
      <xdr:row>36</xdr:row>
      <xdr:rowOff>24739</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flipV="1">
          <a:off x="9639300" y="6088788"/>
          <a:ext cx="838200" cy="10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164634</xdr:rowOff>
    </xdr:from>
    <xdr:ext cx="599010" cy="259045"/>
    <xdr:sp macro="" textlink="">
      <xdr:nvSpPr>
        <xdr:cNvPr id="287" name="補助費等平均値テキスト">
          <a:extLst>
            <a:ext uri="{FF2B5EF4-FFF2-40B4-BE49-F238E27FC236}">
              <a16:creationId xmlns="" xmlns:a16="http://schemas.microsoft.com/office/drawing/2014/main" id="{00000000-0008-0000-0600-00001F010000}"/>
            </a:ext>
          </a:extLst>
        </xdr:cNvPr>
        <xdr:cNvSpPr txBox="1"/>
      </xdr:nvSpPr>
      <xdr:spPr>
        <a:xfrm>
          <a:off x="10528300" y="6165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160933</xdr:rowOff>
    </xdr:from>
    <xdr:to>
      <xdr:col>50</xdr:col>
      <xdr:colOff>114300</xdr:colOff>
      <xdr:row>36</xdr:row>
      <xdr:rowOff>24739</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a:off x="8750300" y="5990233"/>
          <a:ext cx="889000" cy="20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147986</xdr:rowOff>
    </xdr:from>
    <xdr:ext cx="599010" cy="259045"/>
    <xdr:sp macro="" textlink="">
      <xdr:nvSpPr>
        <xdr:cNvPr id="291" name="テキスト ボックス 290">
          <a:extLst>
            <a:ext uri="{FF2B5EF4-FFF2-40B4-BE49-F238E27FC236}">
              <a16:creationId xmlns="" xmlns:a16="http://schemas.microsoft.com/office/drawing/2014/main" id="{00000000-0008-0000-0600-000023010000}"/>
            </a:ext>
          </a:extLst>
        </xdr:cNvPr>
        <xdr:cNvSpPr txBox="1"/>
      </xdr:nvSpPr>
      <xdr:spPr>
        <a:xfrm>
          <a:off x="9339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160933</xdr:rowOff>
    </xdr:from>
    <xdr:to>
      <xdr:col>45</xdr:col>
      <xdr:colOff>177800</xdr:colOff>
      <xdr:row>36</xdr:row>
      <xdr:rowOff>70124</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flipV="1">
          <a:off x="7861300" y="5990233"/>
          <a:ext cx="889000" cy="25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129931</xdr:rowOff>
    </xdr:from>
    <xdr:ext cx="599010" cy="259045"/>
    <xdr:sp macro="" textlink="">
      <xdr:nvSpPr>
        <xdr:cNvPr id="294" name="テキスト ボックス 293">
          <a:extLst>
            <a:ext uri="{FF2B5EF4-FFF2-40B4-BE49-F238E27FC236}">
              <a16:creationId xmlns="" xmlns:a16="http://schemas.microsoft.com/office/drawing/2014/main" id="{00000000-0008-0000-0600-000026010000}"/>
            </a:ext>
          </a:extLst>
        </xdr:cNvPr>
        <xdr:cNvSpPr txBox="1"/>
      </xdr:nvSpPr>
      <xdr:spPr>
        <a:xfrm>
          <a:off x="8450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70124</xdr:rowOff>
    </xdr:from>
    <xdr:to>
      <xdr:col>41</xdr:col>
      <xdr:colOff>50800</xdr:colOff>
      <xdr:row>36</xdr:row>
      <xdr:rowOff>109298</xdr:rowOff>
    </xdr:to>
    <xdr:cxnSp macro="">
      <xdr:nvCxnSpPr>
        <xdr:cNvPr id="295" name="直線コネクタ 294">
          <a:extLst>
            <a:ext uri="{FF2B5EF4-FFF2-40B4-BE49-F238E27FC236}">
              <a16:creationId xmlns="" xmlns:a16="http://schemas.microsoft.com/office/drawing/2014/main" id="{00000000-0008-0000-0600-000027010000}"/>
            </a:ext>
          </a:extLst>
        </xdr:cNvPr>
        <xdr:cNvCxnSpPr/>
      </xdr:nvCxnSpPr>
      <xdr:spPr>
        <a:xfrm flipV="1">
          <a:off x="6972300" y="6242324"/>
          <a:ext cx="889000" cy="3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50559</xdr:rowOff>
    </xdr:from>
    <xdr:ext cx="599010" cy="259045"/>
    <xdr:sp macro="" textlink="">
      <xdr:nvSpPr>
        <xdr:cNvPr id="297" name="テキスト ボックス 296">
          <a:extLst>
            <a:ext uri="{FF2B5EF4-FFF2-40B4-BE49-F238E27FC236}">
              <a16:creationId xmlns="" xmlns:a16="http://schemas.microsoft.com/office/drawing/2014/main" id="{00000000-0008-0000-0600-000029010000}"/>
            </a:ext>
          </a:extLst>
        </xdr:cNvPr>
        <xdr:cNvSpPr txBox="1"/>
      </xdr:nvSpPr>
      <xdr:spPr>
        <a:xfrm>
          <a:off x="7561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69432</xdr:rowOff>
    </xdr:from>
    <xdr:ext cx="599010" cy="259045"/>
    <xdr:sp macro="" textlink="">
      <xdr:nvSpPr>
        <xdr:cNvPr id="299" name="テキスト ボックス 298">
          <a:extLst>
            <a:ext uri="{FF2B5EF4-FFF2-40B4-BE49-F238E27FC236}">
              <a16:creationId xmlns="" xmlns:a16="http://schemas.microsoft.com/office/drawing/2014/main" id="{00000000-0008-0000-0600-00002B010000}"/>
            </a:ext>
          </a:extLst>
        </xdr:cNvPr>
        <xdr:cNvSpPr txBox="1"/>
      </xdr:nvSpPr>
      <xdr:spPr>
        <a:xfrm>
          <a:off x="6672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37238</xdr:rowOff>
    </xdr:from>
    <xdr:to>
      <xdr:col>55</xdr:col>
      <xdr:colOff>50800</xdr:colOff>
      <xdr:row>35</xdr:row>
      <xdr:rowOff>138838</xdr:rowOff>
    </xdr:to>
    <xdr:sp macro="" textlink="">
      <xdr:nvSpPr>
        <xdr:cNvPr id="305" name="楕円 304">
          <a:extLst>
            <a:ext uri="{FF2B5EF4-FFF2-40B4-BE49-F238E27FC236}">
              <a16:creationId xmlns="" xmlns:a16="http://schemas.microsoft.com/office/drawing/2014/main" id="{00000000-0008-0000-0600-000031010000}"/>
            </a:ext>
          </a:extLst>
        </xdr:cNvPr>
        <xdr:cNvSpPr/>
      </xdr:nvSpPr>
      <xdr:spPr>
        <a:xfrm>
          <a:off x="10426700" y="603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60115</xdr:rowOff>
    </xdr:from>
    <xdr:ext cx="599010" cy="259045"/>
    <xdr:sp macro="" textlink="">
      <xdr:nvSpPr>
        <xdr:cNvPr id="306" name="補助費等該当値テキスト">
          <a:extLst>
            <a:ext uri="{FF2B5EF4-FFF2-40B4-BE49-F238E27FC236}">
              <a16:creationId xmlns="" xmlns:a16="http://schemas.microsoft.com/office/drawing/2014/main" id="{00000000-0008-0000-0600-000032010000}"/>
            </a:ext>
          </a:extLst>
        </xdr:cNvPr>
        <xdr:cNvSpPr txBox="1"/>
      </xdr:nvSpPr>
      <xdr:spPr>
        <a:xfrm>
          <a:off x="10528300" y="5889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145389</xdr:rowOff>
    </xdr:from>
    <xdr:to>
      <xdr:col>50</xdr:col>
      <xdr:colOff>165100</xdr:colOff>
      <xdr:row>36</xdr:row>
      <xdr:rowOff>75539</xdr:rowOff>
    </xdr:to>
    <xdr:sp macro="" textlink="">
      <xdr:nvSpPr>
        <xdr:cNvPr id="307" name="楕円 306">
          <a:extLst>
            <a:ext uri="{FF2B5EF4-FFF2-40B4-BE49-F238E27FC236}">
              <a16:creationId xmlns="" xmlns:a16="http://schemas.microsoft.com/office/drawing/2014/main" id="{00000000-0008-0000-0600-000033010000}"/>
            </a:ext>
          </a:extLst>
        </xdr:cNvPr>
        <xdr:cNvSpPr/>
      </xdr:nvSpPr>
      <xdr:spPr>
        <a:xfrm>
          <a:off x="9588500" y="61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92066</xdr:rowOff>
    </xdr:from>
    <xdr:ext cx="59901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9339795" y="592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110133</xdr:rowOff>
    </xdr:from>
    <xdr:to>
      <xdr:col>46</xdr:col>
      <xdr:colOff>38100</xdr:colOff>
      <xdr:row>35</xdr:row>
      <xdr:rowOff>40283</xdr:rowOff>
    </xdr:to>
    <xdr:sp macro="" textlink="">
      <xdr:nvSpPr>
        <xdr:cNvPr id="309" name="楕円 308">
          <a:extLst>
            <a:ext uri="{FF2B5EF4-FFF2-40B4-BE49-F238E27FC236}">
              <a16:creationId xmlns="" xmlns:a16="http://schemas.microsoft.com/office/drawing/2014/main" id="{00000000-0008-0000-0600-000035010000}"/>
            </a:ext>
          </a:extLst>
        </xdr:cNvPr>
        <xdr:cNvSpPr/>
      </xdr:nvSpPr>
      <xdr:spPr>
        <a:xfrm>
          <a:off x="8699500" y="593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56810</xdr:rowOff>
    </xdr:from>
    <xdr:ext cx="599010"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8450795" y="5714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19324</xdr:rowOff>
    </xdr:from>
    <xdr:to>
      <xdr:col>41</xdr:col>
      <xdr:colOff>101600</xdr:colOff>
      <xdr:row>36</xdr:row>
      <xdr:rowOff>120924</xdr:rowOff>
    </xdr:to>
    <xdr:sp macro="" textlink="">
      <xdr:nvSpPr>
        <xdr:cNvPr id="311" name="楕円 310">
          <a:extLst>
            <a:ext uri="{FF2B5EF4-FFF2-40B4-BE49-F238E27FC236}">
              <a16:creationId xmlns="" xmlns:a16="http://schemas.microsoft.com/office/drawing/2014/main" id="{00000000-0008-0000-0600-000037010000}"/>
            </a:ext>
          </a:extLst>
        </xdr:cNvPr>
        <xdr:cNvSpPr/>
      </xdr:nvSpPr>
      <xdr:spPr>
        <a:xfrm>
          <a:off x="7810500" y="61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137451</xdr:rowOff>
    </xdr:from>
    <xdr:ext cx="599010"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7561795" y="596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58498</xdr:rowOff>
    </xdr:from>
    <xdr:to>
      <xdr:col>36</xdr:col>
      <xdr:colOff>165100</xdr:colOff>
      <xdr:row>36</xdr:row>
      <xdr:rowOff>160098</xdr:rowOff>
    </xdr:to>
    <xdr:sp macro="" textlink="">
      <xdr:nvSpPr>
        <xdr:cNvPr id="313" name="楕円 312">
          <a:extLst>
            <a:ext uri="{FF2B5EF4-FFF2-40B4-BE49-F238E27FC236}">
              <a16:creationId xmlns="" xmlns:a16="http://schemas.microsoft.com/office/drawing/2014/main" id="{00000000-0008-0000-0600-000039010000}"/>
            </a:ext>
          </a:extLst>
        </xdr:cNvPr>
        <xdr:cNvSpPr/>
      </xdr:nvSpPr>
      <xdr:spPr>
        <a:xfrm>
          <a:off x="6921500" y="623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5175</xdr:rowOff>
    </xdr:from>
    <xdr:ext cx="599010"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6672795" y="6005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165966</xdr:rowOff>
    </xdr:from>
    <xdr:to>
      <xdr:col>55</xdr:col>
      <xdr:colOff>0</xdr:colOff>
      <xdr:row>57</xdr:row>
      <xdr:rowOff>34954</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9639300" y="9767166"/>
          <a:ext cx="838200" cy="4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134617</xdr:rowOff>
    </xdr:from>
    <xdr:ext cx="599010" cy="259045"/>
    <xdr:sp macro="" textlink="">
      <xdr:nvSpPr>
        <xdr:cNvPr id="340" name="普通建設事業費平均値テキスト">
          <a:extLst>
            <a:ext uri="{FF2B5EF4-FFF2-40B4-BE49-F238E27FC236}">
              <a16:creationId xmlns="" xmlns:a16="http://schemas.microsoft.com/office/drawing/2014/main" id="{00000000-0008-0000-0600-000054010000}"/>
            </a:ext>
          </a:extLst>
        </xdr:cNvPr>
        <xdr:cNvSpPr txBox="1"/>
      </xdr:nvSpPr>
      <xdr:spPr>
        <a:xfrm>
          <a:off x="10528300" y="9735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126179</xdr:rowOff>
    </xdr:from>
    <xdr:to>
      <xdr:col>50</xdr:col>
      <xdr:colOff>114300</xdr:colOff>
      <xdr:row>56</xdr:row>
      <xdr:rowOff>165966</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a:off x="8750300" y="9727379"/>
          <a:ext cx="889000" cy="3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80205</xdr:rowOff>
    </xdr:from>
    <xdr:ext cx="599010" cy="259045"/>
    <xdr:sp macro="" textlink="">
      <xdr:nvSpPr>
        <xdr:cNvPr id="344" name="テキスト ボックス 343">
          <a:extLst>
            <a:ext uri="{FF2B5EF4-FFF2-40B4-BE49-F238E27FC236}">
              <a16:creationId xmlns="" xmlns:a16="http://schemas.microsoft.com/office/drawing/2014/main" id="{00000000-0008-0000-0600-000058010000}"/>
            </a:ext>
          </a:extLst>
        </xdr:cNvPr>
        <xdr:cNvSpPr txBox="1"/>
      </xdr:nvSpPr>
      <xdr:spPr>
        <a:xfrm>
          <a:off x="9339795" y="985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126179</xdr:rowOff>
    </xdr:from>
    <xdr:to>
      <xdr:col>45</xdr:col>
      <xdr:colOff>177800</xdr:colOff>
      <xdr:row>56</xdr:row>
      <xdr:rowOff>144058</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flipV="1">
          <a:off x="7861300" y="9727379"/>
          <a:ext cx="889000" cy="1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66736</xdr:rowOff>
    </xdr:from>
    <xdr:ext cx="599010" cy="259045"/>
    <xdr:sp macro="" textlink="">
      <xdr:nvSpPr>
        <xdr:cNvPr id="347" name="テキスト ボックス 346">
          <a:extLst>
            <a:ext uri="{FF2B5EF4-FFF2-40B4-BE49-F238E27FC236}">
              <a16:creationId xmlns="" xmlns:a16="http://schemas.microsoft.com/office/drawing/2014/main" id="{00000000-0008-0000-0600-00005B010000}"/>
            </a:ext>
          </a:extLst>
        </xdr:cNvPr>
        <xdr:cNvSpPr txBox="1"/>
      </xdr:nvSpPr>
      <xdr:spPr>
        <a:xfrm>
          <a:off x="8450795" y="983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144058</xdr:rowOff>
    </xdr:from>
    <xdr:to>
      <xdr:col>41</xdr:col>
      <xdr:colOff>50800</xdr:colOff>
      <xdr:row>56</xdr:row>
      <xdr:rowOff>145003</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flipV="1">
          <a:off x="6972300" y="9745258"/>
          <a:ext cx="889000" cy="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85400</xdr:rowOff>
    </xdr:from>
    <xdr:ext cx="599010" cy="259045"/>
    <xdr:sp macro="" textlink="">
      <xdr:nvSpPr>
        <xdr:cNvPr id="350" name="テキスト ボックス 349">
          <a:extLst>
            <a:ext uri="{FF2B5EF4-FFF2-40B4-BE49-F238E27FC236}">
              <a16:creationId xmlns="" xmlns:a16="http://schemas.microsoft.com/office/drawing/2014/main" id="{00000000-0008-0000-0600-00005E010000}"/>
            </a:ext>
          </a:extLst>
        </xdr:cNvPr>
        <xdr:cNvSpPr txBox="1"/>
      </xdr:nvSpPr>
      <xdr:spPr>
        <a:xfrm>
          <a:off x="7561795" y="985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83569</xdr:rowOff>
    </xdr:from>
    <xdr:ext cx="599010" cy="259045"/>
    <xdr:sp macro="" textlink="">
      <xdr:nvSpPr>
        <xdr:cNvPr id="352" name="テキスト ボックス 351">
          <a:extLst>
            <a:ext uri="{FF2B5EF4-FFF2-40B4-BE49-F238E27FC236}">
              <a16:creationId xmlns="" xmlns:a16="http://schemas.microsoft.com/office/drawing/2014/main" id="{00000000-0008-0000-0600-000060010000}"/>
            </a:ext>
          </a:extLst>
        </xdr:cNvPr>
        <xdr:cNvSpPr txBox="1"/>
      </xdr:nvSpPr>
      <xdr:spPr>
        <a:xfrm>
          <a:off x="6672795" y="985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155604</xdr:rowOff>
    </xdr:from>
    <xdr:to>
      <xdr:col>55</xdr:col>
      <xdr:colOff>50800</xdr:colOff>
      <xdr:row>57</xdr:row>
      <xdr:rowOff>85754</xdr:rowOff>
    </xdr:to>
    <xdr:sp macro="" textlink="">
      <xdr:nvSpPr>
        <xdr:cNvPr id="358" name="楕円 357">
          <a:extLst>
            <a:ext uri="{FF2B5EF4-FFF2-40B4-BE49-F238E27FC236}">
              <a16:creationId xmlns="" xmlns:a16="http://schemas.microsoft.com/office/drawing/2014/main" id="{00000000-0008-0000-0600-000066010000}"/>
            </a:ext>
          </a:extLst>
        </xdr:cNvPr>
        <xdr:cNvSpPr/>
      </xdr:nvSpPr>
      <xdr:spPr>
        <a:xfrm>
          <a:off x="10426700" y="975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7031</xdr:rowOff>
    </xdr:from>
    <xdr:ext cx="599010" cy="259045"/>
    <xdr:sp macro="" textlink="">
      <xdr:nvSpPr>
        <xdr:cNvPr id="359" name="普通建設事業費該当値テキスト">
          <a:extLst>
            <a:ext uri="{FF2B5EF4-FFF2-40B4-BE49-F238E27FC236}">
              <a16:creationId xmlns="" xmlns:a16="http://schemas.microsoft.com/office/drawing/2014/main" id="{00000000-0008-0000-0600-000067010000}"/>
            </a:ext>
          </a:extLst>
        </xdr:cNvPr>
        <xdr:cNvSpPr txBox="1"/>
      </xdr:nvSpPr>
      <xdr:spPr>
        <a:xfrm>
          <a:off x="10528300" y="960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115166</xdr:rowOff>
    </xdr:from>
    <xdr:to>
      <xdr:col>50</xdr:col>
      <xdr:colOff>165100</xdr:colOff>
      <xdr:row>57</xdr:row>
      <xdr:rowOff>45316</xdr:rowOff>
    </xdr:to>
    <xdr:sp macro="" textlink="">
      <xdr:nvSpPr>
        <xdr:cNvPr id="360" name="楕円 359">
          <a:extLst>
            <a:ext uri="{FF2B5EF4-FFF2-40B4-BE49-F238E27FC236}">
              <a16:creationId xmlns="" xmlns:a16="http://schemas.microsoft.com/office/drawing/2014/main" id="{00000000-0008-0000-0600-000068010000}"/>
            </a:ext>
          </a:extLst>
        </xdr:cNvPr>
        <xdr:cNvSpPr/>
      </xdr:nvSpPr>
      <xdr:spPr>
        <a:xfrm>
          <a:off x="9588500" y="971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61843</xdr:rowOff>
    </xdr:from>
    <xdr:ext cx="59901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9339795" y="9491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75379</xdr:rowOff>
    </xdr:from>
    <xdr:to>
      <xdr:col>46</xdr:col>
      <xdr:colOff>38100</xdr:colOff>
      <xdr:row>57</xdr:row>
      <xdr:rowOff>5529</xdr:rowOff>
    </xdr:to>
    <xdr:sp macro="" textlink="">
      <xdr:nvSpPr>
        <xdr:cNvPr id="362" name="楕円 361">
          <a:extLst>
            <a:ext uri="{FF2B5EF4-FFF2-40B4-BE49-F238E27FC236}">
              <a16:creationId xmlns="" xmlns:a16="http://schemas.microsoft.com/office/drawing/2014/main" id="{00000000-0008-0000-0600-00006A010000}"/>
            </a:ext>
          </a:extLst>
        </xdr:cNvPr>
        <xdr:cNvSpPr/>
      </xdr:nvSpPr>
      <xdr:spPr>
        <a:xfrm>
          <a:off x="8699500" y="967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22056</xdr:rowOff>
    </xdr:from>
    <xdr:ext cx="59901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8450795" y="9451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93258</xdr:rowOff>
    </xdr:from>
    <xdr:to>
      <xdr:col>41</xdr:col>
      <xdr:colOff>101600</xdr:colOff>
      <xdr:row>57</xdr:row>
      <xdr:rowOff>23408</xdr:rowOff>
    </xdr:to>
    <xdr:sp macro="" textlink="">
      <xdr:nvSpPr>
        <xdr:cNvPr id="364" name="楕円 363">
          <a:extLst>
            <a:ext uri="{FF2B5EF4-FFF2-40B4-BE49-F238E27FC236}">
              <a16:creationId xmlns="" xmlns:a16="http://schemas.microsoft.com/office/drawing/2014/main" id="{00000000-0008-0000-0600-00006C010000}"/>
            </a:ext>
          </a:extLst>
        </xdr:cNvPr>
        <xdr:cNvSpPr/>
      </xdr:nvSpPr>
      <xdr:spPr>
        <a:xfrm>
          <a:off x="7810500" y="969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39935</xdr:rowOff>
    </xdr:from>
    <xdr:ext cx="599010"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7561795" y="946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94203</xdr:rowOff>
    </xdr:from>
    <xdr:to>
      <xdr:col>36</xdr:col>
      <xdr:colOff>165100</xdr:colOff>
      <xdr:row>57</xdr:row>
      <xdr:rowOff>24353</xdr:rowOff>
    </xdr:to>
    <xdr:sp macro="" textlink="">
      <xdr:nvSpPr>
        <xdr:cNvPr id="366" name="楕円 365">
          <a:extLst>
            <a:ext uri="{FF2B5EF4-FFF2-40B4-BE49-F238E27FC236}">
              <a16:creationId xmlns="" xmlns:a16="http://schemas.microsoft.com/office/drawing/2014/main" id="{00000000-0008-0000-0600-00006E010000}"/>
            </a:ext>
          </a:extLst>
        </xdr:cNvPr>
        <xdr:cNvSpPr/>
      </xdr:nvSpPr>
      <xdr:spPr>
        <a:xfrm>
          <a:off x="6921500" y="969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40880</xdr:rowOff>
    </xdr:from>
    <xdr:ext cx="599010"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6672795" y="947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168153</xdr:rowOff>
    </xdr:from>
    <xdr:to>
      <xdr:col>55</xdr:col>
      <xdr:colOff>0</xdr:colOff>
      <xdr:row>78</xdr:row>
      <xdr:rowOff>14204</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9639300" y="13369803"/>
          <a:ext cx="838200" cy="1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a:extLst>
            <a:ext uri="{FF2B5EF4-FFF2-40B4-BE49-F238E27FC236}">
              <a16:creationId xmlns="" xmlns:a16="http://schemas.microsoft.com/office/drawing/2014/main" id="{00000000-0008-0000-0600-000089010000}"/>
            </a:ext>
          </a:extLst>
        </xdr:cNvPr>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54958</xdr:rowOff>
    </xdr:from>
    <xdr:to>
      <xdr:col>50</xdr:col>
      <xdr:colOff>114300</xdr:colOff>
      <xdr:row>77</xdr:row>
      <xdr:rowOff>168153</xdr:rowOff>
    </xdr:to>
    <xdr:cxnSp macro="">
      <xdr:nvCxnSpPr>
        <xdr:cNvPr id="395" name="直線コネクタ 394">
          <a:extLst>
            <a:ext uri="{FF2B5EF4-FFF2-40B4-BE49-F238E27FC236}">
              <a16:creationId xmlns="" xmlns:a16="http://schemas.microsoft.com/office/drawing/2014/main" id="{00000000-0008-0000-0600-00008B010000}"/>
            </a:ext>
          </a:extLst>
        </xdr:cNvPr>
        <xdr:cNvCxnSpPr/>
      </xdr:nvCxnSpPr>
      <xdr:spPr>
        <a:xfrm>
          <a:off x="8750300" y="13256608"/>
          <a:ext cx="889000" cy="11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a:extLst>
            <a:ext uri="{FF2B5EF4-FFF2-40B4-BE49-F238E27FC236}">
              <a16:creationId xmlns="" xmlns:a16="http://schemas.microsoft.com/office/drawing/2014/main" id="{00000000-0008-0000-0600-00008D010000}"/>
            </a:ext>
          </a:extLst>
        </xdr:cNvPr>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54958</xdr:rowOff>
    </xdr:from>
    <xdr:to>
      <xdr:col>45</xdr:col>
      <xdr:colOff>177800</xdr:colOff>
      <xdr:row>77</xdr:row>
      <xdr:rowOff>102995</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flipV="1">
          <a:off x="7861300" y="13256608"/>
          <a:ext cx="889000" cy="4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21841</xdr:rowOff>
    </xdr:from>
    <xdr:ext cx="534377" cy="259045"/>
    <xdr:sp macro="" textlink="">
      <xdr:nvSpPr>
        <xdr:cNvPr id="400" name="テキスト ボックス 399">
          <a:extLst>
            <a:ext uri="{FF2B5EF4-FFF2-40B4-BE49-F238E27FC236}">
              <a16:creationId xmlns="" xmlns:a16="http://schemas.microsoft.com/office/drawing/2014/main" id="{00000000-0008-0000-0600-000090010000}"/>
            </a:ext>
          </a:extLst>
        </xdr:cNvPr>
        <xdr:cNvSpPr txBox="1"/>
      </xdr:nvSpPr>
      <xdr:spPr>
        <a:xfrm>
          <a:off x="8483111" y="1339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102995</xdr:rowOff>
    </xdr:from>
    <xdr:to>
      <xdr:col>41</xdr:col>
      <xdr:colOff>50800</xdr:colOff>
      <xdr:row>78</xdr:row>
      <xdr:rowOff>12159</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flipV="1">
          <a:off x="6972300" y="13304645"/>
          <a:ext cx="889000" cy="8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23110</xdr:rowOff>
    </xdr:from>
    <xdr:ext cx="534377" cy="259045"/>
    <xdr:sp macro="" textlink="">
      <xdr:nvSpPr>
        <xdr:cNvPr id="403" name="テキスト ボックス 402">
          <a:extLst>
            <a:ext uri="{FF2B5EF4-FFF2-40B4-BE49-F238E27FC236}">
              <a16:creationId xmlns="" xmlns:a16="http://schemas.microsoft.com/office/drawing/2014/main" id="{00000000-0008-0000-0600-000093010000}"/>
            </a:ext>
          </a:extLst>
        </xdr:cNvPr>
        <xdr:cNvSpPr txBox="1"/>
      </xdr:nvSpPr>
      <xdr:spPr>
        <a:xfrm>
          <a:off x="7594111" y="1339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a:extLst>
            <a:ext uri="{FF2B5EF4-FFF2-40B4-BE49-F238E27FC236}">
              <a16:creationId xmlns="" xmlns:a16="http://schemas.microsoft.com/office/drawing/2014/main" id="{00000000-0008-0000-0600-000095010000}"/>
            </a:ext>
          </a:extLst>
        </xdr:cNvPr>
        <xdr:cNvSpPr txBox="1"/>
      </xdr:nvSpPr>
      <xdr:spPr>
        <a:xfrm>
          <a:off x="6705111" y="130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134854</xdr:rowOff>
    </xdr:from>
    <xdr:to>
      <xdr:col>55</xdr:col>
      <xdr:colOff>50800</xdr:colOff>
      <xdr:row>78</xdr:row>
      <xdr:rowOff>65004</xdr:rowOff>
    </xdr:to>
    <xdr:sp macro="" textlink="">
      <xdr:nvSpPr>
        <xdr:cNvPr id="411" name="楕円 410">
          <a:extLst>
            <a:ext uri="{FF2B5EF4-FFF2-40B4-BE49-F238E27FC236}">
              <a16:creationId xmlns="" xmlns:a16="http://schemas.microsoft.com/office/drawing/2014/main" id="{00000000-0008-0000-0600-00009B010000}"/>
            </a:ext>
          </a:extLst>
        </xdr:cNvPr>
        <xdr:cNvSpPr/>
      </xdr:nvSpPr>
      <xdr:spPr>
        <a:xfrm>
          <a:off x="10426700" y="1333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79823</xdr:rowOff>
    </xdr:from>
    <xdr:ext cx="534377" cy="259045"/>
    <xdr:sp macro="" textlink="">
      <xdr:nvSpPr>
        <xdr:cNvPr id="412" name="普通建設事業費 （ うち新規整備　）該当値テキスト">
          <a:extLst>
            <a:ext uri="{FF2B5EF4-FFF2-40B4-BE49-F238E27FC236}">
              <a16:creationId xmlns="" xmlns:a16="http://schemas.microsoft.com/office/drawing/2014/main" id="{00000000-0008-0000-0600-00009C010000}"/>
            </a:ext>
          </a:extLst>
        </xdr:cNvPr>
        <xdr:cNvSpPr txBox="1"/>
      </xdr:nvSpPr>
      <xdr:spPr>
        <a:xfrm>
          <a:off x="10528300" y="1328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117353</xdr:rowOff>
    </xdr:from>
    <xdr:to>
      <xdr:col>50</xdr:col>
      <xdr:colOff>165100</xdr:colOff>
      <xdr:row>78</xdr:row>
      <xdr:rowOff>47503</xdr:rowOff>
    </xdr:to>
    <xdr:sp macro="" textlink="">
      <xdr:nvSpPr>
        <xdr:cNvPr id="413" name="楕円 412">
          <a:extLst>
            <a:ext uri="{FF2B5EF4-FFF2-40B4-BE49-F238E27FC236}">
              <a16:creationId xmlns="" xmlns:a16="http://schemas.microsoft.com/office/drawing/2014/main" id="{00000000-0008-0000-0600-00009D010000}"/>
            </a:ext>
          </a:extLst>
        </xdr:cNvPr>
        <xdr:cNvSpPr/>
      </xdr:nvSpPr>
      <xdr:spPr>
        <a:xfrm>
          <a:off x="9588500" y="1331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38630</xdr:rowOff>
    </xdr:from>
    <xdr:ext cx="534377"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9372111" y="1341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4158</xdr:rowOff>
    </xdr:from>
    <xdr:to>
      <xdr:col>46</xdr:col>
      <xdr:colOff>38100</xdr:colOff>
      <xdr:row>77</xdr:row>
      <xdr:rowOff>105758</xdr:rowOff>
    </xdr:to>
    <xdr:sp macro="" textlink="">
      <xdr:nvSpPr>
        <xdr:cNvPr id="415" name="楕円 414">
          <a:extLst>
            <a:ext uri="{FF2B5EF4-FFF2-40B4-BE49-F238E27FC236}">
              <a16:creationId xmlns="" xmlns:a16="http://schemas.microsoft.com/office/drawing/2014/main" id="{00000000-0008-0000-0600-00009F010000}"/>
            </a:ext>
          </a:extLst>
        </xdr:cNvPr>
        <xdr:cNvSpPr/>
      </xdr:nvSpPr>
      <xdr:spPr>
        <a:xfrm>
          <a:off x="8699500" y="1320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122285</xdr:rowOff>
    </xdr:from>
    <xdr:ext cx="599010"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8450795" y="12981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52195</xdr:rowOff>
    </xdr:from>
    <xdr:to>
      <xdr:col>41</xdr:col>
      <xdr:colOff>101600</xdr:colOff>
      <xdr:row>77</xdr:row>
      <xdr:rowOff>153795</xdr:rowOff>
    </xdr:to>
    <xdr:sp macro="" textlink="">
      <xdr:nvSpPr>
        <xdr:cNvPr id="417" name="楕円 416">
          <a:extLst>
            <a:ext uri="{FF2B5EF4-FFF2-40B4-BE49-F238E27FC236}">
              <a16:creationId xmlns="" xmlns:a16="http://schemas.microsoft.com/office/drawing/2014/main" id="{00000000-0008-0000-0600-0000A1010000}"/>
            </a:ext>
          </a:extLst>
        </xdr:cNvPr>
        <xdr:cNvSpPr/>
      </xdr:nvSpPr>
      <xdr:spPr>
        <a:xfrm>
          <a:off x="7810500" y="13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170322</xdr:rowOff>
    </xdr:from>
    <xdr:ext cx="599010"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7561795" y="1302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132809</xdr:rowOff>
    </xdr:from>
    <xdr:to>
      <xdr:col>36</xdr:col>
      <xdr:colOff>165100</xdr:colOff>
      <xdr:row>78</xdr:row>
      <xdr:rowOff>62959</xdr:rowOff>
    </xdr:to>
    <xdr:sp macro="" textlink="">
      <xdr:nvSpPr>
        <xdr:cNvPr id="419" name="楕円 418">
          <a:extLst>
            <a:ext uri="{FF2B5EF4-FFF2-40B4-BE49-F238E27FC236}">
              <a16:creationId xmlns="" xmlns:a16="http://schemas.microsoft.com/office/drawing/2014/main" id="{00000000-0008-0000-0600-0000A3010000}"/>
            </a:ext>
          </a:extLst>
        </xdr:cNvPr>
        <xdr:cNvSpPr/>
      </xdr:nvSpPr>
      <xdr:spPr>
        <a:xfrm>
          <a:off x="6921500" y="1333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54086</xdr:rowOff>
    </xdr:from>
    <xdr:ext cx="534377"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6705111" y="1342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107584</xdr:rowOff>
    </xdr:from>
    <xdr:to>
      <xdr:col>55</xdr:col>
      <xdr:colOff>0</xdr:colOff>
      <xdr:row>96</xdr:row>
      <xdr:rowOff>165126</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9639300" y="16566784"/>
          <a:ext cx="838200" cy="5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8963</xdr:rowOff>
    </xdr:from>
    <xdr:ext cx="599010" cy="259045"/>
    <xdr:sp macro="" textlink="">
      <xdr:nvSpPr>
        <xdr:cNvPr id="450" name="普通建設事業費 （ うち更新整備　）平均値テキスト">
          <a:extLst>
            <a:ext uri="{FF2B5EF4-FFF2-40B4-BE49-F238E27FC236}">
              <a16:creationId xmlns="" xmlns:a16="http://schemas.microsoft.com/office/drawing/2014/main" id="{00000000-0008-0000-0600-0000C2010000}"/>
            </a:ext>
          </a:extLst>
        </xdr:cNvPr>
        <xdr:cNvSpPr txBox="1"/>
      </xdr:nvSpPr>
      <xdr:spPr>
        <a:xfrm>
          <a:off x="10528300" y="16639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107584</xdr:rowOff>
    </xdr:from>
    <xdr:to>
      <xdr:col>50</xdr:col>
      <xdr:colOff>114300</xdr:colOff>
      <xdr:row>98</xdr:row>
      <xdr:rowOff>23650</xdr:rowOff>
    </xdr:to>
    <xdr:cxnSp macro="">
      <xdr:nvCxnSpPr>
        <xdr:cNvPr id="452" name="直線コネクタ 451">
          <a:extLst>
            <a:ext uri="{FF2B5EF4-FFF2-40B4-BE49-F238E27FC236}">
              <a16:creationId xmlns="" xmlns:a16="http://schemas.microsoft.com/office/drawing/2014/main" id="{00000000-0008-0000-0600-0000C4010000}"/>
            </a:ext>
          </a:extLst>
        </xdr:cNvPr>
        <xdr:cNvCxnSpPr/>
      </xdr:nvCxnSpPr>
      <xdr:spPr>
        <a:xfrm flipV="1">
          <a:off x="8750300" y="16566784"/>
          <a:ext cx="889000" cy="25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145212</xdr:rowOff>
    </xdr:from>
    <xdr:ext cx="599010" cy="259045"/>
    <xdr:sp macro="" textlink="">
      <xdr:nvSpPr>
        <xdr:cNvPr id="454" name="テキスト ボックス 453">
          <a:extLst>
            <a:ext uri="{FF2B5EF4-FFF2-40B4-BE49-F238E27FC236}">
              <a16:creationId xmlns="" xmlns:a16="http://schemas.microsoft.com/office/drawing/2014/main" id="{00000000-0008-0000-0600-0000C6010000}"/>
            </a:ext>
          </a:extLst>
        </xdr:cNvPr>
        <xdr:cNvSpPr txBox="1"/>
      </xdr:nvSpPr>
      <xdr:spPr>
        <a:xfrm>
          <a:off x="9339795" y="1677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81345</xdr:rowOff>
    </xdr:from>
    <xdr:to>
      <xdr:col>45</xdr:col>
      <xdr:colOff>177800</xdr:colOff>
      <xdr:row>98</xdr:row>
      <xdr:rowOff>23650</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a:off x="7861300" y="16711995"/>
          <a:ext cx="889000" cy="1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a:extLst>
            <a:ext uri="{FF2B5EF4-FFF2-40B4-BE49-F238E27FC236}">
              <a16:creationId xmlns="" xmlns:a16="http://schemas.microsoft.com/office/drawing/2014/main" id="{00000000-0008-0000-0600-0000C9010000}"/>
            </a:ext>
          </a:extLst>
        </xdr:cNvPr>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140427</xdr:rowOff>
    </xdr:from>
    <xdr:to>
      <xdr:col>41</xdr:col>
      <xdr:colOff>50800</xdr:colOff>
      <xdr:row>97</xdr:row>
      <xdr:rowOff>81345</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a:off x="6972300" y="16428177"/>
          <a:ext cx="889000" cy="28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158045</xdr:rowOff>
    </xdr:from>
    <xdr:ext cx="599010" cy="259045"/>
    <xdr:sp macro="" textlink="">
      <xdr:nvSpPr>
        <xdr:cNvPr id="460" name="テキスト ボックス 459">
          <a:extLst>
            <a:ext uri="{FF2B5EF4-FFF2-40B4-BE49-F238E27FC236}">
              <a16:creationId xmlns="" xmlns:a16="http://schemas.microsoft.com/office/drawing/2014/main" id="{00000000-0008-0000-0600-0000CC010000}"/>
            </a:ext>
          </a:extLst>
        </xdr:cNvPr>
        <xdr:cNvSpPr txBox="1"/>
      </xdr:nvSpPr>
      <xdr:spPr>
        <a:xfrm>
          <a:off x="7561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164082</xdr:rowOff>
    </xdr:from>
    <xdr:ext cx="599010" cy="259045"/>
    <xdr:sp macro="" textlink="">
      <xdr:nvSpPr>
        <xdr:cNvPr id="462" name="テキスト ボックス 461">
          <a:extLst>
            <a:ext uri="{FF2B5EF4-FFF2-40B4-BE49-F238E27FC236}">
              <a16:creationId xmlns="" xmlns:a16="http://schemas.microsoft.com/office/drawing/2014/main" id="{00000000-0008-0000-0600-0000CE010000}"/>
            </a:ext>
          </a:extLst>
        </xdr:cNvPr>
        <xdr:cNvSpPr txBox="1"/>
      </xdr:nvSpPr>
      <xdr:spPr>
        <a:xfrm>
          <a:off x="6672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114326</xdr:rowOff>
    </xdr:from>
    <xdr:to>
      <xdr:col>55</xdr:col>
      <xdr:colOff>50800</xdr:colOff>
      <xdr:row>97</xdr:row>
      <xdr:rowOff>44476</xdr:rowOff>
    </xdr:to>
    <xdr:sp macro="" textlink="">
      <xdr:nvSpPr>
        <xdr:cNvPr id="468" name="楕円 467">
          <a:extLst>
            <a:ext uri="{FF2B5EF4-FFF2-40B4-BE49-F238E27FC236}">
              <a16:creationId xmlns="" xmlns:a16="http://schemas.microsoft.com/office/drawing/2014/main" id="{00000000-0008-0000-0600-0000D4010000}"/>
            </a:ext>
          </a:extLst>
        </xdr:cNvPr>
        <xdr:cNvSpPr/>
      </xdr:nvSpPr>
      <xdr:spPr>
        <a:xfrm>
          <a:off x="10426700" y="1657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137203</xdr:rowOff>
    </xdr:from>
    <xdr:ext cx="599010" cy="259045"/>
    <xdr:sp macro="" textlink="">
      <xdr:nvSpPr>
        <xdr:cNvPr id="469" name="普通建設事業費 （ うち更新整備　）該当値テキスト">
          <a:extLst>
            <a:ext uri="{FF2B5EF4-FFF2-40B4-BE49-F238E27FC236}">
              <a16:creationId xmlns="" xmlns:a16="http://schemas.microsoft.com/office/drawing/2014/main" id="{00000000-0008-0000-0600-0000D5010000}"/>
            </a:ext>
          </a:extLst>
        </xdr:cNvPr>
        <xdr:cNvSpPr txBox="1"/>
      </xdr:nvSpPr>
      <xdr:spPr>
        <a:xfrm>
          <a:off x="10528300" y="16424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56784</xdr:rowOff>
    </xdr:from>
    <xdr:to>
      <xdr:col>50</xdr:col>
      <xdr:colOff>165100</xdr:colOff>
      <xdr:row>96</xdr:row>
      <xdr:rowOff>158384</xdr:rowOff>
    </xdr:to>
    <xdr:sp macro="" textlink="">
      <xdr:nvSpPr>
        <xdr:cNvPr id="470" name="楕円 469">
          <a:extLst>
            <a:ext uri="{FF2B5EF4-FFF2-40B4-BE49-F238E27FC236}">
              <a16:creationId xmlns="" xmlns:a16="http://schemas.microsoft.com/office/drawing/2014/main" id="{00000000-0008-0000-0600-0000D6010000}"/>
            </a:ext>
          </a:extLst>
        </xdr:cNvPr>
        <xdr:cNvSpPr/>
      </xdr:nvSpPr>
      <xdr:spPr>
        <a:xfrm>
          <a:off x="9588500" y="1651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3461</xdr:rowOff>
    </xdr:from>
    <xdr:ext cx="599010"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9339795" y="16291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144300</xdr:rowOff>
    </xdr:from>
    <xdr:to>
      <xdr:col>46</xdr:col>
      <xdr:colOff>38100</xdr:colOff>
      <xdr:row>98</xdr:row>
      <xdr:rowOff>74450</xdr:rowOff>
    </xdr:to>
    <xdr:sp macro="" textlink="">
      <xdr:nvSpPr>
        <xdr:cNvPr id="472" name="楕円 471">
          <a:extLst>
            <a:ext uri="{FF2B5EF4-FFF2-40B4-BE49-F238E27FC236}">
              <a16:creationId xmlns="" xmlns:a16="http://schemas.microsoft.com/office/drawing/2014/main" id="{00000000-0008-0000-0600-0000D8010000}"/>
            </a:ext>
          </a:extLst>
        </xdr:cNvPr>
        <xdr:cNvSpPr/>
      </xdr:nvSpPr>
      <xdr:spPr>
        <a:xfrm>
          <a:off x="8699500" y="1677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65577</xdr:rowOff>
    </xdr:from>
    <xdr:ext cx="599010"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8450795" y="16867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30545</xdr:rowOff>
    </xdr:from>
    <xdr:to>
      <xdr:col>41</xdr:col>
      <xdr:colOff>101600</xdr:colOff>
      <xdr:row>97</xdr:row>
      <xdr:rowOff>132145</xdr:rowOff>
    </xdr:to>
    <xdr:sp macro="" textlink="">
      <xdr:nvSpPr>
        <xdr:cNvPr id="474" name="楕円 473">
          <a:extLst>
            <a:ext uri="{FF2B5EF4-FFF2-40B4-BE49-F238E27FC236}">
              <a16:creationId xmlns="" xmlns:a16="http://schemas.microsoft.com/office/drawing/2014/main" id="{00000000-0008-0000-0600-0000DA010000}"/>
            </a:ext>
          </a:extLst>
        </xdr:cNvPr>
        <xdr:cNvSpPr/>
      </xdr:nvSpPr>
      <xdr:spPr>
        <a:xfrm>
          <a:off x="7810500" y="1666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148672</xdr:rowOff>
    </xdr:from>
    <xdr:ext cx="599010"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7561795" y="16436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89627</xdr:rowOff>
    </xdr:from>
    <xdr:to>
      <xdr:col>36</xdr:col>
      <xdr:colOff>165100</xdr:colOff>
      <xdr:row>96</xdr:row>
      <xdr:rowOff>19777</xdr:rowOff>
    </xdr:to>
    <xdr:sp macro="" textlink="">
      <xdr:nvSpPr>
        <xdr:cNvPr id="476" name="楕円 475">
          <a:extLst>
            <a:ext uri="{FF2B5EF4-FFF2-40B4-BE49-F238E27FC236}">
              <a16:creationId xmlns="" xmlns:a16="http://schemas.microsoft.com/office/drawing/2014/main" id="{00000000-0008-0000-0600-0000DC010000}"/>
            </a:ext>
          </a:extLst>
        </xdr:cNvPr>
        <xdr:cNvSpPr/>
      </xdr:nvSpPr>
      <xdr:spPr>
        <a:xfrm>
          <a:off x="6921500" y="163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36304</xdr:rowOff>
    </xdr:from>
    <xdr:ext cx="599010"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6672795" y="16152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95266</xdr:rowOff>
    </xdr:from>
    <xdr:to>
      <xdr:col>85</xdr:col>
      <xdr:colOff>127000</xdr:colOff>
      <xdr:row>38</xdr:row>
      <xdr:rowOff>145244</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flipV="1">
          <a:off x="15481300" y="6610366"/>
          <a:ext cx="838200" cy="4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93484</xdr:rowOff>
    </xdr:from>
    <xdr:ext cx="534377" cy="259045"/>
    <xdr:sp macro="" textlink="">
      <xdr:nvSpPr>
        <xdr:cNvPr id="507" name="災害復旧事業費平均値テキスト">
          <a:extLst>
            <a:ext uri="{FF2B5EF4-FFF2-40B4-BE49-F238E27FC236}">
              <a16:creationId xmlns="" xmlns:a16="http://schemas.microsoft.com/office/drawing/2014/main" id="{00000000-0008-0000-0600-0000FB010000}"/>
            </a:ext>
          </a:extLst>
        </xdr:cNvPr>
        <xdr:cNvSpPr txBox="1"/>
      </xdr:nvSpPr>
      <xdr:spPr>
        <a:xfrm>
          <a:off x="16370300" y="6608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137534</xdr:rowOff>
    </xdr:from>
    <xdr:to>
      <xdr:col>81</xdr:col>
      <xdr:colOff>50800</xdr:colOff>
      <xdr:row>38</xdr:row>
      <xdr:rowOff>145244</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a:off x="14592300" y="6652634"/>
          <a:ext cx="889000"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38381</xdr:rowOff>
    </xdr:from>
    <xdr:ext cx="534377" cy="259045"/>
    <xdr:sp macro="" textlink="">
      <xdr:nvSpPr>
        <xdr:cNvPr id="511" name="テキスト ボックス 510">
          <a:extLst>
            <a:ext uri="{FF2B5EF4-FFF2-40B4-BE49-F238E27FC236}">
              <a16:creationId xmlns="" xmlns:a16="http://schemas.microsoft.com/office/drawing/2014/main" id="{00000000-0008-0000-0600-0000FF010000}"/>
            </a:ext>
          </a:extLst>
        </xdr:cNvPr>
        <xdr:cNvSpPr txBox="1"/>
      </xdr:nvSpPr>
      <xdr:spPr>
        <a:xfrm>
          <a:off x="15214111" y="672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82792</xdr:rowOff>
    </xdr:from>
    <xdr:to>
      <xdr:col>76</xdr:col>
      <xdr:colOff>114300</xdr:colOff>
      <xdr:row>38</xdr:row>
      <xdr:rowOff>137534</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a:off x="13703300" y="6426442"/>
          <a:ext cx="889000" cy="22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41448</xdr:rowOff>
    </xdr:from>
    <xdr:ext cx="534377" cy="259045"/>
    <xdr:sp macro="" textlink="">
      <xdr:nvSpPr>
        <xdr:cNvPr id="514" name="テキスト ボックス 513">
          <a:extLst>
            <a:ext uri="{FF2B5EF4-FFF2-40B4-BE49-F238E27FC236}">
              <a16:creationId xmlns="" xmlns:a16="http://schemas.microsoft.com/office/drawing/2014/main" id="{00000000-0008-0000-0600-000002020000}"/>
            </a:ext>
          </a:extLst>
        </xdr:cNvPr>
        <xdr:cNvSpPr txBox="1"/>
      </xdr:nvSpPr>
      <xdr:spPr>
        <a:xfrm>
          <a:off x="14325111" y="67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82792</xdr:rowOff>
    </xdr:from>
    <xdr:to>
      <xdr:col>71</xdr:col>
      <xdr:colOff>177800</xdr:colOff>
      <xdr:row>38</xdr:row>
      <xdr:rowOff>65019</xdr:rowOff>
    </xdr:to>
    <xdr:cxnSp macro="">
      <xdr:nvCxnSpPr>
        <xdr:cNvPr id="515" name="直線コネクタ 514">
          <a:extLst>
            <a:ext uri="{FF2B5EF4-FFF2-40B4-BE49-F238E27FC236}">
              <a16:creationId xmlns="" xmlns:a16="http://schemas.microsoft.com/office/drawing/2014/main" id="{00000000-0008-0000-0600-000003020000}"/>
            </a:ext>
          </a:extLst>
        </xdr:cNvPr>
        <xdr:cNvCxnSpPr/>
      </xdr:nvCxnSpPr>
      <xdr:spPr>
        <a:xfrm flipV="1">
          <a:off x="12814300" y="6426442"/>
          <a:ext cx="889000" cy="15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42470</xdr:rowOff>
    </xdr:from>
    <xdr:ext cx="534377" cy="259045"/>
    <xdr:sp macro="" textlink="">
      <xdr:nvSpPr>
        <xdr:cNvPr id="517" name="テキスト ボックス 516">
          <a:extLst>
            <a:ext uri="{FF2B5EF4-FFF2-40B4-BE49-F238E27FC236}">
              <a16:creationId xmlns="" xmlns:a16="http://schemas.microsoft.com/office/drawing/2014/main" id="{00000000-0008-0000-0600-000005020000}"/>
            </a:ext>
          </a:extLst>
        </xdr:cNvPr>
        <xdr:cNvSpPr txBox="1"/>
      </xdr:nvSpPr>
      <xdr:spPr>
        <a:xfrm>
          <a:off x="13436111" y="67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49830</xdr:rowOff>
    </xdr:from>
    <xdr:ext cx="534377" cy="259045"/>
    <xdr:sp macro="" textlink="">
      <xdr:nvSpPr>
        <xdr:cNvPr id="519" name="テキスト ボックス 518">
          <a:extLst>
            <a:ext uri="{FF2B5EF4-FFF2-40B4-BE49-F238E27FC236}">
              <a16:creationId xmlns="" xmlns:a16="http://schemas.microsoft.com/office/drawing/2014/main" id="{00000000-0008-0000-0600-000007020000}"/>
            </a:ext>
          </a:extLst>
        </xdr:cNvPr>
        <xdr:cNvSpPr txBox="1"/>
      </xdr:nvSpPr>
      <xdr:spPr>
        <a:xfrm>
          <a:off x="12547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44466</xdr:rowOff>
    </xdr:from>
    <xdr:to>
      <xdr:col>85</xdr:col>
      <xdr:colOff>177800</xdr:colOff>
      <xdr:row>38</xdr:row>
      <xdr:rowOff>146066</xdr:rowOff>
    </xdr:to>
    <xdr:sp macro="" textlink="">
      <xdr:nvSpPr>
        <xdr:cNvPr id="525" name="楕円 524">
          <a:extLst>
            <a:ext uri="{FF2B5EF4-FFF2-40B4-BE49-F238E27FC236}">
              <a16:creationId xmlns="" xmlns:a16="http://schemas.microsoft.com/office/drawing/2014/main" id="{00000000-0008-0000-0600-00000D020000}"/>
            </a:ext>
          </a:extLst>
        </xdr:cNvPr>
        <xdr:cNvSpPr/>
      </xdr:nvSpPr>
      <xdr:spPr>
        <a:xfrm>
          <a:off x="16268700" y="65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3843</xdr:rowOff>
    </xdr:from>
    <xdr:ext cx="534377" cy="259045"/>
    <xdr:sp macro="" textlink="">
      <xdr:nvSpPr>
        <xdr:cNvPr id="526" name="災害復旧事業費該当値テキスト">
          <a:extLst>
            <a:ext uri="{FF2B5EF4-FFF2-40B4-BE49-F238E27FC236}">
              <a16:creationId xmlns="" xmlns:a16="http://schemas.microsoft.com/office/drawing/2014/main" id="{00000000-0008-0000-0600-00000E020000}"/>
            </a:ext>
          </a:extLst>
        </xdr:cNvPr>
        <xdr:cNvSpPr txBox="1"/>
      </xdr:nvSpPr>
      <xdr:spPr>
        <a:xfrm>
          <a:off x="16370300" y="634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94444</xdr:rowOff>
    </xdr:from>
    <xdr:to>
      <xdr:col>81</xdr:col>
      <xdr:colOff>101600</xdr:colOff>
      <xdr:row>39</xdr:row>
      <xdr:rowOff>24594</xdr:rowOff>
    </xdr:to>
    <xdr:sp macro="" textlink="">
      <xdr:nvSpPr>
        <xdr:cNvPr id="527" name="楕円 526">
          <a:extLst>
            <a:ext uri="{FF2B5EF4-FFF2-40B4-BE49-F238E27FC236}">
              <a16:creationId xmlns="" xmlns:a16="http://schemas.microsoft.com/office/drawing/2014/main" id="{00000000-0008-0000-0600-00000F020000}"/>
            </a:ext>
          </a:extLst>
        </xdr:cNvPr>
        <xdr:cNvSpPr/>
      </xdr:nvSpPr>
      <xdr:spPr>
        <a:xfrm>
          <a:off x="15430500" y="660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41120</xdr:rowOff>
    </xdr:from>
    <xdr:ext cx="534377"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5214111" y="638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86734</xdr:rowOff>
    </xdr:from>
    <xdr:to>
      <xdr:col>76</xdr:col>
      <xdr:colOff>165100</xdr:colOff>
      <xdr:row>39</xdr:row>
      <xdr:rowOff>16884</xdr:rowOff>
    </xdr:to>
    <xdr:sp macro="" textlink="">
      <xdr:nvSpPr>
        <xdr:cNvPr id="529" name="楕円 528">
          <a:extLst>
            <a:ext uri="{FF2B5EF4-FFF2-40B4-BE49-F238E27FC236}">
              <a16:creationId xmlns="" xmlns:a16="http://schemas.microsoft.com/office/drawing/2014/main" id="{00000000-0008-0000-0600-000011020000}"/>
            </a:ext>
          </a:extLst>
        </xdr:cNvPr>
        <xdr:cNvSpPr/>
      </xdr:nvSpPr>
      <xdr:spPr>
        <a:xfrm>
          <a:off x="14541500" y="660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33411</xdr:rowOff>
    </xdr:from>
    <xdr:ext cx="534377"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4325111" y="637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31992</xdr:rowOff>
    </xdr:from>
    <xdr:to>
      <xdr:col>72</xdr:col>
      <xdr:colOff>38100</xdr:colOff>
      <xdr:row>37</xdr:row>
      <xdr:rowOff>133592</xdr:rowOff>
    </xdr:to>
    <xdr:sp macro="" textlink="">
      <xdr:nvSpPr>
        <xdr:cNvPr id="531" name="楕円 530">
          <a:extLst>
            <a:ext uri="{FF2B5EF4-FFF2-40B4-BE49-F238E27FC236}">
              <a16:creationId xmlns="" xmlns:a16="http://schemas.microsoft.com/office/drawing/2014/main" id="{00000000-0008-0000-0600-000013020000}"/>
            </a:ext>
          </a:extLst>
        </xdr:cNvPr>
        <xdr:cNvSpPr/>
      </xdr:nvSpPr>
      <xdr:spPr>
        <a:xfrm>
          <a:off x="13652500" y="63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150119</xdr:rowOff>
    </xdr:from>
    <xdr:ext cx="599010"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3403795" y="615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14219</xdr:rowOff>
    </xdr:from>
    <xdr:to>
      <xdr:col>67</xdr:col>
      <xdr:colOff>101600</xdr:colOff>
      <xdr:row>38</xdr:row>
      <xdr:rowOff>115819</xdr:rowOff>
    </xdr:to>
    <xdr:sp macro="" textlink="">
      <xdr:nvSpPr>
        <xdr:cNvPr id="533" name="楕円 532">
          <a:extLst>
            <a:ext uri="{FF2B5EF4-FFF2-40B4-BE49-F238E27FC236}">
              <a16:creationId xmlns="" xmlns:a16="http://schemas.microsoft.com/office/drawing/2014/main" id="{00000000-0008-0000-0600-000015020000}"/>
            </a:ext>
          </a:extLst>
        </xdr:cNvPr>
        <xdr:cNvSpPr/>
      </xdr:nvSpPr>
      <xdr:spPr>
        <a:xfrm>
          <a:off x="12763500" y="652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132345</xdr:rowOff>
    </xdr:from>
    <xdr:ext cx="534377"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2547111" y="630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39257</xdr:rowOff>
    </xdr:from>
    <xdr:to>
      <xdr:col>85</xdr:col>
      <xdr:colOff>127000</xdr:colOff>
      <xdr:row>77</xdr:row>
      <xdr:rowOff>109021</xdr:rowOff>
    </xdr:to>
    <xdr:cxnSp macro="">
      <xdr:nvCxnSpPr>
        <xdr:cNvPr id="620" name="直線コネクタ 619">
          <a:extLst>
            <a:ext uri="{FF2B5EF4-FFF2-40B4-BE49-F238E27FC236}">
              <a16:creationId xmlns="" xmlns:a16="http://schemas.microsoft.com/office/drawing/2014/main" id="{00000000-0008-0000-0600-00006C020000}"/>
            </a:ext>
          </a:extLst>
        </xdr:cNvPr>
        <xdr:cNvCxnSpPr/>
      </xdr:nvCxnSpPr>
      <xdr:spPr>
        <a:xfrm flipV="1">
          <a:off x="15481300" y="13240907"/>
          <a:ext cx="838200" cy="6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160515</xdr:rowOff>
    </xdr:from>
    <xdr:ext cx="599010" cy="259045"/>
    <xdr:sp macro="" textlink="">
      <xdr:nvSpPr>
        <xdr:cNvPr id="621" name="公債費平均値テキスト">
          <a:extLst>
            <a:ext uri="{FF2B5EF4-FFF2-40B4-BE49-F238E27FC236}">
              <a16:creationId xmlns="" xmlns:a16="http://schemas.microsoft.com/office/drawing/2014/main" id="{00000000-0008-0000-0600-00006D020000}"/>
            </a:ext>
          </a:extLst>
        </xdr:cNvPr>
        <xdr:cNvSpPr txBox="1"/>
      </xdr:nvSpPr>
      <xdr:spPr>
        <a:xfrm>
          <a:off x="16370300" y="13190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83789</xdr:rowOff>
    </xdr:from>
    <xdr:to>
      <xdr:col>81</xdr:col>
      <xdr:colOff>50800</xdr:colOff>
      <xdr:row>77</xdr:row>
      <xdr:rowOff>109021</xdr:rowOff>
    </xdr:to>
    <xdr:cxnSp macro="">
      <xdr:nvCxnSpPr>
        <xdr:cNvPr id="623" name="直線コネクタ 622">
          <a:extLst>
            <a:ext uri="{FF2B5EF4-FFF2-40B4-BE49-F238E27FC236}">
              <a16:creationId xmlns="" xmlns:a16="http://schemas.microsoft.com/office/drawing/2014/main" id="{00000000-0008-0000-0600-00006F020000}"/>
            </a:ext>
          </a:extLst>
        </xdr:cNvPr>
        <xdr:cNvCxnSpPr/>
      </xdr:nvCxnSpPr>
      <xdr:spPr>
        <a:xfrm>
          <a:off x="14592300" y="13285439"/>
          <a:ext cx="889000" cy="2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154759</xdr:rowOff>
    </xdr:from>
    <xdr:ext cx="599010" cy="259045"/>
    <xdr:sp macro="" textlink="">
      <xdr:nvSpPr>
        <xdr:cNvPr id="625" name="テキスト ボックス 624">
          <a:extLst>
            <a:ext uri="{FF2B5EF4-FFF2-40B4-BE49-F238E27FC236}">
              <a16:creationId xmlns="" xmlns:a16="http://schemas.microsoft.com/office/drawing/2014/main" id="{00000000-0008-0000-0600-000071020000}"/>
            </a:ext>
          </a:extLst>
        </xdr:cNvPr>
        <xdr:cNvSpPr txBox="1"/>
      </xdr:nvSpPr>
      <xdr:spPr>
        <a:xfrm>
          <a:off x="15181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83789</xdr:rowOff>
    </xdr:from>
    <xdr:to>
      <xdr:col>76</xdr:col>
      <xdr:colOff>114300</xdr:colOff>
      <xdr:row>77</xdr:row>
      <xdr:rowOff>129665</xdr:rowOff>
    </xdr:to>
    <xdr:cxnSp macro="">
      <xdr:nvCxnSpPr>
        <xdr:cNvPr id="626" name="直線コネクタ 625">
          <a:extLst>
            <a:ext uri="{FF2B5EF4-FFF2-40B4-BE49-F238E27FC236}">
              <a16:creationId xmlns="" xmlns:a16="http://schemas.microsoft.com/office/drawing/2014/main" id="{00000000-0008-0000-0600-000072020000}"/>
            </a:ext>
          </a:extLst>
        </xdr:cNvPr>
        <xdr:cNvCxnSpPr/>
      </xdr:nvCxnSpPr>
      <xdr:spPr>
        <a:xfrm flipV="1">
          <a:off x="13703300" y="13285439"/>
          <a:ext cx="889000" cy="4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143234</xdr:rowOff>
    </xdr:from>
    <xdr:ext cx="599010" cy="259045"/>
    <xdr:sp macro="" textlink="">
      <xdr:nvSpPr>
        <xdr:cNvPr id="628" name="テキスト ボックス 627">
          <a:extLst>
            <a:ext uri="{FF2B5EF4-FFF2-40B4-BE49-F238E27FC236}">
              <a16:creationId xmlns="" xmlns:a16="http://schemas.microsoft.com/office/drawing/2014/main" id="{00000000-0008-0000-0600-000074020000}"/>
            </a:ext>
          </a:extLst>
        </xdr:cNvPr>
        <xdr:cNvSpPr txBox="1"/>
      </xdr:nvSpPr>
      <xdr:spPr>
        <a:xfrm>
          <a:off x="14292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129665</xdr:rowOff>
    </xdr:from>
    <xdr:to>
      <xdr:col>71</xdr:col>
      <xdr:colOff>177800</xdr:colOff>
      <xdr:row>77</xdr:row>
      <xdr:rowOff>146896</xdr:rowOff>
    </xdr:to>
    <xdr:cxnSp macro="">
      <xdr:nvCxnSpPr>
        <xdr:cNvPr id="629" name="直線コネクタ 628">
          <a:extLst>
            <a:ext uri="{FF2B5EF4-FFF2-40B4-BE49-F238E27FC236}">
              <a16:creationId xmlns="" xmlns:a16="http://schemas.microsoft.com/office/drawing/2014/main" id="{00000000-0008-0000-0600-000075020000}"/>
            </a:ext>
          </a:extLst>
        </xdr:cNvPr>
        <xdr:cNvCxnSpPr/>
      </xdr:nvCxnSpPr>
      <xdr:spPr>
        <a:xfrm flipV="1">
          <a:off x="12814300" y="13331315"/>
          <a:ext cx="889000" cy="1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5639</xdr:rowOff>
    </xdr:from>
    <xdr:ext cx="599010"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3403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9527</xdr:rowOff>
    </xdr:from>
    <xdr:ext cx="599010"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2514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159907</xdr:rowOff>
    </xdr:from>
    <xdr:to>
      <xdr:col>85</xdr:col>
      <xdr:colOff>177800</xdr:colOff>
      <xdr:row>77</xdr:row>
      <xdr:rowOff>90057</xdr:rowOff>
    </xdr:to>
    <xdr:sp macro="" textlink="">
      <xdr:nvSpPr>
        <xdr:cNvPr id="639" name="楕円 638">
          <a:extLst>
            <a:ext uri="{FF2B5EF4-FFF2-40B4-BE49-F238E27FC236}">
              <a16:creationId xmlns="" xmlns:a16="http://schemas.microsoft.com/office/drawing/2014/main" id="{00000000-0008-0000-0600-00007F020000}"/>
            </a:ext>
          </a:extLst>
        </xdr:cNvPr>
        <xdr:cNvSpPr/>
      </xdr:nvSpPr>
      <xdr:spPr>
        <a:xfrm>
          <a:off x="16268700" y="1319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11334</xdr:rowOff>
    </xdr:from>
    <xdr:ext cx="599010" cy="259045"/>
    <xdr:sp macro="" textlink="">
      <xdr:nvSpPr>
        <xdr:cNvPr id="640" name="公債費該当値テキスト">
          <a:extLst>
            <a:ext uri="{FF2B5EF4-FFF2-40B4-BE49-F238E27FC236}">
              <a16:creationId xmlns="" xmlns:a16="http://schemas.microsoft.com/office/drawing/2014/main" id="{00000000-0008-0000-0600-000080020000}"/>
            </a:ext>
          </a:extLst>
        </xdr:cNvPr>
        <xdr:cNvSpPr txBox="1"/>
      </xdr:nvSpPr>
      <xdr:spPr>
        <a:xfrm>
          <a:off x="16370300" y="13041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58221</xdr:rowOff>
    </xdr:from>
    <xdr:to>
      <xdr:col>81</xdr:col>
      <xdr:colOff>101600</xdr:colOff>
      <xdr:row>77</xdr:row>
      <xdr:rowOff>159821</xdr:rowOff>
    </xdr:to>
    <xdr:sp macro="" textlink="">
      <xdr:nvSpPr>
        <xdr:cNvPr id="641" name="楕円 640">
          <a:extLst>
            <a:ext uri="{FF2B5EF4-FFF2-40B4-BE49-F238E27FC236}">
              <a16:creationId xmlns="" xmlns:a16="http://schemas.microsoft.com/office/drawing/2014/main" id="{00000000-0008-0000-0600-000081020000}"/>
            </a:ext>
          </a:extLst>
        </xdr:cNvPr>
        <xdr:cNvSpPr/>
      </xdr:nvSpPr>
      <xdr:spPr>
        <a:xfrm>
          <a:off x="15430500" y="1325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150948</xdr:rowOff>
    </xdr:from>
    <xdr:ext cx="599010"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5181795" y="13352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32989</xdr:rowOff>
    </xdr:from>
    <xdr:to>
      <xdr:col>76</xdr:col>
      <xdr:colOff>165100</xdr:colOff>
      <xdr:row>77</xdr:row>
      <xdr:rowOff>134589</xdr:rowOff>
    </xdr:to>
    <xdr:sp macro="" textlink="">
      <xdr:nvSpPr>
        <xdr:cNvPr id="643" name="楕円 642">
          <a:extLst>
            <a:ext uri="{FF2B5EF4-FFF2-40B4-BE49-F238E27FC236}">
              <a16:creationId xmlns="" xmlns:a16="http://schemas.microsoft.com/office/drawing/2014/main" id="{00000000-0008-0000-0600-000083020000}"/>
            </a:ext>
          </a:extLst>
        </xdr:cNvPr>
        <xdr:cNvSpPr/>
      </xdr:nvSpPr>
      <xdr:spPr>
        <a:xfrm>
          <a:off x="14541500" y="1323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151116</xdr:rowOff>
    </xdr:from>
    <xdr:ext cx="599010"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4292795" y="1300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78865</xdr:rowOff>
    </xdr:from>
    <xdr:to>
      <xdr:col>72</xdr:col>
      <xdr:colOff>38100</xdr:colOff>
      <xdr:row>78</xdr:row>
      <xdr:rowOff>9015</xdr:rowOff>
    </xdr:to>
    <xdr:sp macro="" textlink="">
      <xdr:nvSpPr>
        <xdr:cNvPr id="645" name="楕円 644">
          <a:extLst>
            <a:ext uri="{FF2B5EF4-FFF2-40B4-BE49-F238E27FC236}">
              <a16:creationId xmlns="" xmlns:a16="http://schemas.microsoft.com/office/drawing/2014/main" id="{00000000-0008-0000-0600-000085020000}"/>
            </a:ext>
          </a:extLst>
        </xdr:cNvPr>
        <xdr:cNvSpPr/>
      </xdr:nvSpPr>
      <xdr:spPr>
        <a:xfrm>
          <a:off x="13652500" y="1328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142</xdr:rowOff>
    </xdr:from>
    <xdr:ext cx="599010"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3403795" y="13373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96096</xdr:rowOff>
    </xdr:from>
    <xdr:to>
      <xdr:col>67</xdr:col>
      <xdr:colOff>101600</xdr:colOff>
      <xdr:row>78</xdr:row>
      <xdr:rowOff>26246</xdr:rowOff>
    </xdr:to>
    <xdr:sp macro="" textlink="">
      <xdr:nvSpPr>
        <xdr:cNvPr id="647" name="楕円 646">
          <a:extLst>
            <a:ext uri="{FF2B5EF4-FFF2-40B4-BE49-F238E27FC236}">
              <a16:creationId xmlns="" xmlns:a16="http://schemas.microsoft.com/office/drawing/2014/main" id="{00000000-0008-0000-0600-000087020000}"/>
            </a:ext>
          </a:extLst>
        </xdr:cNvPr>
        <xdr:cNvSpPr/>
      </xdr:nvSpPr>
      <xdr:spPr>
        <a:xfrm>
          <a:off x="12763500" y="1329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17373</xdr:rowOff>
    </xdr:from>
    <xdr:ext cx="599010" cy="259045"/>
    <xdr:sp macro="" textlink="">
      <xdr:nvSpPr>
        <xdr:cNvPr id="648" name="テキスト ボックス 647">
          <a:extLst>
            <a:ext uri="{FF2B5EF4-FFF2-40B4-BE49-F238E27FC236}">
              <a16:creationId xmlns="" xmlns:a16="http://schemas.microsoft.com/office/drawing/2014/main" id="{00000000-0008-0000-0600-000088020000}"/>
            </a:ext>
          </a:extLst>
        </xdr:cNvPr>
        <xdr:cNvSpPr txBox="1"/>
      </xdr:nvSpPr>
      <xdr:spPr>
        <a:xfrm>
          <a:off x="12514795" y="1339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170752</xdr:rowOff>
    </xdr:from>
    <xdr:to>
      <xdr:col>85</xdr:col>
      <xdr:colOff>127000</xdr:colOff>
      <xdr:row>98</xdr:row>
      <xdr:rowOff>82451</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a:off x="15481300" y="16801402"/>
          <a:ext cx="838200" cy="8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a:extLst>
            <a:ext uri="{FF2B5EF4-FFF2-40B4-BE49-F238E27FC236}">
              <a16:creationId xmlns="" xmlns:a16="http://schemas.microsoft.com/office/drawing/2014/main" id="{00000000-0008-0000-0600-0000A4020000}"/>
            </a:ext>
          </a:extLst>
        </xdr:cNvPr>
        <xdr:cNvSpPr txBox="1"/>
      </xdr:nvSpPr>
      <xdr:spPr>
        <a:xfrm>
          <a:off x="16370300" y="16634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170752</xdr:rowOff>
    </xdr:from>
    <xdr:to>
      <xdr:col>81</xdr:col>
      <xdr:colOff>50800</xdr:colOff>
      <xdr:row>98</xdr:row>
      <xdr:rowOff>112596</xdr:rowOff>
    </xdr:to>
    <xdr:cxnSp macro="">
      <xdr:nvCxnSpPr>
        <xdr:cNvPr id="678" name="直線コネクタ 677">
          <a:extLst>
            <a:ext uri="{FF2B5EF4-FFF2-40B4-BE49-F238E27FC236}">
              <a16:creationId xmlns="" xmlns:a16="http://schemas.microsoft.com/office/drawing/2014/main" id="{00000000-0008-0000-0600-0000A6020000}"/>
            </a:ext>
          </a:extLst>
        </xdr:cNvPr>
        <xdr:cNvCxnSpPr/>
      </xdr:nvCxnSpPr>
      <xdr:spPr>
        <a:xfrm flipV="1">
          <a:off x="14592300" y="16801402"/>
          <a:ext cx="889000" cy="11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59983</xdr:rowOff>
    </xdr:from>
    <xdr:ext cx="599010" cy="259045"/>
    <xdr:sp macro="" textlink="">
      <xdr:nvSpPr>
        <xdr:cNvPr id="680" name="テキスト ボックス 679">
          <a:extLst>
            <a:ext uri="{FF2B5EF4-FFF2-40B4-BE49-F238E27FC236}">
              <a16:creationId xmlns="" xmlns:a16="http://schemas.microsoft.com/office/drawing/2014/main" id="{00000000-0008-0000-0600-0000A8020000}"/>
            </a:ext>
          </a:extLst>
        </xdr:cNvPr>
        <xdr:cNvSpPr txBox="1"/>
      </xdr:nvSpPr>
      <xdr:spPr>
        <a:xfrm>
          <a:off x="15181795" y="168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107269</xdr:rowOff>
    </xdr:from>
    <xdr:to>
      <xdr:col>76</xdr:col>
      <xdr:colOff>114300</xdr:colOff>
      <xdr:row>98</xdr:row>
      <xdr:rowOff>112596</xdr:rowOff>
    </xdr:to>
    <xdr:cxnSp macro="">
      <xdr:nvCxnSpPr>
        <xdr:cNvPr id="681" name="直線コネクタ 680">
          <a:extLst>
            <a:ext uri="{FF2B5EF4-FFF2-40B4-BE49-F238E27FC236}">
              <a16:creationId xmlns="" xmlns:a16="http://schemas.microsoft.com/office/drawing/2014/main" id="{00000000-0008-0000-0600-0000A9020000}"/>
            </a:ext>
          </a:extLst>
        </xdr:cNvPr>
        <xdr:cNvCxnSpPr/>
      </xdr:nvCxnSpPr>
      <xdr:spPr>
        <a:xfrm>
          <a:off x="13703300" y="16909369"/>
          <a:ext cx="889000" cy="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133452</xdr:rowOff>
    </xdr:from>
    <xdr:ext cx="534377" cy="259045"/>
    <xdr:sp macro="" textlink="">
      <xdr:nvSpPr>
        <xdr:cNvPr id="683" name="テキスト ボックス 682">
          <a:extLst>
            <a:ext uri="{FF2B5EF4-FFF2-40B4-BE49-F238E27FC236}">
              <a16:creationId xmlns="" xmlns:a16="http://schemas.microsoft.com/office/drawing/2014/main" id="{00000000-0008-0000-0600-0000AB020000}"/>
            </a:ext>
          </a:extLst>
        </xdr:cNvPr>
        <xdr:cNvSpPr txBox="1"/>
      </xdr:nvSpPr>
      <xdr:spPr>
        <a:xfrm>
          <a:off x="14325111" y="165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107269</xdr:rowOff>
    </xdr:from>
    <xdr:to>
      <xdr:col>71</xdr:col>
      <xdr:colOff>177800</xdr:colOff>
      <xdr:row>98</xdr:row>
      <xdr:rowOff>135483</xdr:rowOff>
    </xdr:to>
    <xdr:cxnSp macro="">
      <xdr:nvCxnSpPr>
        <xdr:cNvPr id="684" name="直線コネクタ 683">
          <a:extLst>
            <a:ext uri="{FF2B5EF4-FFF2-40B4-BE49-F238E27FC236}">
              <a16:creationId xmlns="" xmlns:a16="http://schemas.microsoft.com/office/drawing/2014/main" id="{00000000-0008-0000-0600-0000AC020000}"/>
            </a:ext>
          </a:extLst>
        </xdr:cNvPr>
        <xdr:cNvCxnSpPr/>
      </xdr:nvCxnSpPr>
      <xdr:spPr>
        <a:xfrm flipV="1">
          <a:off x="12814300" y="16909369"/>
          <a:ext cx="889000" cy="2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145314</xdr:rowOff>
    </xdr:from>
    <xdr:ext cx="534377" cy="259045"/>
    <xdr:sp macro="" textlink="">
      <xdr:nvSpPr>
        <xdr:cNvPr id="686" name="テキスト ボックス 685">
          <a:extLst>
            <a:ext uri="{FF2B5EF4-FFF2-40B4-BE49-F238E27FC236}">
              <a16:creationId xmlns="" xmlns:a16="http://schemas.microsoft.com/office/drawing/2014/main" id="{00000000-0008-0000-0600-0000AE020000}"/>
            </a:ext>
          </a:extLst>
        </xdr:cNvPr>
        <xdr:cNvSpPr txBox="1"/>
      </xdr:nvSpPr>
      <xdr:spPr>
        <a:xfrm>
          <a:off x="13436111" y="166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a:extLst>
            <a:ext uri="{FF2B5EF4-FFF2-40B4-BE49-F238E27FC236}">
              <a16:creationId xmlns="" xmlns:a16="http://schemas.microsoft.com/office/drawing/2014/main" id="{00000000-0008-0000-0600-0000B0020000}"/>
            </a:ext>
          </a:extLst>
        </xdr:cNvPr>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31651</xdr:rowOff>
    </xdr:from>
    <xdr:to>
      <xdr:col>85</xdr:col>
      <xdr:colOff>177800</xdr:colOff>
      <xdr:row>98</xdr:row>
      <xdr:rowOff>133251</xdr:rowOff>
    </xdr:to>
    <xdr:sp macro="" textlink="">
      <xdr:nvSpPr>
        <xdr:cNvPr id="694" name="楕円 693">
          <a:extLst>
            <a:ext uri="{FF2B5EF4-FFF2-40B4-BE49-F238E27FC236}">
              <a16:creationId xmlns="" xmlns:a16="http://schemas.microsoft.com/office/drawing/2014/main" id="{00000000-0008-0000-0600-0000B6020000}"/>
            </a:ext>
          </a:extLst>
        </xdr:cNvPr>
        <xdr:cNvSpPr/>
      </xdr:nvSpPr>
      <xdr:spPr>
        <a:xfrm>
          <a:off x="16268700" y="1683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130395</xdr:rowOff>
    </xdr:from>
    <xdr:ext cx="534377" cy="259045"/>
    <xdr:sp macro="" textlink="">
      <xdr:nvSpPr>
        <xdr:cNvPr id="695" name="積立金該当値テキスト">
          <a:extLst>
            <a:ext uri="{FF2B5EF4-FFF2-40B4-BE49-F238E27FC236}">
              <a16:creationId xmlns="" xmlns:a16="http://schemas.microsoft.com/office/drawing/2014/main" id="{00000000-0008-0000-0600-0000B7020000}"/>
            </a:ext>
          </a:extLst>
        </xdr:cNvPr>
        <xdr:cNvSpPr txBox="1"/>
      </xdr:nvSpPr>
      <xdr:spPr>
        <a:xfrm>
          <a:off x="16370300" y="1676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119952</xdr:rowOff>
    </xdr:from>
    <xdr:to>
      <xdr:col>81</xdr:col>
      <xdr:colOff>101600</xdr:colOff>
      <xdr:row>98</xdr:row>
      <xdr:rowOff>50102</xdr:rowOff>
    </xdr:to>
    <xdr:sp macro="" textlink="">
      <xdr:nvSpPr>
        <xdr:cNvPr id="696" name="楕円 695">
          <a:extLst>
            <a:ext uri="{FF2B5EF4-FFF2-40B4-BE49-F238E27FC236}">
              <a16:creationId xmlns="" xmlns:a16="http://schemas.microsoft.com/office/drawing/2014/main" id="{00000000-0008-0000-0600-0000B8020000}"/>
            </a:ext>
          </a:extLst>
        </xdr:cNvPr>
        <xdr:cNvSpPr/>
      </xdr:nvSpPr>
      <xdr:spPr>
        <a:xfrm>
          <a:off x="15430500" y="167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66629</xdr:rowOff>
    </xdr:from>
    <xdr:ext cx="599010"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5181795" y="16525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61796</xdr:rowOff>
    </xdr:from>
    <xdr:to>
      <xdr:col>76</xdr:col>
      <xdr:colOff>165100</xdr:colOff>
      <xdr:row>98</xdr:row>
      <xdr:rowOff>163396</xdr:rowOff>
    </xdr:to>
    <xdr:sp macro="" textlink="">
      <xdr:nvSpPr>
        <xdr:cNvPr id="698" name="楕円 697">
          <a:extLst>
            <a:ext uri="{FF2B5EF4-FFF2-40B4-BE49-F238E27FC236}">
              <a16:creationId xmlns="" xmlns:a16="http://schemas.microsoft.com/office/drawing/2014/main" id="{00000000-0008-0000-0600-0000BA020000}"/>
            </a:ext>
          </a:extLst>
        </xdr:cNvPr>
        <xdr:cNvSpPr/>
      </xdr:nvSpPr>
      <xdr:spPr>
        <a:xfrm>
          <a:off x="14541500" y="1686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154523</xdr:rowOff>
    </xdr:from>
    <xdr:ext cx="534377"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4325111" y="1695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56469</xdr:rowOff>
    </xdr:from>
    <xdr:to>
      <xdr:col>72</xdr:col>
      <xdr:colOff>38100</xdr:colOff>
      <xdr:row>98</xdr:row>
      <xdr:rowOff>158069</xdr:rowOff>
    </xdr:to>
    <xdr:sp macro="" textlink="">
      <xdr:nvSpPr>
        <xdr:cNvPr id="700" name="楕円 699">
          <a:extLst>
            <a:ext uri="{FF2B5EF4-FFF2-40B4-BE49-F238E27FC236}">
              <a16:creationId xmlns="" xmlns:a16="http://schemas.microsoft.com/office/drawing/2014/main" id="{00000000-0008-0000-0600-0000BC020000}"/>
            </a:ext>
          </a:extLst>
        </xdr:cNvPr>
        <xdr:cNvSpPr/>
      </xdr:nvSpPr>
      <xdr:spPr>
        <a:xfrm>
          <a:off x="13652500" y="1685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149196</xdr:rowOff>
    </xdr:from>
    <xdr:ext cx="534377"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3436111" y="1695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84683</xdr:rowOff>
    </xdr:from>
    <xdr:to>
      <xdr:col>67</xdr:col>
      <xdr:colOff>101600</xdr:colOff>
      <xdr:row>99</xdr:row>
      <xdr:rowOff>14833</xdr:rowOff>
    </xdr:to>
    <xdr:sp macro="" textlink="">
      <xdr:nvSpPr>
        <xdr:cNvPr id="702" name="楕円 701">
          <a:extLst>
            <a:ext uri="{FF2B5EF4-FFF2-40B4-BE49-F238E27FC236}">
              <a16:creationId xmlns="" xmlns:a16="http://schemas.microsoft.com/office/drawing/2014/main" id="{00000000-0008-0000-0600-0000BE020000}"/>
            </a:ext>
          </a:extLst>
        </xdr:cNvPr>
        <xdr:cNvSpPr/>
      </xdr:nvSpPr>
      <xdr:spPr>
        <a:xfrm>
          <a:off x="12763500" y="1688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5960</xdr:rowOff>
    </xdr:from>
    <xdr:ext cx="469744"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2579428" y="16979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 xmlns:a16="http://schemas.microsoft.com/office/drawing/2014/main" id="{00000000-0008-0000-0600-0000E7020000}"/>
            </a:ext>
          </a:extLst>
        </xdr:cNvPr>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 xmlns:a16="http://schemas.microsoft.com/office/drawing/2014/main" id="{00000000-0008-0000-0600-0000E9020000}"/>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4514</xdr:rowOff>
    </xdr:from>
    <xdr:to>
      <xdr:col>116</xdr:col>
      <xdr:colOff>63500</xdr:colOff>
      <xdr:row>57</xdr:row>
      <xdr:rowOff>11996</xdr:rowOff>
    </xdr:to>
    <xdr:cxnSp macro="">
      <xdr:nvCxnSpPr>
        <xdr:cNvPr id="789" name="直線コネクタ 788">
          <a:extLst>
            <a:ext uri="{FF2B5EF4-FFF2-40B4-BE49-F238E27FC236}">
              <a16:creationId xmlns="" xmlns:a16="http://schemas.microsoft.com/office/drawing/2014/main" id="{00000000-0008-0000-0600-000015030000}"/>
            </a:ext>
          </a:extLst>
        </xdr:cNvPr>
        <xdr:cNvCxnSpPr/>
      </xdr:nvCxnSpPr>
      <xdr:spPr>
        <a:xfrm flipV="1">
          <a:off x="21323300" y="9777164"/>
          <a:ext cx="838200" cy="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82704</xdr:rowOff>
    </xdr:from>
    <xdr:ext cx="469744" cy="259045"/>
    <xdr:sp macro="" textlink="">
      <xdr:nvSpPr>
        <xdr:cNvPr id="790" name="貸付金平均値テキスト">
          <a:extLst>
            <a:ext uri="{FF2B5EF4-FFF2-40B4-BE49-F238E27FC236}">
              <a16:creationId xmlns="" xmlns:a16="http://schemas.microsoft.com/office/drawing/2014/main" id="{00000000-0008-0000-0600-000016030000}"/>
            </a:ext>
          </a:extLst>
        </xdr:cNvPr>
        <xdr:cNvSpPr txBox="1"/>
      </xdr:nvSpPr>
      <xdr:spPr>
        <a:xfrm>
          <a:off x="22212300" y="10026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11996</xdr:rowOff>
    </xdr:from>
    <xdr:to>
      <xdr:col>111</xdr:col>
      <xdr:colOff>177800</xdr:colOff>
      <xdr:row>57</xdr:row>
      <xdr:rowOff>19716</xdr:rowOff>
    </xdr:to>
    <xdr:cxnSp macro="">
      <xdr:nvCxnSpPr>
        <xdr:cNvPr id="792" name="直線コネクタ 791">
          <a:extLst>
            <a:ext uri="{FF2B5EF4-FFF2-40B4-BE49-F238E27FC236}">
              <a16:creationId xmlns="" xmlns:a16="http://schemas.microsoft.com/office/drawing/2014/main" id="{00000000-0008-0000-0600-000018030000}"/>
            </a:ext>
          </a:extLst>
        </xdr:cNvPr>
        <xdr:cNvCxnSpPr/>
      </xdr:nvCxnSpPr>
      <xdr:spPr>
        <a:xfrm flipV="1">
          <a:off x="20434300" y="9784646"/>
          <a:ext cx="889000" cy="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25638</xdr:rowOff>
    </xdr:from>
    <xdr:ext cx="469744" cy="259045"/>
    <xdr:sp macro="" textlink="">
      <xdr:nvSpPr>
        <xdr:cNvPr id="794" name="テキスト ボックス 793">
          <a:extLst>
            <a:ext uri="{FF2B5EF4-FFF2-40B4-BE49-F238E27FC236}">
              <a16:creationId xmlns="" xmlns:a16="http://schemas.microsoft.com/office/drawing/2014/main" id="{00000000-0008-0000-0600-00001A030000}"/>
            </a:ext>
          </a:extLst>
        </xdr:cNvPr>
        <xdr:cNvSpPr txBox="1"/>
      </xdr:nvSpPr>
      <xdr:spPr>
        <a:xfrm>
          <a:off x="21088428" y="101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19716</xdr:rowOff>
    </xdr:from>
    <xdr:to>
      <xdr:col>107</xdr:col>
      <xdr:colOff>50800</xdr:colOff>
      <xdr:row>57</xdr:row>
      <xdr:rowOff>26025</xdr:rowOff>
    </xdr:to>
    <xdr:cxnSp macro="">
      <xdr:nvCxnSpPr>
        <xdr:cNvPr id="795" name="直線コネクタ 794">
          <a:extLst>
            <a:ext uri="{FF2B5EF4-FFF2-40B4-BE49-F238E27FC236}">
              <a16:creationId xmlns="" xmlns:a16="http://schemas.microsoft.com/office/drawing/2014/main" id="{00000000-0008-0000-0600-00001B030000}"/>
            </a:ext>
          </a:extLst>
        </xdr:cNvPr>
        <xdr:cNvCxnSpPr/>
      </xdr:nvCxnSpPr>
      <xdr:spPr>
        <a:xfrm flipV="1">
          <a:off x="19545300" y="9792366"/>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24343</xdr:rowOff>
    </xdr:from>
    <xdr:ext cx="469744" cy="259045"/>
    <xdr:sp macro="" textlink="">
      <xdr:nvSpPr>
        <xdr:cNvPr id="797" name="テキスト ボックス 796">
          <a:extLst>
            <a:ext uri="{FF2B5EF4-FFF2-40B4-BE49-F238E27FC236}">
              <a16:creationId xmlns="" xmlns:a16="http://schemas.microsoft.com/office/drawing/2014/main" id="{00000000-0008-0000-0600-00001D030000}"/>
            </a:ext>
          </a:extLst>
        </xdr:cNvPr>
        <xdr:cNvSpPr txBox="1"/>
      </xdr:nvSpPr>
      <xdr:spPr>
        <a:xfrm>
          <a:off x="20199428" y="1013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26025</xdr:rowOff>
    </xdr:from>
    <xdr:to>
      <xdr:col>102</xdr:col>
      <xdr:colOff>114300</xdr:colOff>
      <xdr:row>57</xdr:row>
      <xdr:rowOff>40770</xdr:rowOff>
    </xdr:to>
    <xdr:cxnSp macro="">
      <xdr:nvCxnSpPr>
        <xdr:cNvPr id="798" name="直線コネクタ 797">
          <a:extLst>
            <a:ext uri="{FF2B5EF4-FFF2-40B4-BE49-F238E27FC236}">
              <a16:creationId xmlns="" xmlns:a16="http://schemas.microsoft.com/office/drawing/2014/main" id="{00000000-0008-0000-0600-00001E030000}"/>
            </a:ext>
          </a:extLst>
        </xdr:cNvPr>
        <xdr:cNvCxnSpPr/>
      </xdr:nvCxnSpPr>
      <xdr:spPr>
        <a:xfrm flipV="1">
          <a:off x="18656300" y="9798675"/>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25493</xdr:rowOff>
    </xdr:from>
    <xdr:ext cx="469744" cy="259045"/>
    <xdr:sp macro="" textlink="">
      <xdr:nvSpPr>
        <xdr:cNvPr id="800" name="テキスト ボックス 799">
          <a:extLst>
            <a:ext uri="{FF2B5EF4-FFF2-40B4-BE49-F238E27FC236}">
              <a16:creationId xmlns="" xmlns:a16="http://schemas.microsoft.com/office/drawing/2014/main" id="{00000000-0008-0000-0600-000020030000}"/>
            </a:ext>
          </a:extLst>
        </xdr:cNvPr>
        <xdr:cNvSpPr txBox="1"/>
      </xdr:nvSpPr>
      <xdr:spPr>
        <a:xfrm>
          <a:off x="19310428" y="1014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27497</xdr:rowOff>
    </xdr:from>
    <xdr:ext cx="469744" cy="259045"/>
    <xdr:sp macro="" textlink="">
      <xdr:nvSpPr>
        <xdr:cNvPr id="802" name="テキスト ボックス 801">
          <a:extLst>
            <a:ext uri="{FF2B5EF4-FFF2-40B4-BE49-F238E27FC236}">
              <a16:creationId xmlns="" xmlns:a16="http://schemas.microsoft.com/office/drawing/2014/main" id="{00000000-0008-0000-0600-000022030000}"/>
            </a:ext>
          </a:extLst>
        </xdr:cNvPr>
        <xdr:cNvSpPr txBox="1"/>
      </xdr:nvSpPr>
      <xdr:spPr>
        <a:xfrm>
          <a:off x="18421428" y="1014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125164</xdr:rowOff>
    </xdr:from>
    <xdr:to>
      <xdr:col>116</xdr:col>
      <xdr:colOff>114300</xdr:colOff>
      <xdr:row>57</xdr:row>
      <xdr:rowOff>55314</xdr:rowOff>
    </xdr:to>
    <xdr:sp macro="" textlink="">
      <xdr:nvSpPr>
        <xdr:cNvPr id="808" name="楕円 807">
          <a:extLst>
            <a:ext uri="{FF2B5EF4-FFF2-40B4-BE49-F238E27FC236}">
              <a16:creationId xmlns="" xmlns:a16="http://schemas.microsoft.com/office/drawing/2014/main" id="{00000000-0008-0000-0600-000028030000}"/>
            </a:ext>
          </a:extLst>
        </xdr:cNvPr>
        <xdr:cNvSpPr/>
      </xdr:nvSpPr>
      <xdr:spPr>
        <a:xfrm>
          <a:off x="22110700" y="972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148041</xdr:rowOff>
    </xdr:from>
    <xdr:ext cx="534377" cy="259045"/>
    <xdr:sp macro="" textlink="">
      <xdr:nvSpPr>
        <xdr:cNvPr id="809" name="貸付金該当値テキスト">
          <a:extLst>
            <a:ext uri="{FF2B5EF4-FFF2-40B4-BE49-F238E27FC236}">
              <a16:creationId xmlns="" xmlns:a16="http://schemas.microsoft.com/office/drawing/2014/main" id="{00000000-0008-0000-0600-000029030000}"/>
            </a:ext>
          </a:extLst>
        </xdr:cNvPr>
        <xdr:cNvSpPr txBox="1"/>
      </xdr:nvSpPr>
      <xdr:spPr>
        <a:xfrm>
          <a:off x="22212300" y="957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132646</xdr:rowOff>
    </xdr:from>
    <xdr:to>
      <xdr:col>112</xdr:col>
      <xdr:colOff>38100</xdr:colOff>
      <xdr:row>57</xdr:row>
      <xdr:rowOff>62796</xdr:rowOff>
    </xdr:to>
    <xdr:sp macro="" textlink="">
      <xdr:nvSpPr>
        <xdr:cNvPr id="810" name="楕円 809">
          <a:extLst>
            <a:ext uri="{FF2B5EF4-FFF2-40B4-BE49-F238E27FC236}">
              <a16:creationId xmlns="" xmlns:a16="http://schemas.microsoft.com/office/drawing/2014/main" id="{00000000-0008-0000-0600-00002A030000}"/>
            </a:ext>
          </a:extLst>
        </xdr:cNvPr>
        <xdr:cNvSpPr/>
      </xdr:nvSpPr>
      <xdr:spPr>
        <a:xfrm>
          <a:off x="21272500" y="973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79323</xdr:rowOff>
    </xdr:from>
    <xdr:ext cx="534377"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21056111" y="950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140366</xdr:rowOff>
    </xdr:from>
    <xdr:to>
      <xdr:col>107</xdr:col>
      <xdr:colOff>101600</xdr:colOff>
      <xdr:row>57</xdr:row>
      <xdr:rowOff>70516</xdr:rowOff>
    </xdr:to>
    <xdr:sp macro="" textlink="">
      <xdr:nvSpPr>
        <xdr:cNvPr id="812" name="楕円 811">
          <a:extLst>
            <a:ext uri="{FF2B5EF4-FFF2-40B4-BE49-F238E27FC236}">
              <a16:creationId xmlns="" xmlns:a16="http://schemas.microsoft.com/office/drawing/2014/main" id="{00000000-0008-0000-0600-00002C030000}"/>
            </a:ext>
          </a:extLst>
        </xdr:cNvPr>
        <xdr:cNvSpPr/>
      </xdr:nvSpPr>
      <xdr:spPr>
        <a:xfrm>
          <a:off x="20383500" y="974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87043</xdr:rowOff>
    </xdr:from>
    <xdr:ext cx="534377"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20167111" y="95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146675</xdr:rowOff>
    </xdr:from>
    <xdr:to>
      <xdr:col>102</xdr:col>
      <xdr:colOff>165100</xdr:colOff>
      <xdr:row>57</xdr:row>
      <xdr:rowOff>76825</xdr:rowOff>
    </xdr:to>
    <xdr:sp macro="" textlink="">
      <xdr:nvSpPr>
        <xdr:cNvPr id="814" name="楕円 813">
          <a:extLst>
            <a:ext uri="{FF2B5EF4-FFF2-40B4-BE49-F238E27FC236}">
              <a16:creationId xmlns="" xmlns:a16="http://schemas.microsoft.com/office/drawing/2014/main" id="{00000000-0008-0000-0600-00002E030000}"/>
            </a:ext>
          </a:extLst>
        </xdr:cNvPr>
        <xdr:cNvSpPr/>
      </xdr:nvSpPr>
      <xdr:spPr>
        <a:xfrm>
          <a:off x="19494500" y="97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93352</xdr:rowOff>
    </xdr:from>
    <xdr:ext cx="534377"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19278111" y="952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161420</xdr:rowOff>
    </xdr:from>
    <xdr:to>
      <xdr:col>98</xdr:col>
      <xdr:colOff>38100</xdr:colOff>
      <xdr:row>57</xdr:row>
      <xdr:rowOff>91570</xdr:rowOff>
    </xdr:to>
    <xdr:sp macro="" textlink="">
      <xdr:nvSpPr>
        <xdr:cNvPr id="816" name="楕円 815">
          <a:extLst>
            <a:ext uri="{FF2B5EF4-FFF2-40B4-BE49-F238E27FC236}">
              <a16:creationId xmlns="" xmlns:a16="http://schemas.microsoft.com/office/drawing/2014/main" id="{00000000-0008-0000-0600-000030030000}"/>
            </a:ext>
          </a:extLst>
        </xdr:cNvPr>
        <xdr:cNvSpPr/>
      </xdr:nvSpPr>
      <xdr:spPr>
        <a:xfrm>
          <a:off x="18605500" y="976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108097</xdr:rowOff>
    </xdr:from>
    <xdr:ext cx="534377" cy="259045"/>
    <xdr:sp macro="" textlink="">
      <xdr:nvSpPr>
        <xdr:cNvPr id="817" name="テキスト ボックス 816">
          <a:extLst>
            <a:ext uri="{FF2B5EF4-FFF2-40B4-BE49-F238E27FC236}">
              <a16:creationId xmlns="" xmlns:a16="http://schemas.microsoft.com/office/drawing/2014/main" id="{00000000-0008-0000-0600-000031030000}"/>
            </a:ext>
          </a:extLst>
        </xdr:cNvPr>
        <xdr:cNvSpPr txBox="1"/>
      </xdr:nvSpPr>
      <xdr:spPr>
        <a:xfrm>
          <a:off x="18389111" y="9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45924</xdr:rowOff>
    </xdr:from>
    <xdr:to>
      <xdr:col>116</xdr:col>
      <xdr:colOff>63500</xdr:colOff>
      <xdr:row>77</xdr:row>
      <xdr:rowOff>58131</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flipV="1">
          <a:off x="21323300" y="13247574"/>
          <a:ext cx="838200" cy="1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83522</xdr:rowOff>
    </xdr:from>
    <xdr:ext cx="599010" cy="259045"/>
    <xdr:sp macro="" textlink="">
      <xdr:nvSpPr>
        <xdr:cNvPr id="847" name="繰出金平均値テキスト">
          <a:extLst>
            <a:ext uri="{FF2B5EF4-FFF2-40B4-BE49-F238E27FC236}">
              <a16:creationId xmlns="" xmlns:a16="http://schemas.microsoft.com/office/drawing/2014/main" id="{00000000-0008-0000-0600-00004F030000}"/>
            </a:ext>
          </a:extLst>
        </xdr:cNvPr>
        <xdr:cNvSpPr txBox="1"/>
      </xdr:nvSpPr>
      <xdr:spPr>
        <a:xfrm>
          <a:off x="22212300" y="1294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57362</xdr:rowOff>
    </xdr:from>
    <xdr:to>
      <xdr:col>111</xdr:col>
      <xdr:colOff>177800</xdr:colOff>
      <xdr:row>77</xdr:row>
      <xdr:rowOff>58131</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a:off x="20434300" y="13259012"/>
          <a:ext cx="889000" cy="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28380</xdr:rowOff>
    </xdr:from>
    <xdr:ext cx="599010" cy="259045"/>
    <xdr:sp macro="" textlink="">
      <xdr:nvSpPr>
        <xdr:cNvPr id="851" name="テキスト ボックス 850">
          <a:extLst>
            <a:ext uri="{FF2B5EF4-FFF2-40B4-BE49-F238E27FC236}">
              <a16:creationId xmlns="" xmlns:a16="http://schemas.microsoft.com/office/drawing/2014/main" id="{00000000-0008-0000-0600-000053030000}"/>
            </a:ext>
          </a:extLst>
        </xdr:cNvPr>
        <xdr:cNvSpPr txBox="1"/>
      </xdr:nvSpPr>
      <xdr:spPr>
        <a:xfrm>
          <a:off x="21023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31104</xdr:rowOff>
    </xdr:from>
    <xdr:to>
      <xdr:col>107</xdr:col>
      <xdr:colOff>50800</xdr:colOff>
      <xdr:row>77</xdr:row>
      <xdr:rowOff>57362</xdr:rowOff>
    </xdr:to>
    <xdr:cxnSp macro="">
      <xdr:nvCxnSpPr>
        <xdr:cNvPr id="852" name="直線コネクタ 851">
          <a:extLst>
            <a:ext uri="{FF2B5EF4-FFF2-40B4-BE49-F238E27FC236}">
              <a16:creationId xmlns="" xmlns:a16="http://schemas.microsoft.com/office/drawing/2014/main" id="{00000000-0008-0000-0600-000054030000}"/>
            </a:ext>
          </a:extLst>
        </xdr:cNvPr>
        <xdr:cNvCxnSpPr/>
      </xdr:nvCxnSpPr>
      <xdr:spPr>
        <a:xfrm>
          <a:off x="19545300" y="13232754"/>
          <a:ext cx="889000" cy="2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26422</xdr:rowOff>
    </xdr:from>
    <xdr:ext cx="599010" cy="259045"/>
    <xdr:sp macro="" textlink="">
      <xdr:nvSpPr>
        <xdr:cNvPr id="854" name="テキスト ボックス 853">
          <a:extLst>
            <a:ext uri="{FF2B5EF4-FFF2-40B4-BE49-F238E27FC236}">
              <a16:creationId xmlns="" xmlns:a16="http://schemas.microsoft.com/office/drawing/2014/main" id="{00000000-0008-0000-0600-000056030000}"/>
            </a:ext>
          </a:extLst>
        </xdr:cNvPr>
        <xdr:cNvSpPr txBox="1"/>
      </xdr:nvSpPr>
      <xdr:spPr>
        <a:xfrm>
          <a:off x="20134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113125</xdr:rowOff>
    </xdr:from>
    <xdr:to>
      <xdr:col>102</xdr:col>
      <xdr:colOff>114300</xdr:colOff>
      <xdr:row>77</xdr:row>
      <xdr:rowOff>31104</xdr:rowOff>
    </xdr:to>
    <xdr:cxnSp macro="">
      <xdr:nvCxnSpPr>
        <xdr:cNvPr id="855" name="直線コネクタ 854">
          <a:extLst>
            <a:ext uri="{FF2B5EF4-FFF2-40B4-BE49-F238E27FC236}">
              <a16:creationId xmlns="" xmlns:a16="http://schemas.microsoft.com/office/drawing/2014/main" id="{00000000-0008-0000-0600-000057030000}"/>
            </a:ext>
          </a:extLst>
        </xdr:cNvPr>
        <xdr:cNvCxnSpPr/>
      </xdr:nvCxnSpPr>
      <xdr:spPr>
        <a:xfrm>
          <a:off x="18656300" y="13143325"/>
          <a:ext cx="889000" cy="8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34194</xdr:rowOff>
    </xdr:from>
    <xdr:ext cx="599010" cy="259045"/>
    <xdr:sp macro="" textlink="">
      <xdr:nvSpPr>
        <xdr:cNvPr id="857" name="テキスト ボックス 856">
          <a:extLst>
            <a:ext uri="{FF2B5EF4-FFF2-40B4-BE49-F238E27FC236}">
              <a16:creationId xmlns="" xmlns:a16="http://schemas.microsoft.com/office/drawing/2014/main" id="{00000000-0008-0000-0600-000059030000}"/>
            </a:ext>
          </a:extLst>
        </xdr:cNvPr>
        <xdr:cNvSpPr txBox="1"/>
      </xdr:nvSpPr>
      <xdr:spPr>
        <a:xfrm>
          <a:off x="19245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19004</xdr:rowOff>
    </xdr:from>
    <xdr:ext cx="599010" cy="259045"/>
    <xdr:sp macro="" textlink="">
      <xdr:nvSpPr>
        <xdr:cNvPr id="859" name="テキスト ボックス 858">
          <a:extLst>
            <a:ext uri="{FF2B5EF4-FFF2-40B4-BE49-F238E27FC236}">
              <a16:creationId xmlns="" xmlns:a16="http://schemas.microsoft.com/office/drawing/2014/main" id="{00000000-0008-0000-0600-00005B030000}"/>
            </a:ext>
          </a:extLst>
        </xdr:cNvPr>
        <xdr:cNvSpPr txBox="1"/>
      </xdr:nvSpPr>
      <xdr:spPr>
        <a:xfrm>
          <a:off x="18356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166574</xdr:rowOff>
    </xdr:from>
    <xdr:to>
      <xdr:col>116</xdr:col>
      <xdr:colOff>114300</xdr:colOff>
      <xdr:row>77</xdr:row>
      <xdr:rowOff>96724</xdr:rowOff>
    </xdr:to>
    <xdr:sp macro="" textlink="">
      <xdr:nvSpPr>
        <xdr:cNvPr id="865" name="楕円 864">
          <a:extLst>
            <a:ext uri="{FF2B5EF4-FFF2-40B4-BE49-F238E27FC236}">
              <a16:creationId xmlns="" xmlns:a16="http://schemas.microsoft.com/office/drawing/2014/main" id="{00000000-0008-0000-0600-000061030000}"/>
            </a:ext>
          </a:extLst>
        </xdr:cNvPr>
        <xdr:cNvSpPr/>
      </xdr:nvSpPr>
      <xdr:spPr>
        <a:xfrm>
          <a:off x="22110700" y="1319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145001</xdr:rowOff>
    </xdr:from>
    <xdr:ext cx="534377" cy="259045"/>
    <xdr:sp macro="" textlink="">
      <xdr:nvSpPr>
        <xdr:cNvPr id="866" name="繰出金該当値テキスト">
          <a:extLst>
            <a:ext uri="{FF2B5EF4-FFF2-40B4-BE49-F238E27FC236}">
              <a16:creationId xmlns="" xmlns:a16="http://schemas.microsoft.com/office/drawing/2014/main" id="{00000000-0008-0000-0600-000062030000}"/>
            </a:ext>
          </a:extLst>
        </xdr:cNvPr>
        <xdr:cNvSpPr txBox="1"/>
      </xdr:nvSpPr>
      <xdr:spPr>
        <a:xfrm>
          <a:off x="22212300" y="131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7331</xdr:rowOff>
    </xdr:from>
    <xdr:to>
      <xdr:col>112</xdr:col>
      <xdr:colOff>38100</xdr:colOff>
      <xdr:row>77</xdr:row>
      <xdr:rowOff>108931</xdr:rowOff>
    </xdr:to>
    <xdr:sp macro="" textlink="">
      <xdr:nvSpPr>
        <xdr:cNvPr id="867" name="楕円 866">
          <a:extLst>
            <a:ext uri="{FF2B5EF4-FFF2-40B4-BE49-F238E27FC236}">
              <a16:creationId xmlns="" xmlns:a16="http://schemas.microsoft.com/office/drawing/2014/main" id="{00000000-0008-0000-0600-000063030000}"/>
            </a:ext>
          </a:extLst>
        </xdr:cNvPr>
        <xdr:cNvSpPr/>
      </xdr:nvSpPr>
      <xdr:spPr>
        <a:xfrm>
          <a:off x="21272500" y="1320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100058</xdr:rowOff>
    </xdr:from>
    <xdr:ext cx="534377"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21056111" y="1330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6562</xdr:rowOff>
    </xdr:from>
    <xdr:to>
      <xdr:col>107</xdr:col>
      <xdr:colOff>101600</xdr:colOff>
      <xdr:row>77</xdr:row>
      <xdr:rowOff>108162</xdr:rowOff>
    </xdr:to>
    <xdr:sp macro="" textlink="">
      <xdr:nvSpPr>
        <xdr:cNvPr id="869" name="楕円 868">
          <a:extLst>
            <a:ext uri="{FF2B5EF4-FFF2-40B4-BE49-F238E27FC236}">
              <a16:creationId xmlns="" xmlns:a16="http://schemas.microsoft.com/office/drawing/2014/main" id="{00000000-0008-0000-0600-000065030000}"/>
            </a:ext>
          </a:extLst>
        </xdr:cNvPr>
        <xdr:cNvSpPr/>
      </xdr:nvSpPr>
      <xdr:spPr>
        <a:xfrm>
          <a:off x="20383500" y="1320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99289</xdr:rowOff>
    </xdr:from>
    <xdr:ext cx="534377"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20167111" y="1330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151754</xdr:rowOff>
    </xdr:from>
    <xdr:to>
      <xdr:col>102</xdr:col>
      <xdr:colOff>165100</xdr:colOff>
      <xdr:row>77</xdr:row>
      <xdr:rowOff>81904</xdr:rowOff>
    </xdr:to>
    <xdr:sp macro="" textlink="">
      <xdr:nvSpPr>
        <xdr:cNvPr id="871" name="楕円 870">
          <a:extLst>
            <a:ext uri="{FF2B5EF4-FFF2-40B4-BE49-F238E27FC236}">
              <a16:creationId xmlns="" xmlns:a16="http://schemas.microsoft.com/office/drawing/2014/main" id="{00000000-0008-0000-0600-000067030000}"/>
            </a:ext>
          </a:extLst>
        </xdr:cNvPr>
        <xdr:cNvSpPr/>
      </xdr:nvSpPr>
      <xdr:spPr>
        <a:xfrm>
          <a:off x="19494500" y="1318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73031</xdr:rowOff>
    </xdr:from>
    <xdr:ext cx="534377"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19278111" y="1327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62325</xdr:rowOff>
    </xdr:from>
    <xdr:to>
      <xdr:col>98</xdr:col>
      <xdr:colOff>38100</xdr:colOff>
      <xdr:row>76</xdr:row>
      <xdr:rowOff>163925</xdr:rowOff>
    </xdr:to>
    <xdr:sp macro="" textlink="">
      <xdr:nvSpPr>
        <xdr:cNvPr id="873" name="楕円 872">
          <a:extLst>
            <a:ext uri="{FF2B5EF4-FFF2-40B4-BE49-F238E27FC236}">
              <a16:creationId xmlns="" xmlns:a16="http://schemas.microsoft.com/office/drawing/2014/main" id="{00000000-0008-0000-0600-000069030000}"/>
            </a:ext>
          </a:extLst>
        </xdr:cNvPr>
        <xdr:cNvSpPr/>
      </xdr:nvSpPr>
      <xdr:spPr>
        <a:xfrm>
          <a:off x="18605500" y="1309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9002</xdr:rowOff>
    </xdr:from>
    <xdr:ext cx="599010" cy="259045"/>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18356795" y="1286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補助費</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町独自のキャッシュレスシステム「たったもカード」を利用した経済対策を実施したことによる増。</a:t>
          </a:r>
          <a:endParaRPr lang="en-US" altLang="ja-JP" sz="1100" b="0" i="0" baseline="0">
            <a:solidFill>
              <a:schemeClr val="dk1"/>
            </a:solidFill>
            <a:effectLst/>
            <a:latin typeface="+mn-lt"/>
            <a:ea typeface="+mn-ea"/>
            <a:cs typeface="+mn-cs"/>
          </a:endParaRPr>
        </a:p>
        <a:p>
          <a:pPr eaLnBrk="1" fontAlgn="auto" latinLnBrk="0" hangingPunct="1"/>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維持補修費</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除雪経費が主な要因で、</a:t>
          </a:r>
          <a:r>
            <a:rPr lang="ja-JP" altLang="en-US" sz="1100" b="0" i="0" baseline="0">
              <a:solidFill>
                <a:schemeClr val="dk1"/>
              </a:solidFill>
              <a:effectLst/>
              <a:latin typeface="+mn-lt"/>
              <a:ea typeface="+mn-ea"/>
              <a:cs typeface="+mn-cs"/>
            </a:rPr>
            <a:t>例年</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億円を超える経費を支出している。今後は老朽化した公共施設の改修が多く見込まれていることから更なるコスト高を懸念している。</a:t>
          </a:r>
          <a:endParaRPr lang="en-US" altLang="ja-JP" sz="1100" b="0" i="0" baseline="0">
            <a:solidFill>
              <a:schemeClr val="dk1"/>
            </a:solidFill>
            <a:effectLst/>
            <a:latin typeface="+mn-lt"/>
            <a:ea typeface="+mn-ea"/>
            <a:cs typeface="+mn-cs"/>
          </a:endParaRPr>
        </a:p>
        <a:p>
          <a:pPr eaLnBrk="1" fontAlgn="auto" latinLnBrk="0" hangingPunct="1"/>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公債費</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年度借入の町社会体育館改築工事等の財源とした過疎対策事業債の元金償還開始による増。</a:t>
          </a:r>
          <a:endParaRPr lang="ja-JP" altLang="ja-JP" sz="1400">
            <a:effectLst/>
          </a:endParaRPr>
        </a:p>
        <a:p>
          <a:pPr eaLnBrk="1" fontAlgn="auto" latinLnBrk="0" hangingPunct="1"/>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災害復旧費</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3</a:t>
          </a:r>
          <a:r>
            <a:rPr lang="ja-JP" altLang="en-US" sz="1100" b="0" i="0" baseline="0">
              <a:solidFill>
                <a:schemeClr val="dk1"/>
              </a:solidFill>
              <a:effectLst/>
              <a:latin typeface="+mn-lt"/>
              <a:ea typeface="+mn-ea"/>
              <a:cs typeface="+mn-cs"/>
            </a:rPr>
            <a:t>年に発生した</a:t>
          </a:r>
          <a:r>
            <a:rPr lang="en-US" altLang="ja-JP" sz="1100" b="0" i="0" baseline="0">
              <a:solidFill>
                <a:schemeClr val="dk1"/>
              </a:solidFill>
              <a:effectLst/>
              <a:latin typeface="+mn-lt"/>
              <a:ea typeface="+mn-ea"/>
              <a:cs typeface="+mn-cs"/>
            </a:rPr>
            <a:t>7</a:t>
          </a:r>
          <a:r>
            <a:rPr lang="ja-JP" altLang="en-US"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8</a:t>
          </a:r>
          <a:r>
            <a:rPr lang="ja-JP" altLang="en-US" sz="1100" b="0" i="0" baseline="0">
              <a:solidFill>
                <a:schemeClr val="dk1"/>
              </a:solidFill>
              <a:effectLst/>
              <a:latin typeface="+mn-lt"/>
              <a:ea typeface="+mn-ea"/>
              <a:cs typeface="+mn-cs"/>
            </a:rPr>
            <a:t>月豪雨災害や台風</a:t>
          </a:r>
          <a:r>
            <a:rPr lang="en-US" altLang="ja-JP" sz="1100" b="0" i="0" baseline="0">
              <a:solidFill>
                <a:schemeClr val="dk1"/>
              </a:solidFill>
              <a:effectLst/>
              <a:latin typeface="+mn-lt"/>
              <a:ea typeface="+mn-ea"/>
              <a:cs typeface="+mn-cs"/>
            </a:rPr>
            <a:t>9</a:t>
          </a:r>
          <a:r>
            <a:rPr lang="ja-JP" altLang="en-US" sz="1100" b="0" i="0" baseline="0">
              <a:solidFill>
                <a:schemeClr val="dk1"/>
              </a:solidFill>
              <a:effectLst/>
              <a:latin typeface="+mn-lt"/>
              <a:ea typeface="+mn-ea"/>
              <a:cs typeface="+mn-cs"/>
            </a:rPr>
            <a:t>号の繰越明許分による増。</a:t>
          </a:r>
          <a:endParaRPr lang="en-US" altLang="ja-JP" sz="1100" b="0" i="0"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4,144
4,128
340.96
7,475,042
7,156,686
268,537
3,665,136
7,943,881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85312</xdr:rowOff>
    </xdr:from>
    <xdr:to>
      <xdr:col>24</xdr:col>
      <xdr:colOff>63500</xdr:colOff>
      <xdr:row>37</xdr:row>
      <xdr:rowOff>92608</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flipV="1">
          <a:off x="3797300" y="6428962"/>
          <a:ext cx="838200" cy="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16394</xdr:rowOff>
    </xdr:from>
    <xdr:ext cx="534377" cy="259045"/>
    <xdr:sp macro="" textlink="">
      <xdr:nvSpPr>
        <xdr:cNvPr id="61" name="議会費平均値テキスト">
          <a:extLst>
            <a:ext uri="{FF2B5EF4-FFF2-40B4-BE49-F238E27FC236}">
              <a16:creationId xmlns="" xmlns:a16="http://schemas.microsoft.com/office/drawing/2014/main" id="{00000000-0008-0000-0700-00003D000000}"/>
            </a:ext>
          </a:extLst>
        </xdr:cNvPr>
        <xdr:cNvSpPr txBox="1"/>
      </xdr:nvSpPr>
      <xdr:spPr>
        <a:xfrm>
          <a:off x="4686300" y="618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92608</xdr:rowOff>
    </xdr:from>
    <xdr:to>
      <xdr:col>19</xdr:col>
      <xdr:colOff>177800</xdr:colOff>
      <xdr:row>37</xdr:row>
      <xdr:rowOff>101295</xdr:rowOff>
    </xdr:to>
    <xdr:cxnSp macro="">
      <xdr:nvCxnSpPr>
        <xdr:cNvPr id="63" name="直線コネクタ 62">
          <a:extLst>
            <a:ext uri="{FF2B5EF4-FFF2-40B4-BE49-F238E27FC236}">
              <a16:creationId xmlns="" xmlns:a16="http://schemas.microsoft.com/office/drawing/2014/main" id="{00000000-0008-0000-0700-00003F000000}"/>
            </a:ext>
          </a:extLst>
        </xdr:cNvPr>
        <xdr:cNvCxnSpPr/>
      </xdr:nvCxnSpPr>
      <xdr:spPr>
        <a:xfrm flipV="1">
          <a:off x="2908300" y="6436258"/>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125417</xdr:rowOff>
    </xdr:from>
    <xdr:ext cx="534377" cy="259045"/>
    <xdr:sp macro="" textlink="">
      <xdr:nvSpPr>
        <xdr:cNvPr id="65" name="テキスト ボックス 64">
          <a:extLst>
            <a:ext uri="{FF2B5EF4-FFF2-40B4-BE49-F238E27FC236}">
              <a16:creationId xmlns="" xmlns:a16="http://schemas.microsoft.com/office/drawing/2014/main" id="{00000000-0008-0000-0700-000041000000}"/>
            </a:ext>
          </a:extLst>
        </xdr:cNvPr>
        <xdr:cNvSpPr txBox="1"/>
      </xdr:nvSpPr>
      <xdr:spPr>
        <a:xfrm>
          <a:off x="3530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97961</xdr:rowOff>
    </xdr:from>
    <xdr:to>
      <xdr:col>15</xdr:col>
      <xdr:colOff>50800</xdr:colOff>
      <xdr:row>37</xdr:row>
      <xdr:rowOff>101295</xdr:rowOff>
    </xdr:to>
    <xdr:cxnSp macro="">
      <xdr:nvCxnSpPr>
        <xdr:cNvPr id="66" name="直線コネクタ 65">
          <a:extLst>
            <a:ext uri="{FF2B5EF4-FFF2-40B4-BE49-F238E27FC236}">
              <a16:creationId xmlns="" xmlns:a16="http://schemas.microsoft.com/office/drawing/2014/main" id="{00000000-0008-0000-0700-000042000000}"/>
            </a:ext>
          </a:extLst>
        </xdr:cNvPr>
        <xdr:cNvCxnSpPr/>
      </xdr:nvCxnSpPr>
      <xdr:spPr>
        <a:xfrm>
          <a:off x="2019300" y="6441611"/>
          <a:ext cx="889000" cy="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127588</xdr:rowOff>
    </xdr:from>
    <xdr:ext cx="534377" cy="259045"/>
    <xdr:sp macro="" textlink="">
      <xdr:nvSpPr>
        <xdr:cNvPr id="68" name="テキスト ボックス 67">
          <a:extLst>
            <a:ext uri="{FF2B5EF4-FFF2-40B4-BE49-F238E27FC236}">
              <a16:creationId xmlns="" xmlns:a16="http://schemas.microsoft.com/office/drawing/2014/main" id="{00000000-0008-0000-0700-000044000000}"/>
            </a:ext>
          </a:extLst>
        </xdr:cNvPr>
        <xdr:cNvSpPr txBox="1"/>
      </xdr:nvSpPr>
      <xdr:spPr>
        <a:xfrm>
          <a:off x="2641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94914</xdr:rowOff>
    </xdr:from>
    <xdr:to>
      <xdr:col>10</xdr:col>
      <xdr:colOff>114300</xdr:colOff>
      <xdr:row>37</xdr:row>
      <xdr:rowOff>97961</xdr:rowOff>
    </xdr:to>
    <xdr:cxnSp macro="">
      <xdr:nvCxnSpPr>
        <xdr:cNvPr id="69" name="直線コネクタ 68">
          <a:extLst>
            <a:ext uri="{FF2B5EF4-FFF2-40B4-BE49-F238E27FC236}">
              <a16:creationId xmlns="" xmlns:a16="http://schemas.microsoft.com/office/drawing/2014/main" id="{00000000-0008-0000-0700-000045000000}"/>
            </a:ext>
          </a:extLst>
        </xdr:cNvPr>
        <xdr:cNvCxnSpPr/>
      </xdr:nvCxnSpPr>
      <xdr:spPr>
        <a:xfrm>
          <a:off x="1130300" y="6438564"/>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116806</xdr:rowOff>
    </xdr:from>
    <xdr:ext cx="534377" cy="259045"/>
    <xdr:sp macro="" textlink="">
      <xdr:nvSpPr>
        <xdr:cNvPr id="71" name="テキスト ボックス 70">
          <a:extLst>
            <a:ext uri="{FF2B5EF4-FFF2-40B4-BE49-F238E27FC236}">
              <a16:creationId xmlns="" xmlns:a16="http://schemas.microsoft.com/office/drawing/2014/main" id="{00000000-0008-0000-0700-000047000000}"/>
            </a:ext>
          </a:extLst>
        </xdr:cNvPr>
        <xdr:cNvSpPr txBox="1"/>
      </xdr:nvSpPr>
      <xdr:spPr>
        <a:xfrm>
          <a:off x="1752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123379</xdr:rowOff>
    </xdr:from>
    <xdr:ext cx="534377" cy="259045"/>
    <xdr:sp macro="" textlink="">
      <xdr:nvSpPr>
        <xdr:cNvPr id="73" name="テキスト ボックス 72">
          <a:extLst>
            <a:ext uri="{FF2B5EF4-FFF2-40B4-BE49-F238E27FC236}">
              <a16:creationId xmlns="" xmlns:a16="http://schemas.microsoft.com/office/drawing/2014/main" id="{00000000-0008-0000-0700-000049000000}"/>
            </a:ext>
          </a:extLst>
        </xdr:cNvPr>
        <xdr:cNvSpPr txBox="1"/>
      </xdr:nvSpPr>
      <xdr:spPr>
        <a:xfrm>
          <a:off x="863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34512</xdr:rowOff>
    </xdr:from>
    <xdr:to>
      <xdr:col>24</xdr:col>
      <xdr:colOff>114300</xdr:colOff>
      <xdr:row>37</xdr:row>
      <xdr:rowOff>136112</xdr:rowOff>
    </xdr:to>
    <xdr:sp macro="" textlink="">
      <xdr:nvSpPr>
        <xdr:cNvPr id="79" name="楕円 78">
          <a:extLst>
            <a:ext uri="{FF2B5EF4-FFF2-40B4-BE49-F238E27FC236}">
              <a16:creationId xmlns="" xmlns:a16="http://schemas.microsoft.com/office/drawing/2014/main" id="{00000000-0008-0000-0700-00004F000000}"/>
            </a:ext>
          </a:extLst>
        </xdr:cNvPr>
        <xdr:cNvSpPr/>
      </xdr:nvSpPr>
      <xdr:spPr>
        <a:xfrm>
          <a:off x="4584700" y="637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143393</xdr:rowOff>
    </xdr:from>
    <xdr:ext cx="534377" cy="259045"/>
    <xdr:sp macro="" textlink="">
      <xdr:nvSpPr>
        <xdr:cNvPr id="80" name="議会費該当値テキスト">
          <a:extLst>
            <a:ext uri="{FF2B5EF4-FFF2-40B4-BE49-F238E27FC236}">
              <a16:creationId xmlns="" xmlns:a16="http://schemas.microsoft.com/office/drawing/2014/main" id="{00000000-0008-0000-0700-000050000000}"/>
            </a:ext>
          </a:extLst>
        </xdr:cNvPr>
        <xdr:cNvSpPr txBox="1"/>
      </xdr:nvSpPr>
      <xdr:spPr>
        <a:xfrm>
          <a:off x="4686300" y="631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41808</xdr:rowOff>
    </xdr:from>
    <xdr:to>
      <xdr:col>20</xdr:col>
      <xdr:colOff>38100</xdr:colOff>
      <xdr:row>37</xdr:row>
      <xdr:rowOff>143408</xdr:rowOff>
    </xdr:to>
    <xdr:sp macro="" textlink="">
      <xdr:nvSpPr>
        <xdr:cNvPr id="81" name="楕円 80">
          <a:extLst>
            <a:ext uri="{FF2B5EF4-FFF2-40B4-BE49-F238E27FC236}">
              <a16:creationId xmlns="" xmlns:a16="http://schemas.microsoft.com/office/drawing/2014/main" id="{00000000-0008-0000-0700-000051000000}"/>
            </a:ext>
          </a:extLst>
        </xdr:cNvPr>
        <xdr:cNvSpPr/>
      </xdr:nvSpPr>
      <xdr:spPr>
        <a:xfrm>
          <a:off x="3746500" y="638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134535</xdr:rowOff>
    </xdr:from>
    <xdr:ext cx="534377" cy="259045"/>
    <xdr:sp macro="" textlink="">
      <xdr:nvSpPr>
        <xdr:cNvPr id="82" name="テキスト ボックス 81">
          <a:extLst>
            <a:ext uri="{FF2B5EF4-FFF2-40B4-BE49-F238E27FC236}">
              <a16:creationId xmlns="" xmlns:a16="http://schemas.microsoft.com/office/drawing/2014/main" id="{00000000-0008-0000-0700-000052000000}"/>
            </a:ext>
          </a:extLst>
        </xdr:cNvPr>
        <xdr:cNvSpPr txBox="1"/>
      </xdr:nvSpPr>
      <xdr:spPr>
        <a:xfrm>
          <a:off x="3530111" y="647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50495</xdr:rowOff>
    </xdr:from>
    <xdr:to>
      <xdr:col>15</xdr:col>
      <xdr:colOff>101600</xdr:colOff>
      <xdr:row>37</xdr:row>
      <xdr:rowOff>152095</xdr:rowOff>
    </xdr:to>
    <xdr:sp macro="" textlink="">
      <xdr:nvSpPr>
        <xdr:cNvPr id="83" name="楕円 82">
          <a:extLst>
            <a:ext uri="{FF2B5EF4-FFF2-40B4-BE49-F238E27FC236}">
              <a16:creationId xmlns="" xmlns:a16="http://schemas.microsoft.com/office/drawing/2014/main" id="{00000000-0008-0000-0700-000053000000}"/>
            </a:ext>
          </a:extLst>
        </xdr:cNvPr>
        <xdr:cNvSpPr/>
      </xdr:nvSpPr>
      <xdr:spPr>
        <a:xfrm>
          <a:off x="2857500" y="63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143222</xdr:rowOff>
    </xdr:from>
    <xdr:ext cx="534377" cy="259045"/>
    <xdr:sp macro="" textlink="">
      <xdr:nvSpPr>
        <xdr:cNvPr id="84" name="テキスト ボックス 83">
          <a:extLst>
            <a:ext uri="{FF2B5EF4-FFF2-40B4-BE49-F238E27FC236}">
              <a16:creationId xmlns="" xmlns:a16="http://schemas.microsoft.com/office/drawing/2014/main" id="{00000000-0008-0000-0700-000054000000}"/>
            </a:ext>
          </a:extLst>
        </xdr:cNvPr>
        <xdr:cNvSpPr txBox="1"/>
      </xdr:nvSpPr>
      <xdr:spPr>
        <a:xfrm>
          <a:off x="2641111" y="64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47161</xdr:rowOff>
    </xdr:from>
    <xdr:to>
      <xdr:col>10</xdr:col>
      <xdr:colOff>165100</xdr:colOff>
      <xdr:row>37</xdr:row>
      <xdr:rowOff>148761</xdr:rowOff>
    </xdr:to>
    <xdr:sp macro="" textlink="">
      <xdr:nvSpPr>
        <xdr:cNvPr id="85" name="楕円 84">
          <a:extLst>
            <a:ext uri="{FF2B5EF4-FFF2-40B4-BE49-F238E27FC236}">
              <a16:creationId xmlns="" xmlns:a16="http://schemas.microsoft.com/office/drawing/2014/main" id="{00000000-0008-0000-0700-000055000000}"/>
            </a:ext>
          </a:extLst>
        </xdr:cNvPr>
        <xdr:cNvSpPr/>
      </xdr:nvSpPr>
      <xdr:spPr>
        <a:xfrm>
          <a:off x="1968500" y="639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139888</xdr:rowOff>
    </xdr:from>
    <xdr:ext cx="534377" cy="259045"/>
    <xdr:sp macro="" textlink="">
      <xdr:nvSpPr>
        <xdr:cNvPr id="86" name="テキスト ボックス 85">
          <a:extLst>
            <a:ext uri="{FF2B5EF4-FFF2-40B4-BE49-F238E27FC236}">
              <a16:creationId xmlns="" xmlns:a16="http://schemas.microsoft.com/office/drawing/2014/main" id="{00000000-0008-0000-0700-000056000000}"/>
            </a:ext>
          </a:extLst>
        </xdr:cNvPr>
        <xdr:cNvSpPr txBox="1"/>
      </xdr:nvSpPr>
      <xdr:spPr>
        <a:xfrm>
          <a:off x="1752111" y="648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44114</xdr:rowOff>
    </xdr:from>
    <xdr:to>
      <xdr:col>6</xdr:col>
      <xdr:colOff>38100</xdr:colOff>
      <xdr:row>37</xdr:row>
      <xdr:rowOff>145714</xdr:rowOff>
    </xdr:to>
    <xdr:sp macro="" textlink="">
      <xdr:nvSpPr>
        <xdr:cNvPr id="87" name="楕円 86">
          <a:extLst>
            <a:ext uri="{FF2B5EF4-FFF2-40B4-BE49-F238E27FC236}">
              <a16:creationId xmlns="" xmlns:a16="http://schemas.microsoft.com/office/drawing/2014/main" id="{00000000-0008-0000-0700-000057000000}"/>
            </a:ext>
          </a:extLst>
        </xdr:cNvPr>
        <xdr:cNvSpPr/>
      </xdr:nvSpPr>
      <xdr:spPr>
        <a:xfrm>
          <a:off x="1079500" y="638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136841</xdr:rowOff>
    </xdr:from>
    <xdr:ext cx="534377" cy="259045"/>
    <xdr:sp macro="" textlink="">
      <xdr:nvSpPr>
        <xdr:cNvPr id="88" name="テキスト ボックス 87">
          <a:extLst>
            <a:ext uri="{FF2B5EF4-FFF2-40B4-BE49-F238E27FC236}">
              <a16:creationId xmlns="" xmlns:a16="http://schemas.microsoft.com/office/drawing/2014/main" id="{00000000-0008-0000-0700-000058000000}"/>
            </a:ext>
          </a:extLst>
        </xdr:cNvPr>
        <xdr:cNvSpPr txBox="1"/>
      </xdr:nvSpPr>
      <xdr:spPr>
        <a:xfrm>
          <a:off x="863111" y="648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99811</xdr:rowOff>
    </xdr:from>
    <xdr:to>
      <xdr:col>24</xdr:col>
      <xdr:colOff>63500</xdr:colOff>
      <xdr:row>57</xdr:row>
      <xdr:rowOff>159927</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3797300" y="9872461"/>
          <a:ext cx="838200" cy="6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69690</xdr:rowOff>
    </xdr:from>
    <xdr:ext cx="599010" cy="259045"/>
    <xdr:sp macro="" textlink="">
      <xdr:nvSpPr>
        <xdr:cNvPr id="118" name="総務費平均値テキスト">
          <a:extLst>
            <a:ext uri="{FF2B5EF4-FFF2-40B4-BE49-F238E27FC236}">
              <a16:creationId xmlns="" xmlns:a16="http://schemas.microsoft.com/office/drawing/2014/main" id="{00000000-0008-0000-0700-000076000000}"/>
            </a:ext>
          </a:extLst>
        </xdr:cNvPr>
        <xdr:cNvSpPr txBox="1"/>
      </xdr:nvSpPr>
      <xdr:spPr>
        <a:xfrm>
          <a:off x="4686300" y="9670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46884</xdr:rowOff>
    </xdr:from>
    <xdr:to>
      <xdr:col>19</xdr:col>
      <xdr:colOff>177800</xdr:colOff>
      <xdr:row>57</xdr:row>
      <xdr:rowOff>99811</xdr:rowOff>
    </xdr:to>
    <xdr:cxnSp macro="">
      <xdr:nvCxnSpPr>
        <xdr:cNvPr id="120" name="直線コネクタ 119">
          <a:extLst>
            <a:ext uri="{FF2B5EF4-FFF2-40B4-BE49-F238E27FC236}">
              <a16:creationId xmlns="" xmlns:a16="http://schemas.microsoft.com/office/drawing/2014/main" id="{00000000-0008-0000-0700-000078000000}"/>
            </a:ext>
          </a:extLst>
        </xdr:cNvPr>
        <xdr:cNvCxnSpPr/>
      </xdr:nvCxnSpPr>
      <xdr:spPr>
        <a:xfrm>
          <a:off x="2908300" y="9819534"/>
          <a:ext cx="889000" cy="5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147651</xdr:rowOff>
    </xdr:from>
    <xdr:ext cx="599010" cy="259045"/>
    <xdr:sp macro="" textlink="">
      <xdr:nvSpPr>
        <xdr:cNvPr id="122" name="テキスト ボックス 121">
          <a:extLst>
            <a:ext uri="{FF2B5EF4-FFF2-40B4-BE49-F238E27FC236}">
              <a16:creationId xmlns="" xmlns:a16="http://schemas.microsoft.com/office/drawing/2014/main" id="{00000000-0008-0000-0700-00007A000000}"/>
            </a:ext>
          </a:extLst>
        </xdr:cNvPr>
        <xdr:cNvSpPr txBox="1"/>
      </xdr:nvSpPr>
      <xdr:spPr>
        <a:xfrm>
          <a:off x="3497795" y="992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46884</xdr:rowOff>
    </xdr:from>
    <xdr:to>
      <xdr:col>15</xdr:col>
      <xdr:colOff>50800</xdr:colOff>
      <xdr:row>57</xdr:row>
      <xdr:rowOff>131113</xdr:rowOff>
    </xdr:to>
    <xdr:cxnSp macro="">
      <xdr:nvCxnSpPr>
        <xdr:cNvPr id="123" name="直線コネクタ 122">
          <a:extLst>
            <a:ext uri="{FF2B5EF4-FFF2-40B4-BE49-F238E27FC236}">
              <a16:creationId xmlns="" xmlns:a16="http://schemas.microsoft.com/office/drawing/2014/main" id="{00000000-0008-0000-0700-00007B000000}"/>
            </a:ext>
          </a:extLst>
        </xdr:cNvPr>
        <xdr:cNvCxnSpPr/>
      </xdr:nvCxnSpPr>
      <xdr:spPr>
        <a:xfrm flipV="1">
          <a:off x="2019300" y="9819534"/>
          <a:ext cx="889000" cy="8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108558</xdr:rowOff>
    </xdr:from>
    <xdr:ext cx="599010" cy="259045"/>
    <xdr:sp macro="" textlink="">
      <xdr:nvSpPr>
        <xdr:cNvPr id="125" name="テキスト ボックス 124">
          <a:extLst>
            <a:ext uri="{FF2B5EF4-FFF2-40B4-BE49-F238E27FC236}">
              <a16:creationId xmlns="" xmlns:a16="http://schemas.microsoft.com/office/drawing/2014/main" id="{00000000-0008-0000-0700-00007D000000}"/>
            </a:ext>
          </a:extLst>
        </xdr:cNvPr>
        <xdr:cNvSpPr txBox="1"/>
      </xdr:nvSpPr>
      <xdr:spPr>
        <a:xfrm>
          <a:off x="2608795" y="988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131113</xdr:rowOff>
    </xdr:from>
    <xdr:to>
      <xdr:col>10</xdr:col>
      <xdr:colOff>114300</xdr:colOff>
      <xdr:row>58</xdr:row>
      <xdr:rowOff>82409</xdr:rowOff>
    </xdr:to>
    <xdr:cxnSp macro="">
      <xdr:nvCxnSpPr>
        <xdr:cNvPr id="126" name="直線コネクタ 125">
          <a:extLst>
            <a:ext uri="{FF2B5EF4-FFF2-40B4-BE49-F238E27FC236}">
              <a16:creationId xmlns="" xmlns:a16="http://schemas.microsoft.com/office/drawing/2014/main" id="{00000000-0008-0000-0700-00007E000000}"/>
            </a:ext>
          </a:extLst>
        </xdr:cNvPr>
        <xdr:cNvCxnSpPr/>
      </xdr:nvCxnSpPr>
      <xdr:spPr>
        <a:xfrm flipV="1">
          <a:off x="1130300" y="9903763"/>
          <a:ext cx="889000" cy="1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42016</xdr:rowOff>
    </xdr:from>
    <xdr:ext cx="599010" cy="259045"/>
    <xdr:sp macro="" textlink="">
      <xdr:nvSpPr>
        <xdr:cNvPr id="128" name="テキスト ボックス 127">
          <a:extLst>
            <a:ext uri="{FF2B5EF4-FFF2-40B4-BE49-F238E27FC236}">
              <a16:creationId xmlns="" xmlns:a16="http://schemas.microsoft.com/office/drawing/2014/main" id="{00000000-0008-0000-0700-000080000000}"/>
            </a:ext>
          </a:extLst>
        </xdr:cNvPr>
        <xdr:cNvSpPr txBox="1"/>
      </xdr:nvSpPr>
      <xdr:spPr>
        <a:xfrm>
          <a:off x="1719795" y="998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68115</xdr:rowOff>
    </xdr:from>
    <xdr:ext cx="59901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830795" y="96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109127</xdr:rowOff>
    </xdr:from>
    <xdr:to>
      <xdr:col>24</xdr:col>
      <xdr:colOff>114300</xdr:colOff>
      <xdr:row>58</xdr:row>
      <xdr:rowOff>39277</xdr:rowOff>
    </xdr:to>
    <xdr:sp macro="" textlink="">
      <xdr:nvSpPr>
        <xdr:cNvPr id="136" name="楕円 135">
          <a:extLst>
            <a:ext uri="{FF2B5EF4-FFF2-40B4-BE49-F238E27FC236}">
              <a16:creationId xmlns="" xmlns:a16="http://schemas.microsoft.com/office/drawing/2014/main" id="{00000000-0008-0000-0700-000088000000}"/>
            </a:ext>
          </a:extLst>
        </xdr:cNvPr>
        <xdr:cNvSpPr/>
      </xdr:nvSpPr>
      <xdr:spPr>
        <a:xfrm>
          <a:off x="4584700" y="98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25241</xdr:rowOff>
    </xdr:from>
    <xdr:ext cx="599010" cy="259045"/>
    <xdr:sp macro="" textlink="">
      <xdr:nvSpPr>
        <xdr:cNvPr id="137" name="総務費該当値テキスト">
          <a:extLst>
            <a:ext uri="{FF2B5EF4-FFF2-40B4-BE49-F238E27FC236}">
              <a16:creationId xmlns="" xmlns:a16="http://schemas.microsoft.com/office/drawing/2014/main" id="{00000000-0008-0000-0700-000089000000}"/>
            </a:ext>
          </a:extLst>
        </xdr:cNvPr>
        <xdr:cNvSpPr txBox="1"/>
      </xdr:nvSpPr>
      <xdr:spPr>
        <a:xfrm>
          <a:off x="4686300" y="9797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49011</xdr:rowOff>
    </xdr:from>
    <xdr:to>
      <xdr:col>20</xdr:col>
      <xdr:colOff>38100</xdr:colOff>
      <xdr:row>57</xdr:row>
      <xdr:rowOff>150611</xdr:rowOff>
    </xdr:to>
    <xdr:sp macro="" textlink="">
      <xdr:nvSpPr>
        <xdr:cNvPr id="138" name="楕円 137">
          <a:extLst>
            <a:ext uri="{FF2B5EF4-FFF2-40B4-BE49-F238E27FC236}">
              <a16:creationId xmlns="" xmlns:a16="http://schemas.microsoft.com/office/drawing/2014/main" id="{00000000-0008-0000-0700-00008A000000}"/>
            </a:ext>
          </a:extLst>
        </xdr:cNvPr>
        <xdr:cNvSpPr/>
      </xdr:nvSpPr>
      <xdr:spPr>
        <a:xfrm>
          <a:off x="3746500" y="982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167138</xdr:rowOff>
    </xdr:from>
    <xdr:ext cx="599010" cy="259045"/>
    <xdr:sp macro="" textlink="">
      <xdr:nvSpPr>
        <xdr:cNvPr id="139" name="テキスト ボックス 138">
          <a:extLst>
            <a:ext uri="{FF2B5EF4-FFF2-40B4-BE49-F238E27FC236}">
              <a16:creationId xmlns="" xmlns:a16="http://schemas.microsoft.com/office/drawing/2014/main" id="{00000000-0008-0000-0700-00008B000000}"/>
            </a:ext>
          </a:extLst>
        </xdr:cNvPr>
        <xdr:cNvSpPr txBox="1"/>
      </xdr:nvSpPr>
      <xdr:spPr>
        <a:xfrm>
          <a:off x="3497795" y="9596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167534</xdr:rowOff>
    </xdr:from>
    <xdr:to>
      <xdr:col>15</xdr:col>
      <xdr:colOff>101600</xdr:colOff>
      <xdr:row>57</xdr:row>
      <xdr:rowOff>97684</xdr:rowOff>
    </xdr:to>
    <xdr:sp macro="" textlink="">
      <xdr:nvSpPr>
        <xdr:cNvPr id="140" name="楕円 139">
          <a:extLst>
            <a:ext uri="{FF2B5EF4-FFF2-40B4-BE49-F238E27FC236}">
              <a16:creationId xmlns="" xmlns:a16="http://schemas.microsoft.com/office/drawing/2014/main" id="{00000000-0008-0000-0700-00008C000000}"/>
            </a:ext>
          </a:extLst>
        </xdr:cNvPr>
        <xdr:cNvSpPr/>
      </xdr:nvSpPr>
      <xdr:spPr>
        <a:xfrm>
          <a:off x="2857500" y="976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114211</xdr:rowOff>
    </xdr:from>
    <xdr:ext cx="599010" cy="259045"/>
    <xdr:sp macro="" textlink="">
      <xdr:nvSpPr>
        <xdr:cNvPr id="141" name="テキスト ボックス 140">
          <a:extLst>
            <a:ext uri="{FF2B5EF4-FFF2-40B4-BE49-F238E27FC236}">
              <a16:creationId xmlns="" xmlns:a16="http://schemas.microsoft.com/office/drawing/2014/main" id="{00000000-0008-0000-0700-00008D000000}"/>
            </a:ext>
          </a:extLst>
        </xdr:cNvPr>
        <xdr:cNvSpPr txBox="1"/>
      </xdr:nvSpPr>
      <xdr:spPr>
        <a:xfrm>
          <a:off x="2608795" y="954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80313</xdr:rowOff>
    </xdr:from>
    <xdr:to>
      <xdr:col>10</xdr:col>
      <xdr:colOff>165100</xdr:colOff>
      <xdr:row>58</xdr:row>
      <xdr:rowOff>10463</xdr:rowOff>
    </xdr:to>
    <xdr:sp macro="" textlink="">
      <xdr:nvSpPr>
        <xdr:cNvPr id="142" name="楕円 141">
          <a:extLst>
            <a:ext uri="{FF2B5EF4-FFF2-40B4-BE49-F238E27FC236}">
              <a16:creationId xmlns="" xmlns:a16="http://schemas.microsoft.com/office/drawing/2014/main" id="{00000000-0008-0000-0700-00008E000000}"/>
            </a:ext>
          </a:extLst>
        </xdr:cNvPr>
        <xdr:cNvSpPr/>
      </xdr:nvSpPr>
      <xdr:spPr>
        <a:xfrm>
          <a:off x="1968500" y="985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26990</xdr:rowOff>
    </xdr:from>
    <xdr:ext cx="599010" cy="259045"/>
    <xdr:sp macro="" textlink="">
      <xdr:nvSpPr>
        <xdr:cNvPr id="143" name="テキスト ボックス 142">
          <a:extLst>
            <a:ext uri="{FF2B5EF4-FFF2-40B4-BE49-F238E27FC236}">
              <a16:creationId xmlns="" xmlns:a16="http://schemas.microsoft.com/office/drawing/2014/main" id="{00000000-0008-0000-0700-00008F000000}"/>
            </a:ext>
          </a:extLst>
        </xdr:cNvPr>
        <xdr:cNvSpPr txBox="1"/>
      </xdr:nvSpPr>
      <xdr:spPr>
        <a:xfrm>
          <a:off x="1719795" y="962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31609</xdr:rowOff>
    </xdr:from>
    <xdr:to>
      <xdr:col>6</xdr:col>
      <xdr:colOff>38100</xdr:colOff>
      <xdr:row>58</xdr:row>
      <xdr:rowOff>133209</xdr:rowOff>
    </xdr:to>
    <xdr:sp macro="" textlink="">
      <xdr:nvSpPr>
        <xdr:cNvPr id="144" name="楕円 143">
          <a:extLst>
            <a:ext uri="{FF2B5EF4-FFF2-40B4-BE49-F238E27FC236}">
              <a16:creationId xmlns="" xmlns:a16="http://schemas.microsoft.com/office/drawing/2014/main" id="{00000000-0008-0000-0700-000090000000}"/>
            </a:ext>
          </a:extLst>
        </xdr:cNvPr>
        <xdr:cNvSpPr/>
      </xdr:nvSpPr>
      <xdr:spPr>
        <a:xfrm>
          <a:off x="1079500" y="997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124336</xdr:rowOff>
    </xdr:from>
    <xdr:ext cx="599010" cy="259045"/>
    <xdr:sp macro="" textlink="">
      <xdr:nvSpPr>
        <xdr:cNvPr id="145" name="テキスト ボックス 144">
          <a:extLst>
            <a:ext uri="{FF2B5EF4-FFF2-40B4-BE49-F238E27FC236}">
              <a16:creationId xmlns="" xmlns:a16="http://schemas.microsoft.com/office/drawing/2014/main" id="{00000000-0008-0000-0700-000091000000}"/>
            </a:ext>
          </a:extLst>
        </xdr:cNvPr>
        <xdr:cNvSpPr txBox="1"/>
      </xdr:nvSpPr>
      <xdr:spPr>
        <a:xfrm>
          <a:off x="830795" y="1006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99721</xdr:rowOff>
    </xdr:from>
    <xdr:to>
      <xdr:col>24</xdr:col>
      <xdr:colOff>63500</xdr:colOff>
      <xdr:row>76</xdr:row>
      <xdr:rowOff>100544</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flipV="1">
          <a:off x="3797300" y="13129921"/>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44395</xdr:rowOff>
    </xdr:from>
    <xdr:ext cx="599010" cy="259045"/>
    <xdr:sp macro="" textlink="">
      <xdr:nvSpPr>
        <xdr:cNvPr id="178" name="民生費平均値テキスト">
          <a:extLst>
            <a:ext uri="{FF2B5EF4-FFF2-40B4-BE49-F238E27FC236}">
              <a16:creationId xmlns="" xmlns:a16="http://schemas.microsoft.com/office/drawing/2014/main" id="{00000000-0008-0000-0700-0000B2000000}"/>
            </a:ext>
          </a:extLst>
        </xdr:cNvPr>
        <xdr:cNvSpPr txBox="1"/>
      </xdr:nvSpPr>
      <xdr:spPr>
        <a:xfrm>
          <a:off x="4686300" y="1307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100544</xdr:rowOff>
    </xdr:from>
    <xdr:to>
      <xdr:col>19</xdr:col>
      <xdr:colOff>177800</xdr:colOff>
      <xdr:row>76</xdr:row>
      <xdr:rowOff>166469</xdr:rowOff>
    </xdr:to>
    <xdr:cxnSp macro="">
      <xdr:nvCxnSpPr>
        <xdr:cNvPr id="180" name="直線コネクタ 179">
          <a:extLst>
            <a:ext uri="{FF2B5EF4-FFF2-40B4-BE49-F238E27FC236}">
              <a16:creationId xmlns="" xmlns:a16="http://schemas.microsoft.com/office/drawing/2014/main" id="{00000000-0008-0000-0700-0000B4000000}"/>
            </a:ext>
          </a:extLst>
        </xdr:cNvPr>
        <xdr:cNvCxnSpPr/>
      </xdr:nvCxnSpPr>
      <xdr:spPr>
        <a:xfrm flipV="1">
          <a:off x="2908300" y="13130744"/>
          <a:ext cx="889000" cy="6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167002</xdr:rowOff>
    </xdr:from>
    <xdr:ext cx="599010" cy="259045"/>
    <xdr:sp macro="" textlink="">
      <xdr:nvSpPr>
        <xdr:cNvPr id="182" name="テキスト ボックス 181">
          <a:extLst>
            <a:ext uri="{FF2B5EF4-FFF2-40B4-BE49-F238E27FC236}">
              <a16:creationId xmlns="" xmlns:a16="http://schemas.microsoft.com/office/drawing/2014/main" id="{00000000-0008-0000-0700-0000B6000000}"/>
            </a:ext>
          </a:extLst>
        </xdr:cNvPr>
        <xdr:cNvSpPr txBox="1"/>
      </xdr:nvSpPr>
      <xdr:spPr>
        <a:xfrm>
          <a:off x="3497795" y="1285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166469</xdr:rowOff>
    </xdr:from>
    <xdr:to>
      <xdr:col>15</xdr:col>
      <xdr:colOff>50800</xdr:colOff>
      <xdr:row>77</xdr:row>
      <xdr:rowOff>1538</xdr:rowOff>
    </xdr:to>
    <xdr:cxnSp macro="">
      <xdr:nvCxnSpPr>
        <xdr:cNvPr id="183" name="直線コネクタ 182">
          <a:extLst>
            <a:ext uri="{FF2B5EF4-FFF2-40B4-BE49-F238E27FC236}">
              <a16:creationId xmlns="" xmlns:a16="http://schemas.microsoft.com/office/drawing/2014/main" id="{00000000-0008-0000-0700-0000B7000000}"/>
            </a:ext>
          </a:extLst>
        </xdr:cNvPr>
        <xdr:cNvCxnSpPr/>
      </xdr:nvCxnSpPr>
      <xdr:spPr>
        <a:xfrm flipV="1">
          <a:off x="2019300" y="13196669"/>
          <a:ext cx="889000" cy="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41296</xdr:rowOff>
    </xdr:from>
    <xdr:ext cx="59901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2608795" y="132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1538</xdr:rowOff>
    </xdr:from>
    <xdr:to>
      <xdr:col>10</xdr:col>
      <xdr:colOff>114300</xdr:colOff>
      <xdr:row>77</xdr:row>
      <xdr:rowOff>9313</xdr:rowOff>
    </xdr:to>
    <xdr:cxnSp macro="">
      <xdr:nvCxnSpPr>
        <xdr:cNvPr id="186" name="直線コネクタ 185">
          <a:extLst>
            <a:ext uri="{FF2B5EF4-FFF2-40B4-BE49-F238E27FC236}">
              <a16:creationId xmlns="" xmlns:a16="http://schemas.microsoft.com/office/drawing/2014/main" id="{00000000-0008-0000-0700-0000BA000000}"/>
            </a:ext>
          </a:extLst>
        </xdr:cNvPr>
        <xdr:cNvCxnSpPr/>
      </xdr:nvCxnSpPr>
      <xdr:spPr>
        <a:xfrm flipV="1">
          <a:off x="1130300" y="13203188"/>
          <a:ext cx="889000" cy="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98756</xdr:rowOff>
    </xdr:from>
    <xdr:ext cx="59901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1719795" y="133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129081</xdr:rowOff>
    </xdr:from>
    <xdr:ext cx="59901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830795" y="133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48921</xdr:rowOff>
    </xdr:from>
    <xdr:to>
      <xdr:col>24</xdr:col>
      <xdr:colOff>114300</xdr:colOff>
      <xdr:row>76</xdr:row>
      <xdr:rowOff>150521</xdr:rowOff>
    </xdr:to>
    <xdr:sp macro="" textlink="">
      <xdr:nvSpPr>
        <xdr:cNvPr id="196" name="楕円 195">
          <a:extLst>
            <a:ext uri="{FF2B5EF4-FFF2-40B4-BE49-F238E27FC236}">
              <a16:creationId xmlns="" xmlns:a16="http://schemas.microsoft.com/office/drawing/2014/main" id="{00000000-0008-0000-0700-0000C4000000}"/>
            </a:ext>
          </a:extLst>
        </xdr:cNvPr>
        <xdr:cNvSpPr/>
      </xdr:nvSpPr>
      <xdr:spPr>
        <a:xfrm>
          <a:off x="4584700" y="1307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71798</xdr:rowOff>
    </xdr:from>
    <xdr:ext cx="599010" cy="259045"/>
    <xdr:sp macro="" textlink="">
      <xdr:nvSpPr>
        <xdr:cNvPr id="197" name="民生費該当値テキスト">
          <a:extLst>
            <a:ext uri="{FF2B5EF4-FFF2-40B4-BE49-F238E27FC236}">
              <a16:creationId xmlns="" xmlns:a16="http://schemas.microsoft.com/office/drawing/2014/main" id="{00000000-0008-0000-0700-0000C5000000}"/>
            </a:ext>
          </a:extLst>
        </xdr:cNvPr>
        <xdr:cNvSpPr txBox="1"/>
      </xdr:nvSpPr>
      <xdr:spPr>
        <a:xfrm>
          <a:off x="4686300" y="12930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49744</xdr:rowOff>
    </xdr:from>
    <xdr:to>
      <xdr:col>20</xdr:col>
      <xdr:colOff>38100</xdr:colOff>
      <xdr:row>76</xdr:row>
      <xdr:rowOff>151344</xdr:rowOff>
    </xdr:to>
    <xdr:sp macro="" textlink="">
      <xdr:nvSpPr>
        <xdr:cNvPr id="198" name="楕円 197">
          <a:extLst>
            <a:ext uri="{FF2B5EF4-FFF2-40B4-BE49-F238E27FC236}">
              <a16:creationId xmlns="" xmlns:a16="http://schemas.microsoft.com/office/drawing/2014/main" id="{00000000-0008-0000-0700-0000C6000000}"/>
            </a:ext>
          </a:extLst>
        </xdr:cNvPr>
        <xdr:cNvSpPr/>
      </xdr:nvSpPr>
      <xdr:spPr>
        <a:xfrm>
          <a:off x="3746500" y="1307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142471</xdr:rowOff>
    </xdr:from>
    <xdr:ext cx="599010" cy="259045"/>
    <xdr:sp macro="" textlink="">
      <xdr:nvSpPr>
        <xdr:cNvPr id="199" name="テキスト ボックス 198">
          <a:extLst>
            <a:ext uri="{FF2B5EF4-FFF2-40B4-BE49-F238E27FC236}">
              <a16:creationId xmlns="" xmlns:a16="http://schemas.microsoft.com/office/drawing/2014/main" id="{00000000-0008-0000-0700-0000C7000000}"/>
            </a:ext>
          </a:extLst>
        </xdr:cNvPr>
        <xdr:cNvSpPr txBox="1"/>
      </xdr:nvSpPr>
      <xdr:spPr>
        <a:xfrm>
          <a:off x="3497795" y="1317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115669</xdr:rowOff>
    </xdr:from>
    <xdr:to>
      <xdr:col>15</xdr:col>
      <xdr:colOff>101600</xdr:colOff>
      <xdr:row>77</xdr:row>
      <xdr:rowOff>45819</xdr:rowOff>
    </xdr:to>
    <xdr:sp macro="" textlink="">
      <xdr:nvSpPr>
        <xdr:cNvPr id="200" name="楕円 199">
          <a:extLst>
            <a:ext uri="{FF2B5EF4-FFF2-40B4-BE49-F238E27FC236}">
              <a16:creationId xmlns="" xmlns:a16="http://schemas.microsoft.com/office/drawing/2014/main" id="{00000000-0008-0000-0700-0000C8000000}"/>
            </a:ext>
          </a:extLst>
        </xdr:cNvPr>
        <xdr:cNvSpPr/>
      </xdr:nvSpPr>
      <xdr:spPr>
        <a:xfrm>
          <a:off x="2857500" y="1314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62346</xdr:rowOff>
    </xdr:from>
    <xdr:ext cx="599010" cy="259045"/>
    <xdr:sp macro="" textlink="">
      <xdr:nvSpPr>
        <xdr:cNvPr id="201" name="テキスト ボックス 200">
          <a:extLst>
            <a:ext uri="{FF2B5EF4-FFF2-40B4-BE49-F238E27FC236}">
              <a16:creationId xmlns="" xmlns:a16="http://schemas.microsoft.com/office/drawing/2014/main" id="{00000000-0008-0000-0700-0000C9000000}"/>
            </a:ext>
          </a:extLst>
        </xdr:cNvPr>
        <xdr:cNvSpPr txBox="1"/>
      </xdr:nvSpPr>
      <xdr:spPr>
        <a:xfrm>
          <a:off x="2608795" y="12921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122188</xdr:rowOff>
    </xdr:from>
    <xdr:to>
      <xdr:col>10</xdr:col>
      <xdr:colOff>165100</xdr:colOff>
      <xdr:row>77</xdr:row>
      <xdr:rowOff>52338</xdr:rowOff>
    </xdr:to>
    <xdr:sp macro="" textlink="">
      <xdr:nvSpPr>
        <xdr:cNvPr id="202" name="楕円 201">
          <a:extLst>
            <a:ext uri="{FF2B5EF4-FFF2-40B4-BE49-F238E27FC236}">
              <a16:creationId xmlns="" xmlns:a16="http://schemas.microsoft.com/office/drawing/2014/main" id="{00000000-0008-0000-0700-0000CA000000}"/>
            </a:ext>
          </a:extLst>
        </xdr:cNvPr>
        <xdr:cNvSpPr/>
      </xdr:nvSpPr>
      <xdr:spPr>
        <a:xfrm>
          <a:off x="1968500" y="13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68864</xdr:rowOff>
    </xdr:from>
    <xdr:ext cx="599010" cy="259045"/>
    <xdr:sp macro="" textlink="">
      <xdr:nvSpPr>
        <xdr:cNvPr id="203" name="テキスト ボックス 202">
          <a:extLst>
            <a:ext uri="{FF2B5EF4-FFF2-40B4-BE49-F238E27FC236}">
              <a16:creationId xmlns="" xmlns:a16="http://schemas.microsoft.com/office/drawing/2014/main" id="{00000000-0008-0000-0700-0000CB000000}"/>
            </a:ext>
          </a:extLst>
        </xdr:cNvPr>
        <xdr:cNvSpPr txBox="1"/>
      </xdr:nvSpPr>
      <xdr:spPr>
        <a:xfrm>
          <a:off x="1719795" y="129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129963</xdr:rowOff>
    </xdr:from>
    <xdr:to>
      <xdr:col>6</xdr:col>
      <xdr:colOff>38100</xdr:colOff>
      <xdr:row>77</xdr:row>
      <xdr:rowOff>60113</xdr:rowOff>
    </xdr:to>
    <xdr:sp macro="" textlink="">
      <xdr:nvSpPr>
        <xdr:cNvPr id="204" name="楕円 203">
          <a:extLst>
            <a:ext uri="{FF2B5EF4-FFF2-40B4-BE49-F238E27FC236}">
              <a16:creationId xmlns="" xmlns:a16="http://schemas.microsoft.com/office/drawing/2014/main" id="{00000000-0008-0000-0700-0000CC000000}"/>
            </a:ext>
          </a:extLst>
        </xdr:cNvPr>
        <xdr:cNvSpPr/>
      </xdr:nvSpPr>
      <xdr:spPr>
        <a:xfrm>
          <a:off x="1079500" y="1316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76640</xdr:rowOff>
    </xdr:from>
    <xdr:ext cx="599010" cy="259045"/>
    <xdr:sp macro="" textlink="">
      <xdr:nvSpPr>
        <xdr:cNvPr id="205" name="テキスト ボックス 204">
          <a:extLst>
            <a:ext uri="{FF2B5EF4-FFF2-40B4-BE49-F238E27FC236}">
              <a16:creationId xmlns="" xmlns:a16="http://schemas.microsoft.com/office/drawing/2014/main" id="{00000000-0008-0000-0700-0000CD000000}"/>
            </a:ext>
          </a:extLst>
        </xdr:cNvPr>
        <xdr:cNvSpPr txBox="1"/>
      </xdr:nvSpPr>
      <xdr:spPr>
        <a:xfrm>
          <a:off x="830795" y="1293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4731</xdr:rowOff>
    </xdr:from>
    <xdr:to>
      <xdr:col>24</xdr:col>
      <xdr:colOff>63500</xdr:colOff>
      <xdr:row>96</xdr:row>
      <xdr:rowOff>42954</xdr:rowOff>
    </xdr:to>
    <xdr:cxnSp macro="">
      <xdr:nvCxnSpPr>
        <xdr:cNvPr id="236" name="直線コネクタ 235">
          <a:extLst>
            <a:ext uri="{FF2B5EF4-FFF2-40B4-BE49-F238E27FC236}">
              <a16:creationId xmlns="" xmlns:a16="http://schemas.microsoft.com/office/drawing/2014/main" id="{00000000-0008-0000-0700-0000EC000000}"/>
            </a:ext>
          </a:extLst>
        </xdr:cNvPr>
        <xdr:cNvCxnSpPr/>
      </xdr:nvCxnSpPr>
      <xdr:spPr>
        <a:xfrm>
          <a:off x="3797300" y="16463931"/>
          <a:ext cx="838200" cy="3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98959</xdr:rowOff>
    </xdr:from>
    <xdr:ext cx="599010" cy="259045"/>
    <xdr:sp macro="" textlink="">
      <xdr:nvSpPr>
        <xdr:cNvPr id="237" name="衛生費平均値テキスト">
          <a:extLst>
            <a:ext uri="{FF2B5EF4-FFF2-40B4-BE49-F238E27FC236}">
              <a16:creationId xmlns="" xmlns:a16="http://schemas.microsoft.com/office/drawing/2014/main" id="{00000000-0008-0000-0700-0000ED000000}"/>
            </a:ext>
          </a:extLst>
        </xdr:cNvPr>
        <xdr:cNvSpPr txBox="1"/>
      </xdr:nvSpPr>
      <xdr:spPr>
        <a:xfrm>
          <a:off x="4686300" y="1655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4731</xdr:rowOff>
    </xdr:from>
    <xdr:to>
      <xdr:col>19</xdr:col>
      <xdr:colOff>177800</xdr:colOff>
      <xdr:row>96</xdr:row>
      <xdr:rowOff>53220</xdr:rowOff>
    </xdr:to>
    <xdr:cxnSp macro="">
      <xdr:nvCxnSpPr>
        <xdr:cNvPr id="239" name="直線コネクタ 238">
          <a:extLst>
            <a:ext uri="{FF2B5EF4-FFF2-40B4-BE49-F238E27FC236}">
              <a16:creationId xmlns="" xmlns:a16="http://schemas.microsoft.com/office/drawing/2014/main" id="{00000000-0008-0000-0700-0000EF000000}"/>
            </a:ext>
          </a:extLst>
        </xdr:cNvPr>
        <xdr:cNvCxnSpPr/>
      </xdr:nvCxnSpPr>
      <xdr:spPr>
        <a:xfrm flipV="1">
          <a:off x="2908300" y="16463931"/>
          <a:ext cx="889000" cy="4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54669</xdr:rowOff>
    </xdr:from>
    <xdr:ext cx="599010" cy="259045"/>
    <xdr:sp macro="" textlink="">
      <xdr:nvSpPr>
        <xdr:cNvPr id="241" name="テキスト ボックス 240">
          <a:extLst>
            <a:ext uri="{FF2B5EF4-FFF2-40B4-BE49-F238E27FC236}">
              <a16:creationId xmlns="" xmlns:a16="http://schemas.microsoft.com/office/drawing/2014/main" id="{00000000-0008-0000-0700-0000F1000000}"/>
            </a:ext>
          </a:extLst>
        </xdr:cNvPr>
        <xdr:cNvSpPr txBox="1"/>
      </xdr:nvSpPr>
      <xdr:spPr>
        <a:xfrm>
          <a:off x="3497795" y="1668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112846</xdr:rowOff>
    </xdr:from>
    <xdr:to>
      <xdr:col>15</xdr:col>
      <xdr:colOff>50800</xdr:colOff>
      <xdr:row>96</xdr:row>
      <xdr:rowOff>53220</xdr:rowOff>
    </xdr:to>
    <xdr:cxnSp macro="">
      <xdr:nvCxnSpPr>
        <xdr:cNvPr id="242" name="直線コネクタ 241">
          <a:extLst>
            <a:ext uri="{FF2B5EF4-FFF2-40B4-BE49-F238E27FC236}">
              <a16:creationId xmlns="" xmlns:a16="http://schemas.microsoft.com/office/drawing/2014/main" id="{00000000-0008-0000-0700-0000F2000000}"/>
            </a:ext>
          </a:extLst>
        </xdr:cNvPr>
        <xdr:cNvCxnSpPr/>
      </xdr:nvCxnSpPr>
      <xdr:spPr>
        <a:xfrm>
          <a:off x="2019300" y="16400596"/>
          <a:ext cx="889000" cy="11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69423</xdr:rowOff>
    </xdr:from>
    <xdr:ext cx="599010"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2608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112846</xdr:rowOff>
    </xdr:from>
    <xdr:to>
      <xdr:col>10</xdr:col>
      <xdr:colOff>114300</xdr:colOff>
      <xdr:row>96</xdr:row>
      <xdr:rowOff>75662</xdr:rowOff>
    </xdr:to>
    <xdr:cxnSp macro="">
      <xdr:nvCxnSpPr>
        <xdr:cNvPr id="245" name="直線コネクタ 244">
          <a:extLst>
            <a:ext uri="{FF2B5EF4-FFF2-40B4-BE49-F238E27FC236}">
              <a16:creationId xmlns="" xmlns:a16="http://schemas.microsoft.com/office/drawing/2014/main" id="{00000000-0008-0000-0700-0000F5000000}"/>
            </a:ext>
          </a:extLst>
        </xdr:cNvPr>
        <xdr:cNvCxnSpPr/>
      </xdr:nvCxnSpPr>
      <xdr:spPr>
        <a:xfrm flipV="1">
          <a:off x="1130300" y="16400596"/>
          <a:ext cx="889000" cy="13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115169</xdr:rowOff>
    </xdr:from>
    <xdr:ext cx="599010"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1719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143418</xdr:rowOff>
    </xdr:from>
    <xdr:ext cx="59901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830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163604</xdr:rowOff>
    </xdr:from>
    <xdr:to>
      <xdr:col>24</xdr:col>
      <xdr:colOff>114300</xdr:colOff>
      <xdr:row>96</xdr:row>
      <xdr:rowOff>93754</xdr:rowOff>
    </xdr:to>
    <xdr:sp macro="" textlink="">
      <xdr:nvSpPr>
        <xdr:cNvPr id="255" name="楕円 254">
          <a:extLst>
            <a:ext uri="{FF2B5EF4-FFF2-40B4-BE49-F238E27FC236}">
              <a16:creationId xmlns="" xmlns:a16="http://schemas.microsoft.com/office/drawing/2014/main" id="{00000000-0008-0000-0700-0000FF000000}"/>
            </a:ext>
          </a:extLst>
        </xdr:cNvPr>
        <xdr:cNvSpPr/>
      </xdr:nvSpPr>
      <xdr:spPr>
        <a:xfrm>
          <a:off x="4584700" y="1645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15031</xdr:rowOff>
    </xdr:from>
    <xdr:ext cx="599010" cy="259045"/>
    <xdr:sp macro="" textlink="">
      <xdr:nvSpPr>
        <xdr:cNvPr id="256" name="衛生費該当値テキスト">
          <a:extLst>
            <a:ext uri="{FF2B5EF4-FFF2-40B4-BE49-F238E27FC236}">
              <a16:creationId xmlns="" xmlns:a16="http://schemas.microsoft.com/office/drawing/2014/main" id="{00000000-0008-0000-0700-000000010000}"/>
            </a:ext>
          </a:extLst>
        </xdr:cNvPr>
        <xdr:cNvSpPr txBox="1"/>
      </xdr:nvSpPr>
      <xdr:spPr>
        <a:xfrm>
          <a:off x="4686300" y="1630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125381</xdr:rowOff>
    </xdr:from>
    <xdr:to>
      <xdr:col>20</xdr:col>
      <xdr:colOff>38100</xdr:colOff>
      <xdr:row>96</xdr:row>
      <xdr:rowOff>55531</xdr:rowOff>
    </xdr:to>
    <xdr:sp macro="" textlink="">
      <xdr:nvSpPr>
        <xdr:cNvPr id="257" name="楕円 256">
          <a:extLst>
            <a:ext uri="{FF2B5EF4-FFF2-40B4-BE49-F238E27FC236}">
              <a16:creationId xmlns="" xmlns:a16="http://schemas.microsoft.com/office/drawing/2014/main" id="{00000000-0008-0000-0700-000001010000}"/>
            </a:ext>
          </a:extLst>
        </xdr:cNvPr>
        <xdr:cNvSpPr/>
      </xdr:nvSpPr>
      <xdr:spPr>
        <a:xfrm>
          <a:off x="3746500" y="1641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72058</xdr:rowOff>
    </xdr:from>
    <xdr:ext cx="599010" cy="259045"/>
    <xdr:sp macro="" textlink="">
      <xdr:nvSpPr>
        <xdr:cNvPr id="258" name="テキスト ボックス 257">
          <a:extLst>
            <a:ext uri="{FF2B5EF4-FFF2-40B4-BE49-F238E27FC236}">
              <a16:creationId xmlns="" xmlns:a16="http://schemas.microsoft.com/office/drawing/2014/main" id="{00000000-0008-0000-0700-000002010000}"/>
            </a:ext>
          </a:extLst>
        </xdr:cNvPr>
        <xdr:cNvSpPr txBox="1"/>
      </xdr:nvSpPr>
      <xdr:spPr>
        <a:xfrm>
          <a:off x="3497795" y="16188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2420</xdr:rowOff>
    </xdr:from>
    <xdr:to>
      <xdr:col>15</xdr:col>
      <xdr:colOff>101600</xdr:colOff>
      <xdr:row>96</xdr:row>
      <xdr:rowOff>104020</xdr:rowOff>
    </xdr:to>
    <xdr:sp macro="" textlink="">
      <xdr:nvSpPr>
        <xdr:cNvPr id="259" name="楕円 258">
          <a:extLst>
            <a:ext uri="{FF2B5EF4-FFF2-40B4-BE49-F238E27FC236}">
              <a16:creationId xmlns="" xmlns:a16="http://schemas.microsoft.com/office/drawing/2014/main" id="{00000000-0008-0000-0700-000003010000}"/>
            </a:ext>
          </a:extLst>
        </xdr:cNvPr>
        <xdr:cNvSpPr/>
      </xdr:nvSpPr>
      <xdr:spPr>
        <a:xfrm>
          <a:off x="2857500" y="164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120547</xdr:rowOff>
    </xdr:from>
    <xdr:ext cx="599010" cy="259045"/>
    <xdr:sp macro="" textlink="">
      <xdr:nvSpPr>
        <xdr:cNvPr id="260" name="テキスト ボックス 259">
          <a:extLst>
            <a:ext uri="{FF2B5EF4-FFF2-40B4-BE49-F238E27FC236}">
              <a16:creationId xmlns="" xmlns:a16="http://schemas.microsoft.com/office/drawing/2014/main" id="{00000000-0008-0000-0700-000004010000}"/>
            </a:ext>
          </a:extLst>
        </xdr:cNvPr>
        <xdr:cNvSpPr txBox="1"/>
      </xdr:nvSpPr>
      <xdr:spPr>
        <a:xfrm>
          <a:off x="2608795" y="1623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62046</xdr:rowOff>
    </xdr:from>
    <xdr:to>
      <xdr:col>10</xdr:col>
      <xdr:colOff>165100</xdr:colOff>
      <xdr:row>95</xdr:row>
      <xdr:rowOff>163646</xdr:rowOff>
    </xdr:to>
    <xdr:sp macro="" textlink="">
      <xdr:nvSpPr>
        <xdr:cNvPr id="261" name="楕円 260">
          <a:extLst>
            <a:ext uri="{FF2B5EF4-FFF2-40B4-BE49-F238E27FC236}">
              <a16:creationId xmlns="" xmlns:a16="http://schemas.microsoft.com/office/drawing/2014/main" id="{00000000-0008-0000-0700-000005010000}"/>
            </a:ext>
          </a:extLst>
        </xdr:cNvPr>
        <xdr:cNvSpPr/>
      </xdr:nvSpPr>
      <xdr:spPr>
        <a:xfrm>
          <a:off x="1968500" y="1634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8723</xdr:rowOff>
    </xdr:from>
    <xdr:ext cx="599010" cy="259045"/>
    <xdr:sp macro="" textlink="">
      <xdr:nvSpPr>
        <xdr:cNvPr id="262" name="テキスト ボックス 261">
          <a:extLst>
            <a:ext uri="{FF2B5EF4-FFF2-40B4-BE49-F238E27FC236}">
              <a16:creationId xmlns="" xmlns:a16="http://schemas.microsoft.com/office/drawing/2014/main" id="{00000000-0008-0000-0700-000006010000}"/>
            </a:ext>
          </a:extLst>
        </xdr:cNvPr>
        <xdr:cNvSpPr txBox="1"/>
      </xdr:nvSpPr>
      <xdr:spPr>
        <a:xfrm>
          <a:off x="1719795" y="1612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24862</xdr:rowOff>
    </xdr:from>
    <xdr:to>
      <xdr:col>6</xdr:col>
      <xdr:colOff>38100</xdr:colOff>
      <xdr:row>96</xdr:row>
      <xdr:rowOff>126462</xdr:rowOff>
    </xdr:to>
    <xdr:sp macro="" textlink="">
      <xdr:nvSpPr>
        <xdr:cNvPr id="263" name="楕円 262">
          <a:extLst>
            <a:ext uri="{FF2B5EF4-FFF2-40B4-BE49-F238E27FC236}">
              <a16:creationId xmlns="" xmlns:a16="http://schemas.microsoft.com/office/drawing/2014/main" id="{00000000-0008-0000-0700-000007010000}"/>
            </a:ext>
          </a:extLst>
        </xdr:cNvPr>
        <xdr:cNvSpPr/>
      </xdr:nvSpPr>
      <xdr:spPr>
        <a:xfrm>
          <a:off x="1079500" y="1648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142989</xdr:rowOff>
    </xdr:from>
    <xdr:ext cx="599010" cy="259045"/>
    <xdr:sp macro="" textlink="">
      <xdr:nvSpPr>
        <xdr:cNvPr id="264" name="テキスト ボックス 263">
          <a:extLst>
            <a:ext uri="{FF2B5EF4-FFF2-40B4-BE49-F238E27FC236}">
              <a16:creationId xmlns="" xmlns:a16="http://schemas.microsoft.com/office/drawing/2014/main" id="{00000000-0008-0000-0700-000008010000}"/>
            </a:ext>
          </a:extLst>
        </xdr:cNvPr>
        <xdr:cNvSpPr txBox="1"/>
      </xdr:nvSpPr>
      <xdr:spPr>
        <a:xfrm>
          <a:off x="830795" y="16259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110170</xdr:rowOff>
    </xdr:from>
    <xdr:to>
      <xdr:col>55</xdr:col>
      <xdr:colOff>0</xdr:colOff>
      <xdr:row>57</xdr:row>
      <xdr:rowOff>142058</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a:off x="9639300" y="9882820"/>
          <a:ext cx="838200" cy="3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151794</xdr:rowOff>
    </xdr:from>
    <xdr:ext cx="599010" cy="259045"/>
    <xdr:sp macro="" textlink="">
      <xdr:nvSpPr>
        <xdr:cNvPr id="349" name="農林水産業費平均値テキスト">
          <a:extLst>
            <a:ext uri="{FF2B5EF4-FFF2-40B4-BE49-F238E27FC236}">
              <a16:creationId xmlns="" xmlns:a16="http://schemas.microsoft.com/office/drawing/2014/main" id="{00000000-0008-0000-0700-00005D010000}"/>
            </a:ext>
          </a:extLst>
        </xdr:cNvPr>
        <xdr:cNvSpPr txBox="1"/>
      </xdr:nvSpPr>
      <xdr:spPr>
        <a:xfrm>
          <a:off x="10528300" y="9924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110170</xdr:rowOff>
    </xdr:from>
    <xdr:to>
      <xdr:col>50</xdr:col>
      <xdr:colOff>114300</xdr:colOff>
      <xdr:row>57</xdr:row>
      <xdr:rowOff>132695</xdr:rowOff>
    </xdr:to>
    <xdr:cxnSp macro="">
      <xdr:nvCxnSpPr>
        <xdr:cNvPr id="351" name="直線コネクタ 350">
          <a:extLst>
            <a:ext uri="{FF2B5EF4-FFF2-40B4-BE49-F238E27FC236}">
              <a16:creationId xmlns="" xmlns:a16="http://schemas.microsoft.com/office/drawing/2014/main" id="{00000000-0008-0000-0700-00005F010000}"/>
            </a:ext>
          </a:extLst>
        </xdr:cNvPr>
        <xdr:cNvCxnSpPr/>
      </xdr:nvCxnSpPr>
      <xdr:spPr>
        <a:xfrm flipV="1">
          <a:off x="8750300" y="9882820"/>
          <a:ext cx="889000" cy="2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104294</xdr:rowOff>
    </xdr:from>
    <xdr:ext cx="599010" cy="259045"/>
    <xdr:sp macro="" textlink="">
      <xdr:nvSpPr>
        <xdr:cNvPr id="353" name="テキスト ボックス 352">
          <a:extLst>
            <a:ext uri="{FF2B5EF4-FFF2-40B4-BE49-F238E27FC236}">
              <a16:creationId xmlns="" xmlns:a16="http://schemas.microsoft.com/office/drawing/2014/main" id="{00000000-0008-0000-0700-000061010000}"/>
            </a:ext>
          </a:extLst>
        </xdr:cNvPr>
        <xdr:cNvSpPr txBox="1"/>
      </xdr:nvSpPr>
      <xdr:spPr>
        <a:xfrm>
          <a:off x="9339795" y="1004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132695</xdr:rowOff>
    </xdr:from>
    <xdr:to>
      <xdr:col>45</xdr:col>
      <xdr:colOff>177800</xdr:colOff>
      <xdr:row>58</xdr:row>
      <xdr:rowOff>21721</xdr:rowOff>
    </xdr:to>
    <xdr:cxnSp macro="">
      <xdr:nvCxnSpPr>
        <xdr:cNvPr id="354" name="直線コネクタ 353">
          <a:extLst>
            <a:ext uri="{FF2B5EF4-FFF2-40B4-BE49-F238E27FC236}">
              <a16:creationId xmlns="" xmlns:a16="http://schemas.microsoft.com/office/drawing/2014/main" id="{00000000-0008-0000-0700-000062010000}"/>
            </a:ext>
          </a:extLst>
        </xdr:cNvPr>
        <xdr:cNvCxnSpPr/>
      </xdr:nvCxnSpPr>
      <xdr:spPr>
        <a:xfrm flipV="1">
          <a:off x="7861300" y="9905345"/>
          <a:ext cx="889000" cy="6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108480</xdr:rowOff>
    </xdr:from>
    <xdr:ext cx="599010"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8450795" y="1005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5647</xdr:rowOff>
    </xdr:from>
    <xdr:to>
      <xdr:col>41</xdr:col>
      <xdr:colOff>50800</xdr:colOff>
      <xdr:row>58</xdr:row>
      <xdr:rowOff>21721</xdr:rowOff>
    </xdr:to>
    <xdr:cxnSp macro="">
      <xdr:nvCxnSpPr>
        <xdr:cNvPr id="357" name="直線コネクタ 356">
          <a:extLst>
            <a:ext uri="{FF2B5EF4-FFF2-40B4-BE49-F238E27FC236}">
              <a16:creationId xmlns="" xmlns:a16="http://schemas.microsoft.com/office/drawing/2014/main" id="{00000000-0008-0000-0700-000065010000}"/>
            </a:ext>
          </a:extLst>
        </xdr:cNvPr>
        <xdr:cNvCxnSpPr/>
      </xdr:nvCxnSpPr>
      <xdr:spPr>
        <a:xfrm>
          <a:off x="6972300" y="9949747"/>
          <a:ext cx="889000" cy="1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109674</xdr:rowOff>
    </xdr:from>
    <xdr:ext cx="599010"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7561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107352</xdr:rowOff>
    </xdr:from>
    <xdr:ext cx="59901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6672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91258</xdr:rowOff>
    </xdr:from>
    <xdr:to>
      <xdr:col>55</xdr:col>
      <xdr:colOff>50800</xdr:colOff>
      <xdr:row>58</xdr:row>
      <xdr:rowOff>21408</xdr:rowOff>
    </xdr:to>
    <xdr:sp macro="" textlink="">
      <xdr:nvSpPr>
        <xdr:cNvPr id="367" name="楕円 366">
          <a:extLst>
            <a:ext uri="{FF2B5EF4-FFF2-40B4-BE49-F238E27FC236}">
              <a16:creationId xmlns="" xmlns:a16="http://schemas.microsoft.com/office/drawing/2014/main" id="{00000000-0008-0000-0700-00006F010000}"/>
            </a:ext>
          </a:extLst>
        </xdr:cNvPr>
        <xdr:cNvSpPr/>
      </xdr:nvSpPr>
      <xdr:spPr>
        <a:xfrm>
          <a:off x="10426700" y="986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114135</xdr:rowOff>
    </xdr:from>
    <xdr:ext cx="599010" cy="259045"/>
    <xdr:sp macro="" textlink="">
      <xdr:nvSpPr>
        <xdr:cNvPr id="368" name="農林水産業費該当値テキスト">
          <a:extLst>
            <a:ext uri="{FF2B5EF4-FFF2-40B4-BE49-F238E27FC236}">
              <a16:creationId xmlns="" xmlns:a16="http://schemas.microsoft.com/office/drawing/2014/main" id="{00000000-0008-0000-0700-000070010000}"/>
            </a:ext>
          </a:extLst>
        </xdr:cNvPr>
        <xdr:cNvSpPr txBox="1"/>
      </xdr:nvSpPr>
      <xdr:spPr>
        <a:xfrm>
          <a:off x="10528300" y="971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59370</xdr:rowOff>
    </xdr:from>
    <xdr:to>
      <xdr:col>50</xdr:col>
      <xdr:colOff>165100</xdr:colOff>
      <xdr:row>57</xdr:row>
      <xdr:rowOff>160970</xdr:rowOff>
    </xdr:to>
    <xdr:sp macro="" textlink="">
      <xdr:nvSpPr>
        <xdr:cNvPr id="369" name="楕円 368">
          <a:extLst>
            <a:ext uri="{FF2B5EF4-FFF2-40B4-BE49-F238E27FC236}">
              <a16:creationId xmlns="" xmlns:a16="http://schemas.microsoft.com/office/drawing/2014/main" id="{00000000-0008-0000-0700-000071010000}"/>
            </a:ext>
          </a:extLst>
        </xdr:cNvPr>
        <xdr:cNvSpPr/>
      </xdr:nvSpPr>
      <xdr:spPr>
        <a:xfrm>
          <a:off x="9588500" y="983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6047</xdr:rowOff>
    </xdr:from>
    <xdr:ext cx="599010" cy="259045"/>
    <xdr:sp macro="" textlink="">
      <xdr:nvSpPr>
        <xdr:cNvPr id="370" name="テキスト ボックス 369">
          <a:extLst>
            <a:ext uri="{FF2B5EF4-FFF2-40B4-BE49-F238E27FC236}">
              <a16:creationId xmlns="" xmlns:a16="http://schemas.microsoft.com/office/drawing/2014/main" id="{00000000-0008-0000-0700-000072010000}"/>
            </a:ext>
          </a:extLst>
        </xdr:cNvPr>
        <xdr:cNvSpPr txBox="1"/>
      </xdr:nvSpPr>
      <xdr:spPr>
        <a:xfrm>
          <a:off x="9339795" y="960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81895</xdr:rowOff>
    </xdr:from>
    <xdr:to>
      <xdr:col>46</xdr:col>
      <xdr:colOff>38100</xdr:colOff>
      <xdr:row>58</xdr:row>
      <xdr:rowOff>12045</xdr:rowOff>
    </xdr:to>
    <xdr:sp macro="" textlink="">
      <xdr:nvSpPr>
        <xdr:cNvPr id="371" name="楕円 370">
          <a:extLst>
            <a:ext uri="{FF2B5EF4-FFF2-40B4-BE49-F238E27FC236}">
              <a16:creationId xmlns="" xmlns:a16="http://schemas.microsoft.com/office/drawing/2014/main" id="{00000000-0008-0000-0700-000073010000}"/>
            </a:ext>
          </a:extLst>
        </xdr:cNvPr>
        <xdr:cNvSpPr/>
      </xdr:nvSpPr>
      <xdr:spPr>
        <a:xfrm>
          <a:off x="8699500" y="985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28572</xdr:rowOff>
    </xdr:from>
    <xdr:ext cx="599010" cy="259045"/>
    <xdr:sp macro="" textlink="">
      <xdr:nvSpPr>
        <xdr:cNvPr id="372" name="テキスト ボックス 371">
          <a:extLst>
            <a:ext uri="{FF2B5EF4-FFF2-40B4-BE49-F238E27FC236}">
              <a16:creationId xmlns="" xmlns:a16="http://schemas.microsoft.com/office/drawing/2014/main" id="{00000000-0008-0000-0700-000074010000}"/>
            </a:ext>
          </a:extLst>
        </xdr:cNvPr>
        <xdr:cNvSpPr txBox="1"/>
      </xdr:nvSpPr>
      <xdr:spPr>
        <a:xfrm>
          <a:off x="8450795" y="9629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142371</xdr:rowOff>
    </xdr:from>
    <xdr:to>
      <xdr:col>41</xdr:col>
      <xdr:colOff>101600</xdr:colOff>
      <xdr:row>58</xdr:row>
      <xdr:rowOff>72521</xdr:rowOff>
    </xdr:to>
    <xdr:sp macro="" textlink="">
      <xdr:nvSpPr>
        <xdr:cNvPr id="373" name="楕円 372">
          <a:extLst>
            <a:ext uri="{FF2B5EF4-FFF2-40B4-BE49-F238E27FC236}">
              <a16:creationId xmlns="" xmlns:a16="http://schemas.microsoft.com/office/drawing/2014/main" id="{00000000-0008-0000-0700-000075010000}"/>
            </a:ext>
          </a:extLst>
        </xdr:cNvPr>
        <xdr:cNvSpPr/>
      </xdr:nvSpPr>
      <xdr:spPr>
        <a:xfrm>
          <a:off x="7810500" y="991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89048</xdr:rowOff>
    </xdr:from>
    <xdr:ext cx="599010" cy="259045"/>
    <xdr:sp macro="" textlink="">
      <xdr:nvSpPr>
        <xdr:cNvPr id="374" name="テキスト ボックス 373">
          <a:extLst>
            <a:ext uri="{FF2B5EF4-FFF2-40B4-BE49-F238E27FC236}">
              <a16:creationId xmlns="" xmlns:a16="http://schemas.microsoft.com/office/drawing/2014/main" id="{00000000-0008-0000-0700-000076010000}"/>
            </a:ext>
          </a:extLst>
        </xdr:cNvPr>
        <xdr:cNvSpPr txBox="1"/>
      </xdr:nvSpPr>
      <xdr:spPr>
        <a:xfrm>
          <a:off x="7561795" y="969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126297</xdr:rowOff>
    </xdr:from>
    <xdr:to>
      <xdr:col>36</xdr:col>
      <xdr:colOff>165100</xdr:colOff>
      <xdr:row>58</xdr:row>
      <xdr:rowOff>56447</xdr:rowOff>
    </xdr:to>
    <xdr:sp macro="" textlink="">
      <xdr:nvSpPr>
        <xdr:cNvPr id="375" name="楕円 374">
          <a:extLst>
            <a:ext uri="{FF2B5EF4-FFF2-40B4-BE49-F238E27FC236}">
              <a16:creationId xmlns="" xmlns:a16="http://schemas.microsoft.com/office/drawing/2014/main" id="{00000000-0008-0000-0700-000077010000}"/>
            </a:ext>
          </a:extLst>
        </xdr:cNvPr>
        <xdr:cNvSpPr/>
      </xdr:nvSpPr>
      <xdr:spPr>
        <a:xfrm>
          <a:off x="6921500" y="989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72974</xdr:rowOff>
    </xdr:from>
    <xdr:ext cx="599010" cy="259045"/>
    <xdr:sp macro="" textlink="">
      <xdr:nvSpPr>
        <xdr:cNvPr id="376" name="テキスト ボックス 375">
          <a:extLst>
            <a:ext uri="{FF2B5EF4-FFF2-40B4-BE49-F238E27FC236}">
              <a16:creationId xmlns="" xmlns:a16="http://schemas.microsoft.com/office/drawing/2014/main" id="{00000000-0008-0000-0700-000078010000}"/>
            </a:ext>
          </a:extLst>
        </xdr:cNvPr>
        <xdr:cNvSpPr txBox="1"/>
      </xdr:nvSpPr>
      <xdr:spPr>
        <a:xfrm>
          <a:off x="6672795" y="9674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19064</xdr:rowOff>
    </xdr:from>
    <xdr:to>
      <xdr:col>55</xdr:col>
      <xdr:colOff>0</xdr:colOff>
      <xdr:row>78</xdr:row>
      <xdr:rowOff>33759</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flipV="1">
          <a:off x="9639300" y="13392164"/>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a:extLst>
            <a:ext uri="{FF2B5EF4-FFF2-40B4-BE49-F238E27FC236}">
              <a16:creationId xmlns="" xmlns:a16="http://schemas.microsoft.com/office/drawing/2014/main" id="{00000000-0008-0000-0700-000094010000}"/>
            </a:ext>
          </a:extLst>
        </xdr:cNvPr>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33759</xdr:rowOff>
    </xdr:from>
    <xdr:to>
      <xdr:col>50</xdr:col>
      <xdr:colOff>114300</xdr:colOff>
      <xdr:row>78</xdr:row>
      <xdr:rowOff>74737</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flipV="1">
          <a:off x="8750300" y="13406859"/>
          <a:ext cx="889000" cy="4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60645</xdr:rowOff>
    </xdr:from>
    <xdr:ext cx="534377" cy="259045"/>
    <xdr:sp macro="" textlink="">
      <xdr:nvSpPr>
        <xdr:cNvPr id="408" name="テキスト ボックス 407">
          <a:extLst>
            <a:ext uri="{FF2B5EF4-FFF2-40B4-BE49-F238E27FC236}">
              <a16:creationId xmlns="" xmlns:a16="http://schemas.microsoft.com/office/drawing/2014/main" id="{00000000-0008-0000-0700-000098010000}"/>
            </a:ext>
          </a:extLst>
        </xdr:cNvPr>
        <xdr:cNvSpPr txBox="1"/>
      </xdr:nvSpPr>
      <xdr:spPr>
        <a:xfrm>
          <a:off x="9372111" y="1309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74737</xdr:rowOff>
    </xdr:from>
    <xdr:to>
      <xdr:col>45</xdr:col>
      <xdr:colOff>177800</xdr:colOff>
      <xdr:row>78</xdr:row>
      <xdr:rowOff>97200</xdr:rowOff>
    </xdr:to>
    <xdr:cxnSp macro="">
      <xdr:nvCxnSpPr>
        <xdr:cNvPr id="409" name="直線コネクタ 408">
          <a:extLst>
            <a:ext uri="{FF2B5EF4-FFF2-40B4-BE49-F238E27FC236}">
              <a16:creationId xmlns="" xmlns:a16="http://schemas.microsoft.com/office/drawing/2014/main" id="{00000000-0008-0000-0700-000099010000}"/>
            </a:ext>
          </a:extLst>
        </xdr:cNvPr>
        <xdr:cNvCxnSpPr/>
      </xdr:nvCxnSpPr>
      <xdr:spPr>
        <a:xfrm flipV="1">
          <a:off x="7861300" y="13447837"/>
          <a:ext cx="889000" cy="2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53108</xdr:rowOff>
    </xdr:from>
    <xdr:ext cx="534377"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8483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97200</xdr:rowOff>
    </xdr:from>
    <xdr:to>
      <xdr:col>41</xdr:col>
      <xdr:colOff>50800</xdr:colOff>
      <xdr:row>78</xdr:row>
      <xdr:rowOff>109035</xdr:rowOff>
    </xdr:to>
    <xdr:cxnSp macro="">
      <xdr:nvCxnSpPr>
        <xdr:cNvPr id="412" name="直線コネクタ 411">
          <a:extLst>
            <a:ext uri="{FF2B5EF4-FFF2-40B4-BE49-F238E27FC236}">
              <a16:creationId xmlns="" xmlns:a16="http://schemas.microsoft.com/office/drawing/2014/main" id="{00000000-0008-0000-0700-00009C010000}"/>
            </a:ext>
          </a:extLst>
        </xdr:cNvPr>
        <xdr:cNvCxnSpPr/>
      </xdr:nvCxnSpPr>
      <xdr:spPr>
        <a:xfrm flipV="1">
          <a:off x="6972300" y="13470300"/>
          <a:ext cx="889000" cy="1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87211</xdr:rowOff>
    </xdr:from>
    <xdr:ext cx="534377"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7594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92766</xdr:rowOff>
    </xdr:from>
    <xdr:ext cx="534377"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6705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139714</xdr:rowOff>
    </xdr:from>
    <xdr:to>
      <xdr:col>55</xdr:col>
      <xdr:colOff>50800</xdr:colOff>
      <xdr:row>78</xdr:row>
      <xdr:rowOff>69864</xdr:rowOff>
    </xdr:to>
    <xdr:sp macro="" textlink="">
      <xdr:nvSpPr>
        <xdr:cNvPr id="422" name="楕円 421">
          <a:extLst>
            <a:ext uri="{FF2B5EF4-FFF2-40B4-BE49-F238E27FC236}">
              <a16:creationId xmlns="" xmlns:a16="http://schemas.microsoft.com/office/drawing/2014/main" id="{00000000-0008-0000-0700-0000A6010000}"/>
            </a:ext>
          </a:extLst>
        </xdr:cNvPr>
        <xdr:cNvSpPr/>
      </xdr:nvSpPr>
      <xdr:spPr>
        <a:xfrm>
          <a:off x="10426700" y="133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73436</xdr:rowOff>
    </xdr:from>
    <xdr:ext cx="534377" cy="259045"/>
    <xdr:sp macro="" textlink="">
      <xdr:nvSpPr>
        <xdr:cNvPr id="423" name="商工費該当値テキスト">
          <a:extLst>
            <a:ext uri="{FF2B5EF4-FFF2-40B4-BE49-F238E27FC236}">
              <a16:creationId xmlns="" xmlns:a16="http://schemas.microsoft.com/office/drawing/2014/main" id="{00000000-0008-0000-0700-0000A7010000}"/>
            </a:ext>
          </a:extLst>
        </xdr:cNvPr>
        <xdr:cNvSpPr txBox="1"/>
      </xdr:nvSpPr>
      <xdr:spPr>
        <a:xfrm>
          <a:off x="10528300" y="132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154409</xdr:rowOff>
    </xdr:from>
    <xdr:to>
      <xdr:col>50</xdr:col>
      <xdr:colOff>165100</xdr:colOff>
      <xdr:row>78</xdr:row>
      <xdr:rowOff>84559</xdr:rowOff>
    </xdr:to>
    <xdr:sp macro="" textlink="">
      <xdr:nvSpPr>
        <xdr:cNvPr id="424" name="楕円 423">
          <a:extLst>
            <a:ext uri="{FF2B5EF4-FFF2-40B4-BE49-F238E27FC236}">
              <a16:creationId xmlns="" xmlns:a16="http://schemas.microsoft.com/office/drawing/2014/main" id="{00000000-0008-0000-0700-0000A8010000}"/>
            </a:ext>
          </a:extLst>
        </xdr:cNvPr>
        <xdr:cNvSpPr/>
      </xdr:nvSpPr>
      <xdr:spPr>
        <a:xfrm>
          <a:off x="9588500" y="1335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75686</xdr:rowOff>
    </xdr:from>
    <xdr:ext cx="534377" cy="259045"/>
    <xdr:sp macro="" textlink="">
      <xdr:nvSpPr>
        <xdr:cNvPr id="425" name="テキスト ボックス 424">
          <a:extLst>
            <a:ext uri="{FF2B5EF4-FFF2-40B4-BE49-F238E27FC236}">
              <a16:creationId xmlns="" xmlns:a16="http://schemas.microsoft.com/office/drawing/2014/main" id="{00000000-0008-0000-0700-0000A9010000}"/>
            </a:ext>
          </a:extLst>
        </xdr:cNvPr>
        <xdr:cNvSpPr txBox="1"/>
      </xdr:nvSpPr>
      <xdr:spPr>
        <a:xfrm>
          <a:off x="9372111" y="1344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23937</xdr:rowOff>
    </xdr:from>
    <xdr:to>
      <xdr:col>46</xdr:col>
      <xdr:colOff>38100</xdr:colOff>
      <xdr:row>78</xdr:row>
      <xdr:rowOff>125537</xdr:rowOff>
    </xdr:to>
    <xdr:sp macro="" textlink="">
      <xdr:nvSpPr>
        <xdr:cNvPr id="426" name="楕円 425">
          <a:extLst>
            <a:ext uri="{FF2B5EF4-FFF2-40B4-BE49-F238E27FC236}">
              <a16:creationId xmlns="" xmlns:a16="http://schemas.microsoft.com/office/drawing/2014/main" id="{00000000-0008-0000-0700-0000AA010000}"/>
            </a:ext>
          </a:extLst>
        </xdr:cNvPr>
        <xdr:cNvSpPr/>
      </xdr:nvSpPr>
      <xdr:spPr>
        <a:xfrm>
          <a:off x="8699500" y="1339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116664</xdr:rowOff>
    </xdr:from>
    <xdr:ext cx="534377" cy="259045"/>
    <xdr:sp macro="" textlink="">
      <xdr:nvSpPr>
        <xdr:cNvPr id="427" name="テキスト ボックス 426">
          <a:extLst>
            <a:ext uri="{FF2B5EF4-FFF2-40B4-BE49-F238E27FC236}">
              <a16:creationId xmlns="" xmlns:a16="http://schemas.microsoft.com/office/drawing/2014/main" id="{00000000-0008-0000-0700-0000AB010000}"/>
            </a:ext>
          </a:extLst>
        </xdr:cNvPr>
        <xdr:cNvSpPr txBox="1"/>
      </xdr:nvSpPr>
      <xdr:spPr>
        <a:xfrm>
          <a:off x="8483111" y="1348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46400</xdr:rowOff>
    </xdr:from>
    <xdr:to>
      <xdr:col>41</xdr:col>
      <xdr:colOff>101600</xdr:colOff>
      <xdr:row>78</xdr:row>
      <xdr:rowOff>148000</xdr:rowOff>
    </xdr:to>
    <xdr:sp macro="" textlink="">
      <xdr:nvSpPr>
        <xdr:cNvPr id="428" name="楕円 427">
          <a:extLst>
            <a:ext uri="{FF2B5EF4-FFF2-40B4-BE49-F238E27FC236}">
              <a16:creationId xmlns="" xmlns:a16="http://schemas.microsoft.com/office/drawing/2014/main" id="{00000000-0008-0000-0700-0000AC010000}"/>
            </a:ext>
          </a:extLst>
        </xdr:cNvPr>
        <xdr:cNvSpPr/>
      </xdr:nvSpPr>
      <xdr:spPr>
        <a:xfrm>
          <a:off x="7810500" y="134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139127</xdr:rowOff>
    </xdr:from>
    <xdr:ext cx="534377" cy="259045"/>
    <xdr:sp macro="" textlink="">
      <xdr:nvSpPr>
        <xdr:cNvPr id="429" name="テキスト ボックス 428">
          <a:extLst>
            <a:ext uri="{FF2B5EF4-FFF2-40B4-BE49-F238E27FC236}">
              <a16:creationId xmlns="" xmlns:a16="http://schemas.microsoft.com/office/drawing/2014/main" id="{00000000-0008-0000-0700-0000AD010000}"/>
            </a:ext>
          </a:extLst>
        </xdr:cNvPr>
        <xdr:cNvSpPr txBox="1"/>
      </xdr:nvSpPr>
      <xdr:spPr>
        <a:xfrm>
          <a:off x="7594111" y="1351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58235</xdr:rowOff>
    </xdr:from>
    <xdr:to>
      <xdr:col>36</xdr:col>
      <xdr:colOff>165100</xdr:colOff>
      <xdr:row>78</xdr:row>
      <xdr:rowOff>159835</xdr:rowOff>
    </xdr:to>
    <xdr:sp macro="" textlink="">
      <xdr:nvSpPr>
        <xdr:cNvPr id="430" name="楕円 429">
          <a:extLst>
            <a:ext uri="{FF2B5EF4-FFF2-40B4-BE49-F238E27FC236}">
              <a16:creationId xmlns="" xmlns:a16="http://schemas.microsoft.com/office/drawing/2014/main" id="{00000000-0008-0000-0700-0000AE010000}"/>
            </a:ext>
          </a:extLst>
        </xdr:cNvPr>
        <xdr:cNvSpPr/>
      </xdr:nvSpPr>
      <xdr:spPr>
        <a:xfrm>
          <a:off x="6921500" y="1343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150962</xdr:rowOff>
    </xdr:from>
    <xdr:ext cx="534377" cy="259045"/>
    <xdr:sp macro="" textlink="">
      <xdr:nvSpPr>
        <xdr:cNvPr id="431" name="テキスト ボックス 430">
          <a:extLst>
            <a:ext uri="{FF2B5EF4-FFF2-40B4-BE49-F238E27FC236}">
              <a16:creationId xmlns="" xmlns:a16="http://schemas.microsoft.com/office/drawing/2014/main" id="{00000000-0008-0000-0700-0000AF010000}"/>
            </a:ext>
          </a:extLst>
        </xdr:cNvPr>
        <xdr:cNvSpPr txBox="1"/>
      </xdr:nvSpPr>
      <xdr:spPr>
        <a:xfrm>
          <a:off x="6705111" y="1352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16622</xdr:rowOff>
    </xdr:from>
    <xdr:to>
      <xdr:col>55</xdr:col>
      <xdr:colOff>0</xdr:colOff>
      <xdr:row>97</xdr:row>
      <xdr:rowOff>72752</xdr:rowOff>
    </xdr:to>
    <xdr:cxnSp macro="">
      <xdr:nvCxnSpPr>
        <xdr:cNvPr id="464" name="直線コネクタ 463">
          <a:extLst>
            <a:ext uri="{FF2B5EF4-FFF2-40B4-BE49-F238E27FC236}">
              <a16:creationId xmlns="" xmlns:a16="http://schemas.microsoft.com/office/drawing/2014/main" id="{00000000-0008-0000-0700-0000D0010000}"/>
            </a:ext>
          </a:extLst>
        </xdr:cNvPr>
        <xdr:cNvCxnSpPr/>
      </xdr:nvCxnSpPr>
      <xdr:spPr>
        <a:xfrm flipV="1">
          <a:off x="9639300" y="16647272"/>
          <a:ext cx="838200" cy="5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144625</xdr:rowOff>
    </xdr:from>
    <xdr:ext cx="599010" cy="259045"/>
    <xdr:sp macro="" textlink="">
      <xdr:nvSpPr>
        <xdr:cNvPr id="465" name="土木費平均値テキスト">
          <a:extLst>
            <a:ext uri="{FF2B5EF4-FFF2-40B4-BE49-F238E27FC236}">
              <a16:creationId xmlns="" xmlns:a16="http://schemas.microsoft.com/office/drawing/2014/main" id="{00000000-0008-0000-0700-0000D1010000}"/>
            </a:ext>
          </a:extLst>
        </xdr:cNvPr>
        <xdr:cNvSpPr txBox="1"/>
      </xdr:nvSpPr>
      <xdr:spPr>
        <a:xfrm>
          <a:off x="10528300" y="16432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72752</xdr:rowOff>
    </xdr:from>
    <xdr:to>
      <xdr:col>50</xdr:col>
      <xdr:colOff>114300</xdr:colOff>
      <xdr:row>97</xdr:row>
      <xdr:rowOff>75986</xdr:rowOff>
    </xdr:to>
    <xdr:cxnSp macro="">
      <xdr:nvCxnSpPr>
        <xdr:cNvPr id="467" name="直線コネクタ 466">
          <a:extLst>
            <a:ext uri="{FF2B5EF4-FFF2-40B4-BE49-F238E27FC236}">
              <a16:creationId xmlns="" xmlns:a16="http://schemas.microsoft.com/office/drawing/2014/main" id="{00000000-0008-0000-0700-0000D3010000}"/>
            </a:ext>
          </a:extLst>
        </xdr:cNvPr>
        <xdr:cNvCxnSpPr/>
      </xdr:nvCxnSpPr>
      <xdr:spPr>
        <a:xfrm flipV="1">
          <a:off x="8750300" y="16703402"/>
          <a:ext cx="889000" cy="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91832</xdr:rowOff>
    </xdr:from>
    <xdr:ext cx="599010" cy="259045"/>
    <xdr:sp macro="" textlink="">
      <xdr:nvSpPr>
        <xdr:cNvPr id="469" name="テキスト ボックス 468">
          <a:extLst>
            <a:ext uri="{FF2B5EF4-FFF2-40B4-BE49-F238E27FC236}">
              <a16:creationId xmlns="" xmlns:a16="http://schemas.microsoft.com/office/drawing/2014/main" id="{00000000-0008-0000-0700-0000D5010000}"/>
            </a:ext>
          </a:extLst>
        </xdr:cNvPr>
        <xdr:cNvSpPr txBox="1"/>
      </xdr:nvSpPr>
      <xdr:spPr>
        <a:xfrm>
          <a:off x="9339795" y="1637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75986</xdr:rowOff>
    </xdr:from>
    <xdr:to>
      <xdr:col>45</xdr:col>
      <xdr:colOff>177800</xdr:colOff>
      <xdr:row>98</xdr:row>
      <xdr:rowOff>60762</xdr:rowOff>
    </xdr:to>
    <xdr:cxnSp macro="">
      <xdr:nvCxnSpPr>
        <xdr:cNvPr id="470" name="直線コネクタ 469">
          <a:extLst>
            <a:ext uri="{FF2B5EF4-FFF2-40B4-BE49-F238E27FC236}">
              <a16:creationId xmlns="" xmlns:a16="http://schemas.microsoft.com/office/drawing/2014/main" id="{00000000-0008-0000-0700-0000D6010000}"/>
            </a:ext>
          </a:extLst>
        </xdr:cNvPr>
        <xdr:cNvCxnSpPr/>
      </xdr:nvCxnSpPr>
      <xdr:spPr>
        <a:xfrm flipV="1">
          <a:off x="7861300" y="16706636"/>
          <a:ext cx="889000" cy="15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107370</xdr:rowOff>
    </xdr:from>
    <xdr:ext cx="599010" cy="259045"/>
    <xdr:sp macro="" textlink="">
      <xdr:nvSpPr>
        <xdr:cNvPr id="472" name="テキスト ボックス 471">
          <a:extLst>
            <a:ext uri="{FF2B5EF4-FFF2-40B4-BE49-F238E27FC236}">
              <a16:creationId xmlns="" xmlns:a16="http://schemas.microsoft.com/office/drawing/2014/main" id="{00000000-0008-0000-0700-0000D8010000}"/>
            </a:ext>
          </a:extLst>
        </xdr:cNvPr>
        <xdr:cNvSpPr txBox="1"/>
      </xdr:nvSpPr>
      <xdr:spPr>
        <a:xfrm>
          <a:off x="8450795" y="1639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1108</xdr:rowOff>
    </xdr:from>
    <xdr:to>
      <xdr:col>41</xdr:col>
      <xdr:colOff>50800</xdr:colOff>
      <xdr:row>98</xdr:row>
      <xdr:rowOff>60762</xdr:rowOff>
    </xdr:to>
    <xdr:cxnSp macro="">
      <xdr:nvCxnSpPr>
        <xdr:cNvPr id="473" name="直線コネクタ 472">
          <a:extLst>
            <a:ext uri="{FF2B5EF4-FFF2-40B4-BE49-F238E27FC236}">
              <a16:creationId xmlns="" xmlns:a16="http://schemas.microsoft.com/office/drawing/2014/main" id="{00000000-0008-0000-0700-0000D9010000}"/>
            </a:ext>
          </a:extLst>
        </xdr:cNvPr>
        <xdr:cNvCxnSpPr/>
      </xdr:nvCxnSpPr>
      <xdr:spPr>
        <a:xfrm>
          <a:off x="6972300" y="16803208"/>
          <a:ext cx="889000" cy="5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130131</xdr:rowOff>
    </xdr:from>
    <xdr:ext cx="599010"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7561795" y="1641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137341</xdr:rowOff>
    </xdr:from>
    <xdr:ext cx="599010"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6672795" y="1642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137272</xdr:rowOff>
    </xdr:from>
    <xdr:to>
      <xdr:col>55</xdr:col>
      <xdr:colOff>50800</xdr:colOff>
      <xdr:row>97</xdr:row>
      <xdr:rowOff>67422</xdr:rowOff>
    </xdr:to>
    <xdr:sp macro="" textlink="">
      <xdr:nvSpPr>
        <xdr:cNvPr id="483" name="楕円 482">
          <a:extLst>
            <a:ext uri="{FF2B5EF4-FFF2-40B4-BE49-F238E27FC236}">
              <a16:creationId xmlns="" xmlns:a16="http://schemas.microsoft.com/office/drawing/2014/main" id="{00000000-0008-0000-0700-0000E3010000}"/>
            </a:ext>
          </a:extLst>
        </xdr:cNvPr>
        <xdr:cNvSpPr/>
      </xdr:nvSpPr>
      <xdr:spPr>
        <a:xfrm>
          <a:off x="10426700" y="1659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115699</xdr:rowOff>
    </xdr:from>
    <xdr:ext cx="599010" cy="259045"/>
    <xdr:sp macro="" textlink="">
      <xdr:nvSpPr>
        <xdr:cNvPr id="484" name="土木費該当値テキスト">
          <a:extLst>
            <a:ext uri="{FF2B5EF4-FFF2-40B4-BE49-F238E27FC236}">
              <a16:creationId xmlns="" xmlns:a16="http://schemas.microsoft.com/office/drawing/2014/main" id="{00000000-0008-0000-0700-0000E4010000}"/>
            </a:ext>
          </a:extLst>
        </xdr:cNvPr>
        <xdr:cNvSpPr txBox="1"/>
      </xdr:nvSpPr>
      <xdr:spPr>
        <a:xfrm>
          <a:off x="10528300" y="1657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21952</xdr:rowOff>
    </xdr:from>
    <xdr:to>
      <xdr:col>50</xdr:col>
      <xdr:colOff>165100</xdr:colOff>
      <xdr:row>97</xdr:row>
      <xdr:rowOff>123552</xdr:rowOff>
    </xdr:to>
    <xdr:sp macro="" textlink="">
      <xdr:nvSpPr>
        <xdr:cNvPr id="485" name="楕円 484">
          <a:extLst>
            <a:ext uri="{FF2B5EF4-FFF2-40B4-BE49-F238E27FC236}">
              <a16:creationId xmlns="" xmlns:a16="http://schemas.microsoft.com/office/drawing/2014/main" id="{00000000-0008-0000-0700-0000E5010000}"/>
            </a:ext>
          </a:extLst>
        </xdr:cNvPr>
        <xdr:cNvSpPr/>
      </xdr:nvSpPr>
      <xdr:spPr>
        <a:xfrm>
          <a:off x="9588500" y="166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114679</xdr:rowOff>
    </xdr:from>
    <xdr:ext cx="599010" cy="259045"/>
    <xdr:sp macro="" textlink="">
      <xdr:nvSpPr>
        <xdr:cNvPr id="486" name="テキスト ボックス 485">
          <a:extLst>
            <a:ext uri="{FF2B5EF4-FFF2-40B4-BE49-F238E27FC236}">
              <a16:creationId xmlns="" xmlns:a16="http://schemas.microsoft.com/office/drawing/2014/main" id="{00000000-0008-0000-0700-0000E6010000}"/>
            </a:ext>
          </a:extLst>
        </xdr:cNvPr>
        <xdr:cNvSpPr txBox="1"/>
      </xdr:nvSpPr>
      <xdr:spPr>
        <a:xfrm>
          <a:off x="9339795" y="1674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25186</xdr:rowOff>
    </xdr:from>
    <xdr:to>
      <xdr:col>46</xdr:col>
      <xdr:colOff>38100</xdr:colOff>
      <xdr:row>97</xdr:row>
      <xdr:rowOff>126786</xdr:rowOff>
    </xdr:to>
    <xdr:sp macro="" textlink="">
      <xdr:nvSpPr>
        <xdr:cNvPr id="487" name="楕円 486">
          <a:extLst>
            <a:ext uri="{FF2B5EF4-FFF2-40B4-BE49-F238E27FC236}">
              <a16:creationId xmlns="" xmlns:a16="http://schemas.microsoft.com/office/drawing/2014/main" id="{00000000-0008-0000-0700-0000E7010000}"/>
            </a:ext>
          </a:extLst>
        </xdr:cNvPr>
        <xdr:cNvSpPr/>
      </xdr:nvSpPr>
      <xdr:spPr>
        <a:xfrm>
          <a:off x="8699500" y="1665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117913</xdr:rowOff>
    </xdr:from>
    <xdr:ext cx="599010" cy="259045"/>
    <xdr:sp macro="" textlink="">
      <xdr:nvSpPr>
        <xdr:cNvPr id="488" name="テキスト ボックス 487">
          <a:extLst>
            <a:ext uri="{FF2B5EF4-FFF2-40B4-BE49-F238E27FC236}">
              <a16:creationId xmlns="" xmlns:a16="http://schemas.microsoft.com/office/drawing/2014/main" id="{00000000-0008-0000-0700-0000E8010000}"/>
            </a:ext>
          </a:extLst>
        </xdr:cNvPr>
        <xdr:cNvSpPr txBox="1"/>
      </xdr:nvSpPr>
      <xdr:spPr>
        <a:xfrm>
          <a:off x="8450795" y="16748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9962</xdr:rowOff>
    </xdr:from>
    <xdr:to>
      <xdr:col>41</xdr:col>
      <xdr:colOff>101600</xdr:colOff>
      <xdr:row>98</xdr:row>
      <xdr:rowOff>111562</xdr:rowOff>
    </xdr:to>
    <xdr:sp macro="" textlink="">
      <xdr:nvSpPr>
        <xdr:cNvPr id="489" name="楕円 488">
          <a:extLst>
            <a:ext uri="{FF2B5EF4-FFF2-40B4-BE49-F238E27FC236}">
              <a16:creationId xmlns="" xmlns:a16="http://schemas.microsoft.com/office/drawing/2014/main" id="{00000000-0008-0000-0700-0000E9010000}"/>
            </a:ext>
          </a:extLst>
        </xdr:cNvPr>
        <xdr:cNvSpPr/>
      </xdr:nvSpPr>
      <xdr:spPr>
        <a:xfrm>
          <a:off x="7810500" y="1681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102689</xdr:rowOff>
    </xdr:from>
    <xdr:ext cx="534377" cy="259045"/>
    <xdr:sp macro="" textlink="">
      <xdr:nvSpPr>
        <xdr:cNvPr id="490" name="テキスト ボックス 489">
          <a:extLst>
            <a:ext uri="{FF2B5EF4-FFF2-40B4-BE49-F238E27FC236}">
              <a16:creationId xmlns="" xmlns:a16="http://schemas.microsoft.com/office/drawing/2014/main" id="{00000000-0008-0000-0700-0000EA010000}"/>
            </a:ext>
          </a:extLst>
        </xdr:cNvPr>
        <xdr:cNvSpPr txBox="1"/>
      </xdr:nvSpPr>
      <xdr:spPr>
        <a:xfrm>
          <a:off x="7594111" y="1690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121758</xdr:rowOff>
    </xdr:from>
    <xdr:to>
      <xdr:col>36</xdr:col>
      <xdr:colOff>165100</xdr:colOff>
      <xdr:row>98</xdr:row>
      <xdr:rowOff>51908</xdr:rowOff>
    </xdr:to>
    <xdr:sp macro="" textlink="">
      <xdr:nvSpPr>
        <xdr:cNvPr id="491" name="楕円 490">
          <a:extLst>
            <a:ext uri="{FF2B5EF4-FFF2-40B4-BE49-F238E27FC236}">
              <a16:creationId xmlns="" xmlns:a16="http://schemas.microsoft.com/office/drawing/2014/main" id="{00000000-0008-0000-0700-0000EB010000}"/>
            </a:ext>
          </a:extLst>
        </xdr:cNvPr>
        <xdr:cNvSpPr/>
      </xdr:nvSpPr>
      <xdr:spPr>
        <a:xfrm>
          <a:off x="6921500" y="1675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43035</xdr:rowOff>
    </xdr:from>
    <xdr:ext cx="599010" cy="259045"/>
    <xdr:sp macro="" textlink="">
      <xdr:nvSpPr>
        <xdr:cNvPr id="492" name="テキスト ボックス 491">
          <a:extLst>
            <a:ext uri="{FF2B5EF4-FFF2-40B4-BE49-F238E27FC236}">
              <a16:creationId xmlns="" xmlns:a16="http://schemas.microsoft.com/office/drawing/2014/main" id="{00000000-0008-0000-0700-0000EC010000}"/>
            </a:ext>
          </a:extLst>
        </xdr:cNvPr>
        <xdr:cNvSpPr txBox="1"/>
      </xdr:nvSpPr>
      <xdr:spPr>
        <a:xfrm>
          <a:off x="6672795" y="16845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52930</xdr:rowOff>
    </xdr:from>
    <xdr:to>
      <xdr:col>85</xdr:col>
      <xdr:colOff>127000</xdr:colOff>
      <xdr:row>38</xdr:row>
      <xdr:rowOff>68525</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flipV="1">
          <a:off x="15481300" y="6568030"/>
          <a:ext cx="838200" cy="1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20" name="消防費平均値テキスト">
          <a:extLst>
            <a:ext uri="{FF2B5EF4-FFF2-40B4-BE49-F238E27FC236}">
              <a16:creationId xmlns="" xmlns:a16="http://schemas.microsoft.com/office/drawing/2014/main" id="{00000000-0008-0000-0700-000008020000}"/>
            </a:ext>
          </a:extLst>
        </xdr:cNvPr>
        <xdr:cNvSpPr txBox="1"/>
      </xdr:nvSpPr>
      <xdr:spPr>
        <a:xfrm>
          <a:off x="16370300" y="632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63185</xdr:rowOff>
    </xdr:from>
    <xdr:to>
      <xdr:col>81</xdr:col>
      <xdr:colOff>50800</xdr:colOff>
      <xdr:row>38</xdr:row>
      <xdr:rowOff>68525</xdr:rowOff>
    </xdr:to>
    <xdr:cxnSp macro="">
      <xdr:nvCxnSpPr>
        <xdr:cNvPr id="522" name="直線コネクタ 521">
          <a:extLst>
            <a:ext uri="{FF2B5EF4-FFF2-40B4-BE49-F238E27FC236}">
              <a16:creationId xmlns="" xmlns:a16="http://schemas.microsoft.com/office/drawing/2014/main" id="{00000000-0008-0000-0700-00000A020000}"/>
            </a:ext>
          </a:extLst>
        </xdr:cNvPr>
        <xdr:cNvCxnSpPr/>
      </xdr:nvCxnSpPr>
      <xdr:spPr>
        <a:xfrm>
          <a:off x="14592300" y="6578285"/>
          <a:ext cx="889000" cy="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a:extLst>
            <a:ext uri="{FF2B5EF4-FFF2-40B4-BE49-F238E27FC236}">
              <a16:creationId xmlns="" xmlns:a16="http://schemas.microsoft.com/office/drawing/2014/main" id="{00000000-0008-0000-0700-00000C020000}"/>
            </a:ext>
          </a:extLst>
        </xdr:cNvPr>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115041</xdr:rowOff>
    </xdr:from>
    <xdr:to>
      <xdr:col>76</xdr:col>
      <xdr:colOff>114300</xdr:colOff>
      <xdr:row>38</xdr:row>
      <xdr:rowOff>63185</xdr:rowOff>
    </xdr:to>
    <xdr:cxnSp macro="">
      <xdr:nvCxnSpPr>
        <xdr:cNvPr id="525" name="直線コネクタ 524">
          <a:extLst>
            <a:ext uri="{FF2B5EF4-FFF2-40B4-BE49-F238E27FC236}">
              <a16:creationId xmlns="" xmlns:a16="http://schemas.microsoft.com/office/drawing/2014/main" id="{00000000-0008-0000-0700-00000D020000}"/>
            </a:ext>
          </a:extLst>
        </xdr:cNvPr>
        <xdr:cNvCxnSpPr/>
      </xdr:nvCxnSpPr>
      <xdr:spPr>
        <a:xfrm>
          <a:off x="13703300" y="6458691"/>
          <a:ext cx="889000" cy="1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115041</xdr:rowOff>
    </xdr:from>
    <xdr:to>
      <xdr:col>71</xdr:col>
      <xdr:colOff>177800</xdr:colOff>
      <xdr:row>37</xdr:row>
      <xdr:rowOff>162743</xdr:rowOff>
    </xdr:to>
    <xdr:cxnSp macro="">
      <xdr:nvCxnSpPr>
        <xdr:cNvPr id="528" name="直線コネクタ 527">
          <a:extLst>
            <a:ext uri="{FF2B5EF4-FFF2-40B4-BE49-F238E27FC236}">
              <a16:creationId xmlns="" xmlns:a16="http://schemas.microsoft.com/office/drawing/2014/main" id="{00000000-0008-0000-0700-000010020000}"/>
            </a:ext>
          </a:extLst>
        </xdr:cNvPr>
        <xdr:cNvCxnSpPr/>
      </xdr:nvCxnSpPr>
      <xdr:spPr>
        <a:xfrm flipV="1">
          <a:off x="12814300" y="6458691"/>
          <a:ext cx="889000" cy="4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60414</xdr:rowOff>
    </xdr:from>
    <xdr:ext cx="534377"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3436111" y="657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57125</xdr:rowOff>
    </xdr:from>
    <xdr:ext cx="534377"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2547111" y="657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2130</xdr:rowOff>
    </xdr:from>
    <xdr:to>
      <xdr:col>85</xdr:col>
      <xdr:colOff>177800</xdr:colOff>
      <xdr:row>38</xdr:row>
      <xdr:rowOff>103730</xdr:rowOff>
    </xdr:to>
    <xdr:sp macro="" textlink="">
      <xdr:nvSpPr>
        <xdr:cNvPr id="538" name="楕円 537">
          <a:extLst>
            <a:ext uri="{FF2B5EF4-FFF2-40B4-BE49-F238E27FC236}">
              <a16:creationId xmlns="" xmlns:a16="http://schemas.microsoft.com/office/drawing/2014/main" id="{00000000-0008-0000-0700-00001A020000}"/>
            </a:ext>
          </a:extLst>
        </xdr:cNvPr>
        <xdr:cNvSpPr/>
      </xdr:nvSpPr>
      <xdr:spPr>
        <a:xfrm>
          <a:off x="16268700" y="651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106833</xdr:rowOff>
    </xdr:from>
    <xdr:ext cx="534377" cy="259045"/>
    <xdr:sp macro="" textlink="">
      <xdr:nvSpPr>
        <xdr:cNvPr id="539" name="消防費該当値テキスト">
          <a:extLst>
            <a:ext uri="{FF2B5EF4-FFF2-40B4-BE49-F238E27FC236}">
              <a16:creationId xmlns="" xmlns:a16="http://schemas.microsoft.com/office/drawing/2014/main" id="{00000000-0008-0000-0700-00001B020000}"/>
            </a:ext>
          </a:extLst>
        </xdr:cNvPr>
        <xdr:cNvSpPr txBox="1"/>
      </xdr:nvSpPr>
      <xdr:spPr>
        <a:xfrm>
          <a:off x="16370300" y="645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17725</xdr:rowOff>
    </xdr:from>
    <xdr:to>
      <xdr:col>81</xdr:col>
      <xdr:colOff>101600</xdr:colOff>
      <xdr:row>38</xdr:row>
      <xdr:rowOff>119325</xdr:rowOff>
    </xdr:to>
    <xdr:sp macro="" textlink="">
      <xdr:nvSpPr>
        <xdr:cNvPr id="540" name="楕円 539">
          <a:extLst>
            <a:ext uri="{FF2B5EF4-FFF2-40B4-BE49-F238E27FC236}">
              <a16:creationId xmlns="" xmlns:a16="http://schemas.microsoft.com/office/drawing/2014/main" id="{00000000-0008-0000-0700-00001C020000}"/>
            </a:ext>
          </a:extLst>
        </xdr:cNvPr>
        <xdr:cNvSpPr/>
      </xdr:nvSpPr>
      <xdr:spPr>
        <a:xfrm>
          <a:off x="15430500" y="653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110452</xdr:rowOff>
    </xdr:from>
    <xdr:ext cx="534377" cy="259045"/>
    <xdr:sp macro="" textlink="">
      <xdr:nvSpPr>
        <xdr:cNvPr id="541" name="テキスト ボックス 540">
          <a:extLst>
            <a:ext uri="{FF2B5EF4-FFF2-40B4-BE49-F238E27FC236}">
              <a16:creationId xmlns="" xmlns:a16="http://schemas.microsoft.com/office/drawing/2014/main" id="{00000000-0008-0000-0700-00001D020000}"/>
            </a:ext>
          </a:extLst>
        </xdr:cNvPr>
        <xdr:cNvSpPr txBox="1"/>
      </xdr:nvSpPr>
      <xdr:spPr>
        <a:xfrm>
          <a:off x="15214111" y="662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12385</xdr:rowOff>
    </xdr:from>
    <xdr:to>
      <xdr:col>76</xdr:col>
      <xdr:colOff>165100</xdr:colOff>
      <xdr:row>38</xdr:row>
      <xdr:rowOff>113985</xdr:rowOff>
    </xdr:to>
    <xdr:sp macro="" textlink="">
      <xdr:nvSpPr>
        <xdr:cNvPr id="542" name="楕円 541">
          <a:extLst>
            <a:ext uri="{FF2B5EF4-FFF2-40B4-BE49-F238E27FC236}">
              <a16:creationId xmlns="" xmlns:a16="http://schemas.microsoft.com/office/drawing/2014/main" id="{00000000-0008-0000-0700-00001E020000}"/>
            </a:ext>
          </a:extLst>
        </xdr:cNvPr>
        <xdr:cNvSpPr/>
      </xdr:nvSpPr>
      <xdr:spPr>
        <a:xfrm>
          <a:off x="14541500" y="652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105112</xdr:rowOff>
    </xdr:from>
    <xdr:ext cx="534377" cy="259045"/>
    <xdr:sp macro="" textlink="">
      <xdr:nvSpPr>
        <xdr:cNvPr id="543" name="テキスト ボックス 542">
          <a:extLst>
            <a:ext uri="{FF2B5EF4-FFF2-40B4-BE49-F238E27FC236}">
              <a16:creationId xmlns="" xmlns:a16="http://schemas.microsoft.com/office/drawing/2014/main" id="{00000000-0008-0000-0700-00001F020000}"/>
            </a:ext>
          </a:extLst>
        </xdr:cNvPr>
        <xdr:cNvSpPr txBox="1"/>
      </xdr:nvSpPr>
      <xdr:spPr>
        <a:xfrm>
          <a:off x="14325111" y="662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64241</xdr:rowOff>
    </xdr:from>
    <xdr:to>
      <xdr:col>72</xdr:col>
      <xdr:colOff>38100</xdr:colOff>
      <xdr:row>37</xdr:row>
      <xdr:rowOff>165841</xdr:rowOff>
    </xdr:to>
    <xdr:sp macro="" textlink="">
      <xdr:nvSpPr>
        <xdr:cNvPr id="544" name="楕円 543">
          <a:extLst>
            <a:ext uri="{FF2B5EF4-FFF2-40B4-BE49-F238E27FC236}">
              <a16:creationId xmlns="" xmlns:a16="http://schemas.microsoft.com/office/drawing/2014/main" id="{00000000-0008-0000-0700-000020020000}"/>
            </a:ext>
          </a:extLst>
        </xdr:cNvPr>
        <xdr:cNvSpPr/>
      </xdr:nvSpPr>
      <xdr:spPr>
        <a:xfrm>
          <a:off x="13652500" y="640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10918</xdr:rowOff>
    </xdr:from>
    <xdr:ext cx="534377" cy="259045"/>
    <xdr:sp macro="" textlink="">
      <xdr:nvSpPr>
        <xdr:cNvPr id="545" name="テキスト ボックス 544">
          <a:extLst>
            <a:ext uri="{FF2B5EF4-FFF2-40B4-BE49-F238E27FC236}">
              <a16:creationId xmlns="" xmlns:a16="http://schemas.microsoft.com/office/drawing/2014/main" id="{00000000-0008-0000-0700-000021020000}"/>
            </a:ext>
          </a:extLst>
        </xdr:cNvPr>
        <xdr:cNvSpPr txBox="1"/>
      </xdr:nvSpPr>
      <xdr:spPr>
        <a:xfrm>
          <a:off x="13436111" y="618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111943</xdr:rowOff>
    </xdr:from>
    <xdr:to>
      <xdr:col>67</xdr:col>
      <xdr:colOff>101600</xdr:colOff>
      <xdr:row>38</xdr:row>
      <xdr:rowOff>42093</xdr:rowOff>
    </xdr:to>
    <xdr:sp macro="" textlink="">
      <xdr:nvSpPr>
        <xdr:cNvPr id="546" name="楕円 545">
          <a:extLst>
            <a:ext uri="{FF2B5EF4-FFF2-40B4-BE49-F238E27FC236}">
              <a16:creationId xmlns="" xmlns:a16="http://schemas.microsoft.com/office/drawing/2014/main" id="{00000000-0008-0000-0700-000022020000}"/>
            </a:ext>
          </a:extLst>
        </xdr:cNvPr>
        <xdr:cNvSpPr/>
      </xdr:nvSpPr>
      <xdr:spPr>
        <a:xfrm>
          <a:off x="12763500" y="645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58620</xdr:rowOff>
    </xdr:from>
    <xdr:ext cx="534377" cy="259045"/>
    <xdr:sp macro="" textlink="">
      <xdr:nvSpPr>
        <xdr:cNvPr id="547" name="テキスト ボックス 546">
          <a:extLst>
            <a:ext uri="{FF2B5EF4-FFF2-40B4-BE49-F238E27FC236}">
              <a16:creationId xmlns="" xmlns:a16="http://schemas.microsoft.com/office/drawing/2014/main" id="{00000000-0008-0000-0700-000023020000}"/>
            </a:ext>
          </a:extLst>
        </xdr:cNvPr>
        <xdr:cNvSpPr txBox="1"/>
      </xdr:nvSpPr>
      <xdr:spPr>
        <a:xfrm>
          <a:off x="12547111" y="623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4203</xdr:rowOff>
    </xdr:from>
    <xdr:to>
      <xdr:col>85</xdr:col>
      <xdr:colOff>127000</xdr:colOff>
      <xdr:row>58</xdr:row>
      <xdr:rowOff>43943</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flipV="1">
          <a:off x="15481300" y="9948303"/>
          <a:ext cx="838200" cy="3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7" name="教育費平均値テキスト">
          <a:extLst>
            <a:ext uri="{FF2B5EF4-FFF2-40B4-BE49-F238E27FC236}">
              <a16:creationId xmlns="" xmlns:a16="http://schemas.microsoft.com/office/drawing/2014/main" id="{00000000-0008-0000-0700-000041020000}"/>
            </a:ext>
          </a:extLst>
        </xdr:cNvPr>
        <xdr:cNvSpPr txBox="1"/>
      </xdr:nvSpPr>
      <xdr:spPr>
        <a:xfrm>
          <a:off x="16370300" y="9699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33076</xdr:rowOff>
    </xdr:from>
    <xdr:to>
      <xdr:col>81</xdr:col>
      <xdr:colOff>50800</xdr:colOff>
      <xdr:row>58</xdr:row>
      <xdr:rowOff>43943</xdr:rowOff>
    </xdr:to>
    <xdr:cxnSp macro="">
      <xdr:nvCxnSpPr>
        <xdr:cNvPr id="579" name="直線コネクタ 578">
          <a:extLst>
            <a:ext uri="{FF2B5EF4-FFF2-40B4-BE49-F238E27FC236}">
              <a16:creationId xmlns="" xmlns:a16="http://schemas.microsoft.com/office/drawing/2014/main" id="{00000000-0008-0000-0700-000043020000}"/>
            </a:ext>
          </a:extLst>
        </xdr:cNvPr>
        <xdr:cNvCxnSpPr/>
      </xdr:nvCxnSpPr>
      <xdr:spPr>
        <a:xfrm>
          <a:off x="14592300" y="9977176"/>
          <a:ext cx="889000" cy="1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a:extLst>
            <a:ext uri="{FF2B5EF4-FFF2-40B4-BE49-F238E27FC236}">
              <a16:creationId xmlns="" xmlns:a16="http://schemas.microsoft.com/office/drawing/2014/main" id="{00000000-0008-0000-0700-000045020000}"/>
            </a:ext>
          </a:extLst>
        </xdr:cNvPr>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33076</xdr:rowOff>
    </xdr:from>
    <xdr:to>
      <xdr:col>76</xdr:col>
      <xdr:colOff>114300</xdr:colOff>
      <xdr:row>58</xdr:row>
      <xdr:rowOff>46751</xdr:rowOff>
    </xdr:to>
    <xdr:cxnSp macro="">
      <xdr:nvCxnSpPr>
        <xdr:cNvPr id="582" name="直線コネクタ 581">
          <a:extLst>
            <a:ext uri="{FF2B5EF4-FFF2-40B4-BE49-F238E27FC236}">
              <a16:creationId xmlns="" xmlns:a16="http://schemas.microsoft.com/office/drawing/2014/main" id="{00000000-0008-0000-0700-000046020000}"/>
            </a:ext>
          </a:extLst>
        </xdr:cNvPr>
        <xdr:cNvCxnSpPr/>
      </xdr:nvCxnSpPr>
      <xdr:spPr>
        <a:xfrm flipV="1">
          <a:off x="13703300" y="9977176"/>
          <a:ext cx="889000" cy="1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158990</xdr:rowOff>
    </xdr:from>
    <xdr:to>
      <xdr:col>71</xdr:col>
      <xdr:colOff>177800</xdr:colOff>
      <xdr:row>58</xdr:row>
      <xdr:rowOff>46751</xdr:rowOff>
    </xdr:to>
    <xdr:cxnSp macro="">
      <xdr:nvCxnSpPr>
        <xdr:cNvPr id="585" name="直線コネクタ 584">
          <a:extLst>
            <a:ext uri="{FF2B5EF4-FFF2-40B4-BE49-F238E27FC236}">
              <a16:creationId xmlns="" xmlns:a16="http://schemas.microsoft.com/office/drawing/2014/main" id="{00000000-0008-0000-0700-000049020000}"/>
            </a:ext>
          </a:extLst>
        </xdr:cNvPr>
        <xdr:cNvCxnSpPr/>
      </xdr:nvCxnSpPr>
      <xdr:spPr>
        <a:xfrm>
          <a:off x="12814300" y="9760190"/>
          <a:ext cx="889000" cy="23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50423</xdr:rowOff>
    </xdr:from>
    <xdr:ext cx="599010"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3403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24589</xdr:rowOff>
    </xdr:from>
    <xdr:ext cx="599010"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2514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124853</xdr:rowOff>
    </xdr:from>
    <xdr:to>
      <xdr:col>85</xdr:col>
      <xdr:colOff>177800</xdr:colOff>
      <xdr:row>58</xdr:row>
      <xdr:rowOff>55003</xdr:rowOff>
    </xdr:to>
    <xdr:sp macro="" textlink="">
      <xdr:nvSpPr>
        <xdr:cNvPr id="595" name="楕円 594">
          <a:extLst>
            <a:ext uri="{FF2B5EF4-FFF2-40B4-BE49-F238E27FC236}">
              <a16:creationId xmlns="" xmlns:a16="http://schemas.microsoft.com/office/drawing/2014/main" id="{00000000-0008-0000-0700-000053020000}"/>
            </a:ext>
          </a:extLst>
        </xdr:cNvPr>
        <xdr:cNvSpPr/>
      </xdr:nvSpPr>
      <xdr:spPr>
        <a:xfrm>
          <a:off x="16268700" y="989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53430</xdr:rowOff>
    </xdr:from>
    <xdr:ext cx="599010" cy="259045"/>
    <xdr:sp macro="" textlink="">
      <xdr:nvSpPr>
        <xdr:cNvPr id="596" name="教育費該当値テキスト">
          <a:extLst>
            <a:ext uri="{FF2B5EF4-FFF2-40B4-BE49-F238E27FC236}">
              <a16:creationId xmlns="" xmlns:a16="http://schemas.microsoft.com/office/drawing/2014/main" id="{00000000-0008-0000-0700-000054020000}"/>
            </a:ext>
          </a:extLst>
        </xdr:cNvPr>
        <xdr:cNvSpPr txBox="1"/>
      </xdr:nvSpPr>
      <xdr:spPr>
        <a:xfrm>
          <a:off x="16370300" y="982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164593</xdr:rowOff>
    </xdr:from>
    <xdr:to>
      <xdr:col>81</xdr:col>
      <xdr:colOff>101600</xdr:colOff>
      <xdr:row>58</xdr:row>
      <xdr:rowOff>94743</xdr:rowOff>
    </xdr:to>
    <xdr:sp macro="" textlink="">
      <xdr:nvSpPr>
        <xdr:cNvPr id="597" name="楕円 596">
          <a:extLst>
            <a:ext uri="{FF2B5EF4-FFF2-40B4-BE49-F238E27FC236}">
              <a16:creationId xmlns="" xmlns:a16="http://schemas.microsoft.com/office/drawing/2014/main" id="{00000000-0008-0000-0700-000055020000}"/>
            </a:ext>
          </a:extLst>
        </xdr:cNvPr>
        <xdr:cNvSpPr/>
      </xdr:nvSpPr>
      <xdr:spPr>
        <a:xfrm>
          <a:off x="15430500" y="993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85870</xdr:rowOff>
    </xdr:from>
    <xdr:ext cx="534377"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5214111" y="1002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153726</xdr:rowOff>
    </xdr:from>
    <xdr:to>
      <xdr:col>76</xdr:col>
      <xdr:colOff>165100</xdr:colOff>
      <xdr:row>58</xdr:row>
      <xdr:rowOff>83876</xdr:rowOff>
    </xdr:to>
    <xdr:sp macro="" textlink="">
      <xdr:nvSpPr>
        <xdr:cNvPr id="599" name="楕円 598">
          <a:extLst>
            <a:ext uri="{FF2B5EF4-FFF2-40B4-BE49-F238E27FC236}">
              <a16:creationId xmlns="" xmlns:a16="http://schemas.microsoft.com/office/drawing/2014/main" id="{00000000-0008-0000-0700-000057020000}"/>
            </a:ext>
          </a:extLst>
        </xdr:cNvPr>
        <xdr:cNvSpPr/>
      </xdr:nvSpPr>
      <xdr:spPr>
        <a:xfrm>
          <a:off x="14541500" y="992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75003</xdr:rowOff>
    </xdr:from>
    <xdr:ext cx="534377" cy="259045"/>
    <xdr:sp macro="" textlink="">
      <xdr:nvSpPr>
        <xdr:cNvPr id="600" name="テキスト ボックス 599">
          <a:extLst>
            <a:ext uri="{FF2B5EF4-FFF2-40B4-BE49-F238E27FC236}">
              <a16:creationId xmlns="" xmlns:a16="http://schemas.microsoft.com/office/drawing/2014/main" id="{00000000-0008-0000-0700-000058020000}"/>
            </a:ext>
          </a:extLst>
        </xdr:cNvPr>
        <xdr:cNvSpPr txBox="1"/>
      </xdr:nvSpPr>
      <xdr:spPr>
        <a:xfrm>
          <a:off x="14325111" y="1001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167401</xdr:rowOff>
    </xdr:from>
    <xdr:to>
      <xdr:col>72</xdr:col>
      <xdr:colOff>38100</xdr:colOff>
      <xdr:row>58</xdr:row>
      <xdr:rowOff>97551</xdr:rowOff>
    </xdr:to>
    <xdr:sp macro="" textlink="">
      <xdr:nvSpPr>
        <xdr:cNvPr id="601" name="楕円 600">
          <a:extLst>
            <a:ext uri="{FF2B5EF4-FFF2-40B4-BE49-F238E27FC236}">
              <a16:creationId xmlns="" xmlns:a16="http://schemas.microsoft.com/office/drawing/2014/main" id="{00000000-0008-0000-0700-000059020000}"/>
            </a:ext>
          </a:extLst>
        </xdr:cNvPr>
        <xdr:cNvSpPr/>
      </xdr:nvSpPr>
      <xdr:spPr>
        <a:xfrm>
          <a:off x="13652500" y="994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88678</xdr:rowOff>
    </xdr:from>
    <xdr:ext cx="534377" cy="259045"/>
    <xdr:sp macro="" textlink="">
      <xdr:nvSpPr>
        <xdr:cNvPr id="602" name="テキスト ボックス 601">
          <a:extLst>
            <a:ext uri="{FF2B5EF4-FFF2-40B4-BE49-F238E27FC236}">
              <a16:creationId xmlns="" xmlns:a16="http://schemas.microsoft.com/office/drawing/2014/main" id="{00000000-0008-0000-0700-00005A020000}"/>
            </a:ext>
          </a:extLst>
        </xdr:cNvPr>
        <xdr:cNvSpPr txBox="1"/>
      </xdr:nvSpPr>
      <xdr:spPr>
        <a:xfrm>
          <a:off x="13436111" y="1003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108190</xdr:rowOff>
    </xdr:from>
    <xdr:to>
      <xdr:col>67</xdr:col>
      <xdr:colOff>101600</xdr:colOff>
      <xdr:row>57</xdr:row>
      <xdr:rowOff>38340</xdr:rowOff>
    </xdr:to>
    <xdr:sp macro="" textlink="">
      <xdr:nvSpPr>
        <xdr:cNvPr id="603" name="楕円 602">
          <a:extLst>
            <a:ext uri="{FF2B5EF4-FFF2-40B4-BE49-F238E27FC236}">
              <a16:creationId xmlns="" xmlns:a16="http://schemas.microsoft.com/office/drawing/2014/main" id="{00000000-0008-0000-0700-00005B020000}"/>
            </a:ext>
          </a:extLst>
        </xdr:cNvPr>
        <xdr:cNvSpPr/>
      </xdr:nvSpPr>
      <xdr:spPr>
        <a:xfrm>
          <a:off x="12763500" y="970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54867</xdr:rowOff>
    </xdr:from>
    <xdr:ext cx="599010" cy="259045"/>
    <xdr:sp macro="" textlink="">
      <xdr:nvSpPr>
        <xdr:cNvPr id="604" name="テキスト ボックス 603">
          <a:extLst>
            <a:ext uri="{FF2B5EF4-FFF2-40B4-BE49-F238E27FC236}">
              <a16:creationId xmlns="" xmlns:a16="http://schemas.microsoft.com/office/drawing/2014/main" id="{00000000-0008-0000-0700-00005C020000}"/>
            </a:ext>
          </a:extLst>
        </xdr:cNvPr>
        <xdr:cNvSpPr txBox="1"/>
      </xdr:nvSpPr>
      <xdr:spPr>
        <a:xfrm>
          <a:off x="12514795" y="9484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95266</xdr:rowOff>
    </xdr:from>
    <xdr:to>
      <xdr:col>85</xdr:col>
      <xdr:colOff>127000</xdr:colOff>
      <xdr:row>78</xdr:row>
      <xdr:rowOff>145244</xdr:rowOff>
    </xdr:to>
    <xdr:cxnSp macro="">
      <xdr:nvCxnSpPr>
        <xdr:cNvPr id="633" name="直線コネクタ 632">
          <a:extLst>
            <a:ext uri="{FF2B5EF4-FFF2-40B4-BE49-F238E27FC236}">
              <a16:creationId xmlns="" xmlns:a16="http://schemas.microsoft.com/office/drawing/2014/main" id="{00000000-0008-0000-0700-000079020000}"/>
            </a:ext>
          </a:extLst>
        </xdr:cNvPr>
        <xdr:cNvCxnSpPr/>
      </xdr:nvCxnSpPr>
      <xdr:spPr>
        <a:xfrm flipV="1">
          <a:off x="15481300" y="13468366"/>
          <a:ext cx="838200" cy="4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93454</xdr:rowOff>
    </xdr:from>
    <xdr:ext cx="534377" cy="259045"/>
    <xdr:sp macro="" textlink="">
      <xdr:nvSpPr>
        <xdr:cNvPr id="634" name="災害復旧費平均値テキスト">
          <a:extLst>
            <a:ext uri="{FF2B5EF4-FFF2-40B4-BE49-F238E27FC236}">
              <a16:creationId xmlns="" xmlns:a16="http://schemas.microsoft.com/office/drawing/2014/main" id="{00000000-0008-0000-0700-00007A020000}"/>
            </a:ext>
          </a:extLst>
        </xdr:cNvPr>
        <xdr:cNvSpPr txBox="1"/>
      </xdr:nvSpPr>
      <xdr:spPr>
        <a:xfrm>
          <a:off x="16370300" y="13466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137534</xdr:rowOff>
    </xdr:from>
    <xdr:to>
      <xdr:col>81</xdr:col>
      <xdr:colOff>50800</xdr:colOff>
      <xdr:row>78</xdr:row>
      <xdr:rowOff>145244</xdr:rowOff>
    </xdr:to>
    <xdr:cxnSp macro="">
      <xdr:nvCxnSpPr>
        <xdr:cNvPr id="636" name="直線コネクタ 635">
          <a:extLst>
            <a:ext uri="{FF2B5EF4-FFF2-40B4-BE49-F238E27FC236}">
              <a16:creationId xmlns="" xmlns:a16="http://schemas.microsoft.com/office/drawing/2014/main" id="{00000000-0008-0000-0700-00007C020000}"/>
            </a:ext>
          </a:extLst>
        </xdr:cNvPr>
        <xdr:cNvCxnSpPr/>
      </xdr:nvCxnSpPr>
      <xdr:spPr>
        <a:xfrm>
          <a:off x="14592300" y="13510634"/>
          <a:ext cx="889000"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38380</xdr:rowOff>
    </xdr:from>
    <xdr:ext cx="534377" cy="259045"/>
    <xdr:sp macro="" textlink="">
      <xdr:nvSpPr>
        <xdr:cNvPr id="638" name="テキスト ボックス 637">
          <a:extLst>
            <a:ext uri="{FF2B5EF4-FFF2-40B4-BE49-F238E27FC236}">
              <a16:creationId xmlns="" xmlns:a16="http://schemas.microsoft.com/office/drawing/2014/main" id="{00000000-0008-0000-0700-00007E020000}"/>
            </a:ext>
          </a:extLst>
        </xdr:cNvPr>
        <xdr:cNvSpPr txBox="1"/>
      </xdr:nvSpPr>
      <xdr:spPr>
        <a:xfrm>
          <a:off x="15214111" y="1358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82792</xdr:rowOff>
    </xdr:from>
    <xdr:to>
      <xdr:col>76</xdr:col>
      <xdr:colOff>114300</xdr:colOff>
      <xdr:row>78</xdr:row>
      <xdr:rowOff>137534</xdr:rowOff>
    </xdr:to>
    <xdr:cxnSp macro="">
      <xdr:nvCxnSpPr>
        <xdr:cNvPr id="639" name="直線コネクタ 638">
          <a:extLst>
            <a:ext uri="{FF2B5EF4-FFF2-40B4-BE49-F238E27FC236}">
              <a16:creationId xmlns="" xmlns:a16="http://schemas.microsoft.com/office/drawing/2014/main" id="{00000000-0008-0000-0700-00007F020000}"/>
            </a:ext>
          </a:extLst>
        </xdr:cNvPr>
        <xdr:cNvCxnSpPr/>
      </xdr:nvCxnSpPr>
      <xdr:spPr>
        <a:xfrm>
          <a:off x="13703300" y="13284442"/>
          <a:ext cx="889000" cy="22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41446</xdr:rowOff>
    </xdr:from>
    <xdr:ext cx="534377" cy="259045"/>
    <xdr:sp macro="" textlink="">
      <xdr:nvSpPr>
        <xdr:cNvPr id="641" name="テキスト ボックス 640">
          <a:extLst>
            <a:ext uri="{FF2B5EF4-FFF2-40B4-BE49-F238E27FC236}">
              <a16:creationId xmlns="" xmlns:a16="http://schemas.microsoft.com/office/drawing/2014/main" id="{00000000-0008-0000-0700-000081020000}"/>
            </a:ext>
          </a:extLst>
        </xdr:cNvPr>
        <xdr:cNvSpPr txBox="1"/>
      </xdr:nvSpPr>
      <xdr:spPr>
        <a:xfrm>
          <a:off x="14325111" y="135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82792</xdr:rowOff>
    </xdr:from>
    <xdr:to>
      <xdr:col>71</xdr:col>
      <xdr:colOff>177800</xdr:colOff>
      <xdr:row>78</xdr:row>
      <xdr:rowOff>65018</xdr:rowOff>
    </xdr:to>
    <xdr:cxnSp macro="">
      <xdr:nvCxnSpPr>
        <xdr:cNvPr id="642" name="直線コネクタ 641">
          <a:extLst>
            <a:ext uri="{FF2B5EF4-FFF2-40B4-BE49-F238E27FC236}">
              <a16:creationId xmlns="" xmlns:a16="http://schemas.microsoft.com/office/drawing/2014/main" id="{00000000-0008-0000-0700-000082020000}"/>
            </a:ext>
          </a:extLst>
        </xdr:cNvPr>
        <xdr:cNvCxnSpPr/>
      </xdr:nvCxnSpPr>
      <xdr:spPr>
        <a:xfrm flipV="1">
          <a:off x="12814300" y="13284442"/>
          <a:ext cx="889000" cy="15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42467</xdr:rowOff>
    </xdr:from>
    <xdr:ext cx="534377"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3436111" y="135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49829</xdr:rowOff>
    </xdr:from>
    <xdr:ext cx="534377"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2547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44466</xdr:rowOff>
    </xdr:from>
    <xdr:to>
      <xdr:col>85</xdr:col>
      <xdr:colOff>177800</xdr:colOff>
      <xdr:row>78</xdr:row>
      <xdr:rowOff>146066</xdr:rowOff>
    </xdr:to>
    <xdr:sp macro="" textlink="">
      <xdr:nvSpPr>
        <xdr:cNvPr id="652" name="楕円 651">
          <a:extLst>
            <a:ext uri="{FF2B5EF4-FFF2-40B4-BE49-F238E27FC236}">
              <a16:creationId xmlns="" xmlns:a16="http://schemas.microsoft.com/office/drawing/2014/main" id="{00000000-0008-0000-0700-00008C020000}"/>
            </a:ext>
          </a:extLst>
        </xdr:cNvPr>
        <xdr:cNvSpPr/>
      </xdr:nvSpPr>
      <xdr:spPr>
        <a:xfrm>
          <a:off x="16268700" y="1341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3843</xdr:rowOff>
    </xdr:from>
    <xdr:ext cx="534377" cy="259045"/>
    <xdr:sp macro="" textlink="">
      <xdr:nvSpPr>
        <xdr:cNvPr id="653" name="災害復旧費該当値テキスト">
          <a:extLst>
            <a:ext uri="{FF2B5EF4-FFF2-40B4-BE49-F238E27FC236}">
              <a16:creationId xmlns="" xmlns:a16="http://schemas.microsoft.com/office/drawing/2014/main" id="{00000000-0008-0000-0700-00008D020000}"/>
            </a:ext>
          </a:extLst>
        </xdr:cNvPr>
        <xdr:cNvSpPr txBox="1"/>
      </xdr:nvSpPr>
      <xdr:spPr>
        <a:xfrm>
          <a:off x="16370300" y="1320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94444</xdr:rowOff>
    </xdr:from>
    <xdr:to>
      <xdr:col>81</xdr:col>
      <xdr:colOff>101600</xdr:colOff>
      <xdr:row>79</xdr:row>
      <xdr:rowOff>24594</xdr:rowOff>
    </xdr:to>
    <xdr:sp macro="" textlink="">
      <xdr:nvSpPr>
        <xdr:cNvPr id="654" name="楕円 653">
          <a:extLst>
            <a:ext uri="{FF2B5EF4-FFF2-40B4-BE49-F238E27FC236}">
              <a16:creationId xmlns="" xmlns:a16="http://schemas.microsoft.com/office/drawing/2014/main" id="{00000000-0008-0000-0700-00008E020000}"/>
            </a:ext>
          </a:extLst>
        </xdr:cNvPr>
        <xdr:cNvSpPr/>
      </xdr:nvSpPr>
      <xdr:spPr>
        <a:xfrm>
          <a:off x="15430500" y="1346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41121</xdr:rowOff>
    </xdr:from>
    <xdr:ext cx="534377" cy="259045"/>
    <xdr:sp macro=""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5214111" y="132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86734</xdr:rowOff>
    </xdr:from>
    <xdr:to>
      <xdr:col>76</xdr:col>
      <xdr:colOff>165100</xdr:colOff>
      <xdr:row>79</xdr:row>
      <xdr:rowOff>16884</xdr:rowOff>
    </xdr:to>
    <xdr:sp macro="" textlink="">
      <xdr:nvSpPr>
        <xdr:cNvPr id="656" name="楕円 655">
          <a:extLst>
            <a:ext uri="{FF2B5EF4-FFF2-40B4-BE49-F238E27FC236}">
              <a16:creationId xmlns="" xmlns:a16="http://schemas.microsoft.com/office/drawing/2014/main" id="{00000000-0008-0000-0700-000090020000}"/>
            </a:ext>
          </a:extLst>
        </xdr:cNvPr>
        <xdr:cNvSpPr/>
      </xdr:nvSpPr>
      <xdr:spPr>
        <a:xfrm>
          <a:off x="14541500" y="1345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33411</xdr:rowOff>
    </xdr:from>
    <xdr:ext cx="534377" cy="259045"/>
    <xdr:sp macro="" textlink="">
      <xdr:nvSpPr>
        <xdr:cNvPr id="657" name="テキスト ボックス 656">
          <a:extLst>
            <a:ext uri="{FF2B5EF4-FFF2-40B4-BE49-F238E27FC236}">
              <a16:creationId xmlns="" xmlns:a16="http://schemas.microsoft.com/office/drawing/2014/main" id="{00000000-0008-0000-0700-000091020000}"/>
            </a:ext>
          </a:extLst>
        </xdr:cNvPr>
        <xdr:cNvSpPr txBox="1"/>
      </xdr:nvSpPr>
      <xdr:spPr>
        <a:xfrm>
          <a:off x="14325111" y="1323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31992</xdr:rowOff>
    </xdr:from>
    <xdr:to>
      <xdr:col>72</xdr:col>
      <xdr:colOff>38100</xdr:colOff>
      <xdr:row>77</xdr:row>
      <xdr:rowOff>133592</xdr:rowOff>
    </xdr:to>
    <xdr:sp macro="" textlink="">
      <xdr:nvSpPr>
        <xdr:cNvPr id="658" name="楕円 657">
          <a:extLst>
            <a:ext uri="{FF2B5EF4-FFF2-40B4-BE49-F238E27FC236}">
              <a16:creationId xmlns="" xmlns:a16="http://schemas.microsoft.com/office/drawing/2014/main" id="{00000000-0008-0000-0700-000092020000}"/>
            </a:ext>
          </a:extLst>
        </xdr:cNvPr>
        <xdr:cNvSpPr/>
      </xdr:nvSpPr>
      <xdr:spPr>
        <a:xfrm>
          <a:off x="13652500" y="132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150119</xdr:rowOff>
    </xdr:from>
    <xdr:ext cx="599010" cy="259045"/>
    <xdr:sp macro="" textlink="">
      <xdr:nvSpPr>
        <xdr:cNvPr id="659" name="テキスト ボックス 658">
          <a:extLst>
            <a:ext uri="{FF2B5EF4-FFF2-40B4-BE49-F238E27FC236}">
              <a16:creationId xmlns="" xmlns:a16="http://schemas.microsoft.com/office/drawing/2014/main" id="{00000000-0008-0000-0700-000093020000}"/>
            </a:ext>
          </a:extLst>
        </xdr:cNvPr>
        <xdr:cNvSpPr txBox="1"/>
      </xdr:nvSpPr>
      <xdr:spPr>
        <a:xfrm>
          <a:off x="13403795" y="13008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14218</xdr:rowOff>
    </xdr:from>
    <xdr:to>
      <xdr:col>67</xdr:col>
      <xdr:colOff>101600</xdr:colOff>
      <xdr:row>78</xdr:row>
      <xdr:rowOff>115818</xdr:rowOff>
    </xdr:to>
    <xdr:sp macro="" textlink="">
      <xdr:nvSpPr>
        <xdr:cNvPr id="660" name="楕円 659">
          <a:extLst>
            <a:ext uri="{FF2B5EF4-FFF2-40B4-BE49-F238E27FC236}">
              <a16:creationId xmlns="" xmlns:a16="http://schemas.microsoft.com/office/drawing/2014/main" id="{00000000-0008-0000-0700-000094020000}"/>
            </a:ext>
          </a:extLst>
        </xdr:cNvPr>
        <xdr:cNvSpPr/>
      </xdr:nvSpPr>
      <xdr:spPr>
        <a:xfrm>
          <a:off x="12763500" y="1338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132345</xdr:rowOff>
    </xdr:from>
    <xdr:ext cx="534377" cy="259045"/>
    <xdr:sp macro="" textlink="">
      <xdr:nvSpPr>
        <xdr:cNvPr id="661" name="テキスト ボックス 660">
          <a:extLst>
            <a:ext uri="{FF2B5EF4-FFF2-40B4-BE49-F238E27FC236}">
              <a16:creationId xmlns="" xmlns:a16="http://schemas.microsoft.com/office/drawing/2014/main" id="{00000000-0008-0000-0700-000095020000}"/>
            </a:ext>
          </a:extLst>
        </xdr:cNvPr>
        <xdr:cNvSpPr txBox="1"/>
      </xdr:nvSpPr>
      <xdr:spPr>
        <a:xfrm>
          <a:off x="12547111" y="1316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39257</xdr:rowOff>
    </xdr:from>
    <xdr:to>
      <xdr:col>85</xdr:col>
      <xdr:colOff>127000</xdr:colOff>
      <xdr:row>97</xdr:row>
      <xdr:rowOff>109021</xdr:rowOff>
    </xdr:to>
    <xdr:cxnSp macro="">
      <xdr:nvCxnSpPr>
        <xdr:cNvPr id="690" name="直線コネクタ 689">
          <a:extLst>
            <a:ext uri="{FF2B5EF4-FFF2-40B4-BE49-F238E27FC236}">
              <a16:creationId xmlns="" xmlns:a16="http://schemas.microsoft.com/office/drawing/2014/main" id="{00000000-0008-0000-0700-0000B2020000}"/>
            </a:ext>
          </a:extLst>
        </xdr:cNvPr>
        <xdr:cNvCxnSpPr/>
      </xdr:nvCxnSpPr>
      <xdr:spPr>
        <a:xfrm flipV="1">
          <a:off x="15481300" y="16669907"/>
          <a:ext cx="838200" cy="6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160456</xdr:rowOff>
    </xdr:from>
    <xdr:ext cx="599010" cy="259045"/>
    <xdr:sp macro="" textlink="">
      <xdr:nvSpPr>
        <xdr:cNvPr id="691" name="公債費平均値テキスト">
          <a:extLst>
            <a:ext uri="{FF2B5EF4-FFF2-40B4-BE49-F238E27FC236}">
              <a16:creationId xmlns="" xmlns:a16="http://schemas.microsoft.com/office/drawing/2014/main" id="{00000000-0008-0000-0700-0000B3020000}"/>
            </a:ext>
          </a:extLst>
        </xdr:cNvPr>
        <xdr:cNvSpPr txBox="1"/>
      </xdr:nvSpPr>
      <xdr:spPr>
        <a:xfrm>
          <a:off x="16370300" y="1661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83789</xdr:rowOff>
    </xdr:from>
    <xdr:to>
      <xdr:col>81</xdr:col>
      <xdr:colOff>50800</xdr:colOff>
      <xdr:row>97</xdr:row>
      <xdr:rowOff>109021</xdr:rowOff>
    </xdr:to>
    <xdr:cxnSp macro="">
      <xdr:nvCxnSpPr>
        <xdr:cNvPr id="693" name="直線コネクタ 692">
          <a:extLst>
            <a:ext uri="{FF2B5EF4-FFF2-40B4-BE49-F238E27FC236}">
              <a16:creationId xmlns="" xmlns:a16="http://schemas.microsoft.com/office/drawing/2014/main" id="{00000000-0008-0000-0700-0000B5020000}"/>
            </a:ext>
          </a:extLst>
        </xdr:cNvPr>
        <xdr:cNvCxnSpPr/>
      </xdr:nvCxnSpPr>
      <xdr:spPr>
        <a:xfrm>
          <a:off x="14592300" y="16714439"/>
          <a:ext cx="889000" cy="2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154756</xdr:rowOff>
    </xdr:from>
    <xdr:ext cx="599010" cy="259045"/>
    <xdr:sp macro="" textlink="">
      <xdr:nvSpPr>
        <xdr:cNvPr id="695" name="テキスト ボックス 694">
          <a:extLst>
            <a:ext uri="{FF2B5EF4-FFF2-40B4-BE49-F238E27FC236}">
              <a16:creationId xmlns="" xmlns:a16="http://schemas.microsoft.com/office/drawing/2014/main" id="{00000000-0008-0000-0700-0000B7020000}"/>
            </a:ext>
          </a:extLst>
        </xdr:cNvPr>
        <xdr:cNvSpPr txBox="1"/>
      </xdr:nvSpPr>
      <xdr:spPr>
        <a:xfrm>
          <a:off x="15181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83789</xdr:rowOff>
    </xdr:from>
    <xdr:to>
      <xdr:col>76</xdr:col>
      <xdr:colOff>114300</xdr:colOff>
      <xdr:row>97</xdr:row>
      <xdr:rowOff>129665</xdr:rowOff>
    </xdr:to>
    <xdr:cxnSp macro="">
      <xdr:nvCxnSpPr>
        <xdr:cNvPr id="696" name="直線コネクタ 695">
          <a:extLst>
            <a:ext uri="{FF2B5EF4-FFF2-40B4-BE49-F238E27FC236}">
              <a16:creationId xmlns="" xmlns:a16="http://schemas.microsoft.com/office/drawing/2014/main" id="{00000000-0008-0000-0700-0000B8020000}"/>
            </a:ext>
          </a:extLst>
        </xdr:cNvPr>
        <xdr:cNvCxnSpPr/>
      </xdr:nvCxnSpPr>
      <xdr:spPr>
        <a:xfrm flipV="1">
          <a:off x="13703300" y="16714439"/>
          <a:ext cx="889000" cy="4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143234</xdr:rowOff>
    </xdr:from>
    <xdr:ext cx="599010" cy="259045"/>
    <xdr:sp macro="" textlink="">
      <xdr:nvSpPr>
        <xdr:cNvPr id="698" name="テキスト ボックス 697">
          <a:extLst>
            <a:ext uri="{FF2B5EF4-FFF2-40B4-BE49-F238E27FC236}">
              <a16:creationId xmlns="" xmlns:a16="http://schemas.microsoft.com/office/drawing/2014/main" id="{00000000-0008-0000-0700-0000BA020000}"/>
            </a:ext>
          </a:extLst>
        </xdr:cNvPr>
        <xdr:cNvSpPr txBox="1"/>
      </xdr:nvSpPr>
      <xdr:spPr>
        <a:xfrm>
          <a:off x="14292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129665</xdr:rowOff>
    </xdr:from>
    <xdr:to>
      <xdr:col>71</xdr:col>
      <xdr:colOff>177800</xdr:colOff>
      <xdr:row>97</xdr:row>
      <xdr:rowOff>146896</xdr:rowOff>
    </xdr:to>
    <xdr:cxnSp macro="">
      <xdr:nvCxnSpPr>
        <xdr:cNvPr id="699" name="直線コネクタ 698">
          <a:extLst>
            <a:ext uri="{FF2B5EF4-FFF2-40B4-BE49-F238E27FC236}">
              <a16:creationId xmlns="" xmlns:a16="http://schemas.microsoft.com/office/drawing/2014/main" id="{00000000-0008-0000-0700-0000BB020000}"/>
            </a:ext>
          </a:extLst>
        </xdr:cNvPr>
        <xdr:cNvCxnSpPr/>
      </xdr:nvCxnSpPr>
      <xdr:spPr>
        <a:xfrm flipV="1">
          <a:off x="12814300" y="16760315"/>
          <a:ext cx="889000" cy="1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5611</xdr:rowOff>
    </xdr:from>
    <xdr:ext cx="599010"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3403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9526</xdr:rowOff>
    </xdr:from>
    <xdr:ext cx="599010"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2514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159907</xdr:rowOff>
    </xdr:from>
    <xdr:to>
      <xdr:col>85</xdr:col>
      <xdr:colOff>177800</xdr:colOff>
      <xdr:row>97</xdr:row>
      <xdr:rowOff>90057</xdr:rowOff>
    </xdr:to>
    <xdr:sp macro="" textlink="">
      <xdr:nvSpPr>
        <xdr:cNvPr id="709" name="楕円 708">
          <a:extLst>
            <a:ext uri="{FF2B5EF4-FFF2-40B4-BE49-F238E27FC236}">
              <a16:creationId xmlns="" xmlns:a16="http://schemas.microsoft.com/office/drawing/2014/main" id="{00000000-0008-0000-0700-0000C5020000}"/>
            </a:ext>
          </a:extLst>
        </xdr:cNvPr>
        <xdr:cNvSpPr/>
      </xdr:nvSpPr>
      <xdr:spPr>
        <a:xfrm>
          <a:off x="16268700" y="1661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11334</xdr:rowOff>
    </xdr:from>
    <xdr:ext cx="599010" cy="259045"/>
    <xdr:sp macro="" textlink="">
      <xdr:nvSpPr>
        <xdr:cNvPr id="710" name="公債費該当値テキスト">
          <a:extLst>
            <a:ext uri="{FF2B5EF4-FFF2-40B4-BE49-F238E27FC236}">
              <a16:creationId xmlns="" xmlns:a16="http://schemas.microsoft.com/office/drawing/2014/main" id="{00000000-0008-0000-0700-0000C6020000}"/>
            </a:ext>
          </a:extLst>
        </xdr:cNvPr>
        <xdr:cNvSpPr txBox="1"/>
      </xdr:nvSpPr>
      <xdr:spPr>
        <a:xfrm>
          <a:off x="16370300" y="16470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58221</xdr:rowOff>
    </xdr:from>
    <xdr:to>
      <xdr:col>81</xdr:col>
      <xdr:colOff>101600</xdr:colOff>
      <xdr:row>97</xdr:row>
      <xdr:rowOff>159821</xdr:rowOff>
    </xdr:to>
    <xdr:sp macro="" textlink="">
      <xdr:nvSpPr>
        <xdr:cNvPr id="711" name="楕円 710">
          <a:extLst>
            <a:ext uri="{FF2B5EF4-FFF2-40B4-BE49-F238E27FC236}">
              <a16:creationId xmlns="" xmlns:a16="http://schemas.microsoft.com/office/drawing/2014/main" id="{00000000-0008-0000-0700-0000C7020000}"/>
            </a:ext>
          </a:extLst>
        </xdr:cNvPr>
        <xdr:cNvSpPr/>
      </xdr:nvSpPr>
      <xdr:spPr>
        <a:xfrm>
          <a:off x="15430500" y="1668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150948</xdr:rowOff>
    </xdr:from>
    <xdr:ext cx="599010" cy="259045"/>
    <xdr:sp macro="" textlink="">
      <xdr:nvSpPr>
        <xdr:cNvPr id="712" name="テキスト ボックス 711">
          <a:extLst>
            <a:ext uri="{FF2B5EF4-FFF2-40B4-BE49-F238E27FC236}">
              <a16:creationId xmlns="" xmlns:a16="http://schemas.microsoft.com/office/drawing/2014/main" id="{00000000-0008-0000-0700-0000C8020000}"/>
            </a:ext>
          </a:extLst>
        </xdr:cNvPr>
        <xdr:cNvSpPr txBox="1"/>
      </xdr:nvSpPr>
      <xdr:spPr>
        <a:xfrm>
          <a:off x="15181795" y="16781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32989</xdr:rowOff>
    </xdr:from>
    <xdr:to>
      <xdr:col>76</xdr:col>
      <xdr:colOff>165100</xdr:colOff>
      <xdr:row>97</xdr:row>
      <xdr:rowOff>134589</xdr:rowOff>
    </xdr:to>
    <xdr:sp macro="" textlink="">
      <xdr:nvSpPr>
        <xdr:cNvPr id="713" name="楕円 712">
          <a:extLst>
            <a:ext uri="{FF2B5EF4-FFF2-40B4-BE49-F238E27FC236}">
              <a16:creationId xmlns="" xmlns:a16="http://schemas.microsoft.com/office/drawing/2014/main" id="{00000000-0008-0000-0700-0000C9020000}"/>
            </a:ext>
          </a:extLst>
        </xdr:cNvPr>
        <xdr:cNvSpPr/>
      </xdr:nvSpPr>
      <xdr:spPr>
        <a:xfrm>
          <a:off x="14541500" y="1666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151116</xdr:rowOff>
    </xdr:from>
    <xdr:ext cx="599010" cy="259045"/>
    <xdr:sp macro="" textlink="">
      <xdr:nvSpPr>
        <xdr:cNvPr id="714" name="テキスト ボックス 713">
          <a:extLst>
            <a:ext uri="{FF2B5EF4-FFF2-40B4-BE49-F238E27FC236}">
              <a16:creationId xmlns="" xmlns:a16="http://schemas.microsoft.com/office/drawing/2014/main" id="{00000000-0008-0000-0700-0000CA020000}"/>
            </a:ext>
          </a:extLst>
        </xdr:cNvPr>
        <xdr:cNvSpPr txBox="1"/>
      </xdr:nvSpPr>
      <xdr:spPr>
        <a:xfrm>
          <a:off x="14292795" y="1643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78865</xdr:rowOff>
    </xdr:from>
    <xdr:to>
      <xdr:col>72</xdr:col>
      <xdr:colOff>38100</xdr:colOff>
      <xdr:row>98</xdr:row>
      <xdr:rowOff>9015</xdr:rowOff>
    </xdr:to>
    <xdr:sp macro="" textlink="">
      <xdr:nvSpPr>
        <xdr:cNvPr id="715" name="楕円 714">
          <a:extLst>
            <a:ext uri="{FF2B5EF4-FFF2-40B4-BE49-F238E27FC236}">
              <a16:creationId xmlns="" xmlns:a16="http://schemas.microsoft.com/office/drawing/2014/main" id="{00000000-0008-0000-0700-0000CB020000}"/>
            </a:ext>
          </a:extLst>
        </xdr:cNvPr>
        <xdr:cNvSpPr/>
      </xdr:nvSpPr>
      <xdr:spPr>
        <a:xfrm>
          <a:off x="13652500" y="1670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142</xdr:rowOff>
    </xdr:from>
    <xdr:ext cx="599010" cy="259045"/>
    <xdr:sp macro="" textlink="">
      <xdr:nvSpPr>
        <xdr:cNvPr id="716" name="テキスト ボックス 715">
          <a:extLst>
            <a:ext uri="{FF2B5EF4-FFF2-40B4-BE49-F238E27FC236}">
              <a16:creationId xmlns="" xmlns:a16="http://schemas.microsoft.com/office/drawing/2014/main" id="{00000000-0008-0000-0700-0000CC020000}"/>
            </a:ext>
          </a:extLst>
        </xdr:cNvPr>
        <xdr:cNvSpPr txBox="1"/>
      </xdr:nvSpPr>
      <xdr:spPr>
        <a:xfrm>
          <a:off x="13403795" y="1680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96096</xdr:rowOff>
    </xdr:from>
    <xdr:to>
      <xdr:col>67</xdr:col>
      <xdr:colOff>101600</xdr:colOff>
      <xdr:row>98</xdr:row>
      <xdr:rowOff>26246</xdr:rowOff>
    </xdr:to>
    <xdr:sp macro="" textlink="">
      <xdr:nvSpPr>
        <xdr:cNvPr id="717" name="楕円 716">
          <a:extLst>
            <a:ext uri="{FF2B5EF4-FFF2-40B4-BE49-F238E27FC236}">
              <a16:creationId xmlns="" xmlns:a16="http://schemas.microsoft.com/office/drawing/2014/main" id="{00000000-0008-0000-0700-0000CD020000}"/>
            </a:ext>
          </a:extLst>
        </xdr:cNvPr>
        <xdr:cNvSpPr/>
      </xdr:nvSpPr>
      <xdr:spPr>
        <a:xfrm>
          <a:off x="12763500" y="1672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17373</xdr:rowOff>
    </xdr:from>
    <xdr:ext cx="599010" cy="259045"/>
    <xdr:sp macro="" textlink="">
      <xdr:nvSpPr>
        <xdr:cNvPr id="718" name="テキスト ボックス 717">
          <a:extLst>
            <a:ext uri="{FF2B5EF4-FFF2-40B4-BE49-F238E27FC236}">
              <a16:creationId xmlns="" xmlns:a16="http://schemas.microsoft.com/office/drawing/2014/main" id="{00000000-0008-0000-0700-0000CE020000}"/>
            </a:ext>
          </a:extLst>
        </xdr:cNvPr>
        <xdr:cNvSpPr txBox="1"/>
      </xdr:nvSpPr>
      <xdr:spPr>
        <a:xfrm>
          <a:off x="12514795" y="1681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 xmlns:a16="http://schemas.microsoft.com/office/drawing/2014/main" id="{00000000-0008-0000-0700-0000F1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総務費</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庁舎の空調設備改修</a:t>
          </a:r>
          <a:r>
            <a:rPr lang="ja-JP" altLang="en-US" sz="1100" b="0" i="0" baseline="0">
              <a:solidFill>
                <a:schemeClr val="dk1"/>
              </a:solidFill>
              <a:effectLst/>
              <a:latin typeface="+mn-lt"/>
              <a:ea typeface="+mn-ea"/>
              <a:cs typeface="+mn-cs"/>
            </a:rPr>
            <a:t>事業の完工による大型事業の皆減、地方財政法に基づく基金への積み立ての大幅な減少等が主な要因。</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農林水産業費</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林業成長産業化</a:t>
          </a:r>
          <a:r>
            <a:rPr lang="ja-JP" altLang="en-US" sz="1100" b="0" i="0" baseline="0">
              <a:solidFill>
                <a:schemeClr val="dk1"/>
              </a:solidFill>
              <a:effectLst/>
              <a:latin typeface="+mn-lt"/>
              <a:ea typeface="+mn-ea"/>
              <a:cs typeface="+mn-cs"/>
            </a:rPr>
            <a:t>モデル事業で取り組んだ木材団地拡張整備工事や、国産材の需要に対応した町内の素材生産量の拡大のため実施したコンテナ苗施設整備事業の皆減が主な減少要因。</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商工費</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「たったもカード」を利用した日南町キャッシュレス決済事業は広く町民に浸透し、大きな経済循環をもたらす取り組みとなっている。</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土木費</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義務化された</a:t>
          </a:r>
          <a:r>
            <a:rPr lang="en-US" altLang="ja-JP" sz="1100" b="0" i="0" baseline="0">
              <a:solidFill>
                <a:schemeClr val="dk1"/>
              </a:solidFill>
              <a:effectLst/>
              <a:latin typeface="+mn-lt"/>
              <a:ea typeface="+mn-ea"/>
              <a:cs typeface="+mn-cs"/>
            </a:rPr>
            <a:t>5</a:t>
          </a:r>
          <a:r>
            <a:rPr lang="ja-JP" altLang="en-US" sz="1100" b="0" i="0" baseline="0">
              <a:solidFill>
                <a:schemeClr val="dk1"/>
              </a:solidFill>
              <a:effectLst/>
              <a:latin typeface="+mn-lt"/>
              <a:ea typeface="+mn-ea"/>
              <a:cs typeface="+mn-cs"/>
            </a:rPr>
            <a:t>年に</a:t>
          </a:r>
          <a:r>
            <a:rPr lang="en-US" altLang="ja-JP" sz="1100" b="0" i="0" baseline="0">
              <a:solidFill>
                <a:schemeClr val="dk1"/>
              </a:solidFill>
              <a:effectLst/>
              <a:latin typeface="+mn-lt"/>
              <a:ea typeface="+mn-ea"/>
              <a:cs typeface="+mn-cs"/>
            </a:rPr>
            <a:t>1</a:t>
          </a:r>
          <a:r>
            <a:rPr lang="ja-JP" altLang="en-US" sz="1100" b="0" i="0" baseline="0">
              <a:solidFill>
                <a:schemeClr val="dk1"/>
              </a:solidFill>
              <a:effectLst/>
              <a:latin typeface="+mn-lt"/>
              <a:ea typeface="+mn-ea"/>
              <a:cs typeface="+mn-cs"/>
            </a:rPr>
            <a:t>度の橋梁定期点検の実施に加え、除雪経費は多額となった令和</a:t>
          </a:r>
          <a:r>
            <a:rPr lang="en-US" altLang="ja-JP" sz="1100" b="0" i="0" baseline="0">
              <a:solidFill>
                <a:schemeClr val="dk1"/>
              </a:solidFill>
              <a:effectLst/>
              <a:latin typeface="+mn-lt"/>
              <a:ea typeface="+mn-ea"/>
              <a:cs typeface="+mn-cs"/>
            </a:rPr>
            <a:t>3</a:t>
          </a:r>
          <a:r>
            <a:rPr lang="ja-JP" altLang="en-US" sz="1100" b="0" i="0" baseline="0">
              <a:solidFill>
                <a:schemeClr val="dk1"/>
              </a:solidFill>
              <a:effectLst/>
              <a:latin typeface="+mn-lt"/>
              <a:ea typeface="+mn-ea"/>
              <a:cs typeface="+mn-cs"/>
            </a:rPr>
            <a:t>年度を更に上回る決算となったことが要因である。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財政調整基金残高は</a:t>
          </a:r>
          <a:r>
            <a:rPr kumimoji="0" lang="ja-JP" altLang="en-US" sz="1100" b="0" i="0" u="none" strike="noStrike" kern="0" cap="none" spc="0" normalizeH="0" baseline="0" noProof="0">
              <a:ln>
                <a:noFill/>
              </a:ln>
              <a:solidFill>
                <a:prstClr val="black"/>
              </a:solidFill>
              <a:effectLst/>
              <a:uLnTx/>
              <a:uFillTx/>
              <a:latin typeface="+mn-lt"/>
              <a:ea typeface="+mn-ea"/>
              <a:cs typeface="+mn-cs"/>
            </a:rPr>
            <a:t>将来への備えとして</a:t>
          </a:r>
          <a:r>
            <a:rPr kumimoji="0" lang="en-US" altLang="ja-JP" sz="1100" b="0" i="0" u="none" strike="noStrike" kern="0" cap="none" spc="0" normalizeH="0" baseline="0" noProof="0">
              <a:ln>
                <a:noFill/>
              </a:ln>
              <a:solidFill>
                <a:prstClr val="black"/>
              </a:solidFill>
              <a:effectLst/>
              <a:uLnTx/>
              <a:uFillTx/>
              <a:latin typeface="+mn-lt"/>
              <a:ea typeface="+mn-ea"/>
              <a:cs typeface="+mn-cs"/>
            </a:rPr>
            <a:t>91</a:t>
          </a:r>
          <a:r>
            <a:rPr kumimoji="0" lang="ja-JP" altLang="en-US" sz="1100" b="0" i="0" u="none" strike="noStrike" kern="0" cap="none" spc="0" normalizeH="0" baseline="0" noProof="0">
              <a:ln>
                <a:noFill/>
              </a:ln>
              <a:solidFill>
                <a:prstClr val="black"/>
              </a:solidFill>
              <a:effectLst/>
              <a:uLnTx/>
              <a:uFillTx/>
              <a:latin typeface="+mn-lt"/>
              <a:ea typeface="+mn-ea"/>
              <a:cs typeface="+mn-cs"/>
            </a:rPr>
            <a:t>百万円の積立を行った</a:t>
          </a:r>
          <a:r>
            <a:rPr kumimoji="0" lang="ja-JP" altLang="ja-JP" sz="1100" b="0" i="0" u="none" strike="noStrike" kern="0" cap="none" spc="0" normalizeH="0" baseline="0" noProof="0">
              <a:ln>
                <a:noFill/>
              </a:ln>
              <a:solidFill>
                <a:prstClr val="black"/>
              </a:solidFill>
              <a:effectLst/>
              <a:uLnTx/>
              <a:uFillTx/>
              <a:latin typeface="+mn-lt"/>
              <a:ea typeface="+mn-ea"/>
              <a:cs typeface="+mn-cs"/>
            </a:rPr>
            <a:t>。　</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歳入の約４割を占める地方交付税は、歯止めのかからない人口減少に加え公債費算入分をはじめ単位費用の減などにより</a:t>
          </a:r>
          <a:r>
            <a:rPr kumimoji="0" lang="ja-JP" altLang="en-US" sz="1100" b="0" i="0" u="none" strike="noStrike" kern="0" cap="none" spc="0" normalizeH="0" baseline="0" noProof="0">
              <a:ln>
                <a:noFill/>
              </a:ln>
              <a:solidFill>
                <a:prstClr val="black"/>
              </a:solidFill>
              <a:effectLst/>
              <a:uLnTx/>
              <a:uFillTx/>
              <a:latin typeface="+mn-lt"/>
              <a:ea typeface="+mn-ea"/>
              <a:cs typeface="+mn-cs"/>
            </a:rPr>
            <a:t>、いつ減少になっておかしくない状況である</a:t>
          </a:r>
          <a:r>
            <a:rPr kumimoji="0" lang="ja-JP" altLang="ja-JP" sz="1100" b="0" i="0" u="none" strike="noStrike" kern="0" cap="none" spc="0" normalizeH="0" baseline="0" noProof="0">
              <a:ln>
                <a:noFill/>
              </a:ln>
              <a:solidFill>
                <a:prstClr val="black"/>
              </a:solidFill>
              <a:effectLst/>
              <a:uLnTx/>
              <a:uFillTx/>
              <a:latin typeface="+mn-lt"/>
              <a:ea typeface="+mn-ea"/>
              <a:cs typeface="+mn-cs"/>
            </a:rPr>
            <a:t>。自主財源の乏しい本町においては、ある程度の基金を保持しながらの財政運営を行ってきたが、地方債残高も再度増加に転じており、今後は必要に応じて不足する財源確保のため基金の取り崩しも実施しなければならないと考え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本町の連結実質赤字比率において赤字は発生しておらず、黒字においてはグラフに示されるとおり、病院事業会計の剰余金が大きく影響している。すべての事業に共通し特別会計における黒字の大半は一般会計からの繰入金によるものであり、完全な独立採算となっていないのが現状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今後も当面、連結実質赤字となる可能性は低いが、病院事業の交付税基準の改正等による影響もあり、財政運営上は楽観視できない状況が続くと理解している。サービス収入に直結する住民人口の減少等の影響もあるため、今後ますます将来を見据えた財政運営が必要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公債費償還額は</a:t>
          </a:r>
          <a:r>
            <a:rPr kumimoji="0" lang="ja-JP" altLang="en-US" sz="1100" b="0" i="0" u="none" strike="noStrike" kern="0" cap="none" spc="0" normalizeH="0" baseline="0" noProof="0">
              <a:ln>
                <a:noFill/>
              </a:ln>
              <a:solidFill>
                <a:prstClr val="black"/>
              </a:solidFill>
              <a:effectLst/>
              <a:uLnTx/>
              <a:uFillTx/>
              <a:latin typeface="+mn-lt"/>
              <a:ea typeface="+mn-ea"/>
              <a:cs typeface="+mn-cs"/>
            </a:rPr>
            <a:t>昨年一旦減となったが今年度は約</a:t>
          </a:r>
          <a:r>
            <a:rPr kumimoji="0" lang="en-US" altLang="ja-JP" sz="1100" b="0" i="0" u="none" strike="noStrike" kern="0" cap="none" spc="0" normalizeH="0" baseline="0" noProof="0">
              <a:ln>
                <a:noFill/>
              </a:ln>
              <a:solidFill>
                <a:prstClr val="black"/>
              </a:solidFill>
              <a:effectLst/>
              <a:uLnTx/>
              <a:uFillTx/>
              <a:latin typeface="+mn-lt"/>
              <a:ea typeface="+mn-ea"/>
              <a:cs typeface="+mn-cs"/>
            </a:rPr>
            <a:t>136</a:t>
          </a:r>
          <a:r>
            <a:rPr kumimoji="0" lang="ja-JP" altLang="en-US" sz="1100" b="0" i="0" u="none" strike="noStrike" kern="0" cap="none" spc="0" normalizeH="0" baseline="0" noProof="0">
              <a:ln>
                <a:noFill/>
              </a:ln>
              <a:solidFill>
                <a:prstClr val="black"/>
              </a:solidFill>
              <a:effectLst/>
              <a:uLnTx/>
              <a:uFillTx/>
              <a:latin typeface="+mn-lt"/>
              <a:ea typeface="+mn-ea"/>
              <a:cs typeface="+mn-cs"/>
            </a:rPr>
            <a:t>百万円の大幅増となり</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平成</a:t>
          </a:r>
          <a:r>
            <a:rPr kumimoji="0" lang="en-US" altLang="ja-JP" sz="1100" b="0" i="0" u="none" strike="noStrike" kern="0" cap="none" spc="0" normalizeH="0" baseline="0" noProof="0">
              <a:ln>
                <a:noFill/>
              </a:ln>
              <a:solidFill>
                <a:prstClr val="black"/>
              </a:solidFill>
              <a:effectLst/>
              <a:uLnTx/>
              <a:uFillTx/>
              <a:latin typeface="+mn-lt"/>
              <a:ea typeface="+mn-ea"/>
              <a:cs typeface="+mn-cs"/>
            </a:rPr>
            <a:t>18</a:t>
          </a:r>
          <a:r>
            <a:rPr kumimoji="0" lang="ja-JP" altLang="en-US" sz="1100" b="0" i="0" u="none" strike="noStrike" kern="0" cap="none" spc="0" normalizeH="0" baseline="0" noProof="0">
              <a:ln>
                <a:noFill/>
              </a:ln>
              <a:solidFill>
                <a:prstClr val="black"/>
              </a:solidFill>
              <a:effectLst/>
              <a:uLnTx/>
              <a:uFillTx/>
              <a:latin typeface="+mn-lt"/>
              <a:ea typeface="+mn-ea"/>
              <a:cs typeface="+mn-cs"/>
            </a:rPr>
            <a:t>年度頃から一貫して減少を続けていた</a:t>
          </a:r>
          <a:r>
            <a:rPr kumimoji="0" lang="ja-JP" altLang="ja-JP" sz="1100" b="0" i="0" u="none" strike="noStrike" kern="0" cap="none" spc="0" normalizeH="0" baseline="0" noProof="0">
              <a:ln>
                <a:noFill/>
              </a:ln>
              <a:solidFill>
                <a:prstClr val="black"/>
              </a:solidFill>
              <a:effectLst/>
              <a:uLnTx/>
              <a:uFillTx/>
              <a:latin typeface="+mn-lt"/>
              <a:ea typeface="+mn-ea"/>
              <a:cs typeface="+mn-cs"/>
            </a:rPr>
            <a:t>実質公債費比率は</a:t>
          </a:r>
          <a:r>
            <a:rPr kumimoji="0" lang="ja-JP" altLang="en-US" sz="1100" b="0" i="0" u="none" strike="noStrike" kern="0" cap="none" spc="0" normalizeH="0" baseline="0" noProof="0">
              <a:ln>
                <a:noFill/>
              </a:ln>
              <a:solidFill>
                <a:prstClr val="black"/>
              </a:solidFill>
              <a:effectLst/>
              <a:uLnTx/>
              <a:uFillTx/>
              <a:latin typeface="+mn-lt"/>
              <a:ea typeface="+mn-ea"/>
              <a:cs typeface="+mn-cs"/>
            </a:rPr>
            <a:t>増加へ転じ</a:t>
          </a:r>
          <a:r>
            <a:rPr kumimoji="0" lang="en-US" altLang="ja-JP" sz="1100" b="0" i="0" u="none" strike="noStrike" kern="0" cap="none" spc="0" normalizeH="0" baseline="0" noProof="0">
              <a:ln>
                <a:noFill/>
              </a:ln>
              <a:solidFill>
                <a:prstClr val="black"/>
              </a:solidFill>
              <a:effectLst/>
              <a:uLnTx/>
              <a:uFillTx/>
              <a:latin typeface="+mn-lt"/>
              <a:ea typeface="+mn-ea"/>
              <a:cs typeface="+mn-cs"/>
            </a:rPr>
            <a:t>7.2</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0" lang="ja-JP" altLang="en-US" sz="1100" b="0" i="0" u="none" strike="noStrike" kern="0" cap="none" spc="0" normalizeH="0" baseline="0" noProof="0">
              <a:ln>
                <a:noFill/>
              </a:ln>
              <a:solidFill>
                <a:prstClr val="black"/>
              </a:solidFill>
              <a:effectLst/>
              <a:uLnTx/>
              <a:uFillTx/>
              <a:latin typeface="+mn-lt"/>
              <a:ea typeface="+mn-ea"/>
              <a:cs typeface="+mn-cs"/>
            </a:rPr>
            <a:t>なった。要因としては、地方創生を掲げ平成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27</a:t>
          </a:r>
          <a:r>
            <a:rPr kumimoji="0" lang="ja-JP" altLang="en-US" sz="1100" b="0" i="0" u="none" strike="noStrike" kern="0" cap="none" spc="0" normalizeH="0" baseline="0" noProof="0">
              <a:ln>
                <a:noFill/>
              </a:ln>
              <a:solidFill>
                <a:prstClr val="black"/>
              </a:solidFill>
              <a:effectLst/>
              <a:uLnTx/>
              <a:uFillTx/>
              <a:latin typeface="+mn-lt"/>
              <a:ea typeface="+mn-ea"/>
              <a:cs typeface="+mn-cs"/>
            </a:rPr>
            <a:t>年度から取り組んだ中心地域整備事業において「道の駅にちなん日野川の郷」の建設や「日南町体育館」の改築、「</a:t>
          </a:r>
          <a:r>
            <a:rPr kumimoji="0" lang="en-US" altLang="ja-JP" sz="1100" b="0" i="0" u="none" strike="noStrike" kern="0" cap="none" spc="0" normalizeH="0" baseline="0" noProof="0">
              <a:ln>
                <a:noFill/>
              </a:ln>
              <a:solidFill>
                <a:prstClr val="black"/>
              </a:solidFill>
              <a:effectLst/>
              <a:uLnTx/>
              <a:uFillTx/>
              <a:latin typeface="+mn-lt"/>
              <a:ea typeface="+mn-ea"/>
              <a:cs typeface="+mn-cs"/>
            </a:rPr>
            <a:t>CATV</a:t>
          </a:r>
          <a:r>
            <a:rPr kumimoji="0" lang="ja-JP" altLang="en-US" sz="1100" b="0" i="0" u="none" strike="noStrike" kern="0" cap="none" spc="0" normalizeH="0" baseline="0" noProof="0">
              <a:ln>
                <a:noFill/>
              </a:ln>
              <a:solidFill>
                <a:prstClr val="black"/>
              </a:solidFill>
              <a:effectLst/>
              <a:uLnTx/>
              <a:uFillTx/>
              <a:latin typeface="+mn-lt"/>
              <a:ea typeface="+mn-ea"/>
              <a:cs typeface="+mn-cs"/>
            </a:rPr>
            <a:t>施設光化」等の大型ハード事業に充てた地方債の元金償還が始まったことによる</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今後はより一層、</a:t>
          </a:r>
          <a:r>
            <a:rPr kumimoji="0" lang="ja-JP" altLang="ja-JP" sz="1100" b="0" i="0" u="none" strike="noStrike" kern="0" cap="none" spc="0" normalizeH="0" baseline="0" noProof="0">
              <a:ln>
                <a:noFill/>
              </a:ln>
              <a:solidFill>
                <a:prstClr val="black"/>
              </a:solidFill>
              <a:effectLst/>
              <a:uLnTx/>
              <a:uFillTx/>
              <a:latin typeface="+mn-lt"/>
              <a:ea typeface="+mn-ea"/>
              <a:cs typeface="+mn-cs"/>
            </a:rPr>
            <a:t>借入と償還のバランス感覚を持ったうえで、身の丈にあった事業の展開と適正な財政運営が求められると理解している。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財政健全化判断比率における本町の将来負担比率はゼロ以下である。その要因としては、将来負担すべき地方債残高に対して、充当可能財源である基準財政需要額（交付税）算入見込額の割合が高いこと。また、充当可能基金の割合が非常に高いことが挙げられる。本町が過疎対策事業債や緊急防災・減災事業債を中心に、交付税算入率の高い地方債を活用した財政運営を行ってきた結果といえる。</a:t>
          </a:r>
          <a:r>
            <a:rPr kumimoji="1" lang="en-US" altLang="ja-JP" sz="1100" b="0" i="0" u="none" strike="noStrike" kern="0" cap="none" spc="0" normalizeH="0" baseline="0" noProof="0">
              <a:ln>
                <a:noFill/>
              </a:ln>
              <a:solidFill>
                <a:prstClr val="black"/>
              </a:solidFill>
              <a:effectLst/>
              <a:uLnTx/>
              <a:uFillTx/>
              <a:latin typeface="+mn-lt"/>
              <a:ea typeface="+mn-ea"/>
              <a:cs typeface="+mn-cs"/>
            </a:rPr>
            <a:t/>
          </a:r>
          <a:br>
            <a:rPr kumimoji="1" lang="en-US" altLang="ja-JP" sz="1100" b="0" i="0" u="none" strike="noStrike" kern="0" cap="none" spc="0" normalizeH="0" baseline="0" noProof="0">
              <a:ln>
                <a:noFill/>
              </a:ln>
              <a:solidFill>
                <a:prstClr val="black"/>
              </a:solidFill>
              <a:effectLst/>
              <a:uLnTx/>
              <a:uFillTx/>
              <a:latin typeface="+mn-lt"/>
              <a:ea typeface="+mn-ea"/>
              <a:cs typeface="+mn-cs"/>
            </a:rPr>
          </a:br>
          <a:r>
            <a:rPr kumimoji="1" lang="ja-JP" altLang="ja-JP" sz="1100" b="0" i="0" u="none" strike="noStrike" kern="0" cap="none" spc="0" normalizeH="0" baseline="0" noProof="0">
              <a:ln>
                <a:noFill/>
              </a:ln>
              <a:solidFill>
                <a:prstClr val="black"/>
              </a:solidFill>
              <a:effectLst/>
              <a:uLnTx/>
              <a:uFillTx/>
              <a:latin typeface="+mn-lt"/>
              <a:ea typeface="+mn-ea"/>
              <a:cs typeface="+mn-cs"/>
            </a:rPr>
            <a:t>　 しかしながら近年、地方債残高が再度増加傾向にあり、実質公債費比率</a:t>
          </a:r>
          <a:r>
            <a:rPr kumimoji="1" lang="ja-JP" altLang="en-US" sz="1100" b="0" i="0" u="none" strike="noStrike" kern="0" cap="none" spc="0" normalizeH="0" baseline="0" noProof="0">
              <a:ln>
                <a:noFill/>
              </a:ln>
              <a:solidFill>
                <a:prstClr val="black"/>
              </a:solidFill>
              <a:effectLst/>
              <a:uLnTx/>
              <a:uFillTx/>
              <a:latin typeface="+mn-lt"/>
              <a:ea typeface="+mn-ea"/>
              <a:cs typeface="+mn-cs"/>
            </a:rPr>
            <a:t>は増加へ転じている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。今後の交付税を取り巻く情勢により制度改正等の可能性もなくはないため、将来負担への影響は注視する必要がある。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また、基金残高の割合が高い本町であるが、今後は老朽化した公共施設の管理が懸念されており、公共施設等総合管理計画に沿って費用等には基金取り崩しが必要になると理解して</a:t>
          </a:r>
          <a:r>
            <a:rPr kumimoji="1" lang="ja-JP" altLang="en-US" sz="1100" b="0" i="0" u="none" strike="noStrike" kern="0" cap="none" spc="0" normalizeH="0" baseline="0" noProof="0">
              <a:ln>
                <a:noFill/>
              </a:ln>
              <a:solidFill>
                <a:prstClr val="black"/>
              </a:solidFill>
              <a:effectLst/>
              <a:uLnTx/>
              <a:uFillTx/>
              <a:latin typeface="+mn-lt"/>
              <a:ea typeface="+mn-ea"/>
              <a:cs typeface="+mn-cs"/>
            </a:rPr>
            <a:t>いる。</a:t>
          </a:r>
          <a:r>
            <a:rPr kumimoji="1" lang="ja-JP" altLang="ja-JP" sz="1100" b="0" i="0" u="none" strike="noStrike" kern="0" cap="none" spc="0" normalizeH="0" baseline="0" noProof="0">
              <a:ln>
                <a:noFill/>
              </a:ln>
              <a:solidFill>
                <a:prstClr val="black"/>
              </a:solidFill>
              <a:effectLst/>
              <a:uLnTx/>
              <a:uFillTx/>
              <a:latin typeface="+mn-lt"/>
              <a:ea typeface="+mn-ea"/>
              <a:cs typeface="+mn-cs"/>
            </a:rPr>
            <a:t>引き続き財政の適正な管理を継続して行く必要がある</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鳥取県日南町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財政調整基金</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は</a:t>
          </a: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91</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百万円の積立を実施。</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減債基金については取崩、積立が無く利子分のみの積立となり大きな増減は無かった。その他特定目的基金については、</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公共施設等建設基金に</a:t>
          </a: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113</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百万円の積立</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令和</a:t>
          </a: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3</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年度分余剰金の</a:t>
          </a: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1/2</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によるもの</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また、森林環境譲与税の一部を森林整備基金へ積立を行った。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今後も町税、地方交付税の減額が見込まれるため基金取崩による予算編成、執行となる。適正な予算規模と特定財源の確保に努めた財政運営を行う。</a:t>
          </a:r>
          <a:endParaRPr kumimoji="0"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公共施設等建設基金　    町が保有する公共施設の維持修繕、建替え等の際に活用する。</a:t>
          </a:r>
          <a:endParaRPr kumimoji="0"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地域医療総合確保基金　日南病院の健全運営と地域医療の確保に活用する。</a:t>
          </a:r>
          <a:endParaRPr kumimoji="0"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森林整備基金　　　　　</a:t>
          </a:r>
          <a:r>
            <a:rPr kumimoji="0" lang="ja-JP" altLang="en-US" sz="1600" b="0" i="0" u="none" strike="noStrike" kern="0" cap="none" spc="0" normalizeH="0" baseline="0" noProof="0">
              <a:ln>
                <a:noFill/>
              </a:ln>
              <a:solidFill>
                <a:prstClr val="black"/>
              </a:solidFill>
              <a:effectLst/>
              <a:uLnTx/>
              <a:uFillTx/>
              <a:latin typeface="+mn-lt"/>
              <a:ea typeface="+mn-ea"/>
              <a:cs typeface="+mn-cs"/>
            </a:rPr>
            <a:t>間伐や人材育成、担い手の確保、木材利用の促進や普及啓発等の森林整備に活用する。</a:t>
          </a:r>
          <a:endPar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公共施設等建設基金　    </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令和</a:t>
          </a: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3</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年度分余剰金の</a:t>
          </a: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1/2</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の積立実施。</a:t>
          </a:r>
          <a:endParaRPr kumimoji="0"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地域医療総合確保基金</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病院事業会計へ</a:t>
          </a: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15</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百万円の取崩</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endParaRPr kumimoji="0"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森林整備基金　　　　　森林環境譲与税の一部を積み立てた。</a:t>
          </a:r>
          <a:endPar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各目的基金の主旨に基づき、予算額、基金残高のバランスを取りながら事業推進の財源として活用を行う。</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財政調整基金</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将来の貯えとして</a:t>
          </a: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91</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百万円積立を実施。</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prstClr val="black"/>
              </a:solidFill>
              <a:effectLst/>
              <a:uLnTx/>
              <a:uFillTx/>
              <a:latin typeface="+mn-lt"/>
              <a:ea typeface="+mn-ea"/>
              <a:cs typeface="+mn-cs"/>
            </a:rPr>
            <a:t>  </a:t>
          </a:r>
          <a:r>
            <a:rPr kumimoji="1" lang="ja-JP" altLang="ja-JP" sz="1600" b="0" i="0" u="none" strike="noStrike" kern="0" cap="none" spc="0" normalizeH="0" baseline="0" noProof="0">
              <a:ln>
                <a:noFill/>
              </a:ln>
              <a:solidFill>
                <a:prstClr val="black"/>
              </a:solidFill>
              <a:effectLst/>
              <a:uLnTx/>
              <a:uFillTx/>
              <a:latin typeface="+mn-lt"/>
              <a:ea typeface="+mn-ea"/>
              <a:cs typeface="+mn-cs"/>
            </a:rPr>
            <a:t>今後は</a:t>
          </a:r>
          <a:r>
            <a:rPr kumimoji="1" lang="ja-JP" altLang="en-US" sz="1600" b="0" i="0" u="none" strike="noStrike" kern="0" cap="none" spc="0" normalizeH="0" baseline="0" noProof="0">
              <a:ln>
                <a:noFill/>
              </a:ln>
              <a:solidFill>
                <a:prstClr val="black"/>
              </a:solidFill>
              <a:effectLst/>
              <a:uLnTx/>
              <a:uFillTx/>
              <a:latin typeface="+mn-lt"/>
              <a:ea typeface="+mn-ea"/>
              <a:cs typeface="+mn-cs"/>
            </a:rPr>
            <a:t>更なる人口減少により</a:t>
          </a:r>
          <a:r>
            <a:rPr kumimoji="1" lang="ja-JP" altLang="ja-JP" sz="1600" b="0" i="0" u="none" strike="noStrike" kern="0" cap="none" spc="0" normalizeH="0" baseline="0" noProof="0">
              <a:ln>
                <a:noFill/>
              </a:ln>
              <a:solidFill>
                <a:prstClr val="black"/>
              </a:solidFill>
              <a:effectLst/>
              <a:uLnTx/>
              <a:uFillTx/>
              <a:latin typeface="+mn-lt"/>
              <a:ea typeface="+mn-ea"/>
              <a:cs typeface="+mn-cs"/>
            </a:rPr>
            <a:t>町税、地方交付税の減額が見込まれ一般財源が不足するため</a:t>
          </a:r>
          <a:r>
            <a:rPr kumimoji="1" lang="ja-JP" altLang="en-US" sz="1600" b="0" i="0" u="none" strike="noStrike" kern="0" cap="none" spc="0" normalizeH="0" baseline="0" noProof="0">
              <a:ln>
                <a:noFill/>
              </a:ln>
              <a:solidFill>
                <a:prstClr val="black"/>
              </a:solidFill>
              <a:effectLst/>
              <a:uLnTx/>
              <a:uFillTx/>
              <a:latin typeface="+mn-lt"/>
              <a:ea typeface="+mn-ea"/>
              <a:cs typeface="+mn-cs"/>
            </a:rPr>
            <a:t>、</a:t>
          </a:r>
          <a:r>
            <a:rPr kumimoji="1" lang="ja-JP" altLang="ja-JP" sz="1600" b="0" i="0" u="none" strike="noStrike" kern="0" cap="none" spc="0" normalizeH="0" baseline="0" noProof="0">
              <a:ln>
                <a:noFill/>
              </a:ln>
              <a:solidFill>
                <a:prstClr val="black"/>
              </a:solidFill>
              <a:effectLst/>
              <a:uLnTx/>
              <a:uFillTx/>
              <a:latin typeface="+mn-lt"/>
              <a:ea typeface="+mn-ea"/>
              <a:cs typeface="+mn-cs"/>
            </a:rPr>
            <a:t>適正予算規模を鑑みながら取崩を行う。</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R3</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年度は取崩は無く、利子分</a:t>
          </a: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124</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万円のみの積立となった。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今後近年の大規模事業の元金償還が開始するため後年度の負担等を見ながら取崩を行う。</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19C633CB-22E1-49AD-B993-91DB6A6595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033CD4E7-83C5-411C-B79C-878434C84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 xmlns:a16="http://schemas.microsoft.com/office/drawing/2014/main" id="{2B605C8A-CD8C-45F4-B98C-A894B82B7EFC}"/>
            </a:ext>
          </a:extLst>
        </xdr:cNvPr>
        <xdr:cNvSpPr/>
      </xdr:nvSpPr>
      <xdr:spPr>
        <a:xfrm>
          <a:off x="117633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 xmlns:a16="http://schemas.microsoft.com/office/drawing/2014/main" id="{42FF95FE-17FA-4D80-971C-BD7ABE8FFEC4}"/>
            </a:ext>
          </a:extLst>
        </xdr:cNvPr>
        <xdr:cNvSpPr/>
      </xdr:nvSpPr>
      <xdr:spPr>
        <a:xfrm>
          <a:off x="131349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 xmlns:a16="http://schemas.microsoft.com/office/drawing/2014/main" id="{FD8ED010-971D-4CAC-A079-7452F93DC3F1}"/>
            </a:ext>
          </a:extLst>
        </xdr:cNvPr>
        <xdr:cNvSpPr/>
      </xdr:nvSpPr>
      <xdr:spPr>
        <a:xfrm>
          <a:off x="145065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 xmlns:a16="http://schemas.microsoft.com/office/drawing/2014/main" id="{E9F5BB58-1C7B-4292-B111-D6CF171B444E}"/>
            </a:ext>
          </a:extLst>
        </xdr:cNvPr>
        <xdr:cNvSpPr/>
      </xdr:nvSpPr>
      <xdr:spPr>
        <a:xfrm>
          <a:off x="158781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 xmlns:a16="http://schemas.microsoft.com/office/drawing/2014/main" id="{A5A2206C-40FF-494B-8CD8-1908012AC7A5}"/>
            </a:ext>
          </a:extLst>
        </xdr:cNvPr>
        <xdr:cNvSpPr/>
      </xdr:nvSpPr>
      <xdr:spPr>
        <a:xfrm>
          <a:off x="172497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 xmlns:a16="http://schemas.microsoft.com/office/drawing/2014/main" id="{16E14AAC-4638-4F5E-8AB4-E80AEFF97680}"/>
            </a:ext>
          </a:extLst>
        </xdr:cNvPr>
        <xdr:cNvSpPr/>
      </xdr:nvSpPr>
      <xdr:spPr>
        <a:xfrm>
          <a:off x="117633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 xmlns:a16="http://schemas.microsoft.com/office/drawing/2014/main" id="{5A1776A0-ED5A-4293-8E72-4ED13E86E452}"/>
            </a:ext>
          </a:extLst>
        </xdr:cNvPr>
        <xdr:cNvSpPr/>
      </xdr:nvSpPr>
      <xdr:spPr>
        <a:xfrm>
          <a:off x="131349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 xmlns:a16="http://schemas.microsoft.com/office/drawing/2014/main" id="{F876AC0A-2841-46BD-9DE0-847D2D847F10}"/>
            </a:ext>
          </a:extLst>
        </xdr:cNvPr>
        <xdr:cNvSpPr/>
      </xdr:nvSpPr>
      <xdr:spPr>
        <a:xfrm>
          <a:off x="145065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 xmlns:a16="http://schemas.microsoft.com/office/drawing/2014/main" id="{03546111-3C6A-4B9F-AF3D-00DA37816024}"/>
            </a:ext>
          </a:extLst>
        </xdr:cNvPr>
        <xdr:cNvSpPr/>
      </xdr:nvSpPr>
      <xdr:spPr>
        <a:xfrm>
          <a:off x="158781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 xmlns:a16="http://schemas.microsoft.com/office/drawing/2014/main" id="{B90C2723-26E5-4C77-95B1-27F16CB2E03F}"/>
            </a:ext>
          </a:extLst>
        </xdr:cNvPr>
        <xdr:cNvSpPr/>
      </xdr:nvSpPr>
      <xdr:spPr>
        <a:xfrm>
          <a:off x="172497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 xmlns:a16="http://schemas.microsoft.com/office/drawing/2014/main" id="{90BE69A1-BC24-4256-B2A9-1F7CFDAC8BCB}"/>
            </a:ext>
          </a:extLst>
        </xdr:cNvPr>
        <xdr:cNvSpPr/>
      </xdr:nvSpPr>
      <xdr:spPr>
        <a:xfrm>
          <a:off x="352425" y="66675"/>
          <a:ext cx="11407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 xmlns:a16="http://schemas.microsoft.com/office/drawing/2014/main" id="{E6B699B3-FCBF-4C9C-ACE2-709A94B6AE7E}"/>
            </a:ext>
          </a:extLst>
        </xdr:cNvPr>
        <xdr:cNvSpPr/>
      </xdr:nvSpPr>
      <xdr:spPr>
        <a:xfrm>
          <a:off x="15351125" y="190500"/>
          <a:ext cx="35528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 xmlns:a16="http://schemas.microsoft.com/office/drawing/2014/main" id="{CF3BC4BA-50BA-44E1-8DED-8D3B7C084C48}"/>
            </a:ext>
          </a:extLst>
        </xdr:cNvPr>
        <xdr:cNvSpPr/>
      </xdr:nvSpPr>
      <xdr:spPr>
        <a:xfrm>
          <a:off x="15360650" y="219075"/>
          <a:ext cx="35242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 xmlns:a16="http://schemas.microsoft.com/office/drawing/2014/main" id="{96B2866C-E07F-434E-9FF8-86BAF67485FF}"/>
            </a:ext>
          </a:extLst>
        </xdr:cNvPr>
        <xdr:cNvSpPr/>
      </xdr:nvSpPr>
      <xdr:spPr>
        <a:xfrm>
          <a:off x="15389225" y="238125"/>
          <a:ext cx="3467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 xmlns:a16="http://schemas.microsoft.com/office/drawing/2014/main" id="{8BD9AD2F-1CD4-42AC-94BA-3FEF4694B75A}"/>
            </a:ext>
          </a:extLst>
        </xdr:cNvPr>
        <xdr:cNvSpPr/>
      </xdr:nvSpPr>
      <xdr:spPr>
        <a:xfrm>
          <a:off x="12827000" y="190500"/>
          <a:ext cx="23907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 xmlns:a16="http://schemas.microsoft.com/office/drawing/2014/main" id="{C71F9307-648E-481B-BD8D-38404D7E0A8D}"/>
            </a:ext>
          </a:extLst>
        </xdr:cNvPr>
        <xdr:cNvSpPr/>
      </xdr:nvSpPr>
      <xdr:spPr>
        <a:xfrm>
          <a:off x="12855575" y="219075"/>
          <a:ext cx="23431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 xmlns:a16="http://schemas.microsoft.com/office/drawing/2014/main" id="{AAD57D0A-DE68-4F4C-A4B1-FA2088364544}"/>
            </a:ext>
          </a:extLst>
        </xdr:cNvPr>
        <xdr:cNvSpPr/>
      </xdr:nvSpPr>
      <xdr:spPr>
        <a:xfrm>
          <a:off x="12874625" y="238125"/>
          <a:ext cx="2314575" cy="4635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 xmlns:a16="http://schemas.microsoft.com/office/drawing/2014/main" id="{0FB65391-FBEE-40EA-9D23-6D7F79322589}"/>
            </a:ext>
          </a:extLst>
        </xdr:cNvPr>
        <xdr:cNvSpPr/>
      </xdr:nvSpPr>
      <xdr:spPr>
        <a:xfrm>
          <a:off x="447675" y="892175"/>
          <a:ext cx="908367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 xmlns:a16="http://schemas.microsoft.com/office/drawing/2014/main" id="{B5BBFE40-4485-4977-ADBB-A26402BBB3C5}"/>
            </a:ext>
          </a:extLst>
        </xdr:cNvPr>
        <xdr:cNvSpPr/>
      </xdr:nvSpPr>
      <xdr:spPr>
        <a:xfrm>
          <a:off x="568325" y="920750"/>
          <a:ext cx="124777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 xmlns:a16="http://schemas.microsoft.com/office/drawing/2014/main" id="{8951960B-DA43-4542-8D60-54BF429AE18F}"/>
            </a:ext>
          </a:extLst>
        </xdr:cNvPr>
        <xdr:cNvSpPr/>
      </xdr:nvSpPr>
      <xdr:spPr>
        <a:xfrm>
          <a:off x="1768475" y="920750"/>
          <a:ext cx="120015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4,144
4,128
340.96
7,475,042
7,156,686
268,537
3,665,136
7,943,881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 xmlns:a16="http://schemas.microsoft.com/office/drawing/2014/main" id="{9C8E46F2-4C2C-4125-A53F-C649A785CF43}"/>
            </a:ext>
          </a:extLst>
        </xdr:cNvPr>
        <xdr:cNvSpPr/>
      </xdr:nvSpPr>
      <xdr:spPr>
        <a:xfrm>
          <a:off x="2968625" y="920750"/>
          <a:ext cx="13716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 xmlns:a16="http://schemas.microsoft.com/office/drawing/2014/main" id="{6C427635-6810-403C-B001-AF185F2BC6FC}"/>
            </a:ext>
          </a:extLst>
        </xdr:cNvPr>
        <xdr:cNvSpPr/>
      </xdr:nvSpPr>
      <xdr:spPr>
        <a:xfrm>
          <a:off x="4340225" y="939800"/>
          <a:ext cx="18288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 xmlns:a16="http://schemas.microsoft.com/office/drawing/2014/main" id="{DCA90B66-8DA3-4AFB-A990-54B2F5F3EAB3}"/>
            </a:ext>
          </a:extLst>
        </xdr:cNvPr>
        <xdr:cNvSpPr/>
      </xdr:nvSpPr>
      <xdr:spPr>
        <a:xfrm>
          <a:off x="6169025" y="939800"/>
          <a:ext cx="1133475"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 xmlns:a16="http://schemas.microsoft.com/office/drawing/2014/main" id="{8011415C-2B48-4BD6-B637-3656B6BCA4F5}"/>
            </a:ext>
          </a:extLst>
        </xdr:cNvPr>
        <xdr:cNvSpPr/>
      </xdr:nvSpPr>
      <xdr:spPr>
        <a:xfrm>
          <a:off x="7369175" y="949325"/>
          <a:ext cx="5715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 xmlns:a16="http://schemas.microsoft.com/office/drawing/2014/main" id="{CD50B4BC-E8B0-47AB-8D8A-18BD8D5707EE}"/>
            </a:ext>
          </a:extLst>
        </xdr:cNvPr>
        <xdr:cNvSpPr/>
      </xdr:nvSpPr>
      <xdr:spPr>
        <a:xfrm>
          <a:off x="4340225" y="16827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 xmlns:a16="http://schemas.microsoft.com/office/drawing/2014/main" id="{EBF59943-34D3-4F41-99C9-1C70B8D45137}"/>
            </a:ext>
          </a:extLst>
        </xdr:cNvPr>
        <xdr:cNvSpPr/>
      </xdr:nvSpPr>
      <xdr:spPr>
        <a:xfrm>
          <a:off x="6226175" y="16827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 xmlns:a16="http://schemas.microsoft.com/office/drawing/2014/main" id="{F3E0A877-D3FB-4732-A5B8-CD9B44D4B549}"/>
            </a:ext>
          </a:extLst>
        </xdr:cNvPr>
        <xdr:cNvSpPr/>
      </xdr:nvSpPr>
      <xdr:spPr>
        <a:xfrm>
          <a:off x="9988550" y="892175"/>
          <a:ext cx="1371600" cy="12192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 xmlns:a16="http://schemas.microsoft.com/office/drawing/2014/main" id="{92BCF4C7-BC1E-4856-90D6-3C8E8E5AACCE}"/>
            </a:ext>
          </a:extLst>
        </xdr:cNvPr>
        <xdr:cNvSpPr/>
      </xdr:nvSpPr>
      <xdr:spPr>
        <a:xfrm>
          <a:off x="10217150" y="949325"/>
          <a:ext cx="12001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 xmlns:a16="http://schemas.microsoft.com/office/drawing/2014/main" id="{56F29A97-0AEF-4936-A8D1-827586231DB6}"/>
            </a:ext>
          </a:extLst>
        </xdr:cNvPr>
        <xdr:cNvSpPr/>
      </xdr:nvSpPr>
      <xdr:spPr>
        <a:xfrm>
          <a:off x="10217150" y="121602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 xmlns:a16="http://schemas.microsoft.com/office/drawing/2014/main" id="{B64DA670-9C05-4AF1-AE9C-111E68A40279}"/>
            </a:ext>
          </a:extLst>
        </xdr:cNvPr>
        <xdr:cNvSpPr/>
      </xdr:nvSpPr>
      <xdr:spPr>
        <a:xfrm>
          <a:off x="10217150" y="153987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 xmlns:a16="http://schemas.microsoft.com/office/drawing/2014/main" id="{46CC53CE-F145-4804-8F8C-48991472858F}"/>
            </a:ext>
          </a:extLst>
        </xdr:cNvPr>
        <xdr:cNvCxnSpPr/>
      </xdr:nvCxnSpPr>
      <xdr:spPr>
        <a:xfrm flipH="1">
          <a:off x="10055225" y="10445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 xmlns:a16="http://schemas.microsoft.com/office/drawing/2014/main" id="{237DDCBD-954B-48B5-B503-91C19E60101A}"/>
            </a:ext>
          </a:extLst>
        </xdr:cNvPr>
        <xdr:cNvSpPr/>
      </xdr:nvSpPr>
      <xdr:spPr>
        <a:xfrm>
          <a:off x="10106025" y="100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 xmlns:a16="http://schemas.microsoft.com/office/drawing/2014/main" id="{E58379AD-1B96-43EE-9F7C-AB1E62312A33}"/>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 xmlns:a16="http://schemas.microsoft.com/office/drawing/2014/main" id="{5B55BDE5-B506-4948-86DE-B620F8D04AF2}"/>
            </a:ext>
          </a:extLst>
        </xdr:cNvPr>
        <xdr:cNvCxnSpPr/>
      </xdr:nvCxnSpPr>
      <xdr:spPr>
        <a:xfrm>
          <a:off x="10153650" y="15398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 xmlns:a16="http://schemas.microsoft.com/office/drawing/2014/main" id="{710CC866-9FE5-4071-A3F9-2B7563B23307}"/>
            </a:ext>
          </a:extLst>
        </xdr:cNvPr>
        <xdr:cNvCxnSpPr/>
      </xdr:nvCxnSpPr>
      <xdr:spPr>
        <a:xfrm>
          <a:off x="10074275" y="15398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 xmlns:a16="http://schemas.microsoft.com/office/drawing/2014/main" id="{78F7E1C2-D248-495F-A985-2E9B914638B6}"/>
            </a:ext>
          </a:extLst>
        </xdr:cNvPr>
        <xdr:cNvCxnSpPr/>
      </xdr:nvCxnSpPr>
      <xdr:spPr>
        <a:xfrm flipV="1">
          <a:off x="10153650" y="17716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 xmlns:a16="http://schemas.microsoft.com/office/drawing/2014/main" id="{3B390450-1C27-407E-B736-04E8B325A410}"/>
            </a:ext>
          </a:extLst>
        </xdr:cNvPr>
        <xdr:cNvCxnSpPr/>
      </xdr:nvCxnSpPr>
      <xdr:spPr>
        <a:xfrm>
          <a:off x="10074275" y="1901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 xmlns:a16="http://schemas.microsoft.com/office/drawing/2014/main" id="{19FCABC3-6424-4137-ADBB-80117CE51C91}"/>
            </a:ext>
          </a:extLst>
        </xdr:cNvPr>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 xmlns:a16="http://schemas.microsoft.com/office/drawing/2014/main" id="{3510BAC8-416F-45E1-9420-BBA836A182C5}"/>
            </a:ext>
          </a:extLst>
        </xdr:cNvPr>
        <xdr:cNvSpPr txBox="1"/>
      </xdr:nvSpPr>
      <xdr:spPr>
        <a:xfrm>
          <a:off x="419100" y="29114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 xmlns:a16="http://schemas.microsoft.com/office/drawing/2014/main" id="{1A60A6D5-BEBA-4074-B390-301A1AF3D3DA}"/>
            </a:ext>
          </a:extLst>
        </xdr:cNvPr>
        <xdr:cNvSpPr txBox="1"/>
      </xdr:nvSpPr>
      <xdr:spPr>
        <a:xfrm>
          <a:off x="419100" y="31400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 xmlns:a16="http://schemas.microsoft.com/office/drawing/2014/main" id="{6393B9F1-A78F-4159-AFA8-E8F0B2666BB3}"/>
            </a:ext>
          </a:extLst>
        </xdr:cNvPr>
        <xdr:cNvSpPr txBox="1"/>
      </xdr:nvSpPr>
      <xdr:spPr>
        <a:xfrm>
          <a:off x="419100" y="33686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 xmlns:a16="http://schemas.microsoft.com/office/drawing/2014/main" id="{8B03B8C0-5A2A-4D9E-A2A4-CCF84E3B1AE8}"/>
            </a:ext>
          </a:extLst>
        </xdr:cNvPr>
        <xdr:cNvSpPr txBox="1"/>
      </xdr:nvSpPr>
      <xdr:spPr>
        <a:xfrm>
          <a:off x="419100" y="35972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 xmlns:a16="http://schemas.microsoft.com/office/drawing/2014/main" id="{A6CB697A-0483-453C-BDDB-572769696025}"/>
            </a:ext>
          </a:extLst>
        </xdr:cNvPr>
        <xdr:cNvSpPr/>
      </xdr:nvSpPr>
      <xdr:spPr>
        <a:xfrm>
          <a:off x="1158875" y="4092575"/>
          <a:ext cx="38195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 xmlns:a16="http://schemas.microsoft.com/office/drawing/2014/main" id="{EAC10592-42DC-4F7C-822B-03E91D741483}"/>
            </a:ext>
          </a:extLst>
        </xdr:cNvPr>
        <xdr:cNvSpPr/>
      </xdr:nvSpPr>
      <xdr:spPr>
        <a:xfrm>
          <a:off x="1811514" y="446589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 xmlns:a16="http://schemas.microsoft.com/office/drawing/2014/main" id="{16F41E1F-EC10-431D-9FFB-D63805E00B74}"/>
            </a:ext>
          </a:extLst>
        </xdr:cNvPr>
        <xdr:cNvSpPr/>
      </xdr:nvSpPr>
      <xdr:spPr>
        <a:xfrm>
          <a:off x="3468364" y="444922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 xmlns:a16="http://schemas.microsoft.com/office/drawing/2014/main" id="{64423675-08F8-4808-A9D2-7F50D3BAD421}"/>
            </a:ext>
          </a:extLst>
        </xdr:cNvPr>
        <xdr:cNvSpPr/>
      </xdr:nvSpPr>
      <xdr:spPr>
        <a:xfrm>
          <a:off x="49307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 xmlns:a16="http://schemas.microsoft.com/office/drawing/2014/main" id="{9343D3A0-0EC9-4318-B31D-6381C60C512B}"/>
            </a:ext>
          </a:extLst>
        </xdr:cNvPr>
        <xdr:cNvSpPr/>
      </xdr:nvSpPr>
      <xdr:spPr>
        <a:xfrm>
          <a:off x="49307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 xmlns:a16="http://schemas.microsoft.com/office/drawing/2014/main" id="{E98864C8-0C5B-499A-A34F-F9CD24CCBCED}"/>
            </a:ext>
          </a:extLst>
        </xdr:cNvPr>
        <xdr:cNvSpPr/>
      </xdr:nvSpPr>
      <xdr:spPr>
        <a:xfrm>
          <a:off x="63023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 xmlns:a16="http://schemas.microsoft.com/office/drawing/2014/main" id="{D2F32D03-DAC4-4F0E-A3E2-1E20CE7B970E}"/>
            </a:ext>
          </a:extLst>
        </xdr:cNvPr>
        <xdr:cNvSpPr/>
      </xdr:nvSpPr>
      <xdr:spPr>
        <a:xfrm>
          <a:off x="63023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 xmlns:a16="http://schemas.microsoft.com/office/drawing/2014/main" id="{772953FC-756E-408E-B924-6C1AC3E6DE16}"/>
            </a:ext>
          </a:extLst>
        </xdr:cNvPr>
        <xdr:cNvSpPr/>
      </xdr:nvSpPr>
      <xdr:spPr>
        <a:xfrm>
          <a:off x="77978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 xmlns:a16="http://schemas.microsoft.com/office/drawing/2014/main" id="{57F94B27-4CB5-4378-8E71-1A285BA9C172}"/>
            </a:ext>
          </a:extLst>
        </xdr:cNvPr>
        <xdr:cNvSpPr/>
      </xdr:nvSpPr>
      <xdr:spPr>
        <a:xfrm>
          <a:off x="77978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 xmlns:a16="http://schemas.microsoft.com/office/drawing/2014/main" id="{55004446-8DC2-412E-8987-9070CC098734}"/>
            </a:ext>
          </a:extLst>
        </xdr:cNvPr>
        <xdr:cNvSpPr/>
      </xdr:nvSpPr>
      <xdr:spPr>
        <a:xfrm>
          <a:off x="1158875" y="476885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 xmlns:a16="http://schemas.microsoft.com/office/drawing/2014/main" id="{A70FD1DF-9F45-451B-BCB1-7F8E6BDA3129}"/>
            </a:ext>
          </a:extLst>
        </xdr:cNvPr>
        <xdr:cNvSpPr/>
      </xdr:nvSpPr>
      <xdr:spPr>
        <a:xfrm>
          <a:off x="5226050"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 xmlns:a16="http://schemas.microsoft.com/office/drawing/2014/main" id="{38EDD49E-56BC-45C5-AAEB-088F78E4CCBD}"/>
            </a:ext>
          </a:extLst>
        </xdr:cNvPr>
        <xdr:cNvSpPr/>
      </xdr:nvSpPr>
      <xdr:spPr>
        <a:xfrm>
          <a:off x="5226050"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 xmlns:a16="http://schemas.microsoft.com/office/drawing/2014/main" id="{502998CB-69C5-4C42-89B8-77269E4DCA3A}"/>
            </a:ext>
          </a:extLst>
        </xdr:cNvPr>
        <xdr:cNvSpPr txBox="1"/>
      </xdr:nvSpPr>
      <xdr:spPr>
        <a:xfrm>
          <a:off x="5283200"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本町が保有する資産全体における有形固定資産減価償却率は類似団体平均値よりもわずかに</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回った数値となっている。全体の半数を超える資産が更新時期を迎えており、公共施設総合管理計画及び個別施設計画に基づく管理と、更新費用の財源確保に努める必要がある。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 xmlns:a16="http://schemas.microsoft.com/office/drawing/2014/main" id="{4883FF23-7B22-4475-B49F-F45705C324FF}"/>
            </a:ext>
          </a:extLst>
        </xdr:cNvPr>
        <xdr:cNvSpPr txBox="1"/>
      </xdr:nvSpPr>
      <xdr:spPr>
        <a:xfrm>
          <a:off x="11303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 xmlns:a16="http://schemas.microsoft.com/office/drawing/2014/main" id="{91C4B4FB-D933-49C4-B876-610680F8ADBC}"/>
            </a:ext>
          </a:extLst>
        </xdr:cNvPr>
        <xdr:cNvCxnSpPr/>
      </xdr:nvCxnSpPr>
      <xdr:spPr>
        <a:xfrm>
          <a:off x="1158875" y="68072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 xmlns:a16="http://schemas.microsoft.com/office/drawing/2014/main" id="{068FF705-404C-4776-9F8B-9B21C210E0DE}"/>
            </a:ext>
          </a:extLst>
        </xdr:cNvPr>
        <xdr:cNvSpPr txBox="1"/>
      </xdr:nvSpPr>
      <xdr:spPr>
        <a:xfrm>
          <a:off x="789956" y="6722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 xmlns:a16="http://schemas.microsoft.com/office/drawing/2014/main" id="{2DE06AC7-A6FD-4B42-A94A-DD4B6A376703}"/>
            </a:ext>
          </a:extLst>
        </xdr:cNvPr>
        <xdr:cNvCxnSpPr/>
      </xdr:nvCxnSpPr>
      <xdr:spPr>
        <a:xfrm>
          <a:off x="1158875" y="651464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 xmlns:a16="http://schemas.microsoft.com/office/drawing/2014/main" id="{222504C2-261B-4A0A-A602-9B3C6C1371EB}"/>
            </a:ext>
          </a:extLst>
        </xdr:cNvPr>
        <xdr:cNvSpPr txBox="1"/>
      </xdr:nvSpPr>
      <xdr:spPr>
        <a:xfrm>
          <a:off x="789956" y="64303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 xmlns:a16="http://schemas.microsoft.com/office/drawing/2014/main" id="{012B0221-6730-483F-BCD2-86EE6C8186AF}"/>
            </a:ext>
          </a:extLst>
        </xdr:cNvPr>
        <xdr:cNvCxnSpPr/>
      </xdr:nvCxnSpPr>
      <xdr:spPr>
        <a:xfrm>
          <a:off x="1158875" y="623161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 xmlns:a16="http://schemas.microsoft.com/office/drawing/2014/main" id="{D0872343-E314-4D91-A620-15AD1A1847A6}"/>
            </a:ext>
          </a:extLst>
        </xdr:cNvPr>
        <xdr:cNvSpPr txBox="1"/>
      </xdr:nvSpPr>
      <xdr:spPr>
        <a:xfrm>
          <a:off x="789956" y="614099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 xmlns:a16="http://schemas.microsoft.com/office/drawing/2014/main" id="{8EF652D0-BF7B-4544-BEF0-679B49E71B60}"/>
            </a:ext>
          </a:extLst>
        </xdr:cNvPr>
        <xdr:cNvCxnSpPr/>
      </xdr:nvCxnSpPr>
      <xdr:spPr>
        <a:xfrm>
          <a:off x="1158875" y="5942239"/>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 xmlns:a16="http://schemas.microsoft.com/office/drawing/2014/main" id="{2A1CABD3-C2D7-420E-99C8-0CBB6EB5C0AD}"/>
            </a:ext>
          </a:extLst>
        </xdr:cNvPr>
        <xdr:cNvSpPr txBox="1"/>
      </xdr:nvSpPr>
      <xdr:spPr>
        <a:xfrm>
          <a:off x="789956" y="584843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 xmlns:a16="http://schemas.microsoft.com/office/drawing/2014/main" id="{EDEBF018-9282-49B5-B4D9-0BDCFE64A6FB}"/>
            </a:ext>
          </a:extLst>
        </xdr:cNvPr>
        <xdr:cNvCxnSpPr/>
      </xdr:nvCxnSpPr>
      <xdr:spPr>
        <a:xfrm>
          <a:off x="1158875" y="5649686"/>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 xmlns:a16="http://schemas.microsoft.com/office/drawing/2014/main" id="{49118447-A9F6-4A56-BB4A-A11E448F29FB}"/>
            </a:ext>
          </a:extLst>
        </xdr:cNvPr>
        <xdr:cNvSpPr txBox="1"/>
      </xdr:nvSpPr>
      <xdr:spPr>
        <a:xfrm>
          <a:off x="789956" y="55558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 xmlns:a16="http://schemas.microsoft.com/office/drawing/2014/main" id="{2AF728A8-4D7C-4F01-ADF1-A62EAA34682C}"/>
            </a:ext>
          </a:extLst>
        </xdr:cNvPr>
        <xdr:cNvCxnSpPr/>
      </xdr:nvCxnSpPr>
      <xdr:spPr>
        <a:xfrm>
          <a:off x="1158875" y="535078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 xmlns:a16="http://schemas.microsoft.com/office/drawing/2014/main" id="{1C2CEE6D-5CFB-464D-AA10-095FB2DCFE3B}"/>
            </a:ext>
          </a:extLst>
        </xdr:cNvPr>
        <xdr:cNvSpPr txBox="1"/>
      </xdr:nvSpPr>
      <xdr:spPr>
        <a:xfrm>
          <a:off x="789956" y="52665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 xmlns:a16="http://schemas.microsoft.com/office/drawing/2014/main" id="{6FA51F2E-D247-41BF-945C-E0F69D79BBC8}"/>
            </a:ext>
          </a:extLst>
        </xdr:cNvPr>
        <xdr:cNvCxnSpPr/>
      </xdr:nvCxnSpPr>
      <xdr:spPr>
        <a:xfrm>
          <a:off x="1158875" y="505822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 xmlns:a16="http://schemas.microsoft.com/office/drawing/2014/main" id="{F5D47858-BEE6-414B-A725-0F55383010AE}"/>
            </a:ext>
          </a:extLst>
        </xdr:cNvPr>
        <xdr:cNvSpPr txBox="1"/>
      </xdr:nvSpPr>
      <xdr:spPr>
        <a:xfrm>
          <a:off x="789956" y="49739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 xmlns:a16="http://schemas.microsoft.com/office/drawing/2014/main" id="{1A885966-D7C0-4D54-B72F-148BDCB79670}"/>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 xmlns:a16="http://schemas.microsoft.com/office/drawing/2014/main" id="{FE639BF6-39BB-4806-B95C-6A5FC0060B53}"/>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 xmlns:a16="http://schemas.microsoft.com/office/drawing/2014/main" id="{B712C896-EBBF-4CE7-B2C3-C22654B6B6C3}"/>
            </a:ext>
          </a:extLst>
        </xdr:cNvPr>
        <xdr:cNvSpPr/>
      </xdr:nvSpPr>
      <xdr:spPr>
        <a:xfrm>
          <a:off x="1158875" y="476885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77" name="直線コネクタ 76">
          <a:extLst>
            <a:ext uri="{FF2B5EF4-FFF2-40B4-BE49-F238E27FC236}">
              <a16:creationId xmlns="" xmlns:a16="http://schemas.microsoft.com/office/drawing/2014/main" id="{787AA025-9962-4DDC-AF42-5895D317E6FF}"/>
            </a:ext>
          </a:extLst>
        </xdr:cNvPr>
        <xdr:cNvCxnSpPr/>
      </xdr:nvCxnSpPr>
      <xdr:spPr>
        <a:xfrm flipV="1">
          <a:off x="4306570" y="5187950"/>
          <a:ext cx="1270" cy="129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78" name="有形固定資産減価償却率最小値テキスト">
          <a:extLst>
            <a:ext uri="{FF2B5EF4-FFF2-40B4-BE49-F238E27FC236}">
              <a16:creationId xmlns="" xmlns:a16="http://schemas.microsoft.com/office/drawing/2014/main" id="{BA16B403-02F7-4562-A6F7-EABB43DD4B15}"/>
            </a:ext>
          </a:extLst>
        </xdr:cNvPr>
        <xdr:cNvSpPr txBox="1"/>
      </xdr:nvSpPr>
      <xdr:spPr>
        <a:xfrm>
          <a:off x="4359275" y="648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79" name="直線コネクタ 78">
          <a:extLst>
            <a:ext uri="{FF2B5EF4-FFF2-40B4-BE49-F238E27FC236}">
              <a16:creationId xmlns="" xmlns:a16="http://schemas.microsoft.com/office/drawing/2014/main" id="{3513AB7F-B43C-4593-AAFB-1BD59FA4A958}"/>
            </a:ext>
          </a:extLst>
        </xdr:cNvPr>
        <xdr:cNvCxnSpPr/>
      </xdr:nvCxnSpPr>
      <xdr:spPr>
        <a:xfrm>
          <a:off x="4216400" y="6483894"/>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80" name="有形固定資産減価償却率最大値テキスト">
          <a:extLst>
            <a:ext uri="{FF2B5EF4-FFF2-40B4-BE49-F238E27FC236}">
              <a16:creationId xmlns="" xmlns:a16="http://schemas.microsoft.com/office/drawing/2014/main" id="{942B46F2-D0A4-4635-83FE-7FC337FADC69}"/>
            </a:ext>
          </a:extLst>
        </xdr:cNvPr>
        <xdr:cNvSpPr txBox="1"/>
      </xdr:nvSpPr>
      <xdr:spPr>
        <a:xfrm>
          <a:off x="4359275" y="497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81" name="直線コネクタ 80">
          <a:extLst>
            <a:ext uri="{FF2B5EF4-FFF2-40B4-BE49-F238E27FC236}">
              <a16:creationId xmlns="" xmlns:a16="http://schemas.microsoft.com/office/drawing/2014/main" id="{3D46367D-C04A-41CF-A9CB-8415B112286D}"/>
            </a:ext>
          </a:extLst>
        </xdr:cNvPr>
        <xdr:cNvCxnSpPr/>
      </xdr:nvCxnSpPr>
      <xdr:spPr>
        <a:xfrm>
          <a:off x="4216400" y="51879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14985</xdr:rowOff>
    </xdr:from>
    <xdr:ext cx="405111" cy="259045"/>
    <xdr:sp macro="" textlink="">
      <xdr:nvSpPr>
        <xdr:cNvPr id="82" name="有形固定資産減価償却率平均値テキスト">
          <a:extLst>
            <a:ext uri="{FF2B5EF4-FFF2-40B4-BE49-F238E27FC236}">
              <a16:creationId xmlns="" xmlns:a16="http://schemas.microsoft.com/office/drawing/2014/main" id="{5C4C22CE-2CB2-4730-BA77-8DD8280B4B31}"/>
            </a:ext>
          </a:extLst>
        </xdr:cNvPr>
        <xdr:cNvSpPr txBox="1"/>
      </xdr:nvSpPr>
      <xdr:spPr>
        <a:xfrm>
          <a:off x="4359275" y="5850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83" name="フローチャート: 判断 82">
          <a:extLst>
            <a:ext uri="{FF2B5EF4-FFF2-40B4-BE49-F238E27FC236}">
              <a16:creationId xmlns="" xmlns:a16="http://schemas.microsoft.com/office/drawing/2014/main" id="{4843F3F6-8027-4762-BD82-E260A008E483}"/>
            </a:ext>
          </a:extLst>
        </xdr:cNvPr>
        <xdr:cNvSpPr/>
      </xdr:nvSpPr>
      <xdr:spPr>
        <a:xfrm>
          <a:off x="4254500" y="599920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84" name="フローチャート: 判断 83">
          <a:extLst>
            <a:ext uri="{FF2B5EF4-FFF2-40B4-BE49-F238E27FC236}">
              <a16:creationId xmlns="" xmlns:a16="http://schemas.microsoft.com/office/drawing/2014/main" id="{E01C844E-D50F-404B-87E6-BB78EF849B56}"/>
            </a:ext>
          </a:extLst>
        </xdr:cNvPr>
        <xdr:cNvSpPr/>
      </xdr:nvSpPr>
      <xdr:spPr>
        <a:xfrm>
          <a:off x="3616325" y="59623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85" name="フローチャート: 判断 84">
          <a:extLst>
            <a:ext uri="{FF2B5EF4-FFF2-40B4-BE49-F238E27FC236}">
              <a16:creationId xmlns="" xmlns:a16="http://schemas.microsoft.com/office/drawing/2014/main" id="{AB68B96E-4487-472E-AD00-2A5DF5463A41}"/>
            </a:ext>
          </a:extLst>
        </xdr:cNvPr>
        <xdr:cNvSpPr/>
      </xdr:nvSpPr>
      <xdr:spPr>
        <a:xfrm>
          <a:off x="2930525" y="592228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86" name="フローチャート: 判断 85">
          <a:extLst>
            <a:ext uri="{FF2B5EF4-FFF2-40B4-BE49-F238E27FC236}">
              <a16:creationId xmlns="" xmlns:a16="http://schemas.microsoft.com/office/drawing/2014/main" id="{340E479E-3439-4125-BDBD-E1B04BFAC331}"/>
            </a:ext>
          </a:extLst>
        </xdr:cNvPr>
        <xdr:cNvSpPr/>
      </xdr:nvSpPr>
      <xdr:spPr>
        <a:xfrm>
          <a:off x="2244725" y="589751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7" name="フローチャート: 判断 86">
          <a:extLst>
            <a:ext uri="{FF2B5EF4-FFF2-40B4-BE49-F238E27FC236}">
              <a16:creationId xmlns="" xmlns:a16="http://schemas.microsoft.com/office/drawing/2014/main" id="{2B58D89C-7898-4C9A-B001-EA1BD7F1F526}"/>
            </a:ext>
          </a:extLst>
        </xdr:cNvPr>
        <xdr:cNvSpPr/>
      </xdr:nvSpPr>
      <xdr:spPr>
        <a:xfrm>
          <a:off x="1558925" y="58667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 xmlns:a16="http://schemas.microsoft.com/office/drawing/2014/main" id="{CA4146D0-661C-4A22-9BF3-9AF59AE733FB}"/>
            </a:ext>
          </a:extLst>
        </xdr:cNvPr>
        <xdr:cNvSpPr txBox="1"/>
      </xdr:nvSpPr>
      <xdr:spPr>
        <a:xfrm>
          <a:off x="4149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 xmlns:a16="http://schemas.microsoft.com/office/drawing/2014/main" id="{99C867EC-277D-493A-A785-3DF612FE4205}"/>
            </a:ext>
          </a:extLst>
        </xdr:cNvPr>
        <xdr:cNvSpPr txBox="1"/>
      </xdr:nvSpPr>
      <xdr:spPr>
        <a:xfrm>
          <a:off x="35115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 xmlns:a16="http://schemas.microsoft.com/office/drawing/2014/main" id="{35DEF861-F337-4128-8C87-1CB0DEAD6267}"/>
            </a:ext>
          </a:extLst>
        </xdr:cNvPr>
        <xdr:cNvSpPr txBox="1"/>
      </xdr:nvSpPr>
      <xdr:spPr>
        <a:xfrm>
          <a:off x="28257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 xmlns:a16="http://schemas.microsoft.com/office/drawing/2014/main" id="{736FA782-0392-4E10-83AF-66F2CED94EE4}"/>
            </a:ext>
          </a:extLst>
        </xdr:cNvPr>
        <xdr:cNvSpPr txBox="1"/>
      </xdr:nvSpPr>
      <xdr:spPr>
        <a:xfrm>
          <a:off x="21399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 xmlns:a16="http://schemas.microsoft.com/office/drawing/2014/main" id="{115F1E42-DAE1-4716-96E8-9383A8FFDCCF}"/>
            </a:ext>
          </a:extLst>
        </xdr:cNvPr>
        <xdr:cNvSpPr txBox="1"/>
      </xdr:nvSpPr>
      <xdr:spPr>
        <a:xfrm>
          <a:off x="14541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4445</xdr:rowOff>
    </xdr:from>
    <xdr:to>
      <xdr:col>23</xdr:col>
      <xdr:colOff>136525</xdr:colOff>
      <xdr:row>32</xdr:row>
      <xdr:rowOff>106045</xdr:rowOff>
    </xdr:to>
    <xdr:sp macro="" textlink="">
      <xdr:nvSpPr>
        <xdr:cNvPr id="93" name="楕円 92">
          <a:extLst>
            <a:ext uri="{FF2B5EF4-FFF2-40B4-BE49-F238E27FC236}">
              <a16:creationId xmlns="" xmlns:a16="http://schemas.microsoft.com/office/drawing/2014/main" id="{E162C076-4AE9-4F3D-82F4-BFC711A3C2CC}"/>
            </a:ext>
          </a:extLst>
        </xdr:cNvPr>
        <xdr:cNvSpPr/>
      </xdr:nvSpPr>
      <xdr:spPr>
        <a:xfrm>
          <a:off x="4254500" y="60083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154322</xdr:rowOff>
    </xdr:from>
    <xdr:ext cx="405111" cy="259045"/>
    <xdr:sp macro="" textlink="">
      <xdr:nvSpPr>
        <xdr:cNvPr id="94" name="有形固定資産減価償却率該当値テキスト">
          <a:extLst>
            <a:ext uri="{FF2B5EF4-FFF2-40B4-BE49-F238E27FC236}">
              <a16:creationId xmlns="" xmlns:a16="http://schemas.microsoft.com/office/drawing/2014/main" id="{A9EF13E9-8CAC-41BF-B150-E4854F3EB8AF}"/>
            </a:ext>
          </a:extLst>
        </xdr:cNvPr>
        <xdr:cNvSpPr txBox="1"/>
      </xdr:nvSpPr>
      <xdr:spPr>
        <a:xfrm>
          <a:off x="4359275" y="599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117294</xdr:rowOff>
    </xdr:from>
    <xdr:to>
      <xdr:col>19</xdr:col>
      <xdr:colOff>187325</xdr:colOff>
      <xdr:row>32</xdr:row>
      <xdr:rowOff>47444</xdr:rowOff>
    </xdr:to>
    <xdr:sp macro="" textlink="">
      <xdr:nvSpPr>
        <xdr:cNvPr id="95" name="楕円 94">
          <a:extLst>
            <a:ext uri="{FF2B5EF4-FFF2-40B4-BE49-F238E27FC236}">
              <a16:creationId xmlns="" xmlns:a16="http://schemas.microsoft.com/office/drawing/2014/main" id="{F46EDEAC-C8E8-40DF-8705-D464839373E9}"/>
            </a:ext>
          </a:extLst>
        </xdr:cNvPr>
        <xdr:cNvSpPr/>
      </xdr:nvSpPr>
      <xdr:spPr>
        <a:xfrm>
          <a:off x="3616325" y="595611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168094</xdr:rowOff>
    </xdr:from>
    <xdr:to>
      <xdr:col>23</xdr:col>
      <xdr:colOff>85725</xdr:colOff>
      <xdr:row>32</xdr:row>
      <xdr:rowOff>55245</xdr:rowOff>
    </xdr:to>
    <xdr:cxnSp macro="">
      <xdr:nvCxnSpPr>
        <xdr:cNvPr id="96" name="直線コネクタ 95">
          <a:extLst>
            <a:ext uri="{FF2B5EF4-FFF2-40B4-BE49-F238E27FC236}">
              <a16:creationId xmlns="" xmlns:a16="http://schemas.microsoft.com/office/drawing/2014/main" id="{9A5F876D-3DDD-439C-B8D0-0DF8525BECDF}"/>
            </a:ext>
          </a:extLst>
        </xdr:cNvPr>
        <xdr:cNvCxnSpPr/>
      </xdr:nvCxnSpPr>
      <xdr:spPr>
        <a:xfrm>
          <a:off x="3673475" y="6003744"/>
          <a:ext cx="62865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80282</xdr:rowOff>
    </xdr:from>
    <xdr:to>
      <xdr:col>15</xdr:col>
      <xdr:colOff>187325</xdr:colOff>
      <xdr:row>32</xdr:row>
      <xdr:rowOff>10432</xdr:rowOff>
    </xdr:to>
    <xdr:sp macro="" textlink="">
      <xdr:nvSpPr>
        <xdr:cNvPr id="97" name="楕円 96">
          <a:extLst>
            <a:ext uri="{FF2B5EF4-FFF2-40B4-BE49-F238E27FC236}">
              <a16:creationId xmlns="" xmlns:a16="http://schemas.microsoft.com/office/drawing/2014/main" id="{245903D8-1E35-4763-A973-9CF9872C1DE8}"/>
            </a:ext>
          </a:extLst>
        </xdr:cNvPr>
        <xdr:cNvSpPr/>
      </xdr:nvSpPr>
      <xdr:spPr>
        <a:xfrm>
          <a:off x="2930525" y="592228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131082</xdr:rowOff>
    </xdr:from>
    <xdr:to>
      <xdr:col>19</xdr:col>
      <xdr:colOff>136525</xdr:colOff>
      <xdr:row>31</xdr:row>
      <xdr:rowOff>168094</xdr:rowOff>
    </xdr:to>
    <xdr:cxnSp macro="">
      <xdr:nvCxnSpPr>
        <xdr:cNvPr id="98" name="直線コネクタ 97">
          <a:extLst>
            <a:ext uri="{FF2B5EF4-FFF2-40B4-BE49-F238E27FC236}">
              <a16:creationId xmlns="" xmlns:a16="http://schemas.microsoft.com/office/drawing/2014/main" id="{5064132E-32EB-494E-886F-C46EB8033922}"/>
            </a:ext>
          </a:extLst>
        </xdr:cNvPr>
        <xdr:cNvCxnSpPr/>
      </xdr:nvCxnSpPr>
      <xdr:spPr>
        <a:xfrm>
          <a:off x="2987675" y="5969907"/>
          <a:ext cx="685800" cy="3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128361</xdr:rowOff>
    </xdr:from>
    <xdr:to>
      <xdr:col>11</xdr:col>
      <xdr:colOff>187325</xdr:colOff>
      <xdr:row>31</xdr:row>
      <xdr:rowOff>58511</xdr:rowOff>
    </xdr:to>
    <xdr:sp macro="" textlink="">
      <xdr:nvSpPr>
        <xdr:cNvPr id="99" name="楕円 98">
          <a:extLst>
            <a:ext uri="{FF2B5EF4-FFF2-40B4-BE49-F238E27FC236}">
              <a16:creationId xmlns="" xmlns:a16="http://schemas.microsoft.com/office/drawing/2014/main" id="{1000BD29-94DE-4C88-89A1-3F2FE79EAA5F}"/>
            </a:ext>
          </a:extLst>
        </xdr:cNvPr>
        <xdr:cNvSpPr/>
      </xdr:nvSpPr>
      <xdr:spPr>
        <a:xfrm>
          <a:off x="2244725" y="58020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7711</xdr:rowOff>
    </xdr:from>
    <xdr:to>
      <xdr:col>15</xdr:col>
      <xdr:colOff>136525</xdr:colOff>
      <xdr:row>31</xdr:row>
      <xdr:rowOff>131082</xdr:rowOff>
    </xdr:to>
    <xdr:cxnSp macro="">
      <xdr:nvCxnSpPr>
        <xdr:cNvPr id="100" name="直線コネクタ 99">
          <a:extLst>
            <a:ext uri="{FF2B5EF4-FFF2-40B4-BE49-F238E27FC236}">
              <a16:creationId xmlns="" xmlns:a16="http://schemas.microsoft.com/office/drawing/2014/main" id="{00BDAE49-0251-4100-8BB9-4A4534BB414F}"/>
            </a:ext>
          </a:extLst>
        </xdr:cNvPr>
        <xdr:cNvCxnSpPr/>
      </xdr:nvCxnSpPr>
      <xdr:spPr>
        <a:xfrm>
          <a:off x="2301875" y="5849711"/>
          <a:ext cx="685800" cy="12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6259</xdr:rowOff>
    </xdr:from>
    <xdr:to>
      <xdr:col>7</xdr:col>
      <xdr:colOff>187325</xdr:colOff>
      <xdr:row>31</xdr:row>
      <xdr:rowOff>107859</xdr:rowOff>
    </xdr:to>
    <xdr:sp macro="" textlink="">
      <xdr:nvSpPr>
        <xdr:cNvPr id="101" name="楕円 100">
          <a:extLst>
            <a:ext uri="{FF2B5EF4-FFF2-40B4-BE49-F238E27FC236}">
              <a16:creationId xmlns="" xmlns:a16="http://schemas.microsoft.com/office/drawing/2014/main" id="{2936E70A-A69F-4D6E-BD51-90289744AD77}"/>
            </a:ext>
          </a:extLst>
        </xdr:cNvPr>
        <xdr:cNvSpPr/>
      </xdr:nvSpPr>
      <xdr:spPr>
        <a:xfrm>
          <a:off x="1558925" y="584825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7711</xdr:rowOff>
    </xdr:from>
    <xdr:to>
      <xdr:col>11</xdr:col>
      <xdr:colOff>136525</xdr:colOff>
      <xdr:row>31</xdr:row>
      <xdr:rowOff>57059</xdr:rowOff>
    </xdr:to>
    <xdr:cxnSp macro="">
      <xdr:nvCxnSpPr>
        <xdr:cNvPr id="102" name="直線コネクタ 101">
          <a:extLst>
            <a:ext uri="{FF2B5EF4-FFF2-40B4-BE49-F238E27FC236}">
              <a16:creationId xmlns="" xmlns:a16="http://schemas.microsoft.com/office/drawing/2014/main" id="{66E43C9F-8246-4CDC-BD65-D1151C72F95D}"/>
            </a:ext>
          </a:extLst>
        </xdr:cNvPr>
        <xdr:cNvCxnSpPr/>
      </xdr:nvCxnSpPr>
      <xdr:spPr>
        <a:xfrm flipV="1">
          <a:off x="1616075" y="5849711"/>
          <a:ext cx="685800" cy="4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41655</xdr:rowOff>
    </xdr:from>
    <xdr:ext cx="405111" cy="259045"/>
    <xdr:sp macro="" textlink="">
      <xdr:nvSpPr>
        <xdr:cNvPr id="103" name="n_1aveValue有形固定資産減価償却率">
          <a:extLst>
            <a:ext uri="{FF2B5EF4-FFF2-40B4-BE49-F238E27FC236}">
              <a16:creationId xmlns="" xmlns:a16="http://schemas.microsoft.com/office/drawing/2014/main" id="{15EC0D99-14F0-475B-B610-53FC13BB0C73}"/>
            </a:ext>
          </a:extLst>
        </xdr:cNvPr>
        <xdr:cNvSpPr txBox="1"/>
      </xdr:nvSpPr>
      <xdr:spPr>
        <a:xfrm>
          <a:off x="3474094" y="6045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1559</xdr:rowOff>
    </xdr:from>
    <xdr:ext cx="405111" cy="259045"/>
    <xdr:sp macro="" textlink="">
      <xdr:nvSpPr>
        <xdr:cNvPr id="104" name="n_2aveValue有形固定資産減価償却率">
          <a:extLst>
            <a:ext uri="{FF2B5EF4-FFF2-40B4-BE49-F238E27FC236}">
              <a16:creationId xmlns="" xmlns:a16="http://schemas.microsoft.com/office/drawing/2014/main" id="{02E8A46A-C49C-4C6A-B78B-FE7373741A73}"/>
            </a:ext>
          </a:extLst>
        </xdr:cNvPr>
        <xdr:cNvSpPr txBox="1"/>
      </xdr:nvSpPr>
      <xdr:spPr>
        <a:xfrm>
          <a:off x="2797819" y="6002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151419</xdr:rowOff>
    </xdr:from>
    <xdr:ext cx="405111" cy="259045"/>
    <xdr:sp macro="" textlink="">
      <xdr:nvSpPr>
        <xdr:cNvPr id="105" name="n_3aveValue有形固定資産減価償却率">
          <a:extLst>
            <a:ext uri="{FF2B5EF4-FFF2-40B4-BE49-F238E27FC236}">
              <a16:creationId xmlns="" xmlns:a16="http://schemas.microsoft.com/office/drawing/2014/main" id="{5E9131E6-C35A-4C6D-A69F-2549BE569011}"/>
            </a:ext>
          </a:extLst>
        </xdr:cNvPr>
        <xdr:cNvSpPr txBox="1"/>
      </xdr:nvSpPr>
      <xdr:spPr>
        <a:xfrm>
          <a:off x="2112019" y="599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106" name="n_4aveValue有形固定資産減価償却率">
          <a:extLst>
            <a:ext uri="{FF2B5EF4-FFF2-40B4-BE49-F238E27FC236}">
              <a16:creationId xmlns="" xmlns:a16="http://schemas.microsoft.com/office/drawing/2014/main" id="{064FCAE9-8BA7-4CCA-9EDA-75CD19963BDC}"/>
            </a:ext>
          </a:extLst>
        </xdr:cNvPr>
        <xdr:cNvSpPr txBox="1"/>
      </xdr:nvSpPr>
      <xdr:spPr>
        <a:xfrm>
          <a:off x="1426219"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63971</xdr:rowOff>
    </xdr:from>
    <xdr:ext cx="405111" cy="259045"/>
    <xdr:sp macro="" textlink="">
      <xdr:nvSpPr>
        <xdr:cNvPr id="107" name="n_1mainValue有形固定資産減価償却率">
          <a:extLst>
            <a:ext uri="{FF2B5EF4-FFF2-40B4-BE49-F238E27FC236}">
              <a16:creationId xmlns="" xmlns:a16="http://schemas.microsoft.com/office/drawing/2014/main" id="{019FF1CF-5CFF-450A-8B82-2FBA694380D0}"/>
            </a:ext>
          </a:extLst>
        </xdr:cNvPr>
        <xdr:cNvSpPr txBox="1"/>
      </xdr:nvSpPr>
      <xdr:spPr>
        <a:xfrm>
          <a:off x="3474094" y="5744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26959</xdr:rowOff>
    </xdr:from>
    <xdr:ext cx="405111" cy="259045"/>
    <xdr:sp macro="" textlink="">
      <xdr:nvSpPr>
        <xdr:cNvPr id="108" name="n_2mainValue有形固定資産減価償却率">
          <a:extLst>
            <a:ext uri="{FF2B5EF4-FFF2-40B4-BE49-F238E27FC236}">
              <a16:creationId xmlns="" xmlns:a16="http://schemas.microsoft.com/office/drawing/2014/main" id="{E1399494-6BFA-4DCB-B984-01C7773F600B}"/>
            </a:ext>
          </a:extLst>
        </xdr:cNvPr>
        <xdr:cNvSpPr txBox="1"/>
      </xdr:nvSpPr>
      <xdr:spPr>
        <a:xfrm>
          <a:off x="2797819" y="5707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75038</xdr:rowOff>
    </xdr:from>
    <xdr:ext cx="405111" cy="259045"/>
    <xdr:sp macro="" textlink="">
      <xdr:nvSpPr>
        <xdr:cNvPr id="109" name="n_3mainValue有形固定資産減価償却率">
          <a:extLst>
            <a:ext uri="{FF2B5EF4-FFF2-40B4-BE49-F238E27FC236}">
              <a16:creationId xmlns="" xmlns:a16="http://schemas.microsoft.com/office/drawing/2014/main" id="{C1587BB8-D4B4-4458-BEFB-C048C6636E26}"/>
            </a:ext>
          </a:extLst>
        </xdr:cNvPr>
        <xdr:cNvSpPr txBox="1"/>
      </xdr:nvSpPr>
      <xdr:spPr>
        <a:xfrm>
          <a:off x="2112019" y="559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124386</xdr:rowOff>
    </xdr:from>
    <xdr:ext cx="405111" cy="259045"/>
    <xdr:sp macro="" textlink="">
      <xdr:nvSpPr>
        <xdr:cNvPr id="110" name="n_4mainValue有形固定資産減価償却率">
          <a:extLst>
            <a:ext uri="{FF2B5EF4-FFF2-40B4-BE49-F238E27FC236}">
              <a16:creationId xmlns="" xmlns:a16="http://schemas.microsoft.com/office/drawing/2014/main" id="{BCA86AEA-62FB-42BF-8A97-7FDFCA0DC9F5}"/>
            </a:ext>
          </a:extLst>
        </xdr:cNvPr>
        <xdr:cNvSpPr txBox="1"/>
      </xdr:nvSpPr>
      <xdr:spPr>
        <a:xfrm>
          <a:off x="1426219" y="5636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 xmlns:a16="http://schemas.microsoft.com/office/drawing/2014/main" id="{D9FC1210-8AB6-4984-90C9-44E252A011A1}"/>
            </a:ext>
          </a:extLst>
        </xdr:cNvPr>
        <xdr:cNvSpPr/>
      </xdr:nvSpPr>
      <xdr:spPr>
        <a:xfrm>
          <a:off x="10198100" y="4092575"/>
          <a:ext cx="380047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 xmlns:a16="http://schemas.microsoft.com/office/drawing/2014/main" id="{FFB161ED-0AC0-4FCC-AECB-A38A0029EE26}"/>
            </a:ext>
          </a:extLst>
        </xdr:cNvPr>
        <xdr:cNvSpPr/>
      </xdr:nvSpPr>
      <xdr:spPr>
        <a:xfrm>
          <a:off x="11154043" y="446589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 xmlns:a16="http://schemas.microsoft.com/office/drawing/2014/main" id="{D9F3E6E1-FE88-4102-9F5F-B9B8D42F36CA}"/>
            </a:ext>
          </a:extLst>
        </xdr:cNvPr>
        <xdr:cNvSpPr/>
      </xdr:nvSpPr>
      <xdr:spPr>
        <a:xfrm>
          <a:off x="12446540" y="444922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[ 210.3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 xmlns:a16="http://schemas.microsoft.com/office/drawing/2014/main" id="{498DEAEA-C6E6-4341-853F-8EED614C367C}"/>
            </a:ext>
          </a:extLst>
        </xdr:cNvPr>
        <xdr:cNvSpPr/>
      </xdr:nvSpPr>
      <xdr:spPr>
        <a:xfrm>
          <a:off x="139700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 xmlns:a16="http://schemas.microsoft.com/office/drawing/2014/main" id="{C147325C-D05C-4057-9F2B-3A8B45374533}"/>
            </a:ext>
          </a:extLst>
        </xdr:cNvPr>
        <xdr:cNvSpPr/>
      </xdr:nvSpPr>
      <xdr:spPr>
        <a:xfrm>
          <a:off x="139700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 xmlns:a16="http://schemas.microsoft.com/office/drawing/2014/main" id="{2108BFA3-DAA9-47F5-BD02-457D1D35FF20}"/>
            </a:ext>
          </a:extLst>
        </xdr:cNvPr>
        <xdr:cNvSpPr/>
      </xdr:nvSpPr>
      <xdr:spPr>
        <a:xfrm>
          <a:off x="153416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 xmlns:a16="http://schemas.microsoft.com/office/drawing/2014/main" id="{3F736BF1-4BBB-4ACD-B153-A333E9B39B34}"/>
            </a:ext>
          </a:extLst>
        </xdr:cNvPr>
        <xdr:cNvSpPr/>
      </xdr:nvSpPr>
      <xdr:spPr>
        <a:xfrm>
          <a:off x="153416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 xmlns:a16="http://schemas.microsoft.com/office/drawing/2014/main" id="{51383361-87DF-415E-B4EA-18335CD50BDF}"/>
            </a:ext>
          </a:extLst>
        </xdr:cNvPr>
        <xdr:cNvSpPr/>
      </xdr:nvSpPr>
      <xdr:spPr>
        <a:xfrm>
          <a:off x="168179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 xmlns:a16="http://schemas.microsoft.com/office/drawing/2014/main" id="{F63B7CCD-DF88-435D-BCC7-8EBDBEA6BAC1}"/>
            </a:ext>
          </a:extLst>
        </xdr:cNvPr>
        <xdr:cNvSpPr/>
      </xdr:nvSpPr>
      <xdr:spPr>
        <a:xfrm>
          <a:off x="168179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 xmlns:a16="http://schemas.microsoft.com/office/drawing/2014/main" id="{7C3D2E87-F2EC-4F21-90B0-0F1B194E0DE4}"/>
            </a:ext>
          </a:extLst>
        </xdr:cNvPr>
        <xdr:cNvSpPr/>
      </xdr:nvSpPr>
      <xdr:spPr>
        <a:xfrm>
          <a:off x="10198100" y="476885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 xmlns:a16="http://schemas.microsoft.com/office/drawing/2014/main" id="{4BF33117-8098-485D-B71A-F79232818ECB}"/>
            </a:ext>
          </a:extLst>
        </xdr:cNvPr>
        <xdr:cNvSpPr/>
      </xdr:nvSpPr>
      <xdr:spPr>
        <a:xfrm>
          <a:off x="14246225"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 xmlns:a16="http://schemas.microsoft.com/office/drawing/2014/main" id="{CA5CFBC1-24B2-4A31-A397-3D714945F41A}"/>
            </a:ext>
          </a:extLst>
        </xdr:cNvPr>
        <xdr:cNvSpPr/>
      </xdr:nvSpPr>
      <xdr:spPr>
        <a:xfrm>
          <a:off x="14246225"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 xmlns:a16="http://schemas.microsoft.com/office/drawing/2014/main" id="{44C8C0B4-BBEB-4312-902B-093667F97FD1}"/>
            </a:ext>
          </a:extLst>
        </xdr:cNvPr>
        <xdr:cNvSpPr txBox="1"/>
      </xdr:nvSpPr>
      <xdr:spPr>
        <a:xfrm>
          <a:off x="14322425"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今後は老朽化した公共施設の適正管理のため基金の取り崩しが必要になると考えており、引き続き財政の適正な管理を継続して行く必要がある。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 xmlns:a16="http://schemas.microsoft.com/office/drawing/2014/main" id="{61B0FBA1-FD48-4858-8BAC-1BB7B17565A3}"/>
            </a:ext>
          </a:extLst>
        </xdr:cNvPr>
        <xdr:cNvSpPr txBox="1"/>
      </xdr:nvSpPr>
      <xdr:spPr>
        <a:xfrm>
          <a:off x="101600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 xmlns:a16="http://schemas.microsoft.com/office/drawing/2014/main" id="{B26979EB-35B1-4137-9B02-FD43B3D158C1}"/>
            </a:ext>
          </a:extLst>
        </xdr:cNvPr>
        <xdr:cNvCxnSpPr/>
      </xdr:nvCxnSpPr>
      <xdr:spPr>
        <a:xfrm>
          <a:off x="10198100" y="68072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 xmlns:a16="http://schemas.microsoft.com/office/drawing/2014/main" id="{592BB41C-2EC3-4D6D-BB39-02FB00CF5243}"/>
            </a:ext>
          </a:extLst>
        </xdr:cNvPr>
        <xdr:cNvSpPr txBox="1"/>
      </xdr:nvSpPr>
      <xdr:spPr>
        <a:xfrm>
          <a:off x="9708926" y="67229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 xmlns:a16="http://schemas.microsoft.com/office/drawing/2014/main" id="{ED811BE1-5CF0-4108-940A-CC29A2E90C5C}"/>
            </a:ext>
          </a:extLst>
        </xdr:cNvPr>
        <xdr:cNvCxnSpPr/>
      </xdr:nvCxnSpPr>
      <xdr:spPr>
        <a:xfrm>
          <a:off x="10198100" y="647594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 xmlns:a16="http://schemas.microsoft.com/office/drawing/2014/main" id="{45960C94-204B-47AE-A140-5EB1430B4D9C}"/>
            </a:ext>
          </a:extLst>
        </xdr:cNvPr>
        <xdr:cNvSpPr txBox="1"/>
      </xdr:nvSpPr>
      <xdr:spPr>
        <a:xfrm>
          <a:off x="9762011" y="63821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 xmlns:a16="http://schemas.microsoft.com/office/drawing/2014/main" id="{6A84E357-5F7C-4ACF-A5D6-7C04B7303E5B}"/>
            </a:ext>
          </a:extLst>
        </xdr:cNvPr>
        <xdr:cNvCxnSpPr/>
      </xdr:nvCxnSpPr>
      <xdr:spPr>
        <a:xfrm>
          <a:off x="10198100" y="613515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 xmlns:a16="http://schemas.microsoft.com/office/drawing/2014/main" id="{BBC9CC83-4A87-48F1-9CC7-36359E589689}"/>
            </a:ext>
          </a:extLst>
        </xdr:cNvPr>
        <xdr:cNvSpPr txBox="1"/>
      </xdr:nvSpPr>
      <xdr:spPr>
        <a:xfrm>
          <a:off x="9762011" y="60413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 xmlns:a16="http://schemas.microsoft.com/office/drawing/2014/main" id="{42FE373E-966D-4D13-8632-54637197DB48}"/>
            </a:ext>
          </a:extLst>
        </xdr:cNvPr>
        <xdr:cNvCxnSpPr/>
      </xdr:nvCxnSpPr>
      <xdr:spPr>
        <a:xfrm>
          <a:off x="10198100" y="57975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 xmlns:a16="http://schemas.microsoft.com/office/drawing/2014/main" id="{2BFB85BC-4491-4160-87DC-2539B313C15E}"/>
            </a:ext>
          </a:extLst>
        </xdr:cNvPr>
        <xdr:cNvSpPr txBox="1"/>
      </xdr:nvSpPr>
      <xdr:spPr>
        <a:xfrm>
          <a:off x="9762011" y="57037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 xmlns:a16="http://schemas.microsoft.com/office/drawing/2014/main" id="{82DC4527-FA2E-4B6A-BAE5-C2CEBE5B4693}"/>
            </a:ext>
          </a:extLst>
        </xdr:cNvPr>
        <xdr:cNvCxnSpPr/>
      </xdr:nvCxnSpPr>
      <xdr:spPr>
        <a:xfrm>
          <a:off x="10198100" y="545676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 xmlns:a16="http://schemas.microsoft.com/office/drawing/2014/main" id="{3AC24CCE-12AA-4352-8C7F-C8E91DE66DA1}"/>
            </a:ext>
          </a:extLst>
        </xdr:cNvPr>
        <xdr:cNvSpPr txBox="1"/>
      </xdr:nvSpPr>
      <xdr:spPr>
        <a:xfrm>
          <a:off x="9762011" y="53629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 xmlns:a16="http://schemas.microsoft.com/office/drawing/2014/main" id="{387F6757-D416-4BBC-BDB4-92228CC01047}"/>
            </a:ext>
          </a:extLst>
        </xdr:cNvPr>
        <xdr:cNvCxnSpPr/>
      </xdr:nvCxnSpPr>
      <xdr:spPr>
        <a:xfrm>
          <a:off x="10198100" y="511598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 xmlns:a16="http://schemas.microsoft.com/office/drawing/2014/main" id="{518EAD9E-B4AC-4AB6-B496-B001C835D47D}"/>
            </a:ext>
          </a:extLst>
        </xdr:cNvPr>
        <xdr:cNvSpPr txBox="1"/>
      </xdr:nvSpPr>
      <xdr:spPr>
        <a:xfrm>
          <a:off x="9867778" y="50317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 xmlns:a16="http://schemas.microsoft.com/office/drawing/2014/main" id="{7A2E5820-75C1-4CD8-BC11-9D1EE83F2228}"/>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 xmlns:a16="http://schemas.microsoft.com/office/drawing/2014/main" id="{1C296848-C12D-4C7B-91FE-0BC53C4EA873}"/>
            </a:ext>
          </a:extLst>
        </xdr:cNvPr>
        <xdr:cNvSpPr/>
      </xdr:nvSpPr>
      <xdr:spPr>
        <a:xfrm>
          <a:off x="10198100" y="476885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39" name="直線コネクタ 138">
          <a:extLst>
            <a:ext uri="{FF2B5EF4-FFF2-40B4-BE49-F238E27FC236}">
              <a16:creationId xmlns="" xmlns:a16="http://schemas.microsoft.com/office/drawing/2014/main" id="{3B9121ED-8A79-4833-A541-5DF3DB7DAF6C}"/>
            </a:ext>
          </a:extLst>
        </xdr:cNvPr>
        <xdr:cNvCxnSpPr/>
      </xdr:nvCxnSpPr>
      <xdr:spPr>
        <a:xfrm flipV="1">
          <a:off x="13326745" y="5115983"/>
          <a:ext cx="1269" cy="1281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40" name="債務償還比率最小値テキスト">
          <a:extLst>
            <a:ext uri="{FF2B5EF4-FFF2-40B4-BE49-F238E27FC236}">
              <a16:creationId xmlns="" xmlns:a16="http://schemas.microsoft.com/office/drawing/2014/main" id="{FA6E3B7F-A0C4-4B35-AF0B-BA72734DCF7A}"/>
            </a:ext>
          </a:extLst>
        </xdr:cNvPr>
        <xdr:cNvSpPr txBox="1"/>
      </xdr:nvSpPr>
      <xdr:spPr>
        <a:xfrm>
          <a:off x="13379450" y="640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41" name="直線コネクタ 140">
          <a:extLst>
            <a:ext uri="{FF2B5EF4-FFF2-40B4-BE49-F238E27FC236}">
              <a16:creationId xmlns="" xmlns:a16="http://schemas.microsoft.com/office/drawing/2014/main" id="{FB9AF5EC-E754-4AEA-9717-0C22D2CAEC5D}"/>
            </a:ext>
          </a:extLst>
        </xdr:cNvPr>
        <xdr:cNvCxnSpPr/>
      </xdr:nvCxnSpPr>
      <xdr:spPr>
        <a:xfrm>
          <a:off x="13255625" y="63976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 xmlns:a16="http://schemas.microsoft.com/office/drawing/2014/main" id="{F1778096-E6A7-495D-AF35-9B30353AA8B0}"/>
            </a:ext>
          </a:extLst>
        </xdr:cNvPr>
        <xdr:cNvSpPr txBox="1"/>
      </xdr:nvSpPr>
      <xdr:spPr>
        <a:xfrm>
          <a:off x="13379450" y="489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 xmlns:a16="http://schemas.microsoft.com/office/drawing/2014/main" id="{67BCBD93-498E-40AC-89C1-BFAF83940C4B}"/>
            </a:ext>
          </a:extLst>
        </xdr:cNvPr>
        <xdr:cNvCxnSpPr/>
      </xdr:nvCxnSpPr>
      <xdr:spPr>
        <a:xfrm>
          <a:off x="13255625" y="511598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72799</xdr:rowOff>
    </xdr:from>
    <xdr:ext cx="469744" cy="259045"/>
    <xdr:sp macro="" textlink="">
      <xdr:nvSpPr>
        <xdr:cNvPr id="144" name="債務償還比率平均値テキスト">
          <a:extLst>
            <a:ext uri="{FF2B5EF4-FFF2-40B4-BE49-F238E27FC236}">
              <a16:creationId xmlns="" xmlns:a16="http://schemas.microsoft.com/office/drawing/2014/main" id="{5AA008CD-3151-44A5-B03C-C704932C87EC}"/>
            </a:ext>
          </a:extLst>
        </xdr:cNvPr>
        <xdr:cNvSpPr txBox="1"/>
      </xdr:nvSpPr>
      <xdr:spPr>
        <a:xfrm>
          <a:off x="13379450" y="52607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45" name="フローチャート: 判断 144">
          <a:extLst>
            <a:ext uri="{FF2B5EF4-FFF2-40B4-BE49-F238E27FC236}">
              <a16:creationId xmlns="" xmlns:a16="http://schemas.microsoft.com/office/drawing/2014/main" id="{D27B4546-ADC8-4242-8419-12DCDADE7C72}"/>
            </a:ext>
          </a:extLst>
        </xdr:cNvPr>
        <xdr:cNvSpPr/>
      </xdr:nvSpPr>
      <xdr:spPr>
        <a:xfrm>
          <a:off x="13293725" y="539979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46" name="フローチャート: 判断 145">
          <a:extLst>
            <a:ext uri="{FF2B5EF4-FFF2-40B4-BE49-F238E27FC236}">
              <a16:creationId xmlns="" xmlns:a16="http://schemas.microsoft.com/office/drawing/2014/main" id="{6A95819B-8B13-43A9-8449-027971F9D6AD}"/>
            </a:ext>
          </a:extLst>
        </xdr:cNvPr>
        <xdr:cNvSpPr/>
      </xdr:nvSpPr>
      <xdr:spPr>
        <a:xfrm>
          <a:off x="12646025" y="542102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47" name="フローチャート: 判断 146">
          <a:extLst>
            <a:ext uri="{FF2B5EF4-FFF2-40B4-BE49-F238E27FC236}">
              <a16:creationId xmlns="" xmlns:a16="http://schemas.microsoft.com/office/drawing/2014/main" id="{BF1DC548-4B29-4338-9882-80CDCEB91E9B}"/>
            </a:ext>
          </a:extLst>
        </xdr:cNvPr>
        <xdr:cNvSpPr/>
      </xdr:nvSpPr>
      <xdr:spPr>
        <a:xfrm>
          <a:off x="11960225" y="555519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51012</xdr:rowOff>
    </xdr:from>
    <xdr:to>
      <xdr:col>64</xdr:col>
      <xdr:colOff>123825</xdr:colOff>
      <xdr:row>29</xdr:row>
      <xdr:rowOff>152612</xdr:rowOff>
    </xdr:to>
    <xdr:sp macro="" textlink="">
      <xdr:nvSpPr>
        <xdr:cNvPr id="148" name="フローチャート: 判断 147">
          <a:extLst>
            <a:ext uri="{FF2B5EF4-FFF2-40B4-BE49-F238E27FC236}">
              <a16:creationId xmlns="" xmlns:a16="http://schemas.microsoft.com/office/drawing/2014/main" id="{4CCD94DA-3D8D-4574-B344-1F3455269F8B}"/>
            </a:ext>
          </a:extLst>
        </xdr:cNvPr>
        <xdr:cNvSpPr/>
      </xdr:nvSpPr>
      <xdr:spPr>
        <a:xfrm>
          <a:off x="11274425" y="556281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15208</xdr:rowOff>
    </xdr:from>
    <xdr:to>
      <xdr:col>60</xdr:col>
      <xdr:colOff>123825</xdr:colOff>
      <xdr:row>29</xdr:row>
      <xdr:rowOff>116808</xdr:rowOff>
    </xdr:to>
    <xdr:sp macro="" textlink="">
      <xdr:nvSpPr>
        <xdr:cNvPr id="149" name="フローチャート: 判断 148">
          <a:extLst>
            <a:ext uri="{FF2B5EF4-FFF2-40B4-BE49-F238E27FC236}">
              <a16:creationId xmlns="" xmlns:a16="http://schemas.microsoft.com/office/drawing/2014/main" id="{232DB8EE-A24C-4E29-ACE9-25CD2EC0E4FF}"/>
            </a:ext>
          </a:extLst>
        </xdr:cNvPr>
        <xdr:cNvSpPr/>
      </xdr:nvSpPr>
      <xdr:spPr>
        <a:xfrm>
          <a:off x="10588625" y="552700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 xmlns:a16="http://schemas.microsoft.com/office/drawing/2014/main" id="{ECB5330E-A0D0-4739-868B-496EE1263F23}"/>
            </a:ext>
          </a:extLst>
        </xdr:cNvPr>
        <xdr:cNvSpPr txBox="1"/>
      </xdr:nvSpPr>
      <xdr:spPr>
        <a:xfrm>
          <a:off x="1316990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 xmlns:a16="http://schemas.microsoft.com/office/drawing/2014/main" id="{0A369CC6-472E-48C9-9918-0B763FEFD898}"/>
            </a:ext>
          </a:extLst>
        </xdr:cNvPr>
        <xdr:cNvSpPr txBox="1"/>
      </xdr:nvSpPr>
      <xdr:spPr>
        <a:xfrm>
          <a:off x="12531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 xmlns:a16="http://schemas.microsoft.com/office/drawing/2014/main" id="{DE051548-D791-4876-B727-62871BCA1BE4}"/>
            </a:ext>
          </a:extLst>
        </xdr:cNvPr>
        <xdr:cNvSpPr txBox="1"/>
      </xdr:nvSpPr>
      <xdr:spPr>
        <a:xfrm>
          <a:off x="118459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 xmlns:a16="http://schemas.microsoft.com/office/drawing/2014/main" id="{E9CFB06C-96D6-4701-A51F-C298D3B735F3}"/>
            </a:ext>
          </a:extLst>
        </xdr:cNvPr>
        <xdr:cNvSpPr txBox="1"/>
      </xdr:nvSpPr>
      <xdr:spPr>
        <a:xfrm>
          <a:off x="111601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 xmlns:a16="http://schemas.microsoft.com/office/drawing/2014/main" id="{5708B41B-6780-46EB-ACF3-9835E311EDE7}"/>
            </a:ext>
          </a:extLst>
        </xdr:cNvPr>
        <xdr:cNvSpPr txBox="1"/>
      </xdr:nvSpPr>
      <xdr:spPr>
        <a:xfrm>
          <a:off x="104743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68273</xdr:rowOff>
    </xdr:from>
    <xdr:to>
      <xdr:col>76</xdr:col>
      <xdr:colOff>73025</xdr:colOff>
      <xdr:row>28</xdr:row>
      <xdr:rowOff>169873</xdr:rowOff>
    </xdr:to>
    <xdr:sp macro="" textlink="">
      <xdr:nvSpPr>
        <xdr:cNvPr id="155" name="楕円 154">
          <a:extLst>
            <a:ext uri="{FF2B5EF4-FFF2-40B4-BE49-F238E27FC236}">
              <a16:creationId xmlns="" xmlns:a16="http://schemas.microsoft.com/office/drawing/2014/main" id="{032D9E09-8F01-4415-BDAF-A5578EFE1407}"/>
            </a:ext>
          </a:extLst>
        </xdr:cNvPr>
        <xdr:cNvSpPr/>
      </xdr:nvSpPr>
      <xdr:spPr>
        <a:xfrm>
          <a:off x="13293725" y="541814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46700</xdr:rowOff>
    </xdr:from>
    <xdr:ext cx="469744" cy="259045"/>
    <xdr:sp macro="" textlink="">
      <xdr:nvSpPr>
        <xdr:cNvPr id="156" name="債務償還比率該当値テキスト">
          <a:extLst>
            <a:ext uri="{FF2B5EF4-FFF2-40B4-BE49-F238E27FC236}">
              <a16:creationId xmlns="" xmlns:a16="http://schemas.microsoft.com/office/drawing/2014/main" id="{E05B7712-931F-4603-87CB-207C2FE40189}"/>
            </a:ext>
          </a:extLst>
        </xdr:cNvPr>
        <xdr:cNvSpPr txBox="1"/>
      </xdr:nvSpPr>
      <xdr:spPr>
        <a:xfrm>
          <a:off x="13379450" y="5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98319</xdr:rowOff>
    </xdr:from>
    <xdr:to>
      <xdr:col>72</xdr:col>
      <xdr:colOff>123825</xdr:colOff>
      <xdr:row>29</xdr:row>
      <xdr:rowOff>28469</xdr:rowOff>
    </xdr:to>
    <xdr:sp macro="" textlink="">
      <xdr:nvSpPr>
        <xdr:cNvPr id="157" name="楕円 156">
          <a:extLst>
            <a:ext uri="{FF2B5EF4-FFF2-40B4-BE49-F238E27FC236}">
              <a16:creationId xmlns="" xmlns:a16="http://schemas.microsoft.com/office/drawing/2014/main" id="{FD042D19-F149-49C2-9AFC-40C4D2B46FF8}"/>
            </a:ext>
          </a:extLst>
        </xdr:cNvPr>
        <xdr:cNvSpPr/>
      </xdr:nvSpPr>
      <xdr:spPr>
        <a:xfrm>
          <a:off x="12646025" y="545136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119073</xdr:rowOff>
    </xdr:from>
    <xdr:to>
      <xdr:col>76</xdr:col>
      <xdr:colOff>22225</xdr:colOff>
      <xdr:row>28</xdr:row>
      <xdr:rowOff>149119</xdr:rowOff>
    </xdr:to>
    <xdr:cxnSp macro="">
      <xdr:nvCxnSpPr>
        <xdr:cNvPr id="158" name="直線コネクタ 157">
          <a:extLst>
            <a:ext uri="{FF2B5EF4-FFF2-40B4-BE49-F238E27FC236}">
              <a16:creationId xmlns="" xmlns:a16="http://schemas.microsoft.com/office/drawing/2014/main" id="{7823962A-B824-4149-A72D-0B07F32FADED}"/>
            </a:ext>
          </a:extLst>
        </xdr:cNvPr>
        <xdr:cNvCxnSpPr/>
      </xdr:nvCxnSpPr>
      <xdr:spPr>
        <a:xfrm flipV="1">
          <a:off x="12693650" y="5475298"/>
          <a:ext cx="638175" cy="2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88614</xdr:rowOff>
    </xdr:from>
    <xdr:to>
      <xdr:col>68</xdr:col>
      <xdr:colOff>123825</xdr:colOff>
      <xdr:row>30</xdr:row>
      <xdr:rowOff>18764</xdr:rowOff>
    </xdr:to>
    <xdr:sp macro="" textlink="">
      <xdr:nvSpPr>
        <xdr:cNvPr id="159" name="楕円 158">
          <a:extLst>
            <a:ext uri="{FF2B5EF4-FFF2-40B4-BE49-F238E27FC236}">
              <a16:creationId xmlns="" xmlns:a16="http://schemas.microsoft.com/office/drawing/2014/main" id="{545C87B8-DA47-4BB0-8FA2-64348E8BC3C0}"/>
            </a:ext>
          </a:extLst>
        </xdr:cNvPr>
        <xdr:cNvSpPr/>
      </xdr:nvSpPr>
      <xdr:spPr>
        <a:xfrm>
          <a:off x="11960225" y="56004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149119</xdr:rowOff>
    </xdr:from>
    <xdr:to>
      <xdr:col>72</xdr:col>
      <xdr:colOff>73025</xdr:colOff>
      <xdr:row>29</xdr:row>
      <xdr:rowOff>139414</xdr:rowOff>
    </xdr:to>
    <xdr:cxnSp macro="">
      <xdr:nvCxnSpPr>
        <xdr:cNvPr id="160" name="直線コネクタ 159">
          <a:extLst>
            <a:ext uri="{FF2B5EF4-FFF2-40B4-BE49-F238E27FC236}">
              <a16:creationId xmlns="" xmlns:a16="http://schemas.microsoft.com/office/drawing/2014/main" id="{45B78A04-F2DB-4859-B7B6-EA9A71548D73}"/>
            </a:ext>
          </a:extLst>
        </xdr:cNvPr>
        <xdr:cNvCxnSpPr/>
      </xdr:nvCxnSpPr>
      <xdr:spPr>
        <a:xfrm flipV="1">
          <a:off x="12007850" y="5498994"/>
          <a:ext cx="685800" cy="15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168666</xdr:rowOff>
    </xdr:from>
    <xdr:to>
      <xdr:col>64</xdr:col>
      <xdr:colOff>123825</xdr:colOff>
      <xdr:row>29</xdr:row>
      <xdr:rowOff>98816</xdr:rowOff>
    </xdr:to>
    <xdr:sp macro="" textlink="">
      <xdr:nvSpPr>
        <xdr:cNvPr id="161" name="楕円 160">
          <a:extLst>
            <a:ext uri="{FF2B5EF4-FFF2-40B4-BE49-F238E27FC236}">
              <a16:creationId xmlns="" xmlns:a16="http://schemas.microsoft.com/office/drawing/2014/main" id="{BED140B5-F1E8-400F-9334-4E97E3004DA1}"/>
            </a:ext>
          </a:extLst>
        </xdr:cNvPr>
        <xdr:cNvSpPr/>
      </xdr:nvSpPr>
      <xdr:spPr>
        <a:xfrm>
          <a:off x="11274425" y="551219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48016</xdr:rowOff>
    </xdr:from>
    <xdr:to>
      <xdr:col>68</xdr:col>
      <xdr:colOff>73025</xdr:colOff>
      <xdr:row>29</xdr:row>
      <xdr:rowOff>139414</xdr:rowOff>
    </xdr:to>
    <xdr:cxnSp macro="">
      <xdr:nvCxnSpPr>
        <xdr:cNvPr id="162" name="直線コネクタ 161">
          <a:extLst>
            <a:ext uri="{FF2B5EF4-FFF2-40B4-BE49-F238E27FC236}">
              <a16:creationId xmlns="" xmlns:a16="http://schemas.microsoft.com/office/drawing/2014/main" id="{18274CCF-9646-40A1-88CC-9710816F2288}"/>
            </a:ext>
          </a:extLst>
        </xdr:cNvPr>
        <xdr:cNvCxnSpPr/>
      </xdr:nvCxnSpPr>
      <xdr:spPr>
        <a:xfrm>
          <a:off x="11322050" y="5559816"/>
          <a:ext cx="685800" cy="9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120089</xdr:rowOff>
    </xdr:from>
    <xdr:to>
      <xdr:col>60</xdr:col>
      <xdr:colOff>123825</xdr:colOff>
      <xdr:row>29</xdr:row>
      <xdr:rowOff>50239</xdr:rowOff>
    </xdr:to>
    <xdr:sp macro="" textlink="">
      <xdr:nvSpPr>
        <xdr:cNvPr id="163" name="楕円 162">
          <a:extLst>
            <a:ext uri="{FF2B5EF4-FFF2-40B4-BE49-F238E27FC236}">
              <a16:creationId xmlns="" xmlns:a16="http://schemas.microsoft.com/office/drawing/2014/main" id="{90FC5290-6958-47DE-B990-AA391CCD2899}"/>
            </a:ext>
          </a:extLst>
        </xdr:cNvPr>
        <xdr:cNvSpPr/>
      </xdr:nvSpPr>
      <xdr:spPr>
        <a:xfrm>
          <a:off x="10588625" y="547631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170889</xdr:rowOff>
    </xdr:from>
    <xdr:to>
      <xdr:col>64</xdr:col>
      <xdr:colOff>73025</xdr:colOff>
      <xdr:row>29</xdr:row>
      <xdr:rowOff>48016</xdr:rowOff>
    </xdr:to>
    <xdr:cxnSp macro="">
      <xdr:nvCxnSpPr>
        <xdr:cNvPr id="164" name="直線コネクタ 163">
          <a:extLst>
            <a:ext uri="{FF2B5EF4-FFF2-40B4-BE49-F238E27FC236}">
              <a16:creationId xmlns="" xmlns:a16="http://schemas.microsoft.com/office/drawing/2014/main" id="{BED3D365-D4DE-43F6-BD2B-1CDF4DE4E13A}"/>
            </a:ext>
          </a:extLst>
        </xdr:cNvPr>
        <xdr:cNvCxnSpPr/>
      </xdr:nvCxnSpPr>
      <xdr:spPr>
        <a:xfrm>
          <a:off x="10636250" y="5514414"/>
          <a:ext cx="685800" cy="4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17829</xdr:rowOff>
    </xdr:from>
    <xdr:ext cx="469744" cy="259045"/>
    <xdr:sp macro="" textlink="">
      <xdr:nvSpPr>
        <xdr:cNvPr id="165" name="n_1aveValue債務償還比率">
          <a:extLst>
            <a:ext uri="{FF2B5EF4-FFF2-40B4-BE49-F238E27FC236}">
              <a16:creationId xmlns="" xmlns:a16="http://schemas.microsoft.com/office/drawing/2014/main" id="{A4DC6B2F-7305-4934-A68C-0D490946E59E}"/>
            </a:ext>
          </a:extLst>
        </xdr:cNvPr>
        <xdr:cNvSpPr txBox="1"/>
      </xdr:nvSpPr>
      <xdr:spPr>
        <a:xfrm>
          <a:off x="12465127" y="520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158344</xdr:rowOff>
    </xdr:from>
    <xdr:ext cx="469744" cy="259045"/>
    <xdr:sp macro="" textlink="">
      <xdr:nvSpPr>
        <xdr:cNvPr id="166" name="n_2aveValue債務償還比率">
          <a:extLst>
            <a:ext uri="{FF2B5EF4-FFF2-40B4-BE49-F238E27FC236}">
              <a16:creationId xmlns="" xmlns:a16="http://schemas.microsoft.com/office/drawing/2014/main" id="{CD6CA558-8EF4-4E45-B7BB-424892D97C5B}"/>
            </a:ext>
          </a:extLst>
        </xdr:cNvPr>
        <xdr:cNvSpPr txBox="1"/>
      </xdr:nvSpPr>
      <xdr:spPr>
        <a:xfrm>
          <a:off x="11788852" y="535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143739</xdr:rowOff>
    </xdr:from>
    <xdr:ext cx="469744" cy="259045"/>
    <xdr:sp macro="" textlink="">
      <xdr:nvSpPr>
        <xdr:cNvPr id="167" name="n_3aveValue債務償還比率">
          <a:extLst>
            <a:ext uri="{FF2B5EF4-FFF2-40B4-BE49-F238E27FC236}">
              <a16:creationId xmlns="" xmlns:a16="http://schemas.microsoft.com/office/drawing/2014/main" id="{32B005DC-0D5A-4FD9-9181-5B15589C469B}"/>
            </a:ext>
          </a:extLst>
        </xdr:cNvPr>
        <xdr:cNvSpPr txBox="1"/>
      </xdr:nvSpPr>
      <xdr:spPr>
        <a:xfrm>
          <a:off x="11103052" y="565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107935</xdr:rowOff>
    </xdr:from>
    <xdr:ext cx="469744" cy="259045"/>
    <xdr:sp macro="" textlink="">
      <xdr:nvSpPr>
        <xdr:cNvPr id="168" name="n_4aveValue債務償還比率">
          <a:extLst>
            <a:ext uri="{FF2B5EF4-FFF2-40B4-BE49-F238E27FC236}">
              <a16:creationId xmlns="" xmlns:a16="http://schemas.microsoft.com/office/drawing/2014/main" id="{AF59F96F-3DDF-46D9-9541-98B1F46F7F40}"/>
            </a:ext>
          </a:extLst>
        </xdr:cNvPr>
        <xdr:cNvSpPr txBox="1"/>
      </xdr:nvSpPr>
      <xdr:spPr>
        <a:xfrm>
          <a:off x="10417252" y="561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19596</xdr:rowOff>
    </xdr:from>
    <xdr:ext cx="469744" cy="259045"/>
    <xdr:sp macro="" textlink="">
      <xdr:nvSpPr>
        <xdr:cNvPr id="169" name="n_1mainValue債務償還比率">
          <a:extLst>
            <a:ext uri="{FF2B5EF4-FFF2-40B4-BE49-F238E27FC236}">
              <a16:creationId xmlns="" xmlns:a16="http://schemas.microsoft.com/office/drawing/2014/main" id="{A34E5A62-C368-45D0-824C-948051FEF8A8}"/>
            </a:ext>
          </a:extLst>
        </xdr:cNvPr>
        <xdr:cNvSpPr txBox="1"/>
      </xdr:nvSpPr>
      <xdr:spPr>
        <a:xfrm>
          <a:off x="12465127" y="5534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9891</xdr:rowOff>
    </xdr:from>
    <xdr:ext cx="469744" cy="259045"/>
    <xdr:sp macro="" textlink="">
      <xdr:nvSpPr>
        <xdr:cNvPr id="170" name="n_2mainValue債務償還比率">
          <a:extLst>
            <a:ext uri="{FF2B5EF4-FFF2-40B4-BE49-F238E27FC236}">
              <a16:creationId xmlns="" xmlns:a16="http://schemas.microsoft.com/office/drawing/2014/main" id="{1A965C54-709C-46B8-96C5-BE1A66F229F0}"/>
            </a:ext>
          </a:extLst>
        </xdr:cNvPr>
        <xdr:cNvSpPr txBox="1"/>
      </xdr:nvSpPr>
      <xdr:spPr>
        <a:xfrm>
          <a:off x="11788852" y="568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115343</xdr:rowOff>
    </xdr:from>
    <xdr:ext cx="469744" cy="259045"/>
    <xdr:sp macro="" textlink="">
      <xdr:nvSpPr>
        <xdr:cNvPr id="171" name="n_3mainValue債務償還比率">
          <a:extLst>
            <a:ext uri="{FF2B5EF4-FFF2-40B4-BE49-F238E27FC236}">
              <a16:creationId xmlns="" xmlns:a16="http://schemas.microsoft.com/office/drawing/2014/main" id="{13223963-F1C2-4C62-BE38-B8D2E6FB59E9}"/>
            </a:ext>
          </a:extLst>
        </xdr:cNvPr>
        <xdr:cNvSpPr txBox="1"/>
      </xdr:nvSpPr>
      <xdr:spPr>
        <a:xfrm>
          <a:off x="11103052" y="530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66766</xdr:rowOff>
    </xdr:from>
    <xdr:ext cx="469744" cy="259045"/>
    <xdr:sp macro="" textlink="">
      <xdr:nvSpPr>
        <xdr:cNvPr id="172" name="n_4mainValue債務償還比率">
          <a:extLst>
            <a:ext uri="{FF2B5EF4-FFF2-40B4-BE49-F238E27FC236}">
              <a16:creationId xmlns="" xmlns:a16="http://schemas.microsoft.com/office/drawing/2014/main" id="{10FCD1A8-16A7-4C81-B0BA-ECB68AC2A804}"/>
            </a:ext>
          </a:extLst>
        </xdr:cNvPr>
        <xdr:cNvSpPr txBox="1"/>
      </xdr:nvSpPr>
      <xdr:spPr>
        <a:xfrm>
          <a:off x="10417252" y="52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 xmlns:a16="http://schemas.microsoft.com/office/drawing/2014/main" id="{301C5C57-ABBA-49D0-A7C4-4F27A91E4F7A}"/>
            </a:ext>
          </a:extLst>
        </xdr:cNvPr>
        <xdr:cNvSpPr/>
      </xdr:nvSpPr>
      <xdr:spPr>
        <a:xfrm>
          <a:off x="1158875" y="765810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 xmlns:a16="http://schemas.microsoft.com/office/drawing/2014/main" id="{2EB11978-A69F-4858-880C-60305D5CABDC}"/>
            </a:ext>
          </a:extLst>
        </xdr:cNvPr>
        <xdr:cNvSpPr/>
      </xdr:nvSpPr>
      <xdr:spPr>
        <a:xfrm>
          <a:off x="1158875" y="112744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 xmlns:a16="http://schemas.microsoft.com/office/drawing/2014/main" id="{0CE33CC3-F3E4-40BA-80B4-CB6AF8229649}"/>
            </a:ext>
          </a:extLst>
        </xdr:cNvPr>
        <xdr:cNvSpPr txBox="1"/>
      </xdr:nvSpPr>
      <xdr:spPr>
        <a:xfrm>
          <a:off x="835025" y="7905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 xmlns:a16="http://schemas.microsoft.com/office/drawing/2014/main" id="{B99B5C14-F341-473F-983D-48565203D542}"/>
            </a:ext>
          </a:extLst>
        </xdr:cNvPr>
        <xdr:cNvSpPr txBox="1"/>
      </xdr:nvSpPr>
      <xdr:spPr>
        <a:xfrm>
          <a:off x="6302375" y="10439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 xmlns:a16="http://schemas.microsoft.com/office/drawing/2014/main" id="{0CB6421E-B97A-4DEF-8F5B-D4731B8F20A3}"/>
            </a:ext>
          </a:extLst>
        </xdr:cNvPr>
        <xdr:cNvSpPr txBox="1"/>
      </xdr:nvSpPr>
      <xdr:spPr>
        <a:xfrm>
          <a:off x="835025" y="114839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 xmlns:a16="http://schemas.microsoft.com/office/drawing/2014/main" id="{0C47F022-5416-4217-938E-970376E1FBB3}"/>
            </a:ext>
          </a:extLst>
        </xdr:cNvPr>
        <xdr:cNvSpPr txBox="1"/>
      </xdr:nvSpPr>
      <xdr:spPr>
        <a:xfrm>
          <a:off x="6302375" y="14093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31444F65-F71A-4F8F-83BF-99CBC94A53C4}"/>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17BBF2B3-EC64-48E7-9FBD-2B9472942945}"/>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FE91FD44-56B6-42ED-BBFB-AA950E0AD42C}"/>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61C14640-A248-47DB-AF06-02ABEDEF383E}"/>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D1CBB749-485C-4A2E-B6E7-AD9D4CE752DB}"/>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25B027BE-2C82-4CD8-899C-D4879C73E259}"/>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C4BD2EC6-D743-40C7-BECF-2BF71C460843}"/>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65390F42-3F14-4D99-AC0C-4A53E1943874}"/>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9F9F9248-5674-4191-8267-79F4C3B30402}"/>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6E3F210E-118C-4DEA-8EC3-25272985BE6E}"/>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4,144
4,128
340.96
7,475,042
7,156,686
268,537
3,665,136
7,943,881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C6BCF92-26D9-42B1-B149-D1A6480CDB88}"/>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AFC8716F-7130-436A-A9F6-915920153E0F}"/>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D6DC1FB2-C2DC-4E0D-978B-F28CB0FB0D24}"/>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9D5A4734-B7B3-486B-8093-01A61EFC156E}"/>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9445CD2F-9D67-4927-872C-4DF80209C410}"/>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C0C07E23-2B58-4284-A7DC-B1A176EC1175}"/>
            </a:ext>
          </a:extLst>
        </xdr:cNvPr>
        <xdr:cNvSpPr/>
      </xdr:nvSpPr>
      <xdr:spPr>
        <a:xfrm>
          <a:off x="6467475" y="1628775"/>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D9F3E1EC-4ACF-4A41-ACCF-35C549C9E9C6}"/>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E7182EC1-386F-4243-8576-03325CAED55B}"/>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ADA52081-4BD3-498F-BB1E-F3A682188A5B}"/>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2A0E236D-CF2E-4DDE-A6C1-CBEDB4DD232F}"/>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830B2DA2-2582-4BA5-AF1D-7E74B0DA226A}"/>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CB13582F-030C-47FB-AC41-39318D4DC541}"/>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0B8C1C07-B9AA-4CC6-8FDA-26B6EEDD4450}"/>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A088DB52-C44A-4AC0-B785-85E3BF87C27E}"/>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CFF94387-5835-4589-B72B-6282E518B069}"/>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81478AA6-9BFE-466C-8FA0-009D75817D55}"/>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D7F1086D-3CFC-492D-A61D-42786BD05D48}"/>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CA956377-CFC7-4AB9-B8DF-280FFC1A3597}"/>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B3306A47-522C-4278-90F2-3065CAFC00A0}"/>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 xmlns:a16="http://schemas.microsoft.com/office/drawing/2014/main" id="{FFA51032-70BE-4C9E-BD51-E2AA3FAAB677}"/>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6B7F4753-8AD2-4069-A10F-736AA92999E2}"/>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E14973D2-5B19-4A3F-898F-AEE380BDD291}"/>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BF8B7AF0-E70F-49F7-943A-547CF7390F76}"/>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9ED1E6A5-C202-41F3-B58F-28F637422B10}"/>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5612A232-5028-4327-B3A5-A3B42C5C9BEB}"/>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5F249066-E4AA-4337-B3FE-22D250676F77}"/>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1A149610-544D-4EDC-B568-B612B538E2F3}"/>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5BC54B05-8F5C-4E60-A6F8-3E8EFA7F24B1}"/>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94B6282D-9683-4C0E-A538-2755686DC50E}"/>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7C927335-4540-4F59-8803-1DAE104CE61E}"/>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 xmlns:a16="http://schemas.microsoft.com/office/drawing/2014/main" id="{57262A41-1788-46C3-B535-0CE0046156C4}"/>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 xmlns:a16="http://schemas.microsoft.com/office/drawing/2014/main" id="{DA1D05B2-2322-4899-A2FF-0A08BB51258C}"/>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 xmlns:a16="http://schemas.microsoft.com/office/drawing/2014/main" id="{366FF98E-90E7-40EC-9651-22E1563CEBF7}"/>
            </a:ext>
          </a:extLst>
        </xdr:cNvPr>
        <xdr:cNvCxnSpPr/>
      </xdr:nvCxnSpPr>
      <xdr:spPr>
        <a:xfrm>
          <a:off x="685800" y="690290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 xmlns:a16="http://schemas.microsoft.com/office/drawing/2014/main" id="{5BA94016-6CDB-48E9-9C05-DB8FF3652D38}"/>
            </a:ext>
          </a:extLst>
        </xdr:cNvPr>
        <xdr:cNvSpPr txBox="1"/>
      </xdr:nvSpPr>
      <xdr:spPr>
        <a:xfrm>
          <a:off x="2789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 xmlns:a16="http://schemas.microsoft.com/office/drawing/2014/main" id="{60A8612D-E9C7-4790-B95F-E78D1662BFD6}"/>
            </a:ext>
          </a:extLst>
        </xdr:cNvPr>
        <xdr:cNvCxnSpPr/>
      </xdr:nvCxnSpPr>
      <xdr:spPr>
        <a:xfrm>
          <a:off x="685800" y="6592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 xmlns:a16="http://schemas.microsoft.com/office/drawing/2014/main" id="{1761709C-6A4E-4235-8245-156A2BF5A3D4}"/>
            </a:ext>
          </a:extLst>
        </xdr:cNvPr>
        <xdr:cNvSpPr txBox="1"/>
      </xdr:nvSpPr>
      <xdr:spPr>
        <a:xfrm>
          <a:off x="339891"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 xmlns:a16="http://schemas.microsoft.com/office/drawing/2014/main" id="{24002081-A654-48B8-BCD6-D06C640FCBB2}"/>
            </a:ext>
          </a:extLst>
        </xdr:cNvPr>
        <xdr:cNvCxnSpPr/>
      </xdr:nvCxnSpPr>
      <xdr:spPr>
        <a:xfrm>
          <a:off x="685800" y="62846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 xmlns:a16="http://schemas.microsoft.com/office/drawing/2014/main" id="{10363464-7432-4F10-B61F-A6623D4A3061}"/>
            </a:ext>
          </a:extLst>
        </xdr:cNvPr>
        <xdr:cNvSpPr txBox="1"/>
      </xdr:nvSpPr>
      <xdr:spPr>
        <a:xfrm>
          <a:off x="339891"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 xmlns:a16="http://schemas.microsoft.com/office/drawing/2014/main" id="{189BEA59-32A5-4870-B7BF-FEDA1BBFC0FC}"/>
            </a:ext>
          </a:extLst>
        </xdr:cNvPr>
        <xdr:cNvCxnSpPr/>
      </xdr:nvCxnSpPr>
      <xdr:spPr>
        <a:xfrm>
          <a:off x="685800" y="5983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 xmlns:a16="http://schemas.microsoft.com/office/drawing/2014/main" id="{6A4FB053-81FA-4B6C-96AA-8311B9B3DF73}"/>
            </a:ext>
          </a:extLst>
        </xdr:cNvPr>
        <xdr:cNvSpPr txBox="1"/>
      </xdr:nvSpPr>
      <xdr:spPr>
        <a:xfrm>
          <a:off x="339891"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 xmlns:a16="http://schemas.microsoft.com/office/drawing/2014/main" id="{5C013113-F118-41CB-84C3-7F41A8E0E2D2}"/>
            </a:ext>
          </a:extLst>
        </xdr:cNvPr>
        <xdr:cNvCxnSpPr/>
      </xdr:nvCxnSpPr>
      <xdr:spPr>
        <a:xfrm>
          <a:off x="685800" y="56759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 xmlns:a16="http://schemas.microsoft.com/office/drawing/2014/main" id="{B8C0E4FB-0AE3-4220-98DF-39CF371E37CF}"/>
            </a:ext>
          </a:extLst>
        </xdr:cNvPr>
        <xdr:cNvSpPr txBox="1"/>
      </xdr:nvSpPr>
      <xdr:spPr>
        <a:xfrm>
          <a:off x="339891"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 xmlns:a16="http://schemas.microsoft.com/office/drawing/2014/main" id="{4974D030-CF10-4579-A49E-66C4BC4A3033}"/>
            </a:ext>
          </a:extLst>
        </xdr:cNvPr>
        <xdr:cNvCxnSpPr/>
      </xdr:nvCxnSpPr>
      <xdr:spPr>
        <a:xfrm>
          <a:off x="685800" y="53557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 xmlns:a16="http://schemas.microsoft.com/office/drawing/2014/main" id="{DE475974-EDAD-4019-A937-9FA5D756CC30}"/>
            </a:ext>
          </a:extLst>
        </xdr:cNvPr>
        <xdr:cNvSpPr txBox="1"/>
      </xdr:nvSpPr>
      <xdr:spPr>
        <a:xfrm>
          <a:off x="3881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 xmlns:a16="http://schemas.microsoft.com/office/drawing/2014/main" id="{92C5C003-3447-4006-B4C3-F82D7F3AA950}"/>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 xmlns:a16="http://schemas.microsoft.com/office/drawing/2014/main" id="{FA164CF7-2213-4AA8-9431-3A0BD97B881B}"/>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 xmlns:a16="http://schemas.microsoft.com/office/drawing/2014/main" id="{948F1052-4AC4-44C5-B167-C2CF6FA466CB}"/>
            </a:ext>
          </a:extLst>
        </xdr:cNvPr>
        <xdr:cNvCxnSpPr/>
      </xdr:nvCxnSpPr>
      <xdr:spPr>
        <a:xfrm flipV="1">
          <a:off x="4180840" y="5355772"/>
          <a:ext cx="0" cy="1522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 xmlns:a16="http://schemas.microsoft.com/office/drawing/2014/main" id="{72483D3A-B00C-4C7E-BD84-CBF18506B3FD}"/>
            </a:ext>
          </a:extLst>
        </xdr:cNvPr>
        <xdr:cNvSpPr txBox="1"/>
      </xdr:nvSpPr>
      <xdr:spPr>
        <a:xfrm>
          <a:off x="4219575" y="687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 xmlns:a16="http://schemas.microsoft.com/office/drawing/2014/main" id="{1CC48075-4D7E-4F91-A71B-A38090F1135B}"/>
            </a:ext>
          </a:extLst>
        </xdr:cNvPr>
        <xdr:cNvCxnSpPr/>
      </xdr:nvCxnSpPr>
      <xdr:spPr>
        <a:xfrm>
          <a:off x="4105275" y="68783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 xmlns:a16="http://schemas.microsoft.com/office/drawing/2014/main" id="{879FDF8F-0DB8-4E44-83F7-D06D71958E86}"/>
            </a:ext>
          </a:extLst>
        </xdr:cNvPr>
        <xdr:cNvSpPr txBox="1"/>
      </xdr:nvSpPr>
      <xdr:spPr>
        <a:xfrm>
          <a:off x="4219575" y="5153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 xmlns:a16="http://schemas.microsoft.com/office/drawing/2014/main" id="{242A88A5-9179-48A3-8D4B-05569270E882}"/>
            </a:ext>
          </a:extLst>
        </xdr:cNvPr>
        <xdr:cNvCxnSpPr/>
      </xdr:nvCxnSpPr>
      <xdr:spPr>
        <a:xfrm>
          <a:off x="4105275" y="53557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 xmlns:a16="http://schemas.microsoft.com/office/drawing/2014/main" id="{5B965C76-0162-4093-8DAC-E943B73A9667}"/>
            </a:ext>
          </a:extLst>
        </xdr:cNvPr>
        <xdr:cNvSpPr txBox="1"/>
      </xdr:nvSpPr>
      <xdr:spPr>
        <a:xfrm>
          <a:off x="4219575" y="63231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 xmlns:a16="http://schemas.microsoft.com/office/drawing/2014/main" id="{5CF2B2C7-F2F9-4FC7-888D-EFA6507BB231}"/>
            </a:ext>
          </a:extLst>
        </xdr:cNvPr>
        <xdr:cNvSpPr/>
      </xdr:nvSpPr>
      <xdr:spPr>
        <a:xfrm>
          <a:off x="4124325" y="63352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a:extLst>
            <a:ext uri="{FF2B5EF4-FFF2-40B4-BE49-F238E27FC236}">
              <a16:creationId xmlns="" xmlns:a16="http://schemas.microsoft.com/office/drawing/2014/main" id="{4D6719A4-18EE-477D-B4F2-4BC0294EB544}"/>
            </a:ext>
          </a:extLst>
        </xdr:cNvPr>
        <xdr:cNvSpPr/>
      </xdr:nvSpPr>
      <xdr:spPr>
        <a:xfrm>
          <a:off x="3381375" y="63218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 xmlns:a16="http://schemas.microsoft.com/office/drawing/2014/main" id="{090ED439-F06A-41E4-A466-C2A54A65E944}"/>
            </a:ext>
          </a:extLst>
        </xdr:cNvPr>
        <xdr:cNvSpPr/>
      </xdr:nvSpPr>
      <xdr:spPr>
        <a:xfrm>
          <a:off x="2571750" y="628922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 xmlns:a16="http://schemas.microsoft.com/office/drawing/2014/main" id="{8886BDB4-BDCE-4800-8170-FABF3DE00ABE}"/>
            </a:ext>
          </a:extLst>
        </xdr:cNvPr>
        <xdr:cNvSpPr/>
      </xdr:nvSpPr>
      <xdr:spPr>
        <a:xfrm>
          <a:off x="1781175" y="628432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a:extLst>
            <a:ext uri="{FF2B5EF4-FFF2-40B4-BE49-F238E27FC236}">
              <a16:creationId xmlns="" xmlns:a16="http://schemas.microsoft.com/office/drawing/2014/main" id="{888447A6-7FEC-49AC-A1A4-72E0721EC294}"/>
            </a:ext>
          </a:extLst>
        </xdr:cNvPr>
        <xdr:cNvSpPr/>
      </xdr:nvSpPr>
      <xdr:spPr>
        <a:xfrm>
          <a:off x="981075" y="624694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0943FDA0-E36D-43A4-9F9C-98229005A0D8}"/>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3542D83D-7774-444F-89D6-FDE750490CDD}"/>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D534F437-F63B-423A-97BA-33FAD17C47A4}"/>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 xmlns:a16="http://schemas.microsoft.com/office/drawing/2014/main" id="{5456B976-1A8C-48A1-806E-233B79C73A41}"/>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 xmlns:a16="http://schemas.microsoft.com/office/drawing/2014/main" id="{98934F88-6CE8-4D33-B755-AEECBE9034D7}"/>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154396</xdr:rowOff>
    </xdr:from>
    <xdr:to>
      <xdr:col>24</xdr:col>
      <xdr:colOff>114300</xdr:colOff>
      <xdr:row>39</xdr:row>
      <xdr:rowOff>84546</xdr:rowOff>
    </xdr:to>
    <xdr:sp macro="" textlink="">
      <xdr:nvSpPr>
        <xdr:cNvPr id="74" name="楕円 73">
          <a:extLst>
            <a:ext uri="{FF2B5EF4-FFF2-40B4-BE49-F238E27FC236}">
              <a16:creationId xmlns="" xmlns:a16="http://schemas.microsoft.com/office/drawing/2014/main" id="{62AB0ECF-E932-478B-82DB-AEDB5E474556}"/>
            </a:ext>
          </a:extLst>
        </xdr:cNvPr>
        <xdr:cNvSpPr/>
      </xdr:nvSpPr>
      <xdr:spPr>
        <a:xfrm>
          <a:off x="4124325" y="631707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5823</xdr:rowOff>
    </xdr:from>
    <xdr:ext cx="405111" cy="259045"/>
    <xdr:sp macro="" textlink="">
      <xdr:nvSpPr>
        <xdr:cNvPr id="75" name="【道路】&#10;有形固定資産減価償却率該当値テキスト">
          <a:extLst>
            <a:ext uri="{FF2B5EF4-FFF2-40B4-BE49-F238E27FC236}">
              <a16:creationId xmlns="" xmlns:a16="http://schemas.microsoft.com/office/drawing/2014/main" id="{EE878E90-ED15-4F86-819F-A5BA10CFF354}"/>
            </a:ext>
          </a:extLst>
        </xdr:cNvPr>
        <xdr:cNvSpPr txBox="1"/>
      </xdr:nvSpPr>
      <xdr:spPr>
        <a:xfrm>
          <a:off x="4219575" y="6171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125004</xdr:rowOff>
    </xdr:from>
    <xdr:to>
      <xdr:col>20</xdr:col>
      <xdr:colOff>38100</xdr:colOff>
      <xdr:row>39</xdr:row>
      <xdr:rowOff>55154</xdr:rowOff>
    </xdr:to>
    <xdr:sp macro="" textlink="">
      <xdr:nvSpPr>
        <xdr:cNvPr id="76" name="楕円 75">
          <a:extLst>
            <a:ext uri="{FF2B5EF4-FFF2-40B4-BE49-F238E27FC236}">
              <a16:creationId xmlns="" xmlns:a16="http://schemas.microsoft.com/office/drawing/2014/main" id="{89F30AFC-B718-43E5-B6CD-61AE34589926}"/>
            </a:ext>
          </a:extLst>
        </xdr:cNvPr>
        <xdr:cNvSpPr/>
      </xdr:nvSpPr>
      <xdr:spPr>
        <a:xfrm>
          <a:off x="3381375" y="628450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4354</xdr:rowOff>
    </xdr:from>
    <xdr:to>
      <xdr:col>24</xdr:col>
      <xdr:colOff>63500</xdr:colOff>
      <xdr:row>39</xdr:row>
      <xdr:rowOff>33746</xdr:rowOff>
    </xdr:to>
    <xdr:cxnSp macro="">
      <xdr:nvCxnSpPr>
        <xdr:cNvPr id="77" name="直線コネクタ 76">
          <a:extLst>
            <a:ext uri="{FF2B5EF4-FFF2-40B4-BE49-F238E27FC236}">
              <a16:creationId xmlns="" xmlns:a16="http://schemas.microsoft.com/office/drawing/2014/main" id="{A99FBB63-F84B-4D85-8009-E6A31B0A0EAB}"/>
            </a:ext>
          </a:extLst>
        </xdr:cNvPr>
        <xdr:cNvCxnSpPr/>
      </xdr:nvCxnSpPr>
      <xdr:spPr>
        <a:xfrm>
          <a:off x="3429000" y="6332129"/>
          <a:ext cx="752475" cy="2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97246</xdr:rowOff>
    </xdr:from>
    <xdr:to>
      <xdr:col>15</xdr:col>
      <xdr:colOff>101600</xdr:colOff>
      <xdr:row>39</xdr:row>
      <xdr:rowOff>27396</xdr:rowOff>
    </xdr:to>
    <xdr:sp macro="" textlink="">
      <xdr:nvSpPr>
        <xdr:cNvPr id="78" name="楕円 77">
          <a:extLst>
            <a:ext uri="{FF2B5EF4-FFF2-40B4-BE49-F238E27FC236}">
              <a16:creationId xmlns="" xmlns:a16="http://schemas.microsoft.com/office/drawing/2014/main" id="{1702EA26-9A7A-42CC-9168-191A41AC5401}"/>
            </a:ext>
          </a:extLst>
        </xdr:cNvPr>
        <xdr:cNvSpPr/>
      </xdr:nvSpPr>
      <xdr:spPr>
        <a:xfrm>
          <a:off x="2571750" y="625992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148046</xdr:rowOff>
    </xdr:from>
    <xdr:to>
      <xdr:col>19</xdr:col>
      <xdr:colOff>177800</xdr:colOff>
      <xdr:row>39</xdr:row>
      <xdr:rowOff>4354</xdr:rowOff>
    </xdr:to>
    <xdr:cxnSp macro="">
      <xdr:nvCxnSpPr>
        <xdr:cNvPr id="79" name="直線コネクタ 78">
          <a:extLst>
            <a:ext uri="{FF2B5EF4-FFF2-40B4-BE49-F238E27FC236}">
              <a16:creationId xmlns="" xmlns:a16="http://schemas.microsoft.com/office/drawing/2014/main" id="{3F448F49-399B-4751-B64A-56C95C5F4DF0}"/>
            </a:ext>
          </a:extLst>
        </xdr:cNvPr>
        <xdr:cNvCxnSpPr/>
      </xdr:nvCxnSpPr>
      <xdr:spPr>
        <a:xfrm>
          <a:off x="2619375" y="6307546"/>
          <a:ext cx="809625" cy="2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79284</xdr:rowOff>
    </xdr:from>
    <xdr:to>
      <xdr:col>10</xdr:col>
      <xdr:colOff>165100</xdr:colOff>
      <xdr:row>39</xdr:row>
      <xdr:rowOff>9434</xdr:rowOff>
    </xdr:to>
    <xdr:sp macro="" textlink="">
      <xdr:nvSpPr>
        <xdr:cNvPr id="80" name="楕円 79">
          <a:extLst>
            <a:ext uri="{FF2B5EF4-FFF2-40B4-BE49-F238E27FC236}">
              <a16:creationId xmlns="" xmlns:a16="http://schemas.microsoft.com/office/drawing/2014/main" id="{96A23842-320C-4DEA-AD47-D5E028DB5B4E}"/>
            </a:ext>
          </a:extLst>
        </xdr:cNvPr>
        <xdr:cNvSpPr/>
      </xdr:nvSpPr>
      <xdr:spPr>
        <a:xfrm>
          <a:off x="1781175" y="624195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130084</xdr:rowOff>
    </xdr:from>
    <xdr:to>
      <xdr:col>15</xdr:col>
      <xdr:colOff>50800</xdr:colOff>
      <xdr:row>38</xdr:row>
      <xdr:rowOff>148046</xdr:rowOff>
    </xdr:to>
    <xdr:cxnSp macro="">
      <xdr:nvCxnSpPr>
        <xdr:cNvPr id="81" name="直線コネクタ 80">
          <a:extLst>
            <a:ext uri="{FF2B5EF4-FFF2-40B4-BE49-F238E27FC236}">
              <a16:creationId xmlns="" xmlns:a16="http://schemas.microsoft.com/office/drawing/2014/main" id="{D9627B59-147B-41A3-8918-B90D9867FF29}"/>
            </a:ext>
          </a:extLst>
        </xdr:cNvPr>
        <xdr:cNvCxnSpPr/>
      </xdr:nvCxnSpPr>
      <xdr:spPr>
        <a:xfrm>
          <a:off x="1828800" y="6289584"/>
          <a:ext cx="790575"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38463</xdr:rowOff>
    </xdr:from>
    <xdr:to>
      <xdr:col>6</xdr:col>
      <xdr:colOff>38100</xdr:colOff>
      <xdr:row>38</xdr:row>
      <xdr:rowOff>140063</xdr:rowOff>
    </xdr:to>
    <xdr:sp macro="" textlink="">
      <xdr:nvSpPr>
        <xdr:cNvPr id="82" name="楕円 81">
          <a:extLst>
            <a:ext uri="{FF2B5EF4-FFF2-40B4-BE49-F238E27FC236}">
              <a16:creationId xmlns="" xmlns:a16="http://schemas.microsoft.com/office/drawing/2014/main" id="{C2C8AA0E-64E7-40FC-9786-FEE788703155}"/>
            </a:ext>
          </a:extLst>
        </xdr:cNvPr>
        <xdr:cNvSpPr/>
      </xdr:nvSpPr>
      <xdr:spPr>
        <a:xfrm>
          <a:off x="981075" y="620113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89263</xdr:rowOff>
    </xdr:from>
    <xdr:to>
      <xdr:col>10</xdr:col>
      <xdr:colOff>114300</xdr:colOff>
      <xdr:row>38</xdr:row>
      <xdr:rowOff>130084</xdr:rowOff>
    </xdr:to>
    <xdr:cxnSp macro="">
      <xdr:nvCxnSpPr>
        <xdr:cNvPr id="83" name="直線コネクタ 82">
          <a:extLst>
            <a:ext uri="{FF2B5EF4-FFF2-40B4-BE49-F238E27FC236}">
              <a16:creationId xmlns="" xmlns:a16="http://schemas.microsoft.com/office/drawing/2014/main" id="{655283A1-48BB-4AD9-AFA5-DD93A0E3437B}"/>
            </a:ext>
          </a:extLst>
        </xdr:cNvPr>
        <xdr:cNvCxnSpPr/>
      </xdr:nvCxnSpPr>
      <xdr:spPr>
        <a:xfrm>
          <a:off x="1028700" y="6248763"/>
          <a:ext cx="8001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77305</xdr:rowOff>
    </xdr:from>
    <xdr:ext cx="405111" cy="259045"/>
    <xdr:sp macro="" textlink="">
      <xdr:nvSpPr>
        <xdr:cNvPr id="84" name="n_1aveValue【道路】&#10;有形固定資産減価償却率">
          <a:extLst>
            <a:ext uri="{FF2B5EF4-FFF2-40B4-BE49-F238E27FC236}">
              <a16:creationId xmlns="" xmlns:a16="http://schemas.microsoft.com/office/drawing/2014/main" id="{27D8C29B-7753-4CCC-80CF-0899D0C3A9A4}"/>
            </a:ext>
          </a:extLst>
        </xdr:cNvPr>
        <xdr:cNvSpPr txBox="1"/>
      </xdr:nvSpPr>
      <xdr:spPr>
        <a:xfrm>
          <a:off x="3239144" y="6401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44649</xdr:rowOff>
    </xdr:from>
    <xdr:ext cx="405111" cy="259045"/>
    <xdr:sp macro="" textlink="">
      <xdr:nvSpPr>
        <xdr:cNvPr id="85" name="n_2aveValue【道路】&#10;有形固定資産減価償却率">
          <a:extLst>
            <a:ext uri="{FF2B5EF4-FFF2-40B4-BE49-F238E27FC236}">
              <a16:creationId xmlns="" xmlns:a16="http://schemas.microsoft.com/office/drawing/2014/main" id="{AF588E27-BA8A-4C95-BC43-C7D8C1E17454}"/>
            </a:ext>
          </a:extLst>
        </xdr:cNvPr>
        <xdr:cNvSpPr txBox="1"/>
      </xdr:nvSpPr>
      <xdr:spPr>
        <a:xfrm>
          <a:off x="2439044" y="6372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39750</xdr:rowOff>
    </xdr:from>
    <xdr:ext cx="405111" cy="259045"/>
    <xdr:sp macro="" textlink="">
      <xdr:nvSpPr>
        <xdr:cNvPr id="86" name="n_3aveValue【道路】&#10;有形固定資産減価償却率">
          <a:extLst>
            <a:ext uri="{FF2B5EF4-FFF2-40B4-BE49-F238E27FC236}">
              <a16:creationId xmlns="" xmlns:a16="http://schemas.microsoft.com/office/drawing/2014/main" id="{4E90EAAF-8178-458C-BDB8-84863C7BAEA8}"/>
            </a:ext>
          </a:extLst>
        </xdr:cNvPr>
        <xdr:cNvSpPr txBox="1"/>
      </xdr:nvSpPr>
      <xdr:spPr>
        <a:xfrm>
          <a:off x="1648469" y="6364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8726</xdr:rowOff>
    </xdr:from>
    <xdr:ext cx="405111" cy="259045"/>
    <xdr:sp macro="" textlink="">
      <xdr:nvSpPr>
        <xdr:cNvPr id="87" name="n_4aveValue【道路】&#10;有形固定資産減価償却率">
          <a:extLst>
            <a:ext uri="{FF2B5EF4-FFF2-40B4-BE49-F238E27FC236}">
              <a16:creationId xmlns="" xmlns:a16="http://schemas.microsoft.com/office/drawing/2014/main" id="{337A4D96-8B1E-489F-A73A-457715BECF23}"/>
            </a:ext>
          </a:extLst>
        </xdr:cNvPr>
        <xdr:cNvSpPr txBox="1"/>
      </xdr:nvSpPr>
      <xdr:spPr>
        <a:xfrm>
          <a:off x="848369" y="6336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71681</xdr:rowOff>
    </xdr:from>
    <xdr:ext cx="405111" cy="259045"/>
    <xdr:sp macro="" textlink="">
      <xdr:nvSpPr>
        <xdr:cNvPr id="88" name="n_1mainValue【道路】&#10;有形固定資産減価償却率">
          <a:extLst>
            <a:ext uri="{FF2B5EF4-FFF2-40B4-BE49-F238E27FC236}">
              <a16:creationId xmlns="" xmlns:a16="http://schemas.microsoft.com/office/drawing/2014/main" id="{68F725F8-FE32-4039-8EF5-C5615A43360C}"/>
            </a:ext>
          </a:extLst>
        </xdr:cNvPr>
        <xdr:cNvSpPr txBox="1"/>
      </xdr:nvSpPr>
      <xdr:spPr>
        <a:xfrm>
          <a:off x="3239144" y="6069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43923</xdr:rowOff>
    </xdr:from>
    <xdr:ext cx="405111" cy="259045"/>
    <xdr:sp macro="" textlink="">
      <xdr:nvSpPr>
        <xdr:cNvPr id="89" name="n_2mainValue【道路】&#10;有形固定資産減価償却率">
          <a:extLst>
            <a:ext uri="{FF2B5EF4-FFF2-40B4-BE49-F238E27FC236}">
              <a16:creationId xmlns="" xmlns:a16="http://schemas.microsoft.com/office/drawing/2014/main" id="{D003456D-E2B6-41ED-B3F2-C2572BF23C78}"/>
            </a:ext>
          </a:extLst>
        </xdr:cNvPr>
        <xdr:cNvSpPr txBox="1"/>
      </xdr:nvSpPr>
      <xdr:spPr>
        <a:xfrm>
          <a:off x="2439044" y="6047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25961</xdr:rowOff>
    </xdr:from>
    <xdr:ext cx="405111" cy="259045"/>
    <xdr:sp macro="" textlink="">
      <xdr:nvSpPr>
        <xdr:cNvPr id="90" name="n_3mainValue【道路】&#10;有形固定資産減価償却率">
          <a:extLst>
            <a:ext uri="{FF2B5EF4-FFF2-40B4-BE49-F238E27FC236}">
              <a16:creationId xmlns="" xmlns:a16="http://schemas.microsoft.com/office/drawing/2014/main" id="{014CAE03-B8D0-44DA-8B05-19FF5CFB02A5}"/>
            </a:ext>
          </a:extLst>
        </xdr:cNvPr>
        <xdr:cNvSpPr txBox="1"/>
      </xdr:nvSpPr>
      <xdr:spPr>
        <a:xfrm>
          <a:off x="1648469" y="6029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156590</xdr:rowOff>
    </xdr:from>
    <xdr:ext cx="405111" cy="259045"/>
    <xdr:sp macro="" textlink="">
      <xdr:nvSpPr>
        <xdr:cNvPr id="91" name="n_4mainValue【道路】&#10;有形固定資産減価償却率">
          <a:extLst>
            <a:ext uri="{FF2B5EF4-FFF2-40B4-BE49-F238E27FC236}">
              <a16:creationId xmlns="" xmlns:a16="http://schemas.microsoft.com/office/drawing/2014/main" id="{B5B9C7F0-225C-4A12-951D-2331204392F3}"/>
            </a:ext>
          </a:extLst>
        </xdr:cNvPr>
        <xdr:cNvSpPr txBox="1"/>
      </xdr:nvSpPr>
      <xdr:spPr>
        <a:xfrm>
          <a:off x="848369" y="5998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 xmlns:a16="http://schemas.microsoft.com/office/drawing/2014/main" id="{B229687F-4E8C-4242-9264-8AFE24EC2B6E}"/>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 xmlns:a16="http://schemas.microsoft.com/office/drawing/2014/main" id="{490EBFE0-1E24-4E27-9D5B-5806A26CA089}"/>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 xmlns:a16="http://schemas.microsoft.com/office/drawing/2014/main" id="{FD1BA308-80BC-4C04-928E-ADF8D219A0D0}"/>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 xmlns:a16="http://schemas.microsoft.com/office/drawing/2014/main" id="{DC5946DF-60BD-40D0-A234-2FF10333F0FC}"/>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 xmlns:a16="http://schemas.microsoft.com/office/drawing/2014/main" id="{3910F47F-3FCC-4D37-8876-FB85DAC06BFA}"/>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 xmlns:a16="http://schemas.microsoft.com/office/drawing/2014/main" id="{A854FDF4-D8BB-405C-B2A1-B89DAE8DC3AD}"/>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 xmlns:a16="http://schemas.microsoft.com/office/drawing/2014/main" id="{6206E50A-E4E6-4507-A56C-9DB54E586CCE}"/>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 xmlns:a16="http://schemas.microsoft.com/office/drawing/2014/main" id="{A90C3082-D520-4052-9C95-8B97E02C3A56}"/>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 xmlns:a16="http://schemas.microsoft.com/office/drawing/2014/main" id="{0BF0758C-D8AA-4478-9A26-5B34242F0099}"/>
            </a:ext>
          </a:extLst>
        </xdr:cNvPr>
        <xdr:cNvSpPr txBox="1"/>
      </xdr:nvSpPr>
      <xdr:spPr>
        <a:xfrm>
          <a:off x="5915025"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 xmlns:a16="http://schemas.microsoft.com/office/drawing/2014/main" id="{1C9EE3E5-E2D6-4BC3-A776-C72EEB06A9E4}"/>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 xmlns:a16="http://schemas.microsoft.com/office/drawing/2014/main" id="{A133EF16-83B3-4F46-8C35-D94018A81030}"/>
            </a:ext>
          </a:extLst>
        </xdr:cNvPr>
        <xdr:cNvCxnSpPr/>
      </xdr:nvCxnSpPr>
      <xdr:spPr>
        <a:xfrm>
          <a:off x="5953125" y="6848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 xmlns:a16="http://schemas.microsoft.com/office/drawing/2014/main" id="{F95957CE-3459-4FF3-B8E6-0A0AB7D73156}"/>
            </a:ext>
          </a:extLst>
        </xdr:cNvPr>
        <xdr:cNvSpPr txBox="1"/>
      </xdr:nvSpPr>
      <xdr:spPr>
        <a:xfrm>
          <a:off x="5527221"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 xmlns:a16="http://schemas.microsoft.com/office/drawing/2014/main" id="{23278CCC-0377-4D23-9979-4C4818143238}"/>
            </a:ext>
          </a:extLst>
        </xdr:cNvPr>
        <xdr:cNvCxnSpPr/>
      </xdr:nvCxnSpPr>
      <xdr:spPr>
        <a:xfrm>
          <a:off x="5953125" y="6486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 xmlns:a16="http://schemas.microsoft.com/office/drawing/2014/main" id="{17FDBC9D-B92B-46C3-B727-66460C193101}"/>
            </a:ext>
          </a:extLst>
        </xdr:cNvPr>
        <xdr:cNvSpPr txBox="1"/>
      </xdr:nvSpPr>
      <xdr:spPr>
        <a:xfrm>
          <a:off x="5421206" y="63506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 xmlns:a16="http://schemas.microsoft.com/office/drawing/2014/main" id="{14FC050C-2AD5-4610-8C43-DAB1A782D729}"/>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 xmlns:a16="http://schemas.microsoft.com/office/drawing/2014/main" id="{B75991E0-F562-41E8-8966-7009F497A7A1}"/>
            </a:ext>
          </a:extLst>
        </xdr:cNvPr>
        <xdr:cNvSpPr txBox="1"/>
      </xdr:nvSpPr>
      <xdr:spPr>
        <a:xfrm>
          <a:off x="5421206" y="5998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 xmlns:a16="http://schemas.microsoft.com/office/drawing/2014/main" id="{CDB79083-B583-4561-9963-AFB1034E08A0}"/>
            </a:ext>
          </a:extLst>
        </xdr:cNvPr>
        <xdr:cNvCxnSpPr/>
      </xdr:nvCxnSpPr>
      <xdr:spPr>
        <a:xfrm>
          <a:off x="5953125" y="5772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 xmlns:a16="http://schemas.microsoft.com/office/drawing/2014/main" id="{FDA0458F-6234-4647-883F-5EF8EFC69DCB}"/>
            </a:ext>
          </a:extLst>
        </xdr:cNvPr>
        <xdr:cNvSpPr txBox="1"/>
      </xdr:nvSpPr>
      <xdr:spPr>
        <a:xfrm>
          <a:off x="5421206" y="563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 xmlns:a16="http://schemas.microsoft.com/office/drawing/2014/main" id="{DFB31CBF-2F70-4323-AC3E-27A5A87CD316}"/>
            </a:ext>
          </a:extLst>
        </xdr:cNvPr>
        <xdr:cNvCxnSpPr/>
      </xdr:nvCxnSpPr>
      <xdr:spPr>
        <a:xfrm>
          <a:off x="5953125" y="541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 xmlns:a16="http://schemas.microsoft.com/office/drawing/2014/main" id="{050985D8-61D0-4156-9259-DEA812BF7B6B}"/>
            </a:ext>
          </a:extLst>
        </xdr:cNvPr>
        <xdr:cNvSpPr txBox="1"/>
      </xdr:nvSpPr>
      <xdr:spPr>
        <a:xfrm>
          <a:off x="5421206" y="5274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 xmlns:a16="http://schemas.microsoft.com/office/drawing/2014/main" id="{45F5BB27-E536-4E4C-9567-645F4A5B97D5}"/>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 xmlns:a16="http://schemas.microsoft.com/office/drawing/2014/main" id="{B68C9A20-8283-4D6D-9635-AC2D1CDA8409}"/>
            </a:ext>
          </a:extLst>
        </xdr:cNvPr>
        <xdr:cNvSpPr txBox="1"/>
      </xdr:nvSpPr>
      <xdr:spPr>
        <a:xfrm>
          <a:off x="5324703" y="491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 xmlns:a16="http://schemas.microsoft.com/office/drawing/2014/main" id="{8CEB0F42-A80A-4CDB-AA49-2C83DBBE68CC}"/>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a:extLst>
            <a:ext uri="{FF2B5EF4-FFF2-40B4-BE49-F238E27FC236}">
              <a16:creationId xmlns="" xmlns:a16="http://schemas.microsoft.com/office/drawing/2014/main" id="{152B6F48-7324-4616-A640-6C1202B6D3FF}"/>
            </a:ext>
          </a:extLst>
        </xdr:cNvPr>
        <xdr:cNvCxnSpPr/>
      </xdr:nvCxnSpPr>
      <xdr:spPr>
        <a:xfrm flipV="1">
          <a:off x="9429115" y="5370608"/>
          <a:ext cx="0" cy="1477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a:extLst>
            <a:ext uri="{FF2B5EF4-FFF2-40B4-BE49-F238E27FC236}">
              <a16:creationId xmlns="" xmlns:a16="http://schemas.microsoft.com/office/drawing/2014/main" id="{CBB891F3-1552-4C78-B428-63479E2F52D3}"/>
            </a:ext>
          </a:extLst>
        </xdr:cNvPr>
        <xdr:cNvSpPr txBox="1"/>
      </xdr:nvSpPr>
      <xdr:spPr>
        <a:xfrm>
          <a:off x="9467850" y="6855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a:extLst>
            <a:ext uri="{FF2B5EF4-FFF2-40B4-BE49-F238E27FC236}">
              <a16:creationId xmlns="" xmlns:a16="http://schemas.microsoft.com/office/drawing/2014/main" id="{1CECFAC4-CA54-4206-B3AB-DC2E3B9F9741}"/>
            </a:ext>
          </a:extLst>
        </xdr:cNvPr>
        <xdr:cNvCxnSpPr/>
      </xdr:nvCxnSpPr>
      <xdr:spPr>
        <a:xfrm>
          <a:off x="9363075" y="684824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a:extLst>
            <a:ext uri="{FF2B5EF4-FFF2-40B4-BE49-F238E27FC236}">
              <a16:creationId xmlns="" xmlns:a16="http://schemas.microsoft.com/office/drawing/2014/main" id="{146FF843-8B64-4D69-8971-BF25161AD34D}"/>
            </a:ext>
          </a:extLst>
        </xdr:cNvPr>
        <xdr:cNvSpPr txBox="1"/>
      </xdr:nvSpPr>
      <xdr:spPr>
        <a:xfrm>
          <a:off x="9467850" y="51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a:extLst>
            <a:ext uri="{FF2B5EF4-FFF2-40B4-BE49-F238E27FC236}">
              <a16:creationId xmlns="" xmlns:a16="http://schemas.microsoft.com/office/drawing/2014/main" id="{A86726C6-E7B1-4DE7-80A1-E2D9FFBADADB}"/>
            </a:ext>
          </a:extLst>
        </xdr:cNvPr>
        <xdr:cNvCxnSpPr/>
      </xdr:nvCxnSpPr>
      <xdr:spPr>
        <a:xfrm>
          <a:off x="9363075" y="537060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6821</xdr:rowOff>
    </xdr:from>
    <xdr:ext cx="534377" cy="259045"/>
    <xdr:sp macro="" textlink="">
      <xdr:nvSpPr>
        <xdr:cNvPr id="120" name="【道路】&#10;一人当たり延長平均値テキスト">
          <a:extLst>
            <a:ext uri="{FF2B5EF4-FFF2-40B4-BE49-F238E27FC236}">
              <a16:creationId xmlns="" xmlns:a16="http://schemas.microsoft.com/office/drawing/2014/main" id="{7B4A9F54-32D2-4212-BBE7-E9762E106B82}"/>
            </a:ext>
          </a:extLst>
        </xdr:cNvPr>
        <xdr:cNvSpPr txBox="1"/>
      </xdr:nvSpPr>
      <xdr:spPr>
        <a:xfrm>
          <a:off x="9467850" y="64965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a:extLst>
            <a:ext uri="{FF2B5EF4-FFF2-40B4-BE49-F238E27FC236}">
              <a16:creationId xmlns="" xmlns:a16="http://schemas.microsoft.com/office/drawing/2014/main" id="{78175EAB-EE8B-45C5-9C2F-820564AF3B01}"/>
            </a:ext>
          </a:extLst>
        </xdr:cNvPr>
        <xdr:cNvSpPr/>
      </xdr:nvSpPr>
      <xdr:spPr>
        <a:xfrm>
          <a:off x="9401175" y="6641919"/>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a:extLst>
            <a:ext uri="{FF2B5EF4-FFF2-40B4-BE49-F238E27FC236}">
              <a16:creationId xmlns="" xmlns:a16="http://schemas.microsoft.com/office/drawing/2014/main" id="{7C94894F-E2BA-48B9-8FBA-243B0F0B8AC7}"/>
            </a:ext>
          </a:extLst>
        </xdr:cNvPr>
        <xdr:cNvSpPr/>
      </xdr:nvSpPr>
      <xdr:spPr>
        <a:xfrm>
          <a:off x="8639175" y="665059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a:extLst>
            <a:ext uri="{FF2B5EF4-FFF2-40B4-BE49-F238E27FC236}">
              <a16:creationId xmlns="" xmlns:a16="http://schemas.microsoft.com/office/drawing/2014/main" id="{E5DB2C52-58CB-4502-A4D9-7893B4A79847}"/>
            </a:ext>
          </a:extLst>
        </xdr:cNvPr>
        <xdr:cNvSpPr/>
      </xdr:nvSpPr>
      <xdr:spPr>
        <a:xfrm>
          <a:off x="7839075" y="66467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24" name="フローチャート: 判断 123">
          <a:extLst>
            <a:ext uri="{FF2B5EF4-FFF2-40B4-BE49-F238E27FC236}">
              <a16:creationId xmlns="" xmlns:a16="http://schemas.microsoft.com/office/drawing/2014/main" id="{B96EF6FA-EBD1-470B-8018-85D4DD07AD54}"/>
            </a:ext>
          </a:extLst>
        </xdr:cNvPr>
        <xdr:cNvSpPr/>
      </xdr:nvSpPr>
      <xdr:spPr>
        <a:xfrm>
          <a:off x="7029450" y="66459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25" name="フローチャート: 判断 124">
          <a:extLst>
            <a:ext uri="{FF2B5EF4-FFF2-40B4-BE49-F238E27FC236}">
              <a16:creationId xmlns="" xmlns:a16="http://schemas.microsoft.com/office/drawing/2014/main" id="{B0BC2E90-BAAF-43C9-B47C-27D4025244D9}"/>
            </a:ext>
          </a:extLst>
        </xdr:cNvPr>
        <xdr:cNvSpPr/>
      </xdr:nvSpPr>
      <xdr:spPr>
        <a:xfrm>
          <a:off x="6238875" y="664772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 xmlns:a16="http://schemas.microsoft.com/office/drawing/2014/main" id="{1061B960-8838-4435-AECF-73CBB672D75A}"/>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 xmlns:a16="http://schemas.microsoft.com/office/drawing/2014/main" id="{4BC4F3CB-4FD9-4DF7-A3A9-72C20BB22CC8}"/>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 xmlns:a16="http://schemas.microsoft.com/office/drawing/2014/main" id="{61C4B2A5-E4C7-4B1C-851D-E97176AFC15B}"/>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 xmlns:a16="http://schemas.microsoft.com/office/drawing/2014/main" id="{94B73088-A199-4F3E-9BEF-17D93E527F7A}"/>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 xmlns:a16="http://schemas.microsoft.com/office/drawing/2014/main" id="{3DCCC1A9-7D27-4B6D-9B09-24AC96911D27}"/>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38398</xdr:rowOff>
    </xdr:from>
    <xdr:to>
      <xdr:col>55</xdr:col>
      <xdr:colOff>50800</xdr:colOff>
      <xdr:row>41</xdr:row>
      <xdr:rowOff>139998</xdr:rowOff>
    </xdr:to>
    <xdr:sp macro="" textlink="">
      <xdr:nvSpPr>
        <xdr:cNvPr id="131" name="楕円 130">
          <a:extLst>
            <a:ext uri="{FF2B5EF4-FFF2-40B4-BE49-F238E27FC236}">
              <a16:creationId xmlns="" xmlns:a16="http://schemas.microsoft.com/office/drawing/2014/main" id="{814B1850-9342-4FB4-BB8F-3B4014362E11}"/>
            </a:ext>
          </a:extLst>
        </xdr:cNvPr>
        <xdr:cNvSpPr/>
      </xdr:nvSpPr>
      <xdr:spPr>
        <a:xfrm>
          <a:off x="9401175" y="6686848"/>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133821</xdr:rowOff>
    </xdr:from>
    <xdr:ext cx="534377" cy="259045"/>
    <xdr:sp macro="" textlink="">
      <xdr:nvSpPr>
        <xdr:cNvPr id="132" name="【道路】&#10;一人当たり延長該当値テキスト">
          <a:extLst>
            <a:ext uri="{FF2B5EF4-FFF2-40B4-BE49-F238E27FC236}">
              <a16:creationId xmlns="" xmlns:a16="http://schemas.microsoft.com/office/drawing/2014/main" id="{259A6E6D-B1E0-46E4-85CF-BC22A23E50B6}"/>
            </a:ext>
          </a:extLst>
        </xdr:cNvPr>
        <xdr:cNvSpPr txBox="1"/>
      </xdr:nvSpPr>
      <xdr:spPr>
        <a:xfrm>
          <a:off x="9467850" y="662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41553</xdr:rowOff>
    </xdr:from>
    <xdr:to>
      <xdr:col>50</xdr:col>
      <xdr:colOff>165100</xdr:colOff>
      <xdr:row>41</xdr:row>
      <xdr:rowOff>143153</xdr:rowOff>
    </xdr:to>
    <xdr:sp macro="" textlink="">
      <xdr:nvSpPr>
        <xdr:cNvPr id="133" name="楕円 132">
          <a:extLst>
            <a:ext uri="{FF2B5EF4-FFF2-40B4-BE49-F238E27FC236}">
              <a16:creationId xmlns="" xmlns:a16="http://schemas.microsoft.com/office/drawing/2014/main" id="{2CD43CE5-F21C-402D-9D6D-8E1EFDF55F98}"/>
            </a:ext>
          </a:extLst>
        </xdr:cNvPr>
        <xdr:cNvSpPr/>
      </xdr:nvSpPr>
      <xdr:spPr>
        <a:xfrm>
          <a:off x="8639175" y="669317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89198</xdr:rowOff>
    </xdr:from>
    <xdr:to>
      <xdr:col>55</xdr:col>
      <xdr:colOff>0</xdr:colOff>
      <xdr:row>41</xdr:row>
      <xdr:rowOff>92353</xdr:rowOff>
    </xdr:to>
    <xdr:cxnSp macro="">
      <xdr:nvCxnSpPr>
        <xdr:cNvPr id="134" name="直線コネクタ 133">
          <a:extLst>
            <a:ext uri="{FF2B5EF4-FFF2-40B4-BE49-F238E27FC236}">
              <a16:creationId xmlns="" xmlns:a16="http://schemas.microsoft.com/office/drawing/2014/main" id="{CE6D6CD4-8B51-4E61-B689-B59ACEAEE138}"/>
            </a:ext>
          </a:extLst>
        </xdr:cNvPr>
        <xdr:cNvCxnSpPr/>
      </xdr:nvCxnSpPr>
      <xdr:spPr>
        <a:xfrm flipV="1">
          <a:off x="8686800" y="6734473"/>
          <a:ext cx="742950" cy="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45527</xdr:rowOff>
    </xdr:from>
    <xdr:to>
      <xdr:col>46</xdr:col>
      <xdr:colOff>38100</xdr:colOff>
      <xdr:row>41</xdr:row>
      <xdr:rowOff>147127</xdr:rowOff>
    </xdr:to>
    <xdr:sp macro="" textlink="">
      <xdr:nvSpPr>
        <xdr:cNvPr id="135" name="楕円 134">
          <a:extLst>
            <a:ext uri="{FF2B5EF4-FFF2-40B4-BE49-F238E27FC236}">
              <a16:creationId xmlns="" xmlns:a16="http://schemas.microsoft.com/office/drawing/2014/main" id="{5935CC0D-35A4-49EF-8B1B-13839FC167DE}"/>
            </a:ext>
          </a:extLst>
        </xdr:cNvPr>
        <xdr:cNvSpPr/>
      </xdr:nvSpPr>
      <xdr:spPr>
        <a:xfrm>
          <a:off x="7839075" y="669715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92353</xdr:rowOff>
    </xdr:from>
    <xdr:to>
      <xdr:col>50</xdr:col>
      <xdr:colOff>114300</xdr:colOff>
      <xdr:row>41</xdr:row>
      <xdr:rowOff>96327</xdr:rowOff>
    </xdr:to>
    <xdr:cxnSp macro="">
      <xdr:nvCxnSpPr>
        <xdr:cNvPr id="136" name="直線コネクタ 135">
          <a:extLst>
            <a:ext uri="{FF2B5EF4-FFF2-40B4-BE49-F238E27FC236}">
              <a16:creationId xmlns="" xmlns:a16="http://schemas.microsoft.com/office/drawing/2014/main" id="{E5183ED8-F401-4C04-AC15-8CD80C258B9E}"/>
            </a:ext>
          </a:extLst>
        </xdr:cNvPr>
        <xdr:cNvCxnSpPr/>
      </xdr:nvCxnSpPr>
      <xdr:spPr>
        <a:xfrm flipV="1">
          <a:off x="7886700" y="6740803"/>
          <a:ext cx="800100" cy="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48900</xdr:rowOff>
    </xdr:from>
    <xdr:to>
      <xdr:col>41</xdr:col>
      <xdr:colOff>101600</xdr:colOff>
      <xdr:row>41</xdr:row>
      <xdr:rowOff>150500</xdr:rowOff>
    </xdr:to>
    <xdr:sp macro="" textlink="">
      <xdr:nvSpPr>
        <xdr:cNvPr id="137" name="楕円 136">
          <a:extLst>
            <a:ext uri="{FF2B5EF4-FFF2-40B4-BE49-F238E27FC236}">
              <a16:creationId xmlns="" xmlns:a16="http://schemas.microsoft.com/office/drawing/2014/main" id="{7E82B566-90B8-4450-B021-040767BC674B}"/>
            </a:ext>
          </a:extLst>
        </xdr:cNvPr>
        <xdr:cNvSpPr/>
      </xdr:nvSpPr>
      <xdr:spPr>
        <a:xfrm>
          <a:off x="7029450" y="66941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96327</xdr:rowOff>
    </xdr:from>
    <xdr:to>
      <xdr:col>45</xdr:col>
      <xdr:colOff>177800</xdr:colOff>
      <xdr:row>41</xdr:row>
      <xdr:rowOff>99700</xdr:rowOff>
    </xdr:to>
    <xdr:cxnSp macro="">
      <xdr:nvCxnSpPr>
        <xdr:cNvPr id="138" name="直線コネクタ 137">
          <a:extLst>
            <a:ext uri="{FF2B5EF4-FFF2-40B4-BE49-F238E27FC236}">
              <a16:creationId xmlns="" xmlns:a16="http://schemas.microsoft.com/office/drawing/2014/main" id="{F95B5AEF-3348-4894-B43C-BE0CD9C4173C}"/>
            </a:ext>
          </a:extLst>
        </xdr:cNvPr>
        <xdr:cNvCxnSpPr/>
      </xdr:nvCxnSpPr>
      <xdr:spPr>
        <a:xfrm flipV="1">
          <a:off x="7077075" y="6744777"/>
          <a:ext cx="809625" cy="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52270</xdr:rowOff>
    </xdr:from>
    <xdr:to>
      <xdr:col>36</xdr:col>
      <xdr:colOff>165100</xdr:colOff>
      <xdr:row>41</xdr:row>
      <xdr:rowOff>153870</xdr:rowOff>
    </xdr:to>
    <xdr:sp macro="" textlink="">
      <xdr:nvSpPr>
        <xdr:cNvPr id="139" name="楕円 138">
          <a:extLst>
            <a:ext uri="{FF2B5EF4-FFF2-40B4-BE49-F238E27FC236}">
              <a16:creationId xmlns="" xmlns:a16="http://schemas.microsoft.com/office/drawing/2014/main" id="{C27F08B3-BF87-4592-B58A-91E24FDC989F}"/>
            </a:ext>
          </a:extLst>
        </xdr:cNvPr>
        <xdr:cNvSpPr/>
      </xdr:nvSpPr>
      <xdr:spPr>
        <a:xfrm>
          <a:off x="6238875" y="66975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99700</xdr:rowOff>
    </xdr:from>
    <xdr:to>
      <xdr:col>41</xdr:col>
      <xdr:colOff>50800</xdr:colOff>
      <xdr:row>41</xdr:row>
      <xdr:rowOff>103070</xdr:rowOff>
    </xdr:to>
    <xdr:cxnSp macro="">
      <xdr:nvCxnSpPr>
        <xdr:cNvPr id="140" name="直線コネクタ 139">
          <a:extLst>
            <a:ext uri="{FF2B5EF4-FFF2-40B4-BE49-F238E27FC236}">
              <a16:creationId xmlns="" xmlns:a16="http://schemas.microsoft.com/office/drawing/2014/main" id="{C6765663-691B-4CA5-8DCA-DA45C040B33D}"/>
            </a:ext>
          </a:extLst>
        </xdr:cNvPr>
        <xdr:cNvCxnSpPr/>
      </xdr:nvCxnSpPr>
      <xdr:spPr>
        <a:xfrm flipV="1">
          <a:off x="6286500" y="6751325"/>
          <a:ext cx="790575" cy="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107572</xdr:rowOff>
    </xdr:from>
    <xdr:ext cx="534377" cy="259045"/>
    <xdr:sp macro="" textlink="">
      <xdr:nvSpPr>
        <xdr:cNvPr id="141" name="n_1aveValue【道路】&#10;一人当たり延長">
          <a:extLst>
            <a:ext uri="{FF2B5EF4-FFF2-40B4-BE49-F238E27FC236}">
              <a16:creationId xmlns="" xmlns:a16="http://schemas.microsoft.com/office/drawing/2014/main" id="{917F720D-C002-44B8-9A51-DB3330AAE114}"/>
            </a:ext>
          </a:extLst>
        </xdr:cNvPr>
        <xdr:cNvSpPr txBox="1"/>
      </xdr:nvSpPr>
      <xdr:spPr>
        <a:xfrm>
          <a:off x="8429136" y="642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110062</xdr:rowOff>
    </xdr:from>
    <xdr:ext cx="534377" cy="259045"/>
    <xdr:sp macro="" textlink="">
      <xdr:nvSpPr>
        <xdr:cNvPr id="142" name="n_2aveValue【道路】&#10;一人当たり延長">
          <a:extLst>
            <a:ext uri="{FF2B5EF4-FFF2-40B4-BE49-F238E27FC236}">
              <a16:creationId xmlns="" xmlns:a16="http://schemas.microsoft.com/office/drawing/2014/main" id="{19A0EF31-C902-40F2-8BB0-B83085F3F222}"/>
            </a:ext>
          </a:extLst>
        </xdr:cNvPr>
        <xdr:cNvSpPr txBox="1"/>
      </xdr:nvSpPr>
      <xdr:spPr>
        <a:xfrm>
          <a:off x="7648086" y="643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115647</xdr:rowOff>
    </xdr:from>
    <xdr:ext cx="534377" cy="259045"/>
    <xdr:sp macro="" textlink="">
      <xdr:nvSpPr>
        <xdr:cNvPr id="143" name="n_3aveValue【道路】&#10;一人当たり延長">
          <a:extLst>
            <a:ext uri="{FF2B5EF4-FFF2-40B4-BE49-F238E27FC236}">
              <a16:creationId xmlns="" xmlns:a16="http://schemas.microsoft.com/office/drawing/2014/main" id="{5A04C19C-DCE9-44E6-B270-6F91DCD6709E}"/>
            </a:ext>
          </a:extLst>
        </xdr:cNvPr>
        <xdr:cNvSpPr txBox="1"/>
      </xdr:nvSpPr>
      <xdr:spPr>
        <a:xfrm>
          <a:off x="6847986" y="644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111048</xdr:rowOff>
    </xdr:from>
    <xdr:ext cx="534377" cy="259045"/>
    <xdr:sp macro="" textlink="">
      <xdr:nvSpPr>
        <xdr:cNvPr id="144" name="n_4aveValue【道路】&#10;一人当たり延長">
          <a:extLst>
            <a:ext uri="{FF2B5EF4-FFF2-40B4-BE49-F238E27FC236}">
              <a16:creationId xmlns="" xmlns:a16="http://schemas.microsoft.com/office/drawing/2014/main" id="{5C5A5AFA-4323-46F4-B10A-43D70A2E4E8E}"/>
            </a:ext>
          </a:extLst>
        </xdr:cNvPr>
        <xdr:cNvSpPr txBox="1"/>
      </xdr:nvSpPr>
      <xdr:spPr>
        <a:xfrm>
          <a:off x="6038361" y="643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134280</xdr:rowOff>
    </xdr:from>
    <xdr:ext cx="534377" cy="259045"/>
    <xdr:sp macro="" textlink="">
      <xdr:nvSpPr>
        <xdr:cNvPr id="145" name="n_1mainValue【道路】&#10;一人当たり延長">
          <a:extLst>
            <a:ext uri="{FF2B5EF4-FFF2-40B4-BE49-F238E27FC236}">
              <a16:creationId xmlns="" xmlns:a16="http://schemas.microsoft.com/office/drawing/2014/main" id="{6CA01A06-9D77-43EB-B2BD-8D0D94D260E0}"/>
            </a:ext>
          </a:extLst>
        </xdr:cNvPr>
        <xdr:cNvSpPr txBox="1"/>
      </xdr:nvSpPr>
      <xdr:spPr>
        <a:xfrm>
          <a:off x="8429136" y="678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138254</xdr:rowOff>
    </xdr:from>
    <xdr:ext cx="534377" cy="259045"/>
    <xdr:sp macro="" textlink="">
      <xdr:nvSpPr>
        <xdr:cNvPr id="146" name="n_2mainValue【道路】&#10;一人当たり延長">
          <a:extLst>
            <a:ext uri="{FF2B5EF4-FFF2-40B4-BE49-F238E27FC236}">
              <a16:creationId xmlns="" xmlns:a16="http://schemas.microsoft.com/office/drawing/2014/main" id="{EFC90479-1606-45D8-B294-9BAB34C58C92}"/>
            </a:ext>
          </a:extLst>
        </xdr:cNvPr>
        <xdr:cNvSpPr txBox="1"/>
      </xdr:nvSpPr>
      <xdr:spPr>
        <a:xfrm>
          <a:off x="7648086" y="678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141627</xdr:rowOff>
    </xdr:from>
    <xdr:ext cx="534377" cy="259045"/>
    <xdr:sp macro="" textlink="">
      <xdr:nvSpPr>
        <xdr:cNvPr id="147" name="n_3mainValue【道路】&#10;一人当たり延長">
          <a:extLst>
            <a:ext uri="{FF2B5EF4-FFF2-40B4-BE49-F238E27FC236}">
              <a16:creationId xmlns="" xmlns:a16="http://schemas.microsoft.com/office/drawing/2014/main" id="{80ED4239-4931-40FE-83B5-8C389868A3A4}"/>
            </a:ext>
          </a:extLst>
        </xdr:cNvPr>
        <xdr:cNvSpPr txBox="1"/>
      </xdr:nvSpPr>
      <xdr:spPr>
        <a:xfrm>
          <a:off x="6847986" y="679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144997</xdr:rowOff>
    </xdr:from>
    <xdr:ext cx="534377" cy="259045"/>
    <xdr:sp macro="" textlink="">
      <xdr:nvSpPr>
        <xdr:cNvPr id="148" name="n_4mainValue【道路】&#10;一人当たり延長">
          <a:extLst>
            <a:ext uri="{FF2B5EF4-FFF2-40B4-BE49-F238E27FC236}">
              <a16:creationId xmlns="" xmlns:a16="http://schemas.microsoft.com/office/drawing/2014/main" id="{45CFD24E-13D2-4499-B282-74D7B4D2CC05}"/>
            </a:ext>
          </a:extLst>
        </xdr:cNvPr>
        <xdr:cNvSpPr txBox="1"/>
      </xdr:nvSpPr>
      <xdr:spPr>
        <a:xfrm>
          <a:off x="6038361" y="679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 xmlns:a16="http://schemas.microsoft.com/office/drawing/2014/main" id="{85218291-5E1A-4216-9457-9FFED38BF0A3}"/>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 xmlns:a16="http://schemas.microsoft.com/office/drawing/2014/main" id="{5EFBE0E4-2518-4F41-A4C3-1E2ED0063E02}"/>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 xmlns:a16="http://schemas.microsoft.com/office/drawing/2014/main" id="{47593876-6E82-4AC0-A229-D6A08E3EA260}"/>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 xmlns:a16="http://schemas.microsoft.com/office/drawing/2014/main" id="{46B3CFFF-B30F-44FB-ACEA-E96161DF4E4E}"/>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 xmlns:a16="http://schemas.microsoft.com/office/drawing/2014/main" id="{57226BC5-55BF-4A08-BA03-786B3293CFAE}"/>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 xmlns:a16="http://schemas.microsoft.com/office/drawing/2014/main" id="{419C8A76-429F-4A78-965D-4E348ABC4E3C}"/>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 xmlns:a16="http://schemas.microsoft.com/office/drawing/2014/main" id="{7EF6CA95-7E2B-433A-8137-D07FC27722A6}"/>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 xmlns:a16="http://schemas.microsoft.com/office/drawing/2014/main" id="{152FC18D-51FE-44F2-B06D-3046E77185B6}"/>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 xmlns:a16="http://schemas.microsoft.com/office/drawing/2014/main" id="{00D39AFB-50F3-4178-A472-DF1A0A8EF873}"/>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 xmlns:a16="http://schemas.microsoft.com/office/drawing/2014/main" id="{8DF34C17-5C27-4EC1-97E1-5DB546579EF7}"/>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 xmlns:a16="http://schemas.microsoft.com/office/drawing/2014/main" id="{58AFBD86-5806-400A-B09E-DA09F5BFE1B8}"/>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 xmlns:a16="http://schemas.microsoft.com/office/drawing/2014/main" id="{B9F868F5-4896-4B3E-9964-C3E9B9432BA2}"/>
            </a:ext>
          </a:extLst>
        </xdr:cNvPr>
        <xdr:cNvCxnSpPr/>
      </xdr:nvCxnSpPr>
      <xdr:spPr>
        <a:xfrm>
          <a:off x="685800" y="105033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 xmlns:a16="http://schemas.microsoft.com/office/drawing/2014/main" id="{977C35E1-CA6C-462A-A51E-3ABE51EB2756}"/>
            </a:ext>
          </a:extLst>
        </xdr:cNvPr>
        <xdr:cNvSpPr txBox="1"/>
      </xdr:nvSpPr>
      <xdr:spPr>
        <a:xfrm>
          <a:off x="2789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 xmlns:a16="http://schemas.microsoft.com/office/drawing/2014/main" id="{BAA6F69C-FE6D-4281-A6F5-14FDD3073858}"/>
            </a:ext>
          </a:extLst>
        </xdr:cNvPr>
        <xdr:cNvCxnSpPr/>
      </xdr:nvCxnSpPr>
      <xdr:spPr>
        <a:xfrm>
          <a:off x="685800" y="101926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 xmlns:a16="http://schemas.microsoft.com/office/drawing/2014/main" id="{4226E450-0BD9-42E1-A891-DFE787A0235A}"/>
            </a:ext>
          </a:extLst>
        </xdr:cNvPr>
        <xdr:cNvSpPr txBox="1"/>
      </xdr:nvSpPr>
      <xdr:spPr>
        <a:xfrm>
          <a:off x="339891"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 xmlns:a16="http://schemas.microsoft.com/office/drawing/2014/main" id="{74F2160B-7056-4B4C-84C5-F62DD9051605}"/>
            </a:ext>
          </a:extLst>
        </xdr:cNvPr>
        <xdr:cNvCxnSpPr/>
      </xdr:nvCxnSpPr>
      <xdr:spPr>
        <a:xfrm>
          <a:off x="685800" y="98851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 xmlns:a16="http://schemas.microsoft.com/office/drawing/2014/main" id="{D5F422CE-3573-405A-A200-0633973C8218}"/>
            </a:ext>
          </a:extLst>
        </xdr:cNvPr>
        <xdr:cNvSpPr txBox="1"/>
      </xdr:nvSpPr>
      <xdr:spPr>
        <a:xfrm>
          <a:off x="339891"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 xmlns:a16="http://schemas.microsoft.com/office/drawing/2014/main" id="{F0F7DEB9-E301-4D20-BD08-268677256B35}"/>
            </a:ext>
          </a:extLst>
        </xdr:cNvPr>
        <xdr:cNvCxnSpPr/>
      </xdr:nvCxnSpPr>
      <xdr:spPr>
        <a:xfrm>
          <a:off x="685800" y="9574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 xmlns:a16="http://schemas.microsoft.com/office/drawing/2014/main" id="{29DC5A7F-543E-4E5E-9546-35B6C8E492FC}"/>
            </a:ext>
          </a:extLst>
        </xdr:cNvPr>
        <xdr:cNvSpPr txBox="1"/>
      </xdr:nvSpPr>
      <xdr:spPr>
        <a:xfrm>
          <a:off x="339891"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 xmlns:a16="http://schemas.microsoft.com/office/drawing/2014/main" id="{6D3110C7-943A-4040-AF5E-AE0F09F50F69}"/>
            </a:ext>
          </a:extLst>
        </xdr:cNvPr>
        <xdr:cNvCxnSpPr/>
      </xdr:nvCxnSpPr>
      <xdr:spPr>
        <a:xfrm>
          <a:off x="685800" y="92669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 xmlns:a16="http://schemas.microsoft.com/office/drawing/2014/main" id="{53C8E04A-82FB-4348-8D33-6609C437A155}"/>
            </a:ext>
          </a:extLst>
        </xdr:cNvPr>
        <xdr:cNvSpPr txBox="1"/>
      </xdr:nvSpPr>
      <xdr:spPr>
        <a:xfrm>
          <a:off x="339891"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 xmlns:a16="http://schemas.microsoft.com/office/drawing/2014/main" id="{F7CE4E67-5BE4-4604-AB17-8AE523F2C243}"/>
            </a:ext>
          </a:extLst>
        </xdr:cNvPr>
        <xdr:cNvCxnSpPr/>
      </xdr:nvCxnSpPr>
      <xdr:spPr>
        <a:xfrm>
          <a:off x="685800" y="89562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 xmlns:a16="http://schemas.microsoft.com/office/drawing/2014/main" id="{8DB537D9-993F-489A-84C4-AEAD20CA72C5}"/>
            </a:ext>
          </a:extLst>
        </xdr:cNvPr>
        <xdr:cNvSpPr txBox="1"/>
      </xdr:nvSpPr>
      <xdr:spPr>
        <a:xfrm>
          <a:off x="388136" y="8820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 xmlns:a16="http://schemas.microsoft.com/office/drawing/2014/main" id="{417ACC80-225A-4469-A5C3-7B5E54AB6DF1}"/>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 xmlns:a16="http://schemas.microsoft.com/office/drawing/2014/main" id="{C0A2E820-832A-4334-9146-E3B73A889AD8}"/>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a:extLst>
            <a:ext uri="{FF2B5EF4-FFF2-40B4-BE49-F238E27FC236}">
              <a16:creationId xmlns="" xmlns:a16="http://schemas.microsoft.com/office/drawing/2014/main" id="{5702A253-3F96-4A31-AD88-780BC94421FB}"/>
            </a:ext>
          </a:extLst>
        </xdr:cNvPr>
        <xdr:cNvCxnSpPr/>
      </xdr:nvCxnSpPr>
      <xdr:spPr>
        <a:xfrm flipV="1">
          <a:off x="4180840" y="9075329"/>
          <a:ext cx="0" cy="1360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a:extLst>
            <a:ext uri="{FF2B5EF4-FFF2-40B4-BE49-F238E27FC236}">
              <a16:creationId xmlns="" xmlns:a16="http://schemas.microsoft.com/office/drawing/2014/main" id="{B2606355-BACB-4FBE-A2B9-54F9A242EB8C}"/>
            </a:ext>
          </a:extLst>
        </xdr:cNvPr>
        <xdr:cNvSpPr txBox="1"/>
      </xdr:nvSpPr>
      <xdr:spPr>
        <a:xfrm>
          <a:off x="4219575" y="10440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a:extLst>
            <a:ext uri="{FF2B5EF4-FFF2-40B4-BE49-F238E27FC236}">
              <a16:creationId xmlns="" xmlns:a16="http://schemas.microsoft.com/office/drawing/2014/main" id="{000F3133-606B-4FE9-9369-9A0E0CF71E1A}"/>
            </a:ext>
          </a:extLst>
        </xdr:cNvPr>
        <xdr:cNvCxnSpPr/>
      </xdr:nvCxnSpPr>
      <xdr:spPr>
        <a:xfrm>
          <a:off x="4105275" y="1043631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a:extLst>
            <a:ext uri="{FF2B5EF4-FFF2-40B4-BE49-F238E27FC236}">
              <a16:creationId xmlns="" xmlns:a16="http://schemas.microsoft.com/office/drawing/2014/main" id="{11A646AF-C3E3-42E4-B73E-5E3435908F73}"/>
            </a:ext>
          </a:extLst>
        </xdr:cNvPr>
        <xdr:cNvSpPr txBox="1"/>
      </xdr:nvSpPr>
      <xdr:spPr>
        <a:xfrm>
          <a:off x="4219575" y="8860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a:extLst>
            <a:ext uri="{FF2B5EF4-FFF2-40B4-BE49-F238E27FC236}">
              <a16:creationId xmlns="" xmlns:a16="http://schemas.microsoft.com/office/drawing/2014/main" id="{37A7122D-4E34-419B-9FC9-AE20B842A08A}"/>
            </a:ext>
          </a:extLst>
        </xdr:cNvPr>
        <xdr:cNvCxnSpPr/>
      </xdr:nvCxnSpPr>
      <xdr:spPr>
        <a:xfrm>
          <a:off x="4105275" y="907532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9" name="【橋りょう・トンネル】&#10;有形固定資産減価償却率平均値テキスト">
          <a:extLst>
            <a:ext uri="{FF2B5EF4-FFF2-40B4-BE49-F238E27FC236}">
              <a16:creationId xmlns="" xmlns:a16="http://schemas.microsoft.com/office/drawing/2014/main" id="{4F543C0F-1161-440D-B8AA-78E5D2FB4F54}"/>
            </a:ext>
          </a:extLst>
        </xdr:cNvPr>
        <xdr:cNvSpPr txBox="1"/>
      </xdr:nvSpPr>
      <xdr:spPr>
        <a:xfrm>
          <a:off x="4219575" y="9832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 xmlns:a16="http://schemas.microsoft.com/office/drawing/2014/main" id="{A44638B4-18C4-44CE-9559-22A26D16F1B7}"/>
            </a:ext>
          </a:extLst>
        </xdr:cNvPr>
        <xdr:cNvSpPr/>
      </xdr:nvSpPr>
      <xdr:spPr>
        <a:xfrm>
          <a:off x="4124325" y="98571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a:extLst>
            <a:ext uri="{FF2B5EF4-FFF2-40B4-BE49-F238E27FC236}">
              <a16:creationId xmlns="" xmlns:a16="http://schemas.microsoft.com/office/drawing/2014/main" id="{E3322723-6233-4D8D-84A5-C52DE3EF6CAE}"/>
            </a:ext>
          </a:extLst>
        </xdr:cNvPr>
        <xdr:cNvSpPr/>
      </xdr:nvSpPr>
      <xdr:spPr>
        <a:xfrm>
          <a:off x="3381375" y="98457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a:extLst>
            <a:ext uri="{FF2B5EF4-FFF2-40B4-BE49-F238E27FC236}">
              <a16:creationId xmlns="" xmlns:a16="http://schemas.microsoft.com/office/drawing/2014/main" id="{F896DA4C-7E64-44B6-95A6-406A718B8453}"/>
            </a:ext>
          </a:extLst>
        </xdr:cNvPr>
        <xdr:cNvSpPr/>
      </xdr:nvSpPr>
      <xdr:spPr>
        <a:xfrm>
          <a:off x="2571750" y="98375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3" name="フローチャート: 判断 182">
          <a:extLst>
            <a:ext uri="{FF2B5EF4-FFF2-40B4-BE49-F238E27FC236}">
              <a16:creationId xmlns="" xmlns:a16="http://schemas.microsoft.com/office/drawing/2014/main" id="{026C4A7E-F1FD-43A7-8F77-BAEA3D2BBAFB}"/>
            </a:ext>
          </a:extLst>
        </xdr:cNvPr>
        <xdr:cNvSpPr/>
      </xdr:nvSpPr>
      <xdr:spPr>
        <a:xfrm>
          <a:off x="1781175" y="98571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a:extLst>
            <a:ext uri="{FF2B5EF4-FFF2-40B4-BE49-F238E27FC236}">
              <a16:creationId xmlns="" xmlns:a16="http://schemas.microsoft.com/office/drawing/2014/main" id="{EB01F1CF-7CEE-4A37-90AE-28EAC85BFF1A}"/>
            </a:ext>
          </a:extLst>
        </xdr:cNvPr>
        <xdr:cNvSpPr/>
      </xdr:nvSpPr>
      <xdr:spPr>
        <a:xfrm>
          <a:off x="981075" y="98310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 xmlns:a16="http://schemas.microsoft.com/office/drawing/2014/main" id="{AB6EFB5F-AF70-493D-A81A-93A1182EED9D}"/>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 xmlns:a16="http://schemas.microsoft.com/office/drawing/2014/main" id="{4BF602AE-DB57-40B0-AEBE-276F9BC0D771}"/>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 xmlns:a16="http://schemas.microsoft.com/office/drawing/2014/main" id="{02A6AC19-D948-4BEA-8D23-748A02ADA246}"/>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 xmlns:a16="http://schemas.microsoft.com/office/drawing/2014/main" id="{31D1A8B8-12F1-4D77-84D3-4BF9C8766661}"/>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 xmlns:a16="http://schemas.microsoft.com/office/drawing/2014/main" id="{7FD47316-2EB4-4F07-B330-382E88DE8258}"/>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xdr:rowOff>
    </xdr:from>
    <xdr:to>
      <xdr:col>24</xdr:col>
      <xdr:colOff>114300</xdr:colOff>
      <xdr:row>60</xdr:row>
      <xdr:rowOff>117747</xdr:rowOff>
    </xdr:to>
    <xdr:sp macro="" textlink="">
      <xdr:nvSpPr>
        <xdr:cNvPr id="190" name="楕円 189">
          <a:extLst>
            <a:ext uri="{FF2B5EF4-FFF2-40B4-BE49-F238E27FC236}">
              <a16:creationId xmlns="" xmlns:a16="http://schemas.microsoft.com/office/drawing/2014/main" id="{EF4A69BE-ADC9-452F-9EFA-AF4FF892D8B1}"/>
            </a:ext>
          </a:extLst>
        </xdr:cNvPr>
        <xdr:cNvSpPr/>
      </xdr:nvSpPr>
      <xdr:spPr>
        <a:xfrm>
          <a:off x="4124325" y="974117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39024</xdr:rowOff>
    </xdr:from>
    <xdr:ext cx="405111" cy="259045"/>
    <xdr:sp macro="" textlink="">
      <xdr:nvSpPr>
        <xdr:cNvPr id="191" name="【橋りょう・トンネル】&#10;有形固定資産減価償却率該当値テキスト">
          <a:extLst>
            <a:ext uri="{FF2B5EF4-FFF2-40B4-BE49-F238E27FC236}">
              <a16:creationId xmlns="" xmlns:a16="http://schemas.microsoft.com/office/drawing/2014/main" id="{2723A1F7-4E39-436E-B6B5-E1D2F0BE8AB1}"/>
            </a:ext>
          </a:extLst>
        </xdr:cNvPr>
        <xdr:cNvSpPr txBox="1"/>
      </xdr:nvSpPr>
      <xdr:spPr>
        <a:xfrm>
          <a:off x="4219575" y="9602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166370</xdr:rowOff>
    </xdr:from>
    <xdr:to>
      <xdr:col>20</xdr:col>
      <xdr:colOff>38100</xdr:colOff>
      <xdr:row>60</xdr:row>
      <xdr:rowOff>96520</xdr:rowOff>
    </xdr:to>
    <xdr:sp macro="" textlink="">
      <xdr:nvSpPr>
        <xdr:cNvPr id="192" name="楕円 191">
          <a:extLst>
            <a:ext uri="{FF2B5EF4-FFF2-40B4-BE49-F238E27FC236}">
              <a16:creationId xmlns="" xmlns:a16="http://schemas.microsoft.com/office/drawing/2014/main" id="{AD8C531A-30F4-4502-B35F-E0C95F2DFDE2}"/>
            </a:ext>
          </a:extLst>
        </xdr:cNvPr>
        <xdr:cNvSpPr/>
      </xdr:nvSpPr>
      <xdr:spPr>
        <a:xfrm>
          <a:off x="3381375" y="97262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45720</xdr:rowOff>
    </xdr:from>
    <xdr:to>
      <xdr:col>24</xdr:col>
      <xdr:colOff>63500</xdr:colOff>
      <xdr:row>60</xdr:row>
      <xdr:rowOff>66947</xdr:rowOff>
    </xdr:to>
    <xdr:cxnSp macro="">
      <xdr:nvCxnSpPr>
        <xdr:cNvPr id="193" name="直線コネクタ 192">
          <a:extLst>
            <a:ext uri="{FF2B5EF4-FFF2-40B4-BE49-F238E27FC236}">
              <a16:creationId xmlns="" xmlns:a16="http://schemas.microsoft.com/office/drawing/2014/main" id="{358DA198-8064-4BE4-A0B3-EAA129C3DD7E}"/>
            </a:ext>
          </a:extLst>
        </xdr:cNvPr>
        <xdr:cNvCxnSpPr/>
      </xdr:nvCxnSpPr>
      <xdr:spPr>
        <a:xfrm>
          <a:off x="3429000" y="9773920"/>
          <a:ext cx="752475" cy="1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143510</xdr:rowOff>
    </xdr:from>
    <xdr:to>
      <xdr:col>15</xdr:col>
      <xdr:colOff>101600</xdr:colOff>
      <xdr:row>60</xdr:row>
      <xdr:rowOff>73660</xdr:rowOff>
    </xdr:to>
    <xdr:sp macro="" textlink="">
      <xdr:nvSpPr>
        <xdr:cNvPr id="194" name="楕円 193">
          <a:extLst>
            <a:ext uri="{FF2B5EF4-FFF2-40B4-BE49-F238E27FC236}">
              <a16:creationId xmlns="" xmlns:a16="http://schemas.microsoft.com/office/drawing/2014/main" id="{1BF7AE37-2B35-47BD-BF57-7B88A9BFEFB1}"/>
            </a:ext>
          </a:extLst>
        </xdr:cNvPr>
        <xdr:cNvSpPr/>
      </xdr:nvSpPr>
      <xdr:spPr>
        <a:xfrm>
          <a:off x="2571750" y="97034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22860</xdr:rowOff>
    </xdr:from>
    <xdr:to>
      <xdr:col>19</xdr:col>
      <xdr:colOff>177800</xdr:colOff>
      <xdr:row>60</xdr:row>
      <xdr:rowOff>45720</xdr:rowOff>
    </xdr:to>
    <xdr:cxnSp macro="">
      <xdr:nvCxnSpPr>
        <xdr:cNvPr id="195" name="直線コネクタ 194">
          <a:extLst>
            <a:ext uri="{FF2B5EF4-FFF2-40B4-BE49-F238E27FC236}">
              <a16:creationId xmlns="" xmlns:a16="http://schemas.microsoft.com/office/drawing/2014/main" id="{F3909F01-8D11-40A8-9A25-AD1DE8C8E2CB}"/>
            </a:ext>
          </a:extLst>
        </xdr:cNvPr>
        <xdr:cNvCxnSpPr/>
      </xdr:nvCxnSpPr>
      <xdr:spPr>
        <a:xfrm>
          <a:off x="2619375" y="9751060"/>
          <a:ext cx="80962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119017</xdr:rowOff>
    </xdr:from>
    <xdr:to>
      <xdr:col>10</xdr:col>
      <xdr:colOff>165100</xdr:colOff>
      <xdr:row>60</xdr:row>
      <xdr:rowOff>49167</xdr:rowOff>
    </xdr:to>
    <xdr:sp macro="" textlink="">
      <xdr:nvSpPr>
        <xdr:cNvPr id="196" name="楕円 195">
          <a:extLst>
            <a:ext uri="{FF2B5EF4-FFF2-40B4-BE49-F238E27FC236}">
              <a16:creationId xmlns="" xmlns:a16="http://schemas.microsoft.com/office/drawing/2014/main" id="{48863565-F1F9-433B-A6D1-12517FB2FC10}"/>
            </a:ext>
          </a:extLst>
        </xdr:cNvPr>
        <xdr:cNvSpPr/>
      </xdr:nvSpPr>
      <xdr:spPr>
        <a:xfrm>
          <a:off x="1781175" y="968529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169817</xdr:rowOff>
    </xdr:from>
    <xdr:to>
      <xdr:col>15</xdr:col>
      <xdr:colOff>50800</xdr:colOff>
      <xdr:row>60</xdr:row>
      <xdr:rowOff>22860</xdr:rowOff>
    </xdr:to>
    <xdr:cxnSp macro="">
      <xdr:nvCxnSpPr>
        <xdr:cNvPr id="197" name="直線コネクタ 196">
          <a:extLst>
            <a:ext uri="{FF2B5EF4-FFF2-40B4-BE49-F238E27FC236}">
              <a16:creationId xmlns="" xmlns:a16="http://schemas.microsoft.com/office/drawing/2014/main" id="{99431F97-097A-478C-8C2D-06B2BCDCC5CD}"/>
            </a:ext>
          </a:extLst>
        </xdr:cNvPr>
        <xdr:cNvCxnSpPr/>
      </xdr:nvCxnSpPr>
      <xdr:spPr>
        <a:xfrm>
          <a:off x="1828800" y="9723392"/>
          <a:ext cx="790575"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96157</xdr:rowOff>
    </xdr:from>
    <xdr:to>
      <xdr:col>6</xdr:col>
      <xdr:colOff>38100</xdr:colOff>
      <xdr:row>60</xdr:row>
      <xdr:rowOff>26307</xdr:rowOff>
    </xdr:to>
    <xdr:sp macro="" textlink="">
      <xdr:nvSpPr>
        <xdr:cNvPr id="198" name="楕円 197">
          <a:extLst>
            <a:ext uri="{FF2B5EF4-FFF2-40B4-BE49-F238E27FC236}">
              <a16:creationId xmlns="" xmlns:a16="http://schemas.microsoft.com/office/drawing/2014/main" id="{8297AFD4-0CE8-4C13-9759-9E933B630F20}"/>
            </a:ext>
          </a:extLst>
        </xdr:cNvPr>
        <xdr:cNvSpPr/>
      </xdr:nvSpPr>
      <xdr:spPr>
        <a:xfrm>
          <a:off x="981075" y="965925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146957</xdr:rowOff>
    </xdr:from>
    <xdr:to>
      <xdr:col>10</xdr:col>
      <xdr:colOff>114300</xdr:colOff>
      <xdr:row>59</xdr:row>
      <xdr:rowOff>169817</xdr:rowOff>
    </xdr:to>
    <xdr:cxnSp macro="">
      <xdr:nvCxnSpPr>
        <xdr:cNvPr id="199" name="直線コネクタ 198">
          <a:extLst>
            <a:ext uri="{FF2B5EF4-FFF2-40B4-BE49-F238E27FC236}">
              <a16:creationId xmlns="" xmlns:a16="http://schemas.microsoft.com/office/drawing/2014/main" id="{C7606BC5-04E6-4426-9595-648C74C9E9A8}"/>
            </a:ext>
          </a:extLst>
        </xdr:cNvPr>
        <xdr:cNvCxnSpPr/>
      </xdr:nvCxnSpPr>
      <xdr:spPr>
        <a:xfrm>
          <a:off x="1028700" y="9706882"/>
          <a:ext cx="8001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45193</xdr:rowOff>
    </xdr:from>
    <xdr:ext cx="405111" cy="259045"/>
    <xdr:sp macro="" textlink="">
      <xdr:nvSpPr>
        <xdr:cNvPr id="200" name="n_1aveValue【橋りょう・トンネル】&#10;有形固定資産減価償却率">
          <a:extLst>
            <a:ext uri="{FF2B5EF4-FFF2-40B4-BE49-F238E27FC236}">
              <a16:creationId xmlns="" xmlns:a16="http://schemas.microsoft.com/office/drawing/2014/main" id="{3F3B719F-4F1D-4B88-9675-A7020A663565}"/>
            </a:ext>
          </a:extLst>
        </xdr:cNvPr>
        <xdr:cNvSpPr txBox="1"/>
      </xdr:nvSpPr>
      <xdr:spPr>
        <a:xfrm>
          <a:off x="3239144" y="9935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33762</xdr:rowOff>
    </xdr:from>
    <xdr:ext cx="405111" cy="259045"/>
    <xdr:sp macro="" textlink="">
      <xdr:nvSpPr>
        <xdr:cNvPr id="201" name="n_2aveValue【橋りょう・トンネル】&#10;有形固定資産減価償却率">
          <a:extLst>
            <a:ext uri="{FF2B5EF4-FFF2-40B4-BE49-F238E27FC236}">
              <a16:creationId xmlns="" xmlns:a16="http://schemas.microsoft.com/office/drawing/2014/main" id="{DA008819-2D4B-48BC-B641-8755456E29B8}"/>
            </a:ext>
          </a:extLst>
        </xdr:cNvPr>
        <xdr:cNvSpPr txBox="1"/>
      </xdr:nvSpPr>
      <xdr:spPr>
        <a:xfrm>
          <a:off x="2439044" y="991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202" name="n_3aveValue【橋りょう・トンネル】&#10;有形固定資産減価償却率">
          <a:extLst>
            <a:ext uri="{FF2B5EF4-FFF2-40B4-BE49-F238E27FC236}">
              <a16:creationId xmlns="" xmlns:a16="http://schemas.microsoft.com/office/drawing/2014/main" id="{F6F5F57D-CE7D-47B0-99FB-53A0BE418DE9}"/>
            </a:ext>
          </a:extLst>
        </xdr:cNvPr>
        <xdr:cNvSpPr txBox="1"/>
      </xdr:nvSpPr>
      <xdr:spPr>
        <a:xfrm>
          <a:off x="1648469"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3" name="n_4aveValue【橋りょう・トンネル】&#10;有形固定資産減価償却率">
          <a:extLst>
            <a:ext uri="{FF2B5EF4-FFF2-40B4-BE49-F238E27FC236}">
              <a16:creationId xmlns="" xmlns:a16="http://schemas.microsoft.com/office/drawing/2014/main" id="{90F11468-6B27-4E47-A7A6-49D8C5BD4A48}"/>
            </a:ext>
          </a:extLst>
        </xdr:cNvPr>
        <xdr:cNvSpPr txBox="1"/>
      </xdr:nvSpPr>
      <xdr:spPr>
        <a:xfrm>
          <a:off x="848369"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113047</xdr:rowOff>
    </xdr:from>
    <xdr:ext cx="405111" cy="259045"/>
    <xdr:sp macro="" textlink="">
      <xdr:nvSpPr>
        <xdr:cNvPr id="204" name="n_1mainValue【橋りょう・トンネル】&#10;有形固定資産減価償却率">
          <a:extLst>
            <a:ext uri="{FF2B5EF4-FFF2-40B4-BE49-F238E27FC236}">
              <a16:creationId xmlns="" xmlns:a16="http://schemas.microsoft.com/office/drawing/2014/main" id="{C54C46CE-A36B-4E5D-B965-18F5D4C3AF4D}"/>
            </a:ext>
          </a:extLst>
        </xdr:cNvPr>
        <xdr:cNvSpPr txBox="1"/>
      </xdr:nvSpPr>
      <xdr:spPr>
        <a:xfrm>
          <a:off x="3239144"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90187</xdr:rowOff>
    </xdr:from>
    <xdr:ext cx="405111" cy="259045"/>
    <xdr:sp macro="" textlink="">
      <xdr:nvSpPr>
        <xdr:cNvPr id="205" name="n_2mainValue【橋りょう・トンネル】&#10;有形固定資産減価償却率">
          <a:extLst>
            <a:ext uri="{FF2B5EF4-FFF2-40B4-BE49-F238E27FC236}">
              <a16:creationId xmlns="" xmlns:a16="http://schemas.microsoft.com/office/drawing/2014/main" id="{FB73F7DC-C4E1-409B-A4B7-67B65FB4F177}"/>
            </a:ext>
          </a:extLst>
        </xdr:cNvPr>
        <xdr:cNvSpPr txBox="1"/>
      </xdr:nvSpPr>
      <xdr:spPr>
        <a:xfrm>
          <a:off x="2439044" y="9488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65694</xdr:rowOff>
    </xdr:from>
    <xdr:ext cx="405111" cy="259045"/>
    <xdr:sp macro="" textlink="">
      <xdr:nvSpPr>
        <xdr:cNvPr id="206" name="n_3mainValue【橋りょう・トンネル】&#10;有形固定資産減価償却率">
          <a:extLst>
            <a:ext uri="{FF2B5EF4-FFF2-40B4-BE49-F238E27FC236}">
              <a16:creationId xmlns="" xmlns:a16="http://schemas.microsoft.com/office/drawing/2014/main" id="{0E43D190-F150-49DD-89C7-15AAC92E1D9A}"/>
            </a:ext>
          </a:extLst>
        </xdr:cNvPr>
        <xdr:cNvSpPr txBox="1"/>
      </xdr:nvSpPr>
      <xdr:spPr>
        <a:xfrm>
          <a:off x="1648469" y="9470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42834</xdr:rowOff>
    </xdr:from>
    <xdr:ext cx="405111" cy="259045"/>
    <xdr:sp macro="" textlink="">
      <xdr:nvSpPr>
        <xdr:cNvPr id="207" name="n_4mainValue【橋りょう・トンネル】&#10;有形固定資産減価償却率">
          <a:extLst>
            <a:ext uri="{FF2B5EF4-FFF2-40B4-BE49-F238E27FC236}">
              <a16:creationId xmlns="" xmlns:a16="http://schemas.microsoft.com/office/drawing/2014/main" id="{4E3C2076-6404-4E6A-9D71-AE60A4EC130B}"/>
            </a:ext>
          </a:extLst>
        </xdr:cNvPr>
        <xdr:cNvSpPr txBox="1"/>
      </xdr:nvSpPr>
      <xdr:spPr>
        <a:xfrm>
          <a:off x="848369" y="9447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 xmlns:a16="http://schemas.microsoft.com/office/drawing/2014/main" id="{75FE79D9-9466-4991-853A-02B9B515E714}"/>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 xmlns:a16="http://schemas.microsoft.com/office/drawing/2014/main" id="{6BEFD31A-D1FB-4029-B1C3-C5A8484684EE}"/>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 xmlns:a16="http://schemas.microsoft.com/office/drawing/2014/main" id="{5EBA9047-DCD4-4549-8154-C56831E95C07}"/>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 xmlns:a16="http://schemas.microsoft.com/office/drawing/2014/main" id="{E8C07EE0-06CB-4BC5-9238-75F6F1F3E0B9}"/>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 xmlns:a16="http://schemas.microsoft.com/office/drawing/2014/main" id="{0304FF60-1059-40E7-B933-FFDCB200F666}"/>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 xmlns:a16="http://schemas.microsoft.com/office/drawing/2014/main" id="{89DC8847-E786-45E7-A22D-60B97F0FC64F}"/>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 xmlns:a16="http://schemas.microsoft.com/office/drawing/2014/main" id="{FF9E649C-F3C4-453D-8E52-7894B18BB00B}"/>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 xmlns:a16="http://schemas.microsoft.com/office/drawing/2014/main" id="{771A3699-DEB8-4EA1-9757-43E9CBF12312}"/>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 xmlns:a16="http://schemas.microsoft.com/office/drawing/2014/main" id="{B7DC866F-2185-4F09-B197-55AED162A8E0}"/>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 xmlns:a16="http://schemas.microsoft.com/office/drawing/2014/main" id="{3B085292-469E-4781-A3BA-851FEA4B46FE}"/>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 xmlns:a16="http://schemas.microsoft.com/office/drawing/2014/main" id="{A6294652-36EC-4708-9C7A-D1CACE49806C}"/>
            </a:ext>
          </a:extLst>
        </xdr:cNvPr>
        <xdr:cNvCxnSpPr/>
      </xdr:nvCxnSpPr>
      <xdr:spPr>
        <a:xfrm>
          <a:off x="5953125" y="1037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 xmlns:a16="http://schemas.microsoft.com/office/drawing/2014/main" id="{F9D2D0A6-614D-4B60-B3A5-9CC9E48B9E65}"/>
            </a:ext>
          </a:extLst>
        </xdr:cNvPr>
        <xdr:cNvSpPr txBox="1"/>
      </xdr:nvSpPr>
      <xdr:spPr>
        <a:xfrm>
          <a:off x="5723389" y="102368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 xmlns:a16="http://schemas.microsoft.com/office/drawing/2014/main" id="{01BE97BA-D6B7-483D-AFA4-2F546EC81FDB}"/>
            </a:ext>
          </a:extLst>
        </xdr:cNvPr>
        <xdr:cNvCxnSpPr/>
      </xdr:nvCxnSpPr>
      <xdr:spPr>
        <a:xfrm>
          <a:off x="5953125" y="994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 xmlns:a16="http://schemas.microsoft.com/office/drawing/2014/main" id="{CC50087D-DE7D-4AB5-AF65-483ABFAAD7A5}"/>
            </a:ext>
          </a:extLst>
        </xdr:cNvPr>
        <xdr:cNvSpPr txBox="1"/>
      </xdr:nvSpPr>
      <xdr:spPr>
        <a:xfrm>
          <a:off x="5324703" y="9808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 xmlns:a16="http://schemas.microsoft.com/office/drawing/2014/main" id="{F4D2974F-1E54-4880-B498-36BA37B9BF15}"/>
            </a:ext>
          </a:extLst>
        </xdr:cNvPr>
        <xdr:cNvCxnSpPr/>
      </xdr:nvCxnSpPr>
      <xdr:spPr>
        <a:xfrm>
          <a:off x="5953125" y="951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 xmlns:a16="http://schemas.microsoft.com/office/drawing/2014/main" id="{9FBDB162-5B33-4BDB-ABE8-1B22633AE59D}"/>
            </a:ext>
          </a:extLst>
        </xdr:cNvPr>
        <xdr:cNvSpPr txBox="1"/>
      </xdr:nvSpPr>
      <xdr:spPr>
        <a:xfrm>
          <a:off x="5324703" y="93796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 xmlns:a16="http://schemas.microsoft.com/office/drawing/2014/main" id="{02EC3599-9668-4C82-9DA1-F16C474E1925}"/>
            </a:ext>
          </a:extLst>
        </xdr:cNvPr>
        <xdr:cNvCxnSpPr/>
      </xdr:nvCxnSpPr>
      <xdr:spPr>
        <a:xfrm>
          <a:off x="5953125" y="907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 xmlns:a16="http://schemas.microsoft.com/office/drawing/2014/main" id="{4803A3D7-B220-4137-8815-EF27AE767152}"/>
            </a:ext>
          </a:extLst>
        </xdr:cNvPr>
        <xdr:cNvSpPr txBox="1"/>
      </xdr:nvSpPr>
      <xdr:spPr>
        <a:xfrm>
          <a:off x="5324703" y="89414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 xmlns:a16="http://schemas.microsoft.com/office/drawing/2014/main" id="{9FE8166F-9E18-492D-AFE5-50D77B23456D}"/>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 xmlns:a16="http://schemas.microsoft.com/office/drawing/2014/main" id="{92AB8B0C-5095-4F0B-BDCE-9FE23A652B67}"/>
            </a:ext>
          </a:extLst>
        </xdr:cNvPr>
        <xdr:cNvSpPr txBox="1"/>
      </xdr:nvSpPr>
      <xdr:spPr>
        <a:xfrm>
          <a:off x="5324703" y="851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 xmlns:a16="http://schemas.microsoft.com/office/drawing/2014/main" id="{AF00CD5E-74A0-4191-967F-698054083ECD}"/>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a:extLst>
            <a:ext uri="{FF2B5EF4-FFF2-40B4-BE49-F238E27FC236}">
              <a16:creationId xmlns="" xmlns:a16="http://schemas.microsoft.com/office/drawing/2014/main" id="{0DDFDF1F-2BA5-4F67-88AA-75F41C039383}"/>
            </a:ext>
          </a:extLst>
        </xdr:cNvPr>
        <xdr:cNvCxnSpPr/>
      </xdr:nvCxnSpPr>
      <xdr:spPr>
        <a:xfrm flipV="1">
          <a:off x="9429115" y="9021787"/>
          <a:ext cx="0" cy="134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a:extLst>
            <a:ext uri="{FF2B5EF4-FFF2-40B4-BE49-F238E27FC236}">
              <a16:creationId xmlns="" xmlns:a16="http://schemas.microsoft.com/office/drawing/2014/main" id="{75C23495-3F69-4C17-AEED-54FEF87D9C1C}"/>
            </a:ext>
          </a:extLst>
        </xdr:cNvPr>
        <xdr:cNvSpPr txBox="1"/>
      </xdr:nvSpPr>
      <xdr:spPr>
        <a:xfrm>
          <a:off x="9467850" y="1037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a:extLst>
            <a:ext uri="{FF2B5EF4-FFF2-40B4-BE49-F238E27FC236}">
              <a16:creationId xmlns="" xmlns:a16="http://schemas.microsoft.com/office/drawing/2014/main" id="{4FFA4C90-2888-472D-A9AB-ADAF2FE85202}"/>
            </a:ext>
          </a:extLst>
        </xdr:cNvPr>
        <xdr:cNvCxnSpPr/>
      </xdr:nvCxnSpPr>
      <xdr:spPr>
        <a:xfrm>
          <a:off x="9363075" y="1037120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a:extLst>
            <a:ext uri="{FF2B5EF4-FFF2-40B4-BE49-F238E27FC236}">
              <a16:creationId xmlns="" xmlns:a16="http://schemas.microsoft.com/office/drawing/2014/main" id="{3D03630F-20E5-413E-981A-15BC1AD568C2}"/>
            </a:ext>
          </a:extLst>
        </xdr:cNvPr>
        <xdr:cNvSpPr txBox="1"/>
      </xdr:nvSpPr>
      <xdr:spPr>
        <a:xfrm>
          <a:off x="9467850" y="88001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a:extLst>
            <a:ext uri="{FF2B5EF4-FFF2-40B4-BE49-F238E27FC236}">
              <a16:creationId xmlns="" xmlns:a16="http://schemas.microsoft.com/office/drawing/2014/main" id="{B18BBBE1-3CFE-42F3-9F03-883555CB6961}"/>
            </a:ext>
          </a:extLst>
        </xdr:cNvPr>
        <xdr:cNvCxnSpPr/>
      </xdr:nvCxnSpPr>
      <xdr:spPr>
        <a:xfrm>
          <a:off x="9363075" y="902178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168552</xdr:rowOff>
    </xdr:from>
    <xdr:ext cx="690189" cy="259045"/>
    <xdr:sp macro="" textlink="">
      <xdr:nvSpPr>
        <xdr:cNvPr id="234" name="【橋りょう・トンネル】&#10;一人当たり有形固定資産（償却資産）額平均値テキスト">
          <a:extLst>
            <a:ext uri="{FF2B5EF4-FFF2-40B4-BE49-F238E27FC236}">
              <a16:creationId xmlns="" xmlns:a16="http://schemas.microsoft.com/office/drawing/2014/main" id="{5477D614-CB94-4469-A7CA-D5CEC1C33061}"/>
            </a:ext>
          </a:extLst>
        </xdr:cNvPr>
        <xdr:cNvSpPr txBox="1"/>
      </xdr:nvSpPr>
      <xdr:spPr>
        <a:xfrm>
          <a:off x="9467850" y="10045977"/>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a:extLst>
            <a:ext uri="{FF2B5EF4-FFF2-40B4-BE49-F238E27FC236}">
              <a16:creationId xmlns="" xmlns:a16="http://schemas.microsoft.com/office/drawing/2014/main" id="{C6F857C9-228D-4CD9-A55B-B25F44933B35}"/>
            </a:ext>
          </a:extLst>
        </xdr:cNvPr>
        <xdr:cNvSpPr/>
      </xdr:nvSpPr>
      <xdr:spPr>
        <a:xfrm>
          <a:off x="9401175" y="1006755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a:extLst>
            <a:ext uri="{FF2B5EF4-FFF2-40B4-BE49-F238E27FC236}">
              <a16:creationId xmlns="" xmlns:a16="http://schemas.microsoft.com/office/drawing/2014/main" id="{9ABAD914-DDC4-42D3-BD47-9B00337ECF73}"/>
            </a:ext>
          </a:extLst>
        </xdr:cNvPr>
        <xdr:cNvSpPr/>
      </xdr:nvSpPr>
      <xdr:spPr>
        <a:xfrm>
          <a:off x="8639175" y="100757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a:extLst>
            <a:ext uri="{FF2B5EF4-FFF2-40B4-BE49-F238E27FC236}">
              <a16:creationId xmlns="" xmlns:a16="http://schemas.microsoft.com/office/drawing/2014/main" id="{842159A8-7043-4BA9-9A7A-2A2B3F6D3587}"/>
            </a:ext>
          </a:extLst>
        </xdr:cNvPr>
        <xdr:cNvSpPr/>
      </xdr:nvSpPr>
      <xdr:spPr>
        <a:xfrm>
          <a:off x="7839075" y="1008714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38" name="フローチャート: 判断 237">
          <a:extLst>
            <a:ext uri="{FF2B5EF4-FFF2-40B4-BE49-F238E27FC236}">
              <a16:creationId xmlns="" xmlns:a16="http://schemas.microsoft.com/office/drawing/2014/main" id="{7B4B65AA-05FB-4ED9-8416-4C6330BB2D38}"/>
            </a:ext>
          </a:extLst>
        </xdr:cNvPr>
        <xdr:cNvSpPr/>
      </xdr:nvSpPr>
      <xdr:spPr>
        <a:xfrm>
          <a:off x="7029450" y="100575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39" name="フローチャート: 判断 238">
          <a:extLst>
            <a:ext uri="{FF2B5EF4-FFF2-40B4-BE49-F238E27FC236}">
              <a16:creationId xmlns="" xmlns:a16="http://schemas.microsoft.com/office/drawing/2014/main" id="{C8276D30-55D6-46DC-A173-217B492D4C5F}"/>
            </a:ext>
          </a:extLst>
        </xdr:cNvPr>
        <xdr:cNvSpPr/>
      </xdr:nvSpPr>
      <xdr:spPr>
        <a:xfrm>
          <a:off x="6238875" y="1009474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 xmlns:a16="http://schemas.microsoft.com/office/drawing/2014/main" id="{8167F88D-B2BB-422B-80A1-C728FE4B358A}"/>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 xmlns:a16="http://schemas.microsoft.com/office/drawing/2014/main" id="{C8AC9973-A8E3-4156-9F33-4ED4937D0D8C}"/>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 xmlns:a16="http://schemas.microsoft.com/office/drawing/2014/main" id="{C3EC52A8-A0FD-4A7D-867B-7C9D24D22B12}"/>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 xmlns:a16="http://schemas.microsoft.com/office/drawing/2014/main" id="{16A76466-11A2-4290-9101-5BA9FDA07732}"/>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 xmlns:a16="http://schemas.microsoft.com/office/drawing/2014/main" id="{E4EE04E3-5024-4229-9844-A20654E6E53A}"/>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144240</xdr:rowOff>
    </xdr:from>
    <xdr:to>
      <xdr:col>55</xdr:col>
      <xdr:colOff>50800</xdr:colOff>
      <xdr:row>62</xdr:row>
      <xdr:rowOff>74390</xdr:rowOff>
    </xdr:to>
    <xdr:sp macro="" textlink="">
      <xdr:nvSpPr>
        <xdr:cNvPr id="245" name="楕円 244">
          <a:extLst>
            <a:ext uri="{FF2B5EF4-FFF2-40B4-BE49-F238E27FC236}">
              <a16:creationId xmlns="" xmlns:a16="http://schemas.microsoft.com/office/drawing/2014/main" id="{C00F1428-A00E-4F3D-8A2D-DC37417804E1}"/>
            </a:ext>
          </a:extLst>
        </xdr:cNvPr>
        <xdr:cNvSpPr/>
      </xdr:nvSpPr>
      <xdr:spPr>
        <a:xfrm>
          <a:off x="9401175" y="1002801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167117</xdr:rowOff>
    </xdr:from>
    <xdr:ext cx="690189" cy="259045"/>
    <xdr:sp macro="" textlink="">
      <xdr:nvSpPr>
        <xdr:cNvPr id="246" name="【橋りょう・トンネル】&#10;一人当たり有形固定資産（償却資産）額該当値テキスト">
          <a:extLst>
            <a:ext uri="{FF2B5EF4-FFF2-40B4-BE49-F238E27FC236}">
              <a16:creationId xmlns="" xmlns:a16="http://schemas.microsoft.com/office/drawing/2014/main" id="{556F2D8F-BAC1-4625-8B4B-6ACAEB5E1DF6}"/>
            </a:ext>
          </a:extLst>
        </xdr:cNvPr>
        <xdr:cNvSpPr txBox="1"/>
      </xdr:nvSpPr>
      <xdr:spPr>
        <a:xfrm>
          <a:off x="9467850" y="9888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152278</xdr:rowOff>
    </xdr:from>
    <xdr:to>
      <xdr:col>50</xdr:col>
      <xdr:colOff>165100</xdr:colOff>
      <xdr:row>62</xdr:row>
      <xdr:rowOff>82428</xdr:rowOff>
    </xdr:to>
    <xdr:sp macro="" textlink="">
      <xdr:nvSpPr>
        <xdr:cNvPr id="247" name="楕円 246">
          <a:extLst>
            <a:ext uri="{FF2B5EF4-FFF2-40B4-BE49-F238E27FC236}">
              <a16:creationId xmlns="" xmlns:a16="http://schemas.microsoft.com/office/drawing/2014/main" id="{49475A9B-0214-44C5-A19E-BD7A11EB9EF2}"/>
            </a:ext>
          </a:extLst>
        </xdr:cNvPr>
        <xdr:cNvSpPr/>
      </xdr:nvSpPr>
      <xdr:spPr>
        <a:xfrm>
          <a:off x="8639175" y="1003922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23590</xdr:rowOff>
    </xdr:from>
    <xdr:to>
      <xdr:col>55</xdr:col>
      <xdr:colOff>0</xdr:colOff>
      <xdr:row>62</xdr:row>
      <xdr:rowOff>31628</xdr:rowOff>
    </xdr:to>
    <xdr:cxnSp macro="">
      <xdr:nvCxnSpPr>
        <xdr:cNvPr id="248" name="直線コネクタ 247">
          <a:extLst>
            <a:ext uri="{FF2B5EF4-FFF2-40B4-BE49-F238E27FC236}">
              <a16:creationId xmlns="" xmlns:a16="http://schemas.microsoft.com/office/drawing/2014/main" id="{825C8F58-7C32-47A1-9C50-750173947F83}"/>
            </a:ext>
          </a:extLst>
        </xdr:cNvPr>
        <xdr:cNvCxnSpPr/>
      </xdr:nvCxnSpPr>
      <xdr:spPr>
        <a:xfrm flipV="1">
          <a:off x="8686800" y="10075640"/>
          <a:ext cx="742950" cy="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162134</xdr:rowOff>
    </xdr:from>
    <xdr:to>
      <xdr:col>46</xdr:col>
      <xdr:colOff>38100</xdr:colOff>
      <xdr:row>62</xdr:row>
      <xdr:rowOff>92284</xdr:rowOff>
    </xdr:to>
    <xdr:sp macro="" textlink="">
      <xdr:nvSpPr>
        <xdr:cNvPr id="249" name="楕円 248">
          <a:extLst>
            <a:ext uri="{FF2B5EF4-FFF2-40B4-BE49-F238E27FC236}">
              <a16:creationId xmlns="" xmlns:a16="http://schemas.microsoft.com/office/drawing/2014/main" id="{BB90782C-EED2-4BB4-AE36-67AAEFB37C9C}"/>
            </a:ext>
          </a:extLst>
        </xdr:cNvPr>
        <xdr:cNvSpPr/>
      </xdr:nvSpPr>
      <xdr:spPr>
        <a:xfrm>
          <a:off x="7839075" y="1004590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31628</xdr:rowOff>
    </xdr:from>
    <xdr:to>
      <xdr:col>50</xdr:col>
      <xdr:colOff>114300</xdr:colOff>
      <xdr:row>62</xdr:row>
      <xdr:rowOff>41484</xdr:rowOff>
    </xdr:to>
    <xdr:cxnSp macro="">
      <xdr:nvCxnSpPr>
        <xdr:cNvPr id="250" name="直線コネクタ 249">
          <a:extLst>
            <a:ext uri="{FF2B5EF4-FFF2-40B4-BE49-F238E27FC236}">
              <a16:creationId xmlns="" xmlns:a16="http://schemas.microsoft.com/office/drawing/2014/main" id="{B260D6B9-5BC4-4044-A317-AF7D3F8E528C}"/>
            </a:ext>
          </a:extLst>
        </xdr:cNvPr>
        <xdr:cNvCxnSpPr/>
      </xdr:nvCxnSpPr>
      <xdr:spPr>
        <a:xfrm flipV="1">
          <a:off x="7886700" y="10077328"/>
          <a:ext cx="800100" cy="1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169551</xdr:rowOff>
    </xdr:from>
    <xdr:to>
      <xdr:col>41</xdr:col>
      <xdr:colOff>101600</xdr:colOff>
      <xdr:row>62</xdr:row>
      <xdr:rowOff>99701</xdr:rowOff>
    </xdr:to>
    <xdr:sp macro="" textlink="">
      <xdr:nvSpPr>
        <xdr:cNvPr id="251" name="楕円 250">
          <a:extLst>
            <a:ext uri="{FF2B5EF4-FFF2-40B4-BE49-F238E27FC236}">
              <a16:creationId xmlns="" xmlns:a16="http://schemas.microsoft.com/office/drawing/2014/main" id="{B9AAA2BC-0B1F-49AE-81F4-F3477B0B5850}"/>
            </a:ext>
          </a:extLst>
        </xdr:cNvPr>
        <xdr:cNvSpPr/>
      </xdr:nvSpPr>
      <xdr:spPr>
        <a:xfrm>
          <a:off x="7029450" y="1004697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41484</xdr:rowOff>
    </xdr:from>
    <xdr:to>
      <xdr:col>45</xdr:col>
      <xdr:colOff>177800</xdr:colOff>
      <xdr:row>62</xdr:row>
      <xdr:rowOff>48901</xdr:rowOff>
    </xdr:to>
    <xdr:cxnSp macro="">
      <xdr:nvCxnSpPr>
        <xdr:cNvPr id="252" name="直線コネクタ 251">
          <a:extLst>
            <a:ext uri="{FF2B5EF4-FFF2-40B4-BE49-F238E27FC236}">
              <a16:creationId xmlns="" xmlns:a16="http://schemas.microsoft.com/office/drawing/2014/main" id="{757E6239-817A-4FAC-8BBD-B3AC8CD38758}"/>
            </a:ext>
          </a:extLst>
        </xdr:cNvPr>
        <xdr:cNvCxnSpPr/>
      </xdr:nvCxnSpPr>
      <xdr:spPr>
        <a:xfrm flipV="1">
          <a:off x="7077075" y="10093534"/>
          <a:ext cx="809625"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5617</xdr:rowOff>
    </xdr:from>
    <xdr:to>
      <xdr:col>36</xdr:col>
      <xdr:colOff>165100</xdr:colOff>
      <xdr:row>62</xdr:row>
      <xdr:rowOff>107217</xdr:rowOff>
    </xdr:to>
    <xdr:sp macro="" textlink="">
      <xdr:nvSpPr>
        <xdr:cNvPr id="253" name="楕円 252">
          <a:extLst>
            <a:ext uri="{FF2B5EF4-FFF2-40B4-BE49-F238E27FC236}">
              <a16:creationId xmlns="" xmlns:a16="http://schemas.microsoft.com/office/drawing/2014/main" id="{DC0FD6E8-1D42-4623-8FB3-C6F0358B013B}"/>
            </a:ext>
          </a:extLst>
        </xdr:cNvPr>
        <xdr:cNvSpPr/>
      </xdr:nvSpPr>
      <xdr:spPr>
        <a:xfrm>
          <a:off x="6238875" y="1005766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48901</xdr:rowOff>
    </xdr:from>
    <xdr:to>
      <xdr:col>41</xdr:col>
      <xdr:colOff>50800</xdr:colOff>
      <xdr:row>62</xdr:row>
      <xdr:rowOff>56417</xdr:rowOff>
    </xdr:to>
    <xdr:cxnSp macro="">
      <xdr:nvCxnSpPr>
        <xdr:cNvPr id="254" name="直線コネクタ 253">
          <a:extLst>
            <a:ext uri="{FF2B5EF4-FFF2-40B4-BE49-F238E27FC236}">
              <a16:creationId xmlns="" xmlns:a16="http://schemas.microsoft.com/office/drawing/2014/main" id="{5D0C6169-1D23-4C22-96AA-FCFE4F002266}"/>
            </a:ext>
          </a:extLst>
        </xdr:cNvPr>
        <xdr:cNvCxnSpPr/>
      </xdr:nvCxnSpPr>
      <xdr:spPr>
        <a:xfrm flipV="1">
          <a:off x="6286500" y="10094601"/>
          <a:ext cx="790575" cy="1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122746</xdr:rowOff>
    </xdr:from>
    <xdr:ext cx="690189" cy="259045"/>
    <xdr:sp macro="" textlink="">
      <xdr:nvSpPr>
        <xdr:cNvPr id="255" name="n_1aveValue【橋りょう・トンネル】&#10;一人当たり有形固定資産（償却資産）額">
          <a:extLst>
            <a:ext uri="{FF2B5EF4-FFF2-40B4-BE49-F238E27FC236}">
              <a16:creationId xmlns="" xmlns:a16="http://schemas.microsoft.com/office/drawing/2014/main" id="{A4388312-459B-4D6B-BD7E-64AE5CA971A2}"/>
            </a:ext>
          </a:extLst>
        </xdr:cNvPr>
        <xdr:cNvSpPr txBox="1"/>
      </xdr:nvSpPr>
      <xdr:spPr>
        <a:xfrm>
          <a:off x="8370280" y="101747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130998</xdr:rowOff>
    </xdr:from>
    <xdr:ext cx="690189" cy="259045"/>
    <xdr:sp macro="" textlink="">
      <xdr:nvSpPr>
        <xdr:cNvPr id="256" name="n_2aveValue【橋りょう・トンネル】&#10;一人当たり有形固定資産（償却資産）額">
          <a:extLst>
            <a:ext uri="{FF2B5EF4-FFF2-40B4-BE49-F238E27FC236}">
              <a16:creationId xmlns="" xmlns:a16="http://schemas.microsoft.com/office/drawing/2014/main" id="{3E10639F-2A8F-4CC5-AD3B-FEC7ED232C8B}"/>
            </a:ext>
          </a:extLst>
        </xdr:cNvPr>
        <xdr:cNvSpPr txBox="1"/>
      </xdr:nvSpPr>
      <xdr:spPr>
        <a:xfrm>
          <a:off x="7570180" y="101798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98196</xdr:rowOff>
    </xdr:from>
    <xdr:ext cx="690189" cy="259045"/>
    <xdr:sp macro="" textlink="">
      <xdr:nvSpPr>
        <xdr:cNvPr id="257" name="n_3aveValue【橋りょう・トンネル】&#10;一人当たり有形固定資産（償却資産）額">
          <a:extLst>
            <a:ext uri="{FF2B5EF4-FFF2-40B4-BE49-F238E27FC236}">
              <a16:creationId xmlns="" xmlns:a16="http://schemas.microsoft.com/office/drawing/2014/main" id="{6384E09E-80BB-4013-8013-682744AD5F84}"/>
            </a:ext>
          </a:extLst>
        </xdr:cNvPr>
        <xdr:cNvSpPr txBox="1"/>
      </xdr:nvSpPr>
      <xdr:spPr>
        <a:xfrm>
          <a:off x="6770080" y="101470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141773</xdr:rowOff>
    </xdr:from>
    <xdr:ext cx="690189" cy="259045"/>
    <xdr:sp macro="" textlink="">
      <xdr:nvSpPr>
        <xdr:cNvPr id="258" name="n_4aveValue【橋りょう・トンネル】&#10;一人当たり有形固定資産（償却資産）額">
          <a:extLst>
            <a:ext uri="{FF2B5EF4-FFF2-40B4-BE49-F238E27FC236}">
              <a16:creationId xmlns="" xmlns:a16="http://schemas.microsoft.com/office/drawing/2014/main" id="{AD5590AF-61E6-4C93-9DA6-D152E4CBDC14}"/>
            </a:ext>
          </a:extLst>
        </xdr:cNvPr>
        <xdr:cNvSpPr txBox="1"/>
      </xdr:nvSpPr>
      <xdr:spPr>
        <a:xfrm>
          <a:off x="5979505" y="1019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98955</xdr:rowOff>
    </xdr:from>
    <xdr:ext cx="690189" cy="259045"/>
    <xdr:sp macro="" textlink="">
      <xdr:nvSpPr>
        <xdr:cNvPr id="259" name="n_1mainValue【橋りょう・トンネル】&#10;一人当たり有形固定資産（償却資産）額">
          <a:extLst>
            <a:ext uri="{FF2B5EF4-FFF2-40B4-BE49-F238E27FC236}">
              <a16:creationId xmlns="" xmlns:a16="http://schemas.microsoft.com/office/drawing/2014/main" id="{B2FE54F5-CFC8-4506-8289-14AA224698F4}"/>
            </a:ext>
          </a:extLst>
        </xdr:cNvPr>
        <xdr:cNvSpPr txBox="1"/>
      </xdr:nvSpPr>
      <xdr:spPr>
        <a:xfrm>
          <a:off x="8370280" y="9827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108811</xdr:rowOff>
    </xdr:from>
    <xdr:ext cx="690189" cy="259045"/>
    <xdr:sp macro="" textlink="">
      <xdr:nvSpPr>
        <xdr:cNvPr id="260" name="n_2mainValue【橋りょう・トンネル】&#10;一人当たり有形固定資産（償却資産）額">
          <a:extLst>
            <a:ext uri="{FF2B5EF4-FFF2-40B4-BE49-F238E27FC236}">
              <a16:creationId xmlns="" xmlns:a16="http://schemas.microsoft.com/office/drawing/2014/main" id="{0D8086E3-9D28-4D59-ADC5-D5AC6D75B8D5}"/>
            </a:ext>
          </a:extLst>
        </xdr:cNvPr>
        <xdr:cNvSpPr txBox="1"/>
      </xdr:nvSpPr>
      <xdr:spPr>
        <a:xfrm>
          <a:off x="7570180" y="98306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116228</xdr:rowOff>
    </xdr:from>
    <xdr:ext cx="690189" cy="259045"/>
    <xdr:sp macro="" textlink="">
      <xdr:nvSpPr>
        <xdr:cNvPr id="261" name="n_3mainValue【橋りょう・トンネル】&#10;一人当たり有形固定資産（償却資産）額">
          <a:extLst>
            <a:ext uri="{FF2B5EF4-FFF2-40B4-BE49-F238E27FC236}">
              <a16:creationId xmlns="" xmlns:a16="http://schemas.microsoft.com/office/drawing/2014/main" id="{FADF4137-FF05-448A-B801-36E33A9EFD10}"/>
            </a:ext>
          </a:extLst>
        </xdr:cNvPr>
        <xdr:cNvSpPr txBox="1"/>
      </xdr:nvSpPr>
      <xdr:spPr>
        <a:xfrm>
          <a:off x="6770080" y="9841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123744</xdr:rowOff>
    </xdr:from>
    <xdr:ext cx="690189" cy="259045"/>
    <xdr:sp macro="" textlink="">
      <xdr:nvSpPr>
        <xdr:cNvPr id="262" name="n_4mainValue【橋りょう・トンネル】&#10;一人当たり有形固定資産（償却資産）額">
          <a:extLst>
            <a:ext uri="{FF2B5EF4-FFF2-40B4-BE49-F238E27FC236}">
              <a16:creationId xmlns="" xmlns:a16="http://schemas.microsoft.com/office/drawing/2014/main" id="{58FAE5FD-34CF-4D8C-A058-DF9495F2DDDB}"/>
            </a:ext>
          </a:extLst>
        </xdr:cNvPr>
        <xdr:cNvSpPr txBox="1"/>
      </xdr:nvSpPr>
      <xdr:spPr>
        <a:xfrm>
          <a:off x="5979505" y="98519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 xmlns:a16="http://schemas.microsoft.com/office/drawing/2014/main" id="{0560ED4E-34F6-423D-998C-6F48A6095D79}"/>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 xmlns:a16="http://schemas.microsoft.com/office/drawing/2014/main" id="{941202D1-EDF8-4194-8299-07771F831104}"/>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 xmlns:a16="http://schemas.microsoft.com/office/drawing/2014/main" id="{EAB8F823-D9A5-407B-98B1-AE9194086930}"/>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 xmlns:a16="http://schemas.microsoft.com/office/drawing/2014/main" id="{D78A54AB-C389-4E99-B6FC-7E4721FCF2EF}"/>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 xmlns:a16="http://schemas.microsoft.com/office/drawing/2014/main" id="{45E81AED-1BC2-4B81-B6D8-9184CE032119}"/>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 xmlns:a16="http://schemas.microsoft.com/office/drawing/2014/main" id="{114C0DAC-F324-441A-A0E7-C582C1CCB2EF}"/>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 xmlns:a16="http://schemas.microsoft.com/office/drawing/2014/main" id="{F8BC464C-0ED1-4A1F-AB2F-9710B141711B}"/>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 xmlns:a16="http://schemas.microsoft.com/office/drawing/2014/main" id="{81F27E64-D099-4A21-AB98-B5A1EEBFF100}"/>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 xmlns:a16="http://schemas.microsoft.com/office/drawing/2014/main" id="{4D599DFD-59DF-4F5E-AF2C-2F487C71A26D}"/>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 xmlns:a16="http://schemas.microsoft.com/office/drawing/2014/main" id="{2C98F622-A0DB-4D84-846D-037F21805C6C}"/>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 xmlns:a16="http://schemas.microsoft.com/office/drawing/2014/main" id="{51FB7241-8712-4BA3-85C8-69A265D092D9}"/>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 xmlns:a16="http://schemas.microsoft.com/office/drawing/2014/main" id="{A59EE952-D1CA-407B-A8F5-98828AE65FDC}"/>
            </a:ext>
          </a:extLst>
        </xdr:cNvPr>
        <xdr:cNvCxnSpPr/>
      </xdr:nvCxnSpPr>
      <xdr:spPr>
        <a:xfrm>
          <a:off x="6858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 xmlns:a16="http://schemas.microsoft.com/office/drawing/2014/main" id="{C188AF28-C6E6-4488-9B26-1B41A5A3827F}"/>
            </a:ext>
          </a:extLst>
        </xdr:cNvPr>
        <xdr:cNvSpPr txBox="1"/>
      </xdr:nvSpPr>
      <xdr:spPr>
        <a:xfrm>
          <a:off x="2789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 xmlns:a16="http://schemas.microsoft.com/office/drawing/2014/main" id="{497DDE2A-2B33-40B2-8366-507365E07360}"/>
            </a:ext>
          </a:extLst>
        </xdr:cNvPr>
        <xdr:cNvCxnSpPr/>
      </xdr:nvCxnSpPr>
      <xdr:spPr>
        <a:xfrm>
          <a:off x="6858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 xmlns:a16="http://schemas.microsoft.com/office/drawing/2014/main" id="{21A877FE-E5C7-45A3-B6D5-A064AEA2F3E3}"/>
            </a:ext>
          </a:extLst>
        </xdr:cNvPr>
        <xdr:cNvSpPr txBox="1"/>
      </xdr:nvSpPr>
      <xdr:spPr>
        <a:xfrm>
          <a:off x="339891"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 xmlns:a16="http://schemas.microsoft.com/office/drawing/2014/main" id="{906715C3-00E8-466B-9ECB-5EC6CFFAECD0}"/>
            </a:ext>
          </a:extLst>
        </xdr:cNvPr>
        <xdr:cNvCxnSpPr/>
      </xdr:nvCxnSpPr>
      <xdr:spPr>
        <a:xfrm>
          <a:off x="6858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 xmlns:a16="http://schemas.microsoft.com/office/drawing/2014/main" id="{71993D85-A3D5-4093-8656-266944B9CA62}"/>
            </a:ext>
          </a:extLst>
        </xdr:cNvPr>
        <xdr:cNvSpPr txBox="1"/>
      </xdr:nvSpPr>
      <xdr:spPr>
        <a:xfrm>
          <a:off x="339891"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 xmlns:a16="http://schemas.microsoft.com/office/drawing/2014/main" id="{046545C4-8DD1-4C08-B53A-74BEEAC5BB5C}"/>
            </a:ext>
          </a:extLst>
        </xdr:cNvPr>
        <xdr:cNvCxnSpPr/>
      </xdr:nvCxnSpPr>
      <xdr:spPr>
        <a:xfrm>
          <a:off x="6858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 xmlns:a16="http://schemas.microsoft.com/office/drawing/2014/main" id="{71642CD8-1606-43AB-B778-41CF99C6B2EE}"/>
            </a:ext>
          </a:extLst>
        </xdr:cNvPr>
        <xdr:cNvSpPr txBox="1"/>
      </xdr:nvSpPr>
      <xdr:spPr>
        <a:xfrm>
          <a:off x="339891"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 xmlns:a16="http://schemas.microsoft.com/office/drawing/2014/main" id="{F31CE680-7DD8-4A1A-A53C-5FA66E2E1D47}"/>
            </a:ext>
          </a:extLst>
        </xdr:cNvPr>
        <xdr:cNvCxnSpPr/>
      </xdr:nvCxnSpPr>
      <xdr:spPr>
        <a:xfrm>
          <a:off x="6858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 xmlns:a16="http://schemas.microsoft.com/office/drawing/2014/main" id="{15133989-6BEE-4B37-BB3C-5B7FE1EB19DD}"/>
            </a:ext>
          </a:extLst>
        </xdr:cNvPr>
        <xdr:cNvSpPr txBox="1"/>
      </xdr:nvSpPr>
      <xdr:spPr>
        <a:xfrm>
          <a:off x="339891"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 xmlns:a16="http://schemas.microsoft.com/office/drawing/2014/main" id="{681BCA3D-D546-4872-AF08-6E7F0B38C385}"/>
            </a:ext>
          </a:extLst>
        </xdr:cNvPr>
        <xdr:cNvCxnSpPr/>
      </xdr:nvCxnSpPr>
      <xdr:spPr>
        <a:xfrm>
          <a:off x="6858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 xmlns:a16="http://schemas.microsoft.com/office/drawing/2014/main" id="{F776A724-E716-4940-B44F-1D7EE12727C1}"/>
            </a:ext>
          </a:extLst>
        </xdr:cNvPr>
        <xdr:cNvSpPr txBox="1"/>
      </xdr:nvSpPr>
      <xdr:spPr>
        <a:xfrm>
          <a:off x="388136" y="124207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 xmlns:a16="http://schemas.microsoft.com/office/drawing/2014/main" id="{5E6898FB-27A3-4D9A-B11A-7FC84713B997}"/>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 xmlns:a16="http://schemas.microsoft.com/office/drawing/2014/main" id="{1FD31C7E-3B92-49B3-8EB7-B659CBF18A9F}"/>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a:extLst>
            <a:ext uri="{FF2B5EF4-FFF2-40B4-BE49-F238E27FC236}">
              <a16:creationId xmlns="" xmlns:a16="http://schemas.microsoft.com/office/drawing/2014/main" id="{885FE1E9-7BBD-4670-A23D-3A4F38B7F0FC}"/>
            </a:ext>
          </a:extLst>
        </xdr:cNvPr>
        <xdr:cNvCxnSpPr/>
      </xdr:nvCxnSpPr>
      <xdr:spPr>
        <a:xfrm flipV="1">
          <a:off x="4180840" y="12556671"/>
          <a:ext cx="0" cy="152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a:extLst>
            <a:ext uri="{FF2B5EF4-FFF2-40B4-BE49-F238E27FC236}">
              <a16:creationId xmlns="" xmlns:a16="http://schemas.microsoft.com/office/drawing/2014/main" id="{91360CB1-29CB-42F6-85B1-D2E6AF365E61}"/>
            </a:ext>
          </a:extLst>
        </xdr:cNvPr>
        <xdr:cNvSpPr txBox="1"/>
      </xdr:nvSpPr>
      <xdr:spPr>
        <a:xfrm>
          <a:off x="4219575" y="14089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a:extLst>
            <a:ext uri="{FF2B5EF4-FFF2-40B4-BE49-F238E27FC236}">
              <a16:creationId xmlns="" xmlns:a16="http://schemas.microsoft.com/office/drawing/2014/main" id="{930103E1-F111-4BA7-94A1-EFC222FA5A93}"/>
            </a:ext>
          </a:extLst>
        </xdr:cNvPr>
        <xdr:cNvCxnSpPr/>
      </xdr:nvCxnSpPr>
      <xdr:spPr>
        <a:xfrm>
          <a:off x="4105275" y="140858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a:extLst>
            <a:ext uri="{FF2B5EF4-FFF2-40B4-BE49-F238E27FC236}">
              <a16:creationId xmlns="" xmlns:a16="http://schemas.microsoft.com/office/drawing/2014/main" id="{6E431B2E-2C9D-4E7A-864C-A521AB6DEE43}"/>
            </a:ext>
          </a:extLst>
        </xdr:cNvPr>
        <xdr:cNvSpPr txBox="1"/>
      </xdr:nvSpPr>
      <xdr:spPr>
        <a:xfrm>
          <a:off x="4219575" y="1234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a:extLst>
            <a:ext uri="{FF2B5EF4-FFF2-40B4-BE49-F238E27FC236}">
              <a16:creationId xmlns="" xmlns:a16="http://schemas.microsoft.com/office/drawing/2014/main" id="{ECC93CD9-36DF-4B7A-8B80-B8FB6CB52504}"/>
            </a:ext>
          </a:extLst>
        </xdr:cNvPr>
        <xdr:cNvCxnSpPr/>
      </xdr:nvCxnSpPr>
      <xdr:spPr>
        <a:xfrm>
          <a:off x="4105275" y="125566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13443</xdr:rowOff>
    </xdr:from>
    <xdr:ext cx="405111" cy="259045"/>
    <xdr:sp macro="" textlink="">
      <xdr:nvSpPr>
        <xdr:cNvPr id="293" name="【公営住宅】&#10;有形固定資産減価償却率平均値テキスト">
          <a:extLst>
            <a:ext uri="{FF2B5EF4-FFF2-40B4-BE49-F238E27FC236}">
              <a16:creationId xmlns="" xmlns:a16="http://schemas.microsoft.com/office/drawing/2014/main" id="{9583FCFB-9C48-43DE-B9C2-120D46C266E6}"/>
            </a:ext>
          </a:extLst>
        </xdr:cNvPr>
        <xdr:cNvSpPr txBox="1"/>
      </xdr:nvSpPr>
      <xdr:spPr>
        <a:xfrm>
          <a:off x="4219575" y="13297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a:extLst>
            <a:ext uri="{FF2B5EF4-FFF2-40B4-BE49-F238E27FC236}">
              <a16:creationId xmlns="" xmlns:a16="http://schemas.microsoft.com/office/drawing/2014/main" id="{D234D786-82C6-49C0-80D9-683FBE211C65}"/>
            </a:ext>
          </a:extLst>
        </xdr:cNvPr>
        <xdr:cNvSpPr/>
      </xdr:nvSpPr>
      <xdr:spPr>
        <a:xfrm>
          <a:off x="4124325" y="1344621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a:extLst>
            <a:ext uri="{FF2B5EF4-FFF2-40B4-BE49-F238E27FC236}">
              <a16:creationId xmlns="" xmlns:a16="http://schemas.microsoft.com/office/drawing/2014/main" id="{3771FF97-ADCA-4326-BCEF-81EC48CC26DC}"/>
            </a:ext>
          </a:extLst>
        </xdr:cNvPr>
        <xdr:cNvSpPr/>
      </xdr:nvSpPr>
      <xdr:spPr>
        <a:xfrm>
          <a:off x="3381375" y="1344122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a:extLst>
            <a:ext uri="{FF2B5EF4-FFF2-40B4-BE49-F238E27FC236}">
              <a16:creationId xmlns="" xmlns:a16="http://schemas.microsoft.com/office/drawing/2014/main" id="{3F819E9C-D141-489F-9EE2-E3D93D50D5C0}"/>
            </a:ext>
          </a:extLst>
        </xdr:cNvPr>
        <xdr:cNvSpPr/>
      </xdr:nvSpPr>
      <xdr:spPr>
        <a:xfrm>
          <a:off x="2571750" y="1344122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7" name="フローチャート: 判断 296">
          <a:extLst>
            <a:ext uri="{FF2B5EF4-FFF2-40B4-BE49-F238E27FC236}">
              <a16:creationId xmlns="" xmlns:a16="http://schemas.microsoft.com/office/drawing/2014/main" id="{879CA356-0203-449A-9B21-A2F3D993BCFF}"/>
            </a:ext>
          </a:extLst>
        </xdr:cNvPr>
        <xdr:cNvSpPr/>
      </xdr:nvSpPr>
      <xdr:spPr>
        <a:xfrm>
          <a:off x="1781175" y="1341355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98" name="フローチャート: 判断 297">
          <a:extLst>
            <a:ext uri="{FF2B5EF4-FFF2-40B4-BE49-F238E27FC236}">
              <a16:creationId xmlns="" xmlns:a16="http://schemas.microsoft.com/office/drawing/2014/main" id="{DC9DA400-0F53-49ED-89FE-4EC03FE09607}"/>
            </a:ext>
          </a:extLst>
        </xdr:cNvPr>
        <xdr:cNvSpPr/>
      </xdr:nvSpPr>
      <xdr:spPr>
        <a:xfrm>
          <a:off x="981075" y="1342970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 xmlns:a16="http://schemas.microsoft.com/office/drawing/2014/main" id="{34E8414D-5725-47C4-8F7A-DD7E41EBAFBB}"/>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 xmlns:a16="http://schemas.microsoft.com/office/drawing/2014/main" id="{1E4AF763-56B3-4CE6-BAD5-94817378794C}"/>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 xmlns:a16="http://schemas.microsoft.com/office/drawing/2014/main" id="{7A9E2A05-75C7-4F9C-9127-C5E07698DF96}"/>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 xmlns:a16="http://schemas.microsoft.com/office/drawing/2014/main" id="{B0CDFAB2-3684-4606-B4D3-A68D40483CD4}"/>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 xmlns:a16="http://schemas.microsoft.com/office/drawing/2014/main" id="{70BA037C-AB19-4AFC-9083-4A4375F604CA}"/>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99968</xdr:rowOff>
    </xdr:from>
    <xdr:to>
      <xdr:col>24</xdr:col>
      <xdr:colOff>114300</xdr:colOff>
      <xdr:row>87</xdr:row>
      <xdr:rowOff>30118</xdr:rowOff>
    </xdr:to>
    <xdr:sp macro="" textlink="">
      <xdr:nvSpPr>
        <xdr:cNvPr id="304" name="楕円 303">
          <a:extLst>
            <a:ext uri="{FF2B5EF4-FFF2-40B4-BE49-F238E27FC236}">
              <a16:creationId xmlns="" xmlns:a16="http://schemas.microsoft.com/office/drawing/2014/main" id="{C0152566-8310-4F6E-9B71-7B3F221118BB}"/>
            </a:ext>
          </a:extLst>
        </xdr:cNvPr>
        <xdr:cNvSpPr/>
      </xdr:nvSpPr>
      <xdr:spPr>
        <a:xfrm>
          <a:off x="4124325" y="1403821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14895</xdr:rowOff>
    </xdr:from>
    <xdr:ext cx="405111" cy="259045"/>
    <xdr:sp macro="" textlink="">
      <xdr:nvSpPr>
        <xdr:cNvPr id="305" name="【公営住宅】&#10;有形固定資産減価償却率該当値テキスト">
          <a:extLst>
            <a:ext uri="{FF2B5EF4-FFF2-40B4-BE49-F238E27FC236}">
              <a16:creationId xmlns="" xmlns:a16="http://schemas.microsoft.com/office/drawing/2014/main" id="{1F0726D2-1F01-4290-A105-D25873CBD860}"/>
            </a:ext>
          </a:extLst>
        </xdr:cNvPr>
        <xdr:cNvSpPr txBox="1"/>
      </xdr:nvSpPr>
      <xdr:spPr>
        <a:xfrm>
          <a:off x="4219575" y="1394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103232</xdr:rowOff>
    </xdr:from>
    <xdr:to>
      <xdr:col>20</xdr:col>
      <xdr:colOff>38100</xdr:colOff>
      <xdr:row>86</xdr:row>
      <xdr:rowOff>33382</xdr:rowOff>
    </xdr:to>
    <xdr:sp macro="" textlink="">
      <xdr:nvSpPr>
        <xdr:cNvPr id="306" name="楕円 305">
          <a:extLst>
            <a:ext uri="{FF2B5EF4-FFF2-40B4-BE49-F238E27FC236}">
              <a16:creationId xmlns="" xmlns:a16="http://schemas.microsoft.com/office/drawing/2014/main" id="{EF8909CA-10FF-4575-A03A-B6332F3F84EB}"/>
            </a:ext>
          </a:extLst>
        </xdr:cNvPr>
        <xdr:cNvSpPr/>
      </xdr:nvSpPr>
      <xdr:spPr>
        <a:xfrm>
          <a:off x="3381375" y="1387955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154032</xdr:rowOff>
    </xdr:from>
    <xdr:to>
      <xdr:col>24</xdr:col>
      <xdr:colOff>63500</xdr:colOff>
      <xdr:row>86</xdr:row>
      <xdr:rowOff>150768</xdr:rowOff>
    </xdr:to>
    <xdr:cxnSp macro="">
      <xdr:nvCxnSpPr>
        <xdr:cNvPr id="307" name="直線コネクタ 306">
          <a:extLst>
            <a:ext uri="{FF2B5EF4-FFF2-40B4-BE49-F238E27FC236}">
              <a16:creationId xmlns="" xmlns:a16="http://schemas.microsoft.com/office/drawing/2014/main" id="{4076FF10-1D6B-4E6D-8320-C03A51503523}"/>
            </a:ext>
          </a:extLst>
        </xdr:cNvPr>
        <xdr:cNvCxnSpPr/>
      </xdr:nvCxnSpPr>
      <xdr:spPr>
        <a:xfrm>
          <a:off x="3429000" y="13927182"/>
          <a:ext cx="752475" cy="15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31387</xdr:rowOff>
    </xdr:from>
    <xdr:to>
      <xdr:col>15</xdr:col>
      <xdr:colOff>101600</xdr:colOff>
      <xdr:row>86</xdr:row>
      <xdr:rowOff>132987</xdr:rowOff>
    </xdr:to>
    <xdr:sp macro="" textlink="">
      <xdr:nvSpPr>
        <xdr:cNvPr id="308" name="楕円 307">
          <a:extLst>
            <a:ext uri="{FF2B5EF4-FFF2-40B4-BE49-F238E27FC236}">
              <a16:creationId xmlns="" xmlns:a16="http://schemas.microsoft.com/office/drawing/2014/main" id="{C25BF9A5-BA2B-4C69-B58D-A6E9887B419A}"/>
            </a:ext>
          </a:extLst>
        </xdr:cNvPr>
        <xdr:cNvSpPr/>
      </xdr:nvSpPr>
      <xdr:spPr>
        <a:xfrm>
          <a:off x="2571750" y="1396328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154032</xdr:rowOff>
    </xdr:from>
    <xdr:to>
      <xdr:col>19</xdr:col>
      <xdr:colOff>177800</xdr:colOff>
      <xdr:row>86</xdr:row>
      <xdr:rowOff>82187</xdr:rowOff>
    </xdr:to>
    <xdr:cxnSp macro="">
      <xdr:nvCxnSpPr>
        <xdr:cNvPr id="309" name="直線コネクタ 308">
          <a:extLst>
            <a:ext uri="{FF2B5EF4-FFF2-40B4-BE49-F238E27FC236}">
              <a16:creationId xmlns="" xmlns:a16="http://schemas.microsoft.com/office/drawing/2014/main" id="{AC134519-4D53-4F0E-BB4B-12FEFD65874B}"/>
            </a:ext>
          </a:extLst>
        </xdr:cNvPr>
        <xdr:cNvCxnSpPr/>
      </xdr:nvCxnSpPr>
      <xdr:spPr>
        <a:xfrm flipV="1">
          <a:off x="2619375" y="13927182"/>
          <a:ext cx="809625" cy="9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95069</xdr:rowOff>
    </xdr:from>
    <xdr:to>
      <xdr:col>10</xdr:col>
      <xdr:colOff>165100</xdr:colOff>
      <xdr:row>86</xdr:row>
      <xdr:rowOff>25219</xdr:rowOff>
    </xdr:to>
    <xdr:sp macro="" textlink="">
      <xdr:nvSpPr>
        <xdr:cNvPr id="310" name="楕円 309">
          <a:extLst>
            <a:ext uri="{FF2B5EF4-FFF2-40B4-BE49-F238E27FC236}">
              <a16:creationId xmlns="" xmlns:a16="http://schemas.microsoft.com/office/drawing/2014/main" id="{54AE3C21-5E74-4ECA-BE84-1CFCD657B7FC}"/>
            </a:ext>
          </a:extLst>
        </xdr:cNvPr>
        <xdr:cNvSpPr/>
      </xdr:nvSpPr>
      <xdr:spPr>
        <a:xfrm>
          <a:off x="1781175" y="1386821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145869</xdr:rowOff>
    </xdr:from>
    <xdr:to>
      <xdr:col>15</xdr:col>
      <xdr:colOff>50800</xdr:colOff>
      <xdr:row>86</xdr:row>
      <xdr:rowOff>82187</xdr:rowOff>
    </xdr:to>
    <xdr:cxnSp macro="">
      <xdr:nvCxnSpPr>
        <xdr:cNvPr id="311" name="直線コネクタ 310">
          <a:extLst>
            <a:ext uri="{FF2B5EF4-FFF2-40B4-BE49-F238E27FC236}">
              <a16:creationId xmlns="" xmlns:a16="http://schemas.microsoft.com/office/drawing/2014/main" id="{D85F50A5-C9C3-480D-8B9A-4DA5C4892D33}"/>
            </a:ext>
          </a:extLst>
        </xdr:cNvPr>
        <xdr:cNvCxnSpPr/>
      </xdr:nvCxnSpPr>
      <xdr:spPr>
        <a:xfrm>
          <a:off x="1828800" y="13915844"/>
          <a:ext cx="790575" cy="10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44450</xdr:rowOff>
    </xdr:from>
    <xdr:to>
      <xdr:col>6</xdr:col>
      <xdr:colOff>38100</xdr:colOff>
      <xdr:row>85</xdr:row>
      <xdr:rowOff>146050</xdr:rowOff>
    </xdr:to>
    <xdr:sp macro="" textlink="">
      <xdr:nvSpPr>
        <xdr:cNvPr id="312" name="楕円 311">
          <a:extLst>
            <a:ext uri="{FF2B5EF4-FFF2-40B4-BE49-F238E27FC236}">
              <a16:creationId xmlns="" xmlns:a16="http://schemas.microsoft.com/office/drawing/2014/main" id="{865DA39E-76CD-47D4-8790-0A423559391F}"/>
            </a:ext>
          </a:extLst>
        </xdr:cNvPr>
        <xdr:cNvSpPr/>
      </xdr:nvSpPr>
      <xdr:spPr>
        <a:xfrm>
          <a:off x="981075" y="138207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95250</xdr:rowOff>
    </xdr:from>
    <xdr:to>
      <xdr:col>10</xdr:col>
      <xdr:colOff>114300</xdr:colOff>
      <xdr:row>85</xdr:row>
      <xdr:rowOff>145869</xdr:rowOff>
    </xdr:to>
    <xdr:cxnSp macro="">
      <xdr:nvCxnSpPr>
        <xdr:cNvPr id="313" name="直線コネクタ 312">
          <a:extLst>
            <a:ext uri="{FF2B5EF4-FFF2-40B4-BE49-F238E27FC236}">
              <a16:creationId xmlns="" xmlns:a16="http://schemas.microsoft.com/office/drawing/2014/main" id="{1CD120CA-2D83-4781-95F2-05641F187C60}"/>
            </a:ext>
          </a:extLst>
        </xdr:cNvPr>
        <xdr:cNvCxnSpPr/>
      </xdr:nvCxnSpPr>
      <xdr:spPr>
        <a:xfrm>
          <a:off x="1028700" y="13868400"/>
          <a:ext cx="800100" cy="4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100528</xdr:rowOff>
    </xdr:from>
    <xdr:ext cx="405111" cy="259045"/>
    <xdr:sp macro="" textlink="">
      <xdr:nvSpPr>
        <xdr:cNvPr id="314" name="n_1aveValue【公営住宅】&#10;有形固定資産減価償却率">
          <a:extLst>
            <a:ext uri="{FF2B5EF4-FFF2-40B4-BE49-F238E27FC236}">
              <a16:creationId xmlns="" xmlns:a16="http://schemas.microsoft.com/office/drawing/2014/main" id="{65847876-B080-4D09-8667-D48B215885B6}"/>
            </a:ext>
          </a:extLst>
        </xdr:cNvPr>
        <xdr:cNvSpPr txBox="1"/>
      </xdr:nvSpPr>
      <xdr:spPr>
        <a:xfrm>
          <a:off x="3239144" y="13229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100528</xdr:rowOff>
    </xdr:from>
    <xdr:ext cx="405111" cy="259045"/>
    <xdr:sp macro="" textlink="">
      <xdr:nvSpPr>
        <xdr:cNvPr id="315" name="n_2aveValue【公営住宅】&#10;有形固定資産減価償却率">
          <a:extLst>
            <a:ext uri="{FF2B5EF4-FFF2-40B4-BE49-F238E27FC236}">
              <a16:creationId xmlns="" xmlns:a16="http://schemas.microsoft.com/office/drawing/2014/main" id="{B2A8E35F-69C6-42D8-9239-92087CFD01F7}"/>
            </a:ext>
          </a:extLst>
        </xdr:cNvPr>
        <xdr:cNvSpPr txBox="1"/>
      </xdr:nvSpPr>
      <xdr:spPr>
        <a:xfrm>
          <a:off x="2439044" y="13229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76035</xdr:rowOff>
    </xdr:from>
    <xdr:ext cx="405111" cy="259045"/>
    <xdr:sp macro="" textlink="">
      <xdr:nvSpPr>
        <xdr:cNvPr id="316" name="n_3aveValue【公営住宅】&#10;有形固定資産減価償却率">
          <a:extLst>
            <a:ext uri="{FF2B5EF4-FFF2-40B4-BE49-F238E27FC236}">
              <a16:creationId xmlns="" xmlns:a16="http://schemas.microsoft.com/office/drawing/2014/main" id="{65875C89-AC17-402E-BA4A-D6535392901E}"/>
            </a:ext>
          </a:extLst>
        </xdr:cNvPr>
        <xdr:cNvSpPr txBox="1"/>
      </xdr:nvSpPr>
      <xdr:spPr>
        <a:xfrm>
          <a:off x="1648469" y="1320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85833</xdr:rowOff>
    </xdr:from>
    <xdr:ext cx="405111" cy="259045"/>
    <xdr:sp macro="" textlink="">
      <xdr:nvSpPr>
        <xdr:cNvPr id="317" name="n_4aveValue【公営住宅】&#10;有形固定資産減価償却率">
          <a:extLst>
            <a:ext uri="{FF2B5EF4-FFF2-40B4-BE49-F238E27FC236}">
              <a16:creationId xmlns="" xmlns:a16="http://schemas.microsoft.com/office/drawing/2014/main" id="{A67D7F91-7F02-4BD8-AC6F-38E66B579D27}"/>
            </a:ext>
          </a:extLst>
        </xdr:cNvPr>
        <xdr:cNvSpPr txBox="1"/>
      </xdr:nvSpPr>
      <xdr:spPr>
        <a:xfrm>
          <a:off x="848369" y="13208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24509</xdr:rowOff>
    </xdr:from>
    <xdr:ext cx="405111" cy="259045"/>
    <xdr:sp macro="" textlink="">
      <xdr:nvSpPr>
        <xdr:cNvPr id="318" name="n_1mainValue【公営住宅】&#10;有形固定資産減価償却率">
          <a:extLst>
            <a:ext uri="{FF2B5EF4-FFF2-40B4-BE49-F238E27FC236}">
              <a16:creationId xmlns="" xmlns:a16="http://schemas.microsoft.com/office/drawing/2014/main" id="{D7F5467C-261A-4BAF-916E-AE09C1DBC56F}"/>
            </a:ext>
          </a:extLst>
        </xdr:cNvPr>
        <xdr:cNvSpPr txBox="1"/>
      </xdr:nvSpPr>
      <xdr:spPr>
        <a:xfrm>
          <a:off x="3239144" y="13962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124114</xdr:rowOff>
    </xdr:from>
    <xdr:ext cx="405111" cy="259045"/>
    <xdr:sp macro="" textlink="">
      <xdr:nvSpPr>
        <xdr:cNvPr id="319" name="n_2mainValue【公営住宅】&#10;有形固定資産減価償却率">
          <a:extLst>
            <a:ext uri="{FF2B5EF4-FFF2-40B4-BE49-F238E27FC236}">
              <a16:creationId xmlns="" xmlns:a16="http://schemas.microsoft.com/office/drawing/2014/main" id="{809C8387-D666-404F-82AE-E4164E069CE7}"/>
            </a:ext>
          </a:extLst>
        </xdr:cNvPr>
        <xdr:cNvSpPr txBox="1"/>
      </xdr:nvSpPr>
      <xdr:spPr>
        <a:xfrm>
          <a:off x="2439044" y="1405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16346</xdr:rowOff>
    </xdr:from>
    <xdr:ext cx="405111" cy="259045"/>
    <xdr:sp macro="" textlink="">
      <xdr:nvSpPr>
        <xdr:cNvPr id="320" name="n_3mainValue【公営住宅】&#10;有形固定資産減価償却率">
          <a:extLst>
            <a:ext uri="{FF2B5EF4-FFF2-40B4-BE49-F238E27FC236}">
              <a16:creationId xmlns="" xmlns:a16="http://schemas.microsoft.com/office/drawing/2014/main" id="{102B2CE9-D4CC-4B80-9E53-7B091220A079}"/>
            </a:ext>
          </a:extLst>
        </xdr:cNvPr>
        <xdr:cNvSpPr txBox="1"/>
      </xdr:nvSpPr>
      <xdr:spPr>
        <a:xfrm>
          <a:off x="1648469" y="1395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137177</xdr:rowOff>
    </xdr:from>
    <xdr:ext cx="405111" cy="259045"/>
    <xdr:sp macro="" textlink="">
      <xdr:nvSpPr>
        <xdr:cNvPr id="321" name="n_4mainValue【公営住宅】&#10;有形固定資産減価償却率">
          <a:extLst>
            <a:ext uri="{FF2B5EF4-FFF2-40B4-BE49-F238E27FC236}">
              <a16:creationId xmlns="" xmlns:a16="http://schemas.microsoft.com/office/drawing/2014/main" id="{410A794E-4B16-41AF-9D9C-EF50B27F1C0B}"/>
            </a:ext>
          </a:extLst>
        </xdr:cNvPr>
        <xdr:cNvSpPr txBox="1"/>
      </xdr:nvSpPr>
      <xdr:spPr>
        <a:xfrm>
          <a:off x="848369" y="13913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 xmlns:a16="http://schemas.microsoft.com/office/drawing/2014/main" id="{4056FBDB-1A4C-452A-8B3F-5143B95B6AB2}"/>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 xmlns:a16="http://schemas.microsoft.com/office/drawing/2014/main" id="{F12F8C0C-8D46-401B-81A6-BC898FF75FC8}"/>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 xmlns:a16="http://schemas.microsoft.com/office/drawing/2014/main" id="{8B0D7C3A-1EFA-4334-939B-82FCB17376DE}"/>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 xmlns:a16="http://schemas.microsoft.com/office/drawing/2014/main" id="{2A850591-A49A-4820-9C29-234279A923E5}"/>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 xmlns:a16="http://schemas.microsoft.com/office/drawing/2014/main" id="{DE201F2F-288E-4269-8F67-D880CBEAF1F4}"/>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 xmlns:a16="http://schemas.microsoft.com/office/drawing/2014/main" id="{CD4DF4A9-B4AF-4EB5-9D3F-9A12C9DEBA30}"/>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 xmlns:a16="http://schemas.microsoft.com/office/drawing/2014/main" id="{AC46D653-6769-4051-953A-BA09A08897DF}"/>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 xmlns:a16="http://schemas.microsoft.com/office/drawing/2014/main" id="{1EE58DA3-03D4-482C-8CA4-9530B61A3048}"/>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 xmlns:a16="http://schemas.microsoft.com/office/drawing/2014/main" id="{ABAD7A84-176A-449B-83E8-FB28D6EA9CB9}"/>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 xmlns:a16="http://schemas.microsoft.com/office/drawing/2014/main" id="{5B19D4BE-68E0-4FDC-9925-AEEEAC56E394}"/>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 xmlns:a16="http://schemas.microsoft.com/office/drawing/2014/main" id="{E2E84550-C81C-420B-971C-D9D8D579D924}"/>
            </a:ext>
          </a:extLst>
        </xdr:cNvPr>
        <xdr:cNvCxnSpPr/>
      </xdr:nvCxnSpPr>
      <xdr:spPr>
        <a:xfrm>
          <a:off x="5953125" y="140942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 xmlns:a16="http://schemas.microsoft.com/office/drawing/2014/main" id="{F6E11057-6162-4FD4-A1AB-E7E9DC2CE8F8}"/>
            </a:ext>
          </a:extLst>
        </xdr:cNvPr>
        <xdr:cNvSpPr txBox="1"/>
      </xdr:nvSpPr>
      <xdr:spPr>
        <a:xfrm>
          <a:off x="5527221"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 xmlns:a16="http://schemas.microsoft.com/office/drawing/2014/main" id="{383BBBC8-243B-4A84-936E-51E7FAF47266}"/>
            </a:ext>
          </a:extLst>
        </xdr:cNvPr>
        <xdr:cNvCxnSpPr/>
      </xdr:nvCxnSpPr>
      <xdr:spPr>
        <a:xfrm>
          <a:off x="5953125" y="137835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 xmlns:a16="http://schemas.microsoft.com/office/drawing/2014/main" id="{003431A1-77F0-403B-9CEE-65E1FFCF0F3F}"/>
            </a:ext>
          </a:extLst>
        </xdr:cNvPr>
        <xdr:cNvSpPr txBox="1"/>
      </xdr:nvSpPr>
      <xdr:spPr>
        <a:xfrm>
          <a:off x="5527221" y="13657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 xmlns:a16="http://schemas.microsoft.com/office/drawing/2014/main" id="{EEFC3599-8991-4488-8DE1-0D4688FBD41F}"/>
            </a:ext>
          </a:extLst>
        </xdr:cNvPr>
        <xdr:cNvCxnSpPr/>
      </xdr:nvCxnSpPr>
      <xdr:spPr>
        <a:xfrm>
          <a:off x="5953125" y="1347606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 xmlns:a16="http://schemas.microsoft.com/office/drawing/2014/main" id="{8117636F-18B1-41A6-8F38-C7ABF642FF8D}"/>
            </a:ext>
          </a:extLst>
        </xdr:cNvPr>
        <xdr:cNvSpPr txBox="1"/>
      </xdr:nvSpPr>
      <xdr:spPr>
        <a:xfrm>
          <a:off x="5527221"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 xmlns:a16="http://schemas.microsoft.com/office/drawing/2014/main" id="{F2C88981-5D1C-4BA1-A101-F02E5E6152EC}"/>
            </a:ext>
          </a:extLst>
        </xdr:cNvPr>
        <xdr:cNvCxnSpPr/>
      </xdr:nvCxnSpPr>
      <xdr:spPr>
        <a:xfrm>
          <a:off x="5953125" y="131748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 xmlns:a16="http://schemas.microsoft.com/office/drawing/2014/main" id="{E47ED4F7-275B-42F0-A6DE-2A28AEA51DFB}"/>
            </a:ext>
          </a:extLst>
        </xdr:cNvPr>
        <xdr:cNvSpPr txBox="1"/>
      </xdr:nvSpPr>
      <xdr:spPr>
        <a:xfrm>
          <a:off x="5527221"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 xmlns:a16="http://schemas.microsoft.com/office/drawing/2014/main" id="{25AD5AFD-661C-424F-9707-AECC87EAD319}"/>
            </a:ext>
          </a:extLst>
        </xdr:cNvPr>
        <xdr:cNvCxnSpPr/>
      </xdr:nvCxnSpPr>
      <xdr:spPr>
        <a:xfrm>
          <a:off x="5953125" y="128673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 xmlns:a16="http://schemas.microsoft.com/office/drawing/2014/main" id="{ED824F1D-000F-4FFF-B626-6F7F02053267}"/>
            </a:ext>
          </a:extLst>
        </xdr:cNvPr>
        <xdr:cNvSpPr txBox="1"/>
      </xdr:nvSpPr>
      <xdr:spPr>
        <a:xfrm>
          <a:off x="5478976" y="127283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 xmlns:a16="http://schemas.microsoft.com/office/drawing/2014/main" id="{4EFDBFF3-70DE-4285-9B7F-F238992D3B8C}"/>
            </a:ext>
          </a:extLst>
        </xdr:cNvPr>
        <xdr:cNvCxnSpPr/>
      </xdr:nvCxnSpPr>
      <xdr:spPr>
        <a:xfrm>
          <a:off x="5953125" y="125566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 xmlns:a16="http://schemas.microsoft.com/office/drawing/2014/main" id="{87683916-6C1E-4B8A-A555-578D61171E77}"/>
            </a:ext>
          </a:extLst>
        </xdr:cNvPr>
        <xdr:cNvSpPr txBox="1"/>
      </xdr:nvSpPr>
      <xdr:spPr>
        <a:xfrm>
          <a:off x="5478976" y="1242079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 xmlns:a16="http://schemas.microsoft.com/office/drawing/2014/main" id="{3A8E9327-6D2D-4C82-BACC-10969FF7B505}"/>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 xmlns:a16="http://schemas.microsoft.com/office/drawing/2014/main" id="{ACA6E830-18E2-4AE5-8462-B570E4EA744B}"/>
            </a:ext>
          </a:extLst>
        </xdr:cNvPr>
        <xdr:cNvSpPr txBox="1"/>
      </xdr:nvSpPr>
      <xdr:spPr>
        <a:xfrm>
          <a:off x="5478976"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 xmlns:a16="http://schemas.microsoft.com/office/drawing/2014/main" id="{137A91A5-5260-486E-937A-EB912C13FF22}"/>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a:extLst>
            <a:ext uri="{FF2B5EF4-FFF2-40B4-BE49-F238E27FC236}">
              <a16:creationId xmlns="" xmlns:a16="http://schemas.microsoft.com/office/drawing/2014/main" id="{39746CEF-AAB3-4FD3-AF83-FF4DB7D5029E}"/>
            </a:ext>
          </a:extLst>
        </xdr:cNvPr>
        <xdr:cNvCxnSpPr/>
      </xdr:nvCxnSpPr>
      <xdr:spPr>
        <a:xfrm flipV="1">
          <a:off x="9429115" y="12649164"/>
          <a:ext cx="0" cy="143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a:extLst>
            <a:ext uri="{FF2B5EF4-FFF2-40B4-BE49-F238E27FC236}">
              <a16:creationId xmlns="" xmlns:a16="http://schemas.microsoft.com/office/drawing/2014/main" id="{D726A26D-F397-4B76-BB89-A9210F18B25D}"/>
            </a:ext>
          </a:extLst>
        </xdr:cNvPr>
        <xdr:cNvSpPr txBox="1"/>
      </xdr:nvSpPr>
      <xdr:spPr>
        <a:xfrm>
          <a:off x="9467850" y="1408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a:extLst>
            <a:ext uri="{FF2B5EF4-FFF2-40B4-BE49-F238E27FC236}">
              <a16:creationId xmlns="" xmlns:a16="http://schemas.microsoft.com/office/drawing/2014/main" id="{5E165323-2C19-432E-82AB-E902E88BA843}"/>
            </a:ext>
          </a:extLst>
        </xdr:cNvPr>
        <xdr:cNvCxnSpPr/>
      </xdr:nvCxnSpPr>
      <xdr:spPr>
        <a:xfrm>
          <a:off x="9363075" y="1408540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a:extLst>
            <a:ext uri="{FF2B5EF4-FFF2-40B4-BE49-F238E27FC236}">
              <a16:creationId xmlns="" xmlns:a16="http://schemas.microsoft.com/office/drawing/2014/main" id="{5EFBC4B9-87A7-48DA-A822-9DD222FC52F3}"/>
            </a:ext>
          </a:extLst>
        </xdr:cNvPr>
        <xdr:cNvSpPr txBox="1"/>
      </xdr:nvSpPr>
      <xdr:spPr>
        <a:xfrm>
          <a:off x="9467850" y="1243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a:extLst>
            <a:ext uri="{FF2B5EF4-FFF2-40B4-BE49-F238E27FC236}">
              <a16:creationId xmlns="" xmlns:a16="http://schemas.microsoft.com/office/drawing/2014/main" id="{8AC8188E-3B54-4B55-B7B6-13A4AA980D0F}"/>
            </a:ext>
          </a:extLst>
        </xdr:cNvPr>
        <xdr:cNvCxnSpPr/>
      </xdr:nvCxnSpPr>
      <xdr:spPr>
        <a:xfrm>
          <a:off x="9363075" y="126491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143744</xdr:rowOff>
    </xdr:from>
    <xdr:ext cx="469744" cy="259045"/>
    <xdr:sp macro="" textlink="">
      <xdr:nvSpPr>
        <xdr:cNvPr id="352" name="【公営住宅】&#10;一人当たり面積平均値テキスト">
          <a:extLst>
            <a:ext uri="{FF2B5EF4-FFF2-40B4-BE49-F238E27FC236}">
              <a16:creationId xmlns="" xmlns:a16="http://schemas.microsoft.com/office/drawing/2014/main" id="{CD597E05-A55C-453B-97D5-CD3EA6FA64DE}"/>
            </a:ext>
          </a:extLst>
        </xdr:cNvPr>
        <xdr:cNvSpPr txBox="1"/>
      </xdr:nvSpPr>
      <xdr:spPr>
        <a:xfrm>
          <a:off x="9467850" y="13427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a:extLst>
            <a:ext uri="{FF2B5EF4-FFF2-40B4-BE49-F238E27FC236}">
              <a16:creationId xmlns="" xmlns:a16="http://schemas.microsoft.com/office/drawing/2014/main" id="{5E962160-0E21-49C8-99E0-96518037E7B0}"/>
            </a:ext>
          </a:extLst>
        </xdr:cNvPr>
        <xdr:cNvSpPr/>
      </xdr:nvSpPr>
      <xdr:spPr>
        <a:xfrm>
          <a:off x="9401175" y="13573342"/>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a:extLst>
            <a:ext uri="{FF2B5EF4-FFF2-40B4-BE49-F238E27FC236}">
              <a16:creationId xmlns="" xmlns:a16="http://schemas.microsoft.com/office/drawing/2014/main" id="{B54BBF3C-52D2-4A9C-A4C1-542171D5462D}"/>
            </a:ext>
          </a:extLst>
        </xdr:cNvPr>
        <xdr:cNvSpPr/>
      </xdr:nvSpPr>
      <xdr:spPr>
        <a:xfrm>
          <a:off x="8639175" y="1358901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a:extLst>
            <a:ext uri="{FF2B5EF4-FFF2-40B4-BE49-F238E27FC236}">
              <a16:creationId xmlns="" xmlns:a16="http://schemas.microsoft.com/office/drawing/2014/main" id="{BC5516E4-1D7C-4326-9EC8-35E3F6294BE5}"/>
            </a:ext>
          </a:extLst>
        </xdr:cNvPr>
        <xdr:cNvSpPr/>
      </xdr:nvSpPr>
      <xdr:spPr>
        <a:xfrm>
          <a:off x="7839075" y="1355556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356" name="フローチャート: 判断 355">
          <a:extLst>
            <a:ext uri="{FF2B5EF4-FFF2-40B4-BE49-F238E27FC236}">
              <a16:creationId xmlns="" xmlns:a16="http://schemas.microsoft.com/office/drawing/2014/main" id="{F791ABB5-054D-46DB-9525-5E5D69933CF1}"/>
            </a:ext>
          </a:extLst>
        </xdr:cNvPr>
        <xdr:cNvSpPr/>
      </xdr:nvSpPr>
      <xdr:spPr>
        <a:xfrm>
          <a:off x="7029450" y="1356200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357" name="フローチャート: 判断 356">
          <a:extLst>
            <a:ext uri="{FF2B5EF4-FFF2-40B4-BE49-F238E27FC236}">
              <a16:creationId xmlns="" xmlns:a16="http://schemas.microsoft.com/office/drawing/2014/main" id="{014A0564-3F14-436F-8692-D01292584A26}"/>
            </a:ext>
          </a:extLst>
        </xdr:cNvPr>
        <xdr:cNvSpPr/>
      </xdr:nvSpPr>
      <xdr:spPr>
        <a:xfrm>
          <a:off x="6238875" y="1359304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 xmlns:a16="http://schemas.microsoft.com/office/drawing/2014/main" id="{210931B6-B86F-4CE4-B98B-68607783FDA7}"/>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 xmlns:a16="http://schemas.microsoft.com/office/drawing/2014/main" id="{0B868F19-B900-4F63-BB77-1561C10BFBC0}"/>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 xmlns:a16="http://schemas.microsoft.com/office/drawing/2014/main" id="{B34DA951-7303-440C-AF00-3CB83855633C}"/>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 xmlns:a16="http://schemas.microsoft.com/office/drawing/2014/main" id="{CF875092-660F-45C5-8CDA-2673993B4173}"/>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 xmlns:a16="http://schemas.microsoft.com/office/drawing/2014/main" id="{D1C53267-0BF8-44A6-9A7D-4E9E87C0BECF}"/>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147103</xdr:rowOff>
    </xdr:from>
    <xdr:to>
      <xdr:col>55</xdr:col>
      <xdr:colOff>50800</xdr:colOff>
      <xdr:row>86</xdr:row>
      <xdr:rowOff>77253</xdr:rowOff>
    </xdr:to>
    <xdr:sp macro="" textlink="">
      <xdr:nvSpPr>
        <xdr:cNvPr id="363" name="楕円 362">
          <a:extLst>
            <a:ext uri="{FF2B5EF4-FFF2-40B4-BE49-F238E27FC236}">
              <a16:creationId xmlns="" xmlns:a16="http://schemas.microsoft.com/office/drawing/2014/main" id="{03D5C81E-50D8-433F-94AA-416946239DB0}"/>
            </a:ext>
          </a:extLst>
        </xdr:cNvPr>
        <xdr:cNvSpPr/>
      </xdr:nvSpPr>
      <xdr:spPr>
        <a:xfrm>
          <a:off x="9401175" y="1391707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62030</xdr:rowOff>
    </xdr:from>
    <xdr:ext cx="469744" cy="259045"/>
    <xdr:sp macro="" textlink="">
      <xdr:nvSpPr>
        <xdr:cNvPr id="364" name="【公営住宅】&#10;一人当たり面積該当値テキスト">
          <a:extLst>
            <a:ext uri="{FF2B5EF4-FFF2-40B4-BE49-F238E27FC236}">
              <a16:creationId xmlns="" xmlns:a16="http://schemas.microsoft.com/office/drawing/2014/main" id="{C72FED4D-C38E-47E4-B356-E0FCE42B4093}"/>
            </a:ext>
          </a:extLst>
        </xdr:cNvPr>
        <xdr:cNvSpPr txBox="1"/>
      </xdr:nvSpPr>
      <xdr:spPr>
        <a:xfrm>
          <a:off x="9467850" y="1383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154505</xdr:rowOff>
    </xdr:from>
    <xdr:to>
      <xdr:col>50</xdr:col>
      <xdr:colOff>165100</xdr:colOff>
      <xdr:row>86</xdr:row>
      <xdr:rowOff>84655</xdr:rowOff>
    </xdr:to>
    <xdr:sp macro="" textlink="">
      <xdr:nvSpPr>
        <xdr:cNvPr id="365" name="楕円 364">
          <a:extLst>
            <a:ext uri="{FF2B5EF4-FFF2-40B4-BE49-F238E27FC236}">
              <a16:creationId xmlns="" xmlns:a16="http://schemas.microsoft.com/office/drawing/2014/main" id="{FCB24152-EADF-46FC-B029-DC3DAF5B3D7F}"/>
            </a:ext>
          </a:extLst>
        </xdr:cNvPr>
        <xdr:cNvSpPr/>
      </xdr:nvSpPr>
      <xdr:spPr>
        <a:xfrm>
          <a:off x="8639175" y="139276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26453</xdr:rowOff>
    </xdr:from>
    <xdr:to>
      <xdr:col>55</xdr:col>
      <xdr:colOff>0</xdr:colOff>
      <xdr:row>86</xdr:row>
      <xdr:rowOff>33855</xdr:rowOff>
    </xdr:to>
    <xdr:cxnSp macro="">
      <xdr:nvCxnSpPr>
        <xdr:cNvPr id="366" name="直線コネクタ 365">
          <a:extLst>
            <a:ext uri="{FF2B5EF4-FFF2-40B4-BE49-F238E27FC236}">
              <a16:creationId xmlns="" xmlns:a16="http://schemas.microsoft.com/office/drawing/2014/main" id="{BBAD3945-D332-4EFF-8AEF-3CD1684A7C8C}"/>
            </a:ext>
          </a:extLst>
        </xdr:cNvPr>
        <xdr:cNvCxnSpPr/>
      </xdr:nvCxnSpPr>
      <xdr:spPr>
        <a:xfrm flipV="1">
          <a:off x="8686800" y="13964703"/>
          <a:ext cx="74295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154178</xdr:rowOff>
    </xdr:from>
    <xdr:to>
      <xdr:col>46</xdr:col>
      <xdr:colOff>38100</xdr:colOff>
      <xdr:row>86</xdr:row>
      <xdr:rowOff>84328</xdr:rowOff>
    </xdr:to>
    <xdr:sp macro="" textlink="">
      <xdr:nvSpPr>
        <xdr:cNvPr id="367" name="楕円 366">
          <a:extLst>
            <a:ext uri="{FF2B5EF4-FFF2-40B4-BE49-F238E27FC236}">
              <a16:creationId xmlns="" xmlns:a16="http://schemas.microsoft.com/office/drawing/2014/main" id="{27081FF8-E83D-4DA6-BAC5-67FFC254BAF6}"/>
            </a:ext>
          </a:extLst>
        </xdr:cNvPr>
        <xdr:cNvSpPr/>
      </xdr:nvSpPr>
      <xdr:spPr>
        <a:xfrm>
          <a:off x="7839075" y="1392732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33528</xdr:rowOff>
    </xdr:from>
    <xdr:to>
      <xdr:col>50</xdr:col>
      <xdr:colOff>114300</xdr:colOff>
      <xdr:row>86</xdr:row>
      <xdr:rowOff>33855</xdr:rowOff>
    </xdr:to>
    <xdr:cxnSp macro="">
      <xdr:nvCxnSpPr>
        <xdr:cNvPr id="368" name="直線コネクタ 367">
          <a:extLst>
            <a:ext uri="{FF2B5EF4-FFF2-40B4-BE49-F238E27FC236}">
              <a16:creationId xmlns="" xmlns:a16="http://schemas.microsoft.com/office/drawing/2014/main" id="{5B00B915-086B-422A-856A-C9BA0F759EA2}"/>
            </a:ext>
          </a:extLst>
        </xdr:cNvPr>
        <xdr:cNvCxnSpPr/>
      </xdr:nvCxnSpPr>
      <xdr:spPr>
        <a:xfrm>
          <a:off x="7886700" y="13965428"/>
          <a:ext cx="8001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159403</xdr:rowOff>
    </xdr:from>
    <xdr:to>
      <xdr:col>41</xdr:col>
      <xdr:colOff>101600</xdr:colOff>
      <xdr:row>86</xdr:row>
      <xdr:rowOff>89553</xdr:rowOff>
    </xdr:to>
    <xdr:sp macro="" textlink="">
      <xdr:nvSpPr>
        <xdr:cNvPr id="369" name="楕円 368">
          <a:extLst>
            <a:ext uri="{FF2B5EF4-FFF2-40B4-BE49-F238E27FC236}">
              <a16:creationId xmlns="" xmlns:a16="http://schemas.microsoft.com/office/drawing/2014/main" id="{8F08B440-40E9-4FD0-A784-BF651C1762E1}"/>
            </a:ext>
          </a:extLst>
        </xdr:cNvPr>
        <xdr:cNvSpPr/>
      </xdr:nvSpPr>
      <xdr:spPr>
        <a:xfrm>
          <a:off x="7029450" y="1393572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33528</xdr:rowOff>
    </xdr:from>
    <xdr:to>
      <xdr:col>45</xdr:col>
      <xdr:colOff>177800</xdr:colOff>
      <xdr:row>86</xdr:row>
      <xdr:rowOff>38753</xdr:rowOff>
    </xdr:to>
    <xdr:cxnSp macro="">
      <xdr:nvCxnSpPr>
        <xdr:cNvPr id="370" name="直線コネクタ 369">
          <a:extLst>
            <a:ext uri="{FF2B5EF4-FFF2-40B4-BE49-F238E27FC236}">
              <a16:creationId xmlns="" xmlns:a16="http://schemas.microsoft.com/office/drawing/2014/main" id="{047C9458-5F5B-463B-ABE3-8E4E72B766A9}"/>
            </a:ext>
          </a:extLst>
        </xdr:cNvPr>
        <xdr:cNvCxnSpPr/>
      </xdr:nvCxnSpPr>
      <xdr:spPr>
        <a:xfrm flipV="1">
          <a:off x="7077075" y="13965428"/>
          <a:ext cx="809625" cy="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162778</xdr:rowOff>
    </xdr:from>
    <xdr:to>
      <xdr:col>36</xdr:col>
      <xdr:colOff>165100</xdr:colOff>
      <xdr:row>86</xdr:row>
      <xdr:rowOff>92928</xdr:rowOff>
    </xdr:to>
    <xdr:sp macro="" textlink="">
      <xdr:nvSpPr>
        <xdr:cNvPr id="371" name="楕円 370">
          <a:extLst>
            <a:ext uri="{FF2B5EF4-FFF2-40B4-BE49-F238E27FC236}">
              <a16:creationId xmlns="" xmlns:a16="http://schemas.microsoft.com/office/drawing/2014/main" id="{0C973A60-46DB-4B7B-98E5-0188E92B10B6}"/>
            </a:ext>
          </a:extLst>
        </xdr:cNvPr>
        <xdr:cNvSpPr/>
      </xdr:nvSpPr>
      <xdr:spPr>
        <a:xfrm>
          <a:off x="6238875" y="1393275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38753</xdr:rowOff>
    </xdr:from>
    <xdr:to>
      <xdr:col>41</xdr:col>
      <xdr:colOff>50800</xdr:colOff>
      <xdr:row>86</xdr:row>
      <xdr:rowOff>42128</xdr:rowOff>
    </xdr:to>
    <xdr:cxnSp macro="">
      <xdr:nvCxnSpPr>
        <xdr:cNvPr id="372" name="直線コネクタ 371">
          <a:extLst>
            <a:ext uri="{FF2B5EF4-FFF2-40B4-BE49-F238E27FC236}">
              <a16:creationId xmlns="" xmlns:a16="http://schemas.microsoft.com/office/drawing/2014/main" id="{4E1CFBE1-3396-4DBC-A3FE-8B4637B80EDF}"/>
            </a:ext>
          </a:extLst>
        </xdr:cNvPr>
        <xdr:cNvCxnSpPr/>
      </xdr:nvCxnSpPr>
      <xdr:spPr>
        <a:xfrm flipV="1">
          <a:off x="6286500" y="13973828"/>
          <a:ext cx="790575" cy="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83221</xdr:rowOff>
    </xdr:from>
    <xdr:ext cx="469744" cy="259045"/>
    <xdr:sp macro="" textlink="">
      <xdr:nvSpPr>
        <xdr:cNvPr id="373" name="n_1aveValue【公営住宅】&#10;一人当たり面積">
          <a:extLst>
            <a:ext uri="{FF2B5EF4-FFF2-40B4-BE49-F238E27FC236}">
              <a16:creationId xmlns="" xmlns:a16="http://schemas.microsoft.com/office/drawing/2014/main" id="{28CB12A6-A333-431F-A7BD-5C43367F6D65}"/>
            </a:ext>
          </a:extLst>
        </xdr:cNvPr>
        <xdr:cNvSpPr txBox="1"/>
      </xdr:nvSpPr>
      <xdr:spPr>
        <a:xfrm>
          <a:off x="8458277" y="1337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56115</xdr:rowOff>
    </xdr:from>
    <xdr:ext cx="469744" cy="259045"/>
    <xdr:sp macro="" textlink="">
      <xdr:nvSpPr>
        <xdr:cNvPr id="374" name="n_2aveValue【公営住宅】&#10;一人当たり面積">
          <a:extLst>
            <a:ext uri="{FF2B5EF4-FFF2-40B4-BE49-F238E27FC236}">
              <a16:creationId xmlns="" xmlns:a16="http://schemas.microsoft.com/office/drawing/2014/main" id="{858B5229-B6C9-402E-86E7-9847F1CC0F32}"/>
            </a:ext>
          </a:extLst>
        </xdr:cNvPr>
        <xdr:cNvSpPr txBox="1"/>
      </xdr:nvSpPr>
      <xdr:spPr>
        <a:xfrm>
          <a:off x="7677227" y="1334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59380</xdr:rowOff>
    </xdr:from>
    <xdr:ext cx="469744" cy="259045"/>
    <xdr:sp macro="" textlink="">
      <xdr:nvSpPr>
        <xdr:cNvPr id="375" name="n_3aveValue【公営住宅】&#10;一人当たり面積">
          <a:extLst>
            <a:ext uri="{FF2B5EF4-FFF2-40B4-BE49-F238E27FC236}">
              <a16:creationId xmlns="" xmlns:a16="http://schemas.microsoft.com/office/drawing/2014/main" id="{060E817B-438E-4E7C-8743-3C2474E7E115}"/>
            </a:ext>
          </a:extLst>
        </xdr:cNvPr>
        <xdr:cNvSpPr txBox="1"/>
      </xdr:nvSpPr>
      <xdr:spPr>
        <a:xfrm>
          <a:off x="6867602" y="1334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87248</xdr:rowOff>
    </xdr:from>
    <xdr:ext cx="469744" cy="259045"/>
    <xdr:sp macro="" textlink="">
      <xdr:nvSpPr>
        <xdr:cNvPr id="376" name="n_4aveValue【公営住宅】&#10;一人当たり面積">
          <a:extLst>
            <a:ext uri="{FF2B5EF4-FFF2-40B4-BE49-F238E27FC236}">
              <a16:creationId xmlns="" xmlns:a16="http://schemas.microsoft.com/office/drawing/2014/main" id="{53F8F9FC-5122-476B-AFCB-4AE255287275}"/>
            </a:ext>
          </a:extLst>
        </xdr:cNvPr>
        <xdr:cNvSpPr txBox="1"/>
      </xdr:nvSpPr>
      <xdr:spPr>
        <a:xfrm>
          <a:off x="6067502" y="1337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75782</xdr:rowOff>
    </xdr:from>
    <xdr:ext cx="469744" cy="259045"/>
    <xdr:sp macro="" textlink="">
      <xdr:nvSpPr>
        <xdr:cNvPr id="377" name="n_1mainValue【公営住宅】&#10;一人当たり面積">
          <a:extLst>
            <a:ext uri="{FF2B5EF4-FFF2-40B4-BE49-F238E27FC236}">
              <a16:creationId xmlns="" xmlns:a16="http://schemas.microsoft.com/office/drawing/2014/main" id="{74F572D8-EE78-4F54-856E-3AA5000E101A}"/>
            </a:ext>
          </a:extLst>
        </xdr:cNvPr>
        <xdr:cNvSpPr txBox="1"/>
      </xdr:nvSpPr>
      <xdr:spPr>
        <a:xfrm>
          <a:off x="8458277" y="1401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75455</xdr:rowOff>
    </xdr:from>
    <xdr:ext cx="469744" cy="259045"/>
    <xdr:sp macro="" textlink="">
      <xdr:nvSpPr>
        <xdr:cNvPr id="378" name="n_2mainValue【公営住宅】&#10;一人当たり面積">
          <a:extLst>
            <a:ext uri="{FF2B5EF4-FFF2-40B4-BE49-F238E27FC236}">
              <a16:creationId xmlns="" xmlns:a16="http://schemas.microsoft.com/office/drawing/2014/main" id="{EC367D61-7410-4CD2-95E5-D3D306301290}"/>
            </a:ext>
          </a:extLst>
        </xdr:cNvPr>
        <xdr:cNvSpPr txBox="1"/>
      </xdr:nvSpPr>
      <xdr:spPr>
        <a:xfrm>
          <a:off x="7677227" y="1401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80680</xdr:rowOff>
    </xdr:from>
    <xdr:ext cx="469744" cy="259045"/>
    <xdr:sp macro="" textlink="">
      <xdr:nvSpPr>
        <xdr:cNvPr id="379" name="n_3mainValue【公営住宅】&#10;一人当たり面積">
          <a:extLst>
            <a:ext uri="{FF2B5EF4-FFF2-40B4-BE49-F238E27FC236}">
              <a16:creationId xmlns="" xmlns:a16="http://schemas.microsoft.com/office/drawing/2014/main" id="{D8CDF9AD-7AC2-43CB-ACC8-9C52A5752403}"/>
            </a:ext>
          </a:extLst>
        </xdr:cNvPr>
        <xdr:cNvSpPr txBox="1"/>
      </xdr:nvSpPr>
      <xdr:spPr>
        <a:xfrm>
          <a:off x="6867602" y="14018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84055</xdr:rowOff>
    </xdr:from>
    <xdr:ext cx="469744" cy="259045"/>
    <xdr:sp macro="" textlink="">
      <xdr:nvSpPr>
        <xdr:cNvPr id="380" name="n_4mainValue【公営住宅】&#10;一人当たり面積">
          <a:extLst>
            <a:ext uri="{FF2B5EF4-FFF2-40B4-BE49-F238E27FC236}">
              <a16:creationId xmlns="" xmlns:a16="http://schemas.microsoft.com/office/drawing/2014/main" id="{0E79CEDA-2F71-43D3-9A98-E1FCF217ED01}"/>
            </a:ext>
          </a:extLst>
        </xdr:cNvPr>
        <xdr:cNvSpPr txBox="1"/>
      </xdr:nvSpPr>
      <xdr:spPr>
        <a:xfrm>
          <a:off x="6067502" y="1402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 xmlns:a16="http://schemas.microsoft.com/office/drawing/2014/main" id="{75448949-FE59-4D30-904E-F7FEB4E58064}"/>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 xmlns:a16="http://schemas.microsoft.com/office/drawing/2014/main" id="{19F57513-08CB-4940-8496-E4AE6C6E3D40}"/>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 xmlns:a16="http://schemas.microsoft.com/office/drawing/2014/main" id="{F96378D6-9460-4742-B383-77B0323E4E67}"/>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 xmlns:a16="http://schemas.microsoft.com/office/drawing/2014/main" id="{9D0F7738-4DF3-4E78-BDB0-43106C43F8F0}"/>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 xmlns:a16="http://schemas.microsoft.com/office/drawing/2014/main" id="{10EB9106-7A1A-4DE7-A9B5-F43EE123644C}"/>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 xmlns:a16="http://schemas.microsoft.com/office/drawing/2014/main" id="{90A50B54-9B7C-4AB8-9EB4-90AA08904845}"/>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 xmlns:a16="http://schemas.microsoft.com/office/drawing/2014/main" id="{CD06F6A8-789B-4503-B4CE-FF50899B8E2A}"/>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 xmlns:a16="http://schemas.microsoft.com/office/drawing/2014/main" id="{0A955444-5ABF-4181-BE42-C2929742A4B0}"/>
            </a:ext>
          </a:extLst>
        </xdr:cNvPr>
        <xdr:cNvSpPr/>
      </xdr:nvSpPr>
      <xdr:spPr>
        <a:xfrm>
          <a:off x="685800" y="1590675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 xmlns:a16="http://schemas.microsoft.com/office/drawing/2014/main" id="{B7C0D7DF-9A73-42CE-B953-7ACAAD6CC22F}"/>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 xmlns:a16="http://schemas.microsoft.com/office/drawing/2014/main" id="{D04C9CD8-DEA6-4543-9458-5587D161511C}"/>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 xmlns:a16="http://schemas.microsoft.com/office/drawing/2014/main" id="{0DCFCA52-C970-4C46-9B4B-0CAC33C7C985}"/>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 xmlns:a16="http://schemas.microsoft.com/office/drawing/2014/main" id="{19729BE8-44AB-45B3-A4FD-38279DA32748}"/>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 xmlns:a16="http://schemas.microsoft.com/office/drawing/2014/main" id="{473724B2-3C37-410F-8A95-00295C31F0DA}"/>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 xmlns:a16="http://schemas.microsoft.com/office/drawing/2014/main" id="{40BCBF17-BB94-4C1F-987F-FB10936EE2A6}"/>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 xmlns:a16="http://schemas.microsoft.com/office/drawing/2014/main" id="{18CB37B6-4FD3-464D-B968-2AA62F5C9A25}"/>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 xmlns:a16="http://schemas.microsoft.com/office/drawing/2014/main" id="{9FC0810C-B292-4678-942B-41941884E3FF}"/>
            </a:ext>
          </a:extLst>
        </xdr:cNvPr>
        <xdr:cNvSpPr/>
      </xdr:nvSpPr>
      <xdr:spPr>
        <a:xfrm>
          <a:off x="5953125" y="1590675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 xmlns:a16="http://schemas.microsoft.com/office/drawing/2014/main" id="{6F323BC8-8B86-4C86-A80A-F8174B70D7DE}"/>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 xmlns:a16="http://schemas.microsoft.com/office/drawing/2014/main" id="{97CFD555-F835-4708-820D-C5DB91009A34}"/>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 xmlns:a16="http://schemas.microsoft.com/office/drawing/2014/main" id="{E9AD34F3-D2B1-4FC8-B8BE-A7DDC3044013}"/>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 xmlns:a16="http://schemas.microsoft.com/office/drawing/2014/main" id="{A29F3B8A-A9E1-4FF8-BFC3-42E2B2A6E1B8}"/>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 xmlns:a16="http://schemas.microsoft.com/office/drawing/2014/main" id="{9E5847B3-1FD6-46EA-9073-38F4A6DCD879}"/>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 xmlns:a16="http://schemas.microsoft.com/office/drawing/2014/main" id="{A0C58F0E-9AE6-40AA-A247-EE162115A688}"/>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 xmlns:a16="http://schemas.microsoft.com/office/drawing/2014/main" id="{6737FCF7-634F-413D-A96E-C31B53E93714}"/>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 xmlns:a16="http://schemas.microsoft.com/office/drawing/2014/main" id="{4E90FAA4-4D75-4B94-997F-0640075C07C7}"/>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 xmlns:a16="http://schemas.microsoft.com/office/drawing/2014/main" id="{7BBAD927-FC8D-4BD6-9E6A-5BFEDDEE79CB}"/>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 xmlns:a16="http://schemas.microsoft.com/office/drawing/2014/main" id="{2FA06D88-521E-4652-A657-BB131583D2FC}"/>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 xmlns:a16="http://schemas.microsoft.com/office/drawing/2014/main" id="{4D631FBF-7A09-4804-A3CD-A84C746B121E}"/>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 xmlns:a16="http://schemas.microsoft.com/office/drawing/2014/main" id="{3BD8B14A-0D4D-4413-99D7-533A22DF0983}"/>
            </a:ext>
          </a:extLst>
        </xdr:cNvPr>
        <xdr:cNvCxnSpPr/>
      </xdr:nvCxnSpPr>
      <xdr:spPr>
        <a:xfrm>
          <a:off x="11210925" y="690290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 xmlns:a16="http://schemas.microsoft.com/office/drawing/2014/main" id="{2B7E820A-F073-4143-8420-B9BAF962FBC3}"/>
            </a:ext>
          </a:extLst>
        </xdr:cNvPr>
        <xdr:cNvSpPr txBox="1"/>
      </xdr:nvSpPr>
      <xdr:spPr>
        <a:xfrm>
          <a:off x="107945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 xmlns:a16="http://schemas.microsoft.com/office/drawing/2014/main" id="{8C5B20D0-0CC4-4E31-971B-DD8B23F35589}"/>
            </a:ext>
          </a:extLst>
        </xdr:cNvPr>
        <xdr:cNvCxnSpPr/>
      </xdr:nvCxnSpPr>
      <xdr:spPr>
        <a:xfrm>
          <a:off x="11210925" y="65922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 xmlns:a16="http://schemas.microsoft.com/office/drawing/2014/main" id="{75295E81-E403-4B4A-9566-DF161A220C3A}"/>
            </a:ext>
          </a:extLst>
        </xdr:cNvPr>
        <xdr:cNvSpPr txBox="1"/>
      </xdr:nvSpPr>
      <xdr:spPr>
        <a:xfrm>
          <a:off x="10845966"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 xmlns:a16="http://schemas.microsoft.com/office/drawing/2014/main" id="{15BDED2B-72B1-4768-8E6C-AD2DB0B20139}"/>
            </a:ext>
          </a:extLst>
        </xdr:cNvPr>
        <xdr:cNvCxnSpPr/>
      </xdr:nvCxnSpPr>
      <xdr:spPr>
        <a:xfrm>
          <a:off x="11210925" y="628468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 xmlns:a16="http://schemas.microsoft.com/office/drawing/2014/main" id="{69360467-8F5B-4CA8-A48B-E179BC10C97E}"/>
            </a:ext>
          </a:extLst>
        </xdr:cNvPr>
        <xdr:cNvSpPr txBox="1"/>
      </xdr:nvSpPr>
      <xdr:spPr>
        <a:xfrm>
          <a:off x="10845966"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 xmlns:a16="http://schemas.microsoft.com/office/drawing/2014/main" id="{5FE3AECC-96B3-48DF-86F9-90DBD509F69F}"/>
            </a:ext>
          </a:extLst>
        </xdr:cNvPr>
        <xdr:cNvCxnSpPr/>
      </xdr:nvCxnSpPr>
      <xdr:spPr>
        <a:xfrm>
          <a:off x="11210925" y="59835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 xmlns:a16="http://schemas.microsoft.com/office/drawing/2014/main" id="{E78FB189-254C-44B1-8F50-E53A72DB7A28}"/>
            </a:ext>
          </a:extLst>
        </xdr:cNvPr>
        <xdr:cNvSpPr txBox="1"/>
      </xdr:nvSpPr>
      <xdr:spPr>
        <a:xfrm>
          <a:off x="10845966"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 xmlns:a16="http://schemas.microsoft.com/office/drawing/2014/main" id="{C7FFCC78-A2DC-42CF-B848-31DDDB22DDD9}"/>
            </a:ext>
          </a:extLst>
        </xdr:cNvPr>
        <xdr:cNvCxnSpPr/>
      </xdr:nvCxnSpPr>
      <xdr:spPr>
        <a:xfrm>
          <a:off x="11210925" y="56759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 xmlns:a16="http://schemas.microsoft.com/office/drawing/2014/main" id="{514239E2-83F6-4F4C-A7A0-BD257C4C9101}"/>
            </a:ext>
          </a:extLst>
        </xdr:cNvPr>
        <xdr:cNvSpPr txBox="1"/>
      </xdr:nvSpPr>
      <xdr:spPr>
        <a:xfrm>
          <a:off x="10845966"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 xmlns:a16="http://schemas.microsoft.com/office/drawing/2014/main" id="{1C96ADB7-FBBC-446F-B557-B3475CC4B38B}"/>
            </a:ext>
          </a:extLst>
        </xdr:cNvPr>
        <xdr:cNvCxnSpPr/>
      </xdr:nvCxnSpPr>
      <xdr:spPr>
        <a:xfrm>
          <a:off x="11210925" y="535577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 xmlns:a16="http://schemas.microsoft.com/office/drawing/2014/main" id="{0E8EA47D-15B6-4962-A898-A769CA281AB8}"/>
            </a:ext>
          </a:extLst>
        </xdr:cNvPr>
        <xdr:cNvSpPr txBox="1"/>
      </xdr:nvSpPr>
      <xdr:spPr>
        <a:xfrm>
          <a:off x="109037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 xmlns:a16="http://schemas.microsoft.com/office/drawing/2014/main" id="{AC87DE52-F807-4FAE-8A87-C35C8F2D5A3C}"/>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 xmlns:a16="http://schemas.microsoft.com/office/drawing/2014/main" id="{AEEB81F2-1327-4F71-8DAD-3E5CDAA5B823}"/>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22" name="直線コネクタ 421">
          <a:extLst>
            <a:ext uri="{FF2B5EF4-FFF2-40B4-BE49-F238E27FC236}">
              <a16:creationId xmlns="" xmlns:a16="http://schemas.microsoft.com/office/drawing/2014/main" id="{B7D77A91-E418-41BB-93E6-D4A998F2BF02}"/>
            </a:ext>
          </a:extLst>
        </xdr:cNvPr>
        <xdr:cNvCxnSpPr/>
      </xdr:nvCxnSpPr>
      <xdr:spPr>
        <a:xfrm flipV="1">
          <a:off x="14696439" y="5496288"/>
          <a:ext cx="0" cy="1406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 xmlns:a16="http://schemas.microsoft.com/office/drawing/2014/main" id="{9853E4FF-54EA-4AE6-9534-E6D2393F57A6}"/>
            </a:ext>
          </a:extLst>
        </xdr:cNvPr>
        <xdr:cNvSpPr txBox="1"/>
      </xdr:nvSpPr>
      <xdr:spPr>
        <a:xfrm>
          <a:off x="14735175" y="690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 xmlns:a16="http://schemas.microsoft.com/office/drawing/2014/main" id="{579A5EB3-86E7-4B77-AC5A-6AF178FC9D73}"/>
            </a:ext>
          </a:extLst>
        </xdr:cNvPr>
        <xdr:cNvCxnSpPr/>
      </xdr:nvCxnSpPr>
      <xdr:spPr>
        <a:xfrm>
          <a:off x="14611350" y="69029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25" name="【認定こども園・幼稚園・保育所】&#10;有形固定資産減価償却率最大値テキスト">
          <a:extLst>
            <a:ext uri="{FF2B5EF4-FFF2-40B4-BE49-F238E27FC236}">
              <a16:creationId xmlns="" xmlns:a16="http://schemas.microsoft.com/office/drawing/2014/main" id="{57DB3B64-AE58-4BF4-9CD8-B85391C84D69}"/>
            </a:ext>
          </a:extLst>
        </xdr:cNvPr>
        <xdr:cNvSpPr txBox="1"/>
      </xdr:nvSpPr>
      <xdr:spPr>
        <a:xfrm>
          <a:off x="14735175" y="52842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26" name="直線コネクタ 425">
          <a:extLst>
            <a:ext uri="{FF2B5EF4-FFF2-40B4-BE49-F238E27FC236}">
              <a16:creationId xmlns="" xmlns:a16="http://schemas.microsoft.com/office/drawing/2014/main" id="{DD87029B-FA4F-449D-A03C-9642DA713651}"/>
            </a:ext>
          </a:extLst>
        </xdr:cNvPr>
        <xdr:cNvCxnSpPr/>
      </xdr:nvCxnSpPr>
      <xdr:spPr>
        <a:xfrm>
          <a:off x="14611350" y="54962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427" name="【認定こども園・幼稚園・保育所】&#10;有形固定資産減価償却率平均値テキスト">
          <a:extLst>
            <a:ext uri="{FF2B5EF4-FFF2-40B4-BE49-F238E27FC236}">
              <a16:creationId xmlns="" xmlns:a16="http://schemas.microsoft.com/office/drawing/2014/main" id="{6A0CDE67-4FDD-41CA-9001-6FF75FECAC28}"/>
            </a:ext>
          </a:extLst>
        </xdr:cNvPr>
        <xdr:cNvSpPr txBox="1"/>
      </xdr:nvSpPr>
      <xdr:spPr>
        <a:xfrm>
          <a:off x="14735175" y="6000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8" name="フローチャート: 判断 427">
          <a:extLst>
            <a:ext uri="{FF2B5EF4-FFF2-40B4-BE49-F238E27FC236}">
              <a16:creationId xmlns="" xmlns:a16="http://schemas.microsoft.com/office/drawing/2014/main" id="{BF464F4B-D88E-472E-9105-DE87D90E0078}"/>
            </a:ext>
          </a:extLst>
        </xdr:cNvPr>
        <xdr:cNvSpPr/>
      </xdr:nvSpPr>
      <xdr:spPr>
        <a:xfrm>
          <a:off x="14649450" y="61454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429" name="フローチャート: 判断 428">
          <a:extLst>
            <a:ext uri="{FF2B5EF4-FFF2-40B4-BE49-F238E27FC236}">
              <a16:creationId xmlns="" xmlns:a16="http://schemas.microsoft.com/office/drawing/2014/main" id="{23922C54-8852-4D5A-935D-B75BE68BA224}"/>
            </a:ext>
          </a:extLst>
        </xdr:cNvPr>
        <xdr:cNvSpPr/>
      </xdr:nvSpPr>
      <xdr:spPr>
        <a:xfrm>
          <a:off x="13887450" y="6125664"/>
          <a:ext cx="104775" cy="8572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430" name="フローチャート: 判断 429">
          <a:extLst>
            <a:ext uri="{FF2B5EF4-FFF2-40B4-BE49-F238E27FC236}">
              <a16:creationId xmlns="" xmlns:a16="http://schemas.microsoft.com/office/drawing/2014/main" id="{35C37FFE-A162-499A-90FA-C9E388EC9C23}"/>
            </a:ext>
          </a:extLst>
        </xdr:cNvPr>
        <xdr:cNvSpPr/>
      </xdr:nvSpPr>
      <xdr:spPr>
        <a:xfrm>
          <a:off x="13096875" y="6104436"/>
          <a:ext cx="95250" cy="857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31" name="フローチャート: 判断 430">
          <a:extLst>
            <a:ext uri="{FF2B5EF4-FFF2-40B4-BE49-F238E27FC236}">
              <a16:creationId xmlns="" xmlns:a16="http://schemas.microsoft.com/office/drawing/2014/main" id="{2F4447C6-4493-4CB4-A06D-AB62272D7762}"/>
            </a:ext>
          </a:extLst>
        </xdr:cNvPr>
        <xdr:cNvSpPr/>
      </xdr:nvSpPr>
      <xdr:spPr>
        <a:xfrm>
          <a:off x="12296775" y="6141992"/>
          <a:ext cx="85725" cy="857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432" name="フローチャート: 判断 431">
          <a:extLst>
            <a:ext uri="{FF2B5EF4-FFF2-40B4-BE49-F238E27FC236}">
              <a16:creationId xmlns="" xmlns:a16="http://schemas.microsoft.com/office/drawing/2014/main" id="{FF5CA8D6-C80D-4483-9300-3363CD21E342}"/>
            </a:ext>
          </a:extLst>
        </xdr:cNvPr>
        <xdr:cNvSpPr/>
      </xdr:nvSpPr>
      <xdr:spPr>
        <a:xfrm>
          <a:off x="11487150" y="613555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 xmlns:a16="http://schemas.microsoft.com/office/drawing/2014/main" id="{CA4ED052-9D30-41F9-986B-60E565EFDC2F}"/>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 xmlns:a16="http://schemas.microsoft.com/office/drawing/2014/main" id="{53C4BA7E-DE54-435E-8C41-B6641EF2A697}"/>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 xmlns:a16="http://schemas.microsoft.com/office/drawing/2014/main" id="{872156D2-93E6-410B-A1C2-8CF2559E5829}"/>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 xmlns:a16="http://schemas.microsoft.com/office/drawing/2014/main" id="{6484EBDE-7917-470D-8960-EE33FE0ED6AE}"/>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 xmlns:a16="http://schemas.microsoft.com/office/drawing/2014/main" id="{86DFC1E1-23DD-4580-A546-AA04DB91EBFF}"/>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157662</xdr:rowOff>
    </xdr:from>
    <xdr:to>
      <xdr:col>85</xdr:col>
      <xdr:colOff>177800</xdr:colOff>
      <xdr:row>41</xdr:row>
      <xdr:rowOff>87812</xdr:rowOff>
    </xdr:to>
    <xdr:sp macro="" textlink="">
      <xdr:nvSpPr>
        <xdr:cNvPr id="438" name="楕円 437">
          <a:extLst>
            <a:ext uri="{FF2B5EF4-FFF2-40B4-BE49-F238E27FC236}">
              <a16:creationId xmlns="" xmlns:a16="http://schemas.microsoft.com/office/drawing/2014/main" id="{4FF8576D-F820-452B-AB6A-A85F1C5414CA}"/>
            </a:ext>
          </a:extLst>
        </xdr:cNvPr>
        <xdr:cNvSpPr/>
      </xdr:nvSpPr>
      <xdr:spPr>
        <a:xfrm>
          <a:off x="14649450" y="664736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136089</xdr:rowOff>
    </xdr:from>
    <xdr:ext cx="405111" cy="259045"/>
    <xdr:sp macro="" textlink="">
      <xdr:nvSpPr>
        <xdr:cNvPr id="439" name="【認定こども園・幼稚園・保育所】&#10;有形固定資産減価償却率該当値テキスト">
          <a:extLst>
            <a:ext uri="{FF2B5EF4-FFF2-40B4-BE49-F238E27FC236}">
              <a16:creationId xmlns="" xmlns:a16="http://schemas.microsoft.com/office/drawing/2014/main" id="{ECF383C5-1FC1-439E-AA7C-97E780687E23}"/>
            </a:ext>
          </a:extLst>
        </xdr:cNvPr>
        <xdr:cNvSpPr txBox="1"/>
      </xdr:nvSpPr>
      <xdr:spPr>
        <a:xfrm>
          <a:off x="14735175" y="662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144599</xdr:rowOff>
    </xdr:from>
    <xdr:to>
      <xdr:col>81</xdr:col>
      <xdr:colOff>101600</xdr:colOff>
      <xdr:row>41</xdr:row>
      <xdr:rowOff>74749</xdr:rowOff>
    </xdr:to>
    <xdr:sp macro="" textlink="">
      <xdr:nvSpPr>
        <xdr:cNvPr id="440" name="楕円 439">
          <a:extLst>
            <a:ext uri="{FF2B5EF4-FFF2-40B4-BE49-F238E27FC236}">
              <a16:creationId xmlns="" xmlns:a16="http://schemas.microsoft.com/office/drawing/2014/main" id="{038EBED6-F634-4C9B-A1E9-D0DA1D81FAF7}"/>
            </a:ext>
          </a:extLst>
        </xdr:cNvPr>
        <xdr:cNvSpPr/>
      </xdr:nvSpPr>
      <xdr:spPr>
        <a:xfrm>
          <a:off x="13887450" y="662794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23949</xdr:rowOff>
    </xdr:from>
    <xdr:to>
      <xdr:col>85</xdr:col>
      <xdr:colOff>127000</xdr:colOff>
      <xdr:row>41</xdr:row>
      <xdr:rowOff>37012</xdr:rowOff>
    </xdr:to>
    <xdr:cxnSp macro="">
      <xdr:nvCxnSpPr>
        <xdr:cNvPr id="441" name="直線コネクタ 440">
          <a:extLst>
            <a:ext uri="{FF2B5EF4-FFF2-40B4-BE49-F238E27FC236}">
              <a16:creationId xmlns="" xmlns:a16="http://schemas.microsoft.com/office/drawing/2014/main" id="{13AAACC1-683F-4960-9368-ED51228C15EA}"/>
            </a:ext>
          </a:extLst>
        </xdr:cNvPr>
        <xdr:cNvCxnSpPr/>
      </xdr:nvCxnSpPr>
      <xdr:spPr>
        <a:xfrm>
          <a:off x="13935075" y="6675574"/>
          <a:ext cx="762000"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110309</xdr:rowOff>
    </xdr:from>
    <xdr:to>
      <xdr:col>76</xdr:col>
      <xdr:colOff>165100</xdr:colOff>
      <xdr:row>41</xdr:row>
      <xdr:rowOff>40459</xdr:rowOff>
    </xdr:to>
    <xdr:sp macro="" textlink="">
      <xdr:nvSpPr>
        <xdr:cNvPr id="442" name="楕円 441">
          <a:extLst>
            <a:ext uri="{FF2B5EF4-FFF2-40B4-BE49-F238E27FC236}">
              <a16:creationId xmlns="" xmlns:a16="http://schemas.microsoft.com/office/drawing/2014/main" id="{267C3735-B325-43CE-A01D-2C6551C93457}"/>
            </a:ext>
          </a:extLst>
        </xdr:cNvPr>
        <xdr:cNvSpPr/>
      </xdr:nvSpPr>
      <xdr:spPr>
        <a:xfrm>
          <a:off x="13096875" y="659365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161109</xdr:rowOff>
    </xdr:from>
    <xdr:to>
      <xdr:col>81</xdr:col>
      <xdr:colOff>50800</xdr:colOff>
      <xdr:row>41</xdr:row>
      <xdr:rowOff>23949</xdr:rowOff>
    </xdr:to>
    <xdr:cxnSp macro="">
      <xdr:nvCxnSpPr>
        <xdr:cNvPr id="443" name="直線コネクタ 442">
          <a:extLst>
            <a:ext uri="{FF2B5EF4-FFF2-40B4-BE49-F238E27FC236}">
              <a16:creationId xmlns="" xmlns:a16="http://schemas.microsoft.com/office/drawing/2014/main" id="{3E694143-4E59-402A-91FE-C30B273EDF63}"/>
            </a:ext>
          </a:extLst>
        </xdr:cNvPr>
        <xdr:cNvCxnSpPr/>
      </xdr:nvCxnSpPr>
      <xdr:spPr>
        <a:xfrm>
          <a:off x="13144500" y="6650809"/>
          <a:ext cx="790575"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84183</xdr:rowOff>
    </xdr:from>
    <xdr:to>
      <xdr:col>72</xdr:col>
      <xdr:colOff>38100</xdr:colOff>
      <xdr:row>41</xdr:row>
      <xdr:rowOff>14333</xdr:rowOff>
    </xdr:to>
    <xdr:sp macro="" textlink="">
      <xdr:nvSpPr>
        <xdr:cNvPr id="444" name="楕円 443">
          <a:extLst>
            <a:ext uri="{FF2B5EF4-FFF2-40B4-BE49-F238E27FC236}">
              <a16:creationId xmlns="" xmlns:a16="http://schemas.microsoft.com/office/drawing/2014/main" id="{F51D940D-1CE1-40CB-8F08-4E1E45258DE5}"/>
            </a:ext>
          </a:extLst>
        </xdr:cNvPr>
        <xdr:cNvSpPr/>
      </xdr:nvSpPr>
      <xdr:spPr>
        <a:xfrm>
          <a:off x="12296775" y="657388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134983</xdr:rowOff>
    </xdr:from>
    <xdr:to>
      <xdr:col>76</xdr:col>
      <xdr:colOff>114300</xdr:colOff>
      <xdr:row>40</xdr:row>
      <xdr:rowOff>161109</xdr:rowOff>
    </xdr:to>
    <xdr:cxnSp macro="">
      <xdr:nvCxnSpPr>
        <xdr:cNvPr id="445" name="直線コネクタ 444">
          <a:extLst>
            <a:ext uri="{FF2B5EF4-FFF2-40B4-BE49-F238E27FC236}">
              <a16:creationId xmlns="" xmlns:a16="http://schemas.microsoft.com/office/drawing/2014/main" id="{65611848-6499-4DBF-9D71-3F9BD37E56D2}"/>
            </a:ext>
          </a:extLst>
        </xdr:cNvPr>
        <xdr:cNvCxnSpPr/>
      </xdr:nvCxnSpPr>
      <xdr:spPr>
        <a:xfrm>
          <a:off x="12344400" y="6621508"/>
          <a:ext cx="8001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58057</xdr:rowOff>
    </xdr:from>
    <xdr:to>
      <xdr:col>67</xdr:col>
      <xdr:colOff>101600</xdr:colOff>
      <xdr:row>40</xdr:row>
      <xdr:rowOff>159657</xdr:rowOff>
    </xdr:to>
    <xdr:sp macro="" textlink="">
      <xdr:nvSpPr>
        <xdr:cNvPr id="446" name="楕円 445">
          <a:extLst>
            <a:ext uri="{FF2B5EF4-FFF2-40B4-BE49-F238E27FC236}">
              <a16:creationId xmlns="" xmlns:a16="http://schemas.microsoft.com/office/drawing/2014/main" id="{CA26D2DE-A086-43DD-ACAE-BCD75345B3F7}"/>
            </a:ext>
          </a:extLst>
        </xdr:cNvPr>
        <xdr:cNvSpPr/>
      </xdr:nvSpPr>
      <xdr:spPr>
        <a:xfrm>
          <a:off x="11487150" y="654458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108857</xdr:rowOff>
    </xdr:from>
    <xdr:to>
      <xdr:col>71</xdr:col>
      <xdr:colOff>177800</xdr:colOff>
      <xdr:row>40</xdr:row>
      <xdr:rowOff>134983</xdr:rowOff>
    </xdr:to>
    <xdr:cxnSp macro="">
      <xdr:nvCxnSpPr>
        <xdr:cNvPr id="447" name="直線コネクタ 446">
          <a:extLst>
            <a:ext uri="{FF2B5EF4-FFF2-40B4-BE49-F238E27FC236}">
              <a16:creationId xmlns="" xmlns:a16="http://schemas.microsoft.com/office/drawing/2014/main" id="{D057F29C-374B-4AE3-AA35-8268AEDE35F1}"/>
            </a:ext>
          </a:extLst>
        </xdr:cNvPr>
        <xdr:cNvCxnSpPr/>
      </xdr:nvCxnSpPr>
      <xdr:spPr>
        <a:xfrm>
          <a:off x="11534775" y="6592207"/>
          <a:ext cx="809625"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68416</xdr:rowOff>
    </xdr:from>
    <xdr:ext cx="405111" cy="259045"/>
    <xdr:sp macro="" textlink="">
      <xdr:nvSpPr>
        <xdr:cNvPr id="448" name="n_1aveValue【認定こども園・幼稚園・保育所】&#10;有形固定資産減価償却率">
          <a:extLst>
            <a:ext uri="{FF2B5EF4-FFF2-40B4-BE49-F238E27FC236}">
              <a16:creationId xmlns="" xmlns:a16="http://schemas.microsoft.com/office/drawing/2014/main" id="{A83C99D0-376B-4663-BFF3-41B65ACF918C}"/>
            </a:ext>
          </a:extLst>
        </xdr:cNvPr>
        <xdr:cNvSpPr txBox="1"/>
      </xdr:nvSpPr>
      <xdr:spPr>
        <a:xfrm>
          <a:off x="13745219" y="590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47188</xdr:rowOff>
    </xdr:from>
    <xdr:ext cx="405111" cy="259045"/>
    <xdr:sp macro="" textlink="">
      <xdr:nvSpPr>
        <xdr:cNvPr id="449" name="n_2aveValue【認定こども園・幼稚園・保育所】&#10;有形固定資産減価償却率">
          <a:extLst>
            <a:ext uri="{FF2B5EF4-FFF2-40B4-BE49-F238E27FC236}">
              <a16:creationId xmlns="" xmlns:a16="http://schemas.microsoft.com/office/drawing/2014/main" id="{EA34076E-AB2D-43AB-9155-53E953C2176E}"/>
            </a:ext>
          </a:extLst>
        </xdr:cNvPr>
        <xdr:cNvSpPr txBox="1"/>
      </xdr:nvSpPr>
      <xdr:spPr>
        <a:xfrm>
          <a:off x="12964169" y="58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450" name="n_3aveValue【認定こども園・幼稚園・保育所】&#10;有形固定資産減価償却率">
          <a:extLst>
            <a:ext uri="{FF2B5EF4-FFF2-40B4-BE49-F238E27FC236}">
              <a16:creationId xmlns="" xmlns:a16="http://schemas.microsoft.com/office/drawing/2014/main" id="{289B07EC-ED87-42B8-BFBA-8FAAB464E950}"/>
            </a:ext>
          </a:extLst>
        </xdr:cNvPr>
        <xdr:cNvSpPr txBox="1"/>
      </xdr:nvSpPr>
      <xdr:spPr>
        <a:xfrm>
          <a:off x="12164069" y="5926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451" name="n_4aveValue【認定こども園・幼稚園・保育所】&#10;有形固定資産減価償却率">
          <a:extLst>
            <a:ext uri="{FF2B5EF4-FFF2-40B4-BE49-F238E27FC236}">
              <a16:creationId xmlns="" xmlns:a16="http://schemas.microsoft.com/office/drawing/2014/main" id="{8666D625-F80B-482E-A3DF-1F058745A523}"/>
            </a:ext>
          </a:extLst>
        </xdr:cNvPr>
        <xdr:cNvSpPr txBox="1"/>
      </xdr:nvSpPr>
      <xdr:spPr>
        <a:xfrm>
          <a:off x="113544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65876</xdr:rowOff>
    </xdr:from>
    <xdr:ext cx="405111" cy="259045"/>
    <xdr:sp macro="" textlink="">
      <xdr:nvSpPr>
        <xdr:cNvPr id="452" name="n_1mainValue【認定こども園・幼稚園・保育所】&#10;有形固定資産減価償却率">
          <a:extLst>
            <a:ext uri="{FF2B5EF4-FFF2-40B4-BE49-F238E27FC236}">
              <a16:creationId xmlns="" xmlns:a16="http://schemas.microsoft.com/office/drawing/2014/main" id="{36A132B4-CBAA-4ACA-9680-3FD2DD992795}"/>
            </a:ext>
          </a:extLst>
        </xdr:cNvPr>
        <xdr:cNvSpPr txBox="1"/>
      </xdr:nvSpPr>
      <xdr:spPr>
        <a:xfrm>
          <a:off x="13745219" y="671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31586</xdr:rowOff>
    </xdr:from>
    <xdr:ext cx="405111" cy="259045"/>
    <xdr:sp macro="" textlink="">
      <xdr:nvSpPr>
        <xdr:cNvPr id="453" name="n_2mainValue【認定こども園・幼稚園・保育所】&#10;有形固定資産減価償却率">
          <a:extLst>
            <a:ext uri="{FF2B5EF4-FFF2-40B4-BE49-F238E27FC236}">
              <a16:creationId xmlns="" xmlns:a16="http://schemas.microsoft.com/office/drawing/2014/main" id="{0D16E470-C2F5-4B12-971A-00D96D9E5597}"/>
            </a:ext>
          </a:extLst>
        </xdr:cNvPr>
        <xdr:cNvSpPr txBox="1"/>
      </xdr:nvSpPr>
      <xdr:spPr>
        <a:xfrm>
          <a:off x="12964169" y="6676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5460</xdr:rowOff>
    </xdr:from>
    <xdr:ext cx="405111" cy="259045"/>
    <xdr:sp macro="" textlink="">
      <xdr:nvSpPr>
        <xdr:cNvPr id="454" name="n_3mainValue【認定こども園・幼稚園・保育所】&#10;有形固定資産減価償却率">
          <a:extLst>
            <a:ext uri="{FF2B5EF4-FFF2-40B4-BE49-F238E27FC236}">
              <a16:creationId xmlns="" xmlns:a16="http://schemas.microsoft.com/office/drawing/2014/main" id="{FB290000-998D-469D-9497-E4E32008EF54}"/>
            </a:ext>
          </a:extLst>
        </xdr:cNvPr>
        <xdr:cNvSpPr txBox="1"/>
      </xdr:nvSpPr>
      <xdr:spPr>
        <a:xfrm>
          <a:off x="12164069" y="6657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150784</xdr:rowOff>
    </xdr:from>
    <xdr:ext cx="405111" cy="259045"/>
    <xdr:sp macro="" textlink="">
      <xdr:nvSpPr>
        <xdr:cNvPr id="455" name="n_4mainValue【認定こども園・幼稚園・保育所】&#10;有形固定資産減価償却率">
          <a:extLst>
            <a:ext uri="{FF2B5EF4-FFF2-40B4-BE49-F238E27FC236}">
              <a16:creationId xmlns="" xmlns:a16="http://schemas.microsoft.com/office/drawing/2014/main" id="{54271033-D8BE-462F-8EBD-ED918D96EB22}"/>
            </a:ext>
          </a:extLst>
        </xdr:cNvPr>
        <xdr:cNvSpPr txBox="1"/>
      </xdr:nvSpPr>
      <xdr:spPr>
        <a:xfrm>
          <a:off x="11354444" y="663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 xmlns:a16="http://schemas.microsoft.com/office/drawing/2014/main" id="{45D70638-2506-4864-8E9C-CDBE6DCF092B}"/>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 xmlns:a16="http://schemas.microsoft.com/office/drawing/2014/main" id="{5E7C9F91-5C4A-4CDE-9C8B-20483A0DE7D4}"/>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 xmlns:a16="http://schemas.microsoft.com/office/drawing/2014/main" id="{09A16853-5509-47CF-A589-D059217A68DB}"/>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 xmlns:a16="http://schemas.microsoft.com/office/drawing/2014/main" id="{8C6374FA-15D4-433D-99AD-8DCC3DE783A9}"/>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 xmlns:a16="http://schemas.microsoft.com/office/drawing/2014/main" id="{4E24F3BF-B128-4C14-88E2-CFE228C18EBE}"/>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 xmlns:a16="http://schemas.microsoft.com/office/drawing/2014/main" id="{661688CF-D183-4E02-9E97-CF8505E13B62}"/>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 xmlns:a16="http://schemas.microsoft.com/office/drawing/2014/main" id="{0FC96BDA-FC63-4D41-B862-924F233A2EAB}"/>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 xmlns:a16="http://schemas.microsoft.com/office/drawing/2014/main" id="{A22EEB23-1A3A-4134-AAEE-FB4BD2B98328}"/>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 xmlns:a16="http://schemas.microsoft.com/office/drawing/2014/main" id="{01434E4E-5597-4CA9-9E53-9DA2BD5CBBAA}"/>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 xmlns:a16="http://schemas.microsoft.com/office/drawing/2014/main" id="{38AC2105-C966-4D74-9195-8ACC0F834013}"/>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 xmlns:a16="http://schemas.microsoft.com/office/drawing/2014/main" id="{060576D9-CB7B-46EF-B8E4-1AFE9BB47211}"/>
            </a:ext>
          </a:extLst>
        </xdr:cNvPr>
        <xdr:cNvCxnSpPr/>
      </xdr:nvCxnSpPr>
      <xdr:spPr>
        <a:xfrm>
          <a:off x="16459200" y="678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 xmlns:a16="http://schemas.microsoft.com/office/drawing/2014/main" id="{AAC7656C-7083-4F1C-ADC8-8FDBA0322BB5}"/>
            </a:ext>
          </a:extLst>
        </xdr:cNvPr>
        <xdr:cNvSpPr txBox="1"/>
      </xdr:nvSpPr>
      <xdr:spPr>
        <a:xfrm>
          <a:off x="16052346" y="664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 xmlns:a16="http://schemas.microsoft.com/office/drawing/2014/main" id="{1B008B75-D8E1-4626-8CBC-7151BB369421}"/>
            </a:ext>
          </a:extLst>
        </xdr:cNvPr>
        <xdr:cNvCxnSpPr/>
      </xdr:nvCxnSpPr>
      <xdr:spPr>
        <a:xfrm>
          <a:off x="16459200" y="634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 xmlns:a16="http://schemas.microsoft.com/office/drawing/2014/main" id="{684730BC-C249-4386-AB49-6EBC244C7782}"/>
            </a:ext>
          </a:extLst>
        </xdr:cNvPr>
        <xdr:cNvSpPr txBox="1"/>
      </xdr:nvSpPr>
      <xdr:spPr>
        <a:xfrm>
          <a:off x="16052346"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 xmlns:a16="http://schemas.microsoft.com/office/drawing/2014/main" id="{F5D64C4F-012E-47F2-BFBD-A02082E59D8F}"/>
            </a:ext>
          </a:extLst>
        </xdr:cNvPr>
        <xdr:cNvCxnSpPr/>
      </xdr:nvCxnSpPr>
      <xdr:spPr>
        <a:xfrm>
          <a:off x="16459200" y="591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 xmlns:a16="http://schemas.microsoft.com/office/drawing/2014/main" id="{698CF1CF-88C7-441C-93BD-CD2B34B3BFA4}"/>
            </a:ext>
          </a:extLst>
        </xdr:cNvPr>
        <xdr:cNvSpPr txBox="1"/>
      </xdr:nvSpPr>
      <xdr:spPr>
        <a:xfrm>
          <a:off x="16052346" y="577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 xmlns:a16="http://schemas.microsoft.com/office/drawing/2014/main" id="{D1E30472-1BEE-416E-8E78-4309318CF6E6}"/>
            </a:ext>
          </a:extLst>
        </xdr:cNvPr>
        <xdr:cNvCxnSpPr/>
      </xdr:nvCxnSpPr>
      <xdr:spPr>
        <a:xfrm>
          <a:off x="16459200" y="548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 xmlns:a16="http://schemas.microsoft.com/office/drawing/2014/main" id="{79287F48-7EA1-44C6-9E72-96A970FD26FE}"/>
            </a:ext>
          </a:extLst>
        </xdr:cNvPr>
        <xdr:cNvSpPr txBox="1"/>
      </xdr:nvSpPr>
      <xdr:spPr>
        <a:xfrm>
          <a:off x="16052346" y="53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 xmlns:a16="http://schemas.microsoft.com/office/drawing/2014/main" id="{A1B0B596-2B96-4023-B897-68489DF0601A}"/>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 xmlns:a16="http://schemas.microsoft.com/office/drawing/2014/main" id="{23F2F81E-2658-49B2-AC59-3049F009911E}"/>
            </a:ext>
          </a:extLst>
        </xdr:cNvPr>
        <xdr:cNvSpPr txBox="1"/>
      </xdr:nvSpPr>
      <xdr:spPr>
        <a:xfrm>
          <a:off x="16052346"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 xmlns:a16="http://schemas.microsoft.com/office/drawing/2014/main" id="{6A286665-9E2A-467D-B09F-6211D47F2A83}"/>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477" name="直線コネクタ 476">
          <a:extLst>
            <a:ext uri="{FF2B5EF4-FFF2-40B4-BE49-F238E27FC236}">
              <a16:creationId xmlns="" xmlns:a16="http://schemas.microsoft.com/office/drawing/2014/main" id="{6EE4480D-10C0-44EB-BC95-8C344914EC24}"/>
            </a:ext>
          </a:extLst>
        </xdr:cNvPr>
        <xdr:cNvCxnSpPr/>
      </xdr:nvCxnSpPr>
      <xdr:spPr>
        <a:xfrm flipV="1">
          <a:off x="19954239" y="5379898"/>
          <a:ext cx="0"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478" name="【認定こども園・幼稚園・保育所】&#10;一人当たり面積最小値テキスト">
          <a:extLst>
            <a:ext uri="{FF2B5EF4-FFF2-40B4-BE49-F238E27FC236}">
              <a16:creationId xmlns="" xmlns:a16="http://schemas.microsoft.com/office/drawing/2014/main" id="{5904CCE6-A781-4D5C-B63E-F0E0A1B60B0E}"/>
            </a:ext>
          </a:extLst>
        </xdr:cNvPr>
        <xdr:cNvSpPr txBox="1"/>
      </xdr:nvSpPr>
      <xdr:spPr>
        <a:xfrm>
          <a:off x="19992975" y="6741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479" name="直線コネクタ 478">
          <a:extLst>
            <a:ext uri="{FF2B5EF4-FFF2-40B4-BE49-F238E27FC236}">
              <a16:creationId xmlns="" xmlns:a16="http://schemas.microsoft.com/office/drawing/2014/main" id="{1FC64B43-887E-4266-BBE3-59C52326BA89}"/>
            </a:ext>
          </a:extLst>
        </xdr:cNvPr>
        <xdr:cNvCxnSpPr/>
      </xdr:nvCxnSpPr>
      <xdr:spPr>
        <a:xfrm>
          <a:off x="19878675" y="673473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480" name="【認定こども園・幼稚園・保育所】&#10;一人当たり面積最大値テキスト">
          <a:extLst>
            <a:ext uri="{FF2B5EF4-FFF2-40B4-BE49-F238E27FC236}">
              <a16:creationId xmlns="" xmlns:a16="http://schemas.microsoft.com/office/drawing/2014/main" id="{85B01C24-2541-4529-9D80-319F81C1173C}"/>
            </a:ext>
          </a:extLst>
        </xdr:cNvPr>
        <xdr:cNvSpPr txBox="1"/>
      </xdr:nvSpPr>
      <xdr:spPr>
        <a:xfrm>
          <a:off x="19992975" y="517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481" name="直線コネクタ 480">
          <a:extLst>
            <a:ext uri="{FF2B5EF4-FFF2-40B4-BE49-F238E27FC236}">
              <a16:creationId xmlns="" xmlns:a16="http://schemas.microsoft.com/office/drawing/2014/main" id="{9A4F7D20-9D6A-46B0-B080-EDFDD7808A42}"/>
            </a:ext>
          </a:extLst>
        </xdr:cNvPr>
        <xdr:cNvCxnSpPr/>
      </xdr:nvCxnSpPr>
      <xdr:spPr>
        <a:xfrm>
          <a:off x="19878675" y="537989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165676</xdr:rowOff>
    </xdr:from>
    <xdr:ext cx="469744" cy="259045"/>
    <xdr:sp macro="" textlink="">
      <xdr:nvSpPr>
        <xdr:cNvPr id="482" name="【認定こども園・幼稚園・保育所】&#10;一人当たり面積平均値テキスト">
          <a:extLst>
            <a:ext uri="{FF2B5EF4-FFF2-40B4-BE49-F238E27FC236}">
              <a16:creationId xmlns="" xmlns:a16="http://schemas.microsoft.com/office/drawing/2014/main" id="{0215990D-CDD5-4632-B945-B1D37882B493}"/>
            </a:ext>
          </a:extLst>
        </xdr:cNvPr>
        <xdr:cNvSpPr txBox="1"/>
      </xdr:nvSpPr>
      <xdr:spPr>
        <a:xfrm>
          <a:off x="19992975" y="63251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483" name="フローチャート: 判断 482">
          <a:extLst>
            <a:ext uri="{FF2B5EF4-FFF2-40B4-BE49-F238E27FC236}">
              <a16:creationId xmlns="" xmlns:a16="http://schemas.microsoft.com/office/drawing/2014/main" id="{6E0ABE16-B494-4524-8D4C-B7F97FD87863}"/>
            </a:ext>
          </a:extLst>
        </xdr:cNvPr>
        <xdr:cNvSpPr/>
      </xdr:nvSpPr>
      <xdr:spPr>
        <a:xfrm>
          <a:off x="19897725" y="633722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484" name="フローチャート: 判断 483">
          <a:extLst>
            <a:ext uri="{FF2B5EF4-FFF2-40B4-BE49-F238E27FC236}">
              <a16:creationId xmlns="" xmlns:a16="http://schemas.microsoft.com/office/drawing/2014/main" id="{3153EEB2-D1CD-4928-A6F7-3E489FC7A077}"/>
            </a:ext>
          </a:extLst>
        </xdr:cNvPr>
        <xdr:cNvSpPr/>
      </xdr:nvSpPr>
      <xdr:spPr>
        <a:xfrm>
          <a:off x="19154775" y="635185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485" name="フローチャート: 判断 484">
          <a:extLst>
            <a:ext uri="{FF2B5EF4-FFF2-40B4-BE49-F238E27FC236}">
              <a16:creationId xmlns="" xmlns:a16="http://schemas.microsoft.com/office/drawing/2014/main" id="{FC39F688-91F7-4DB7-B0E6-CD7E53D9D946}"/>
            </a:ext>
          </a:extLst>
        </xdr:cNvPr>
        <xdr:cNvSpPr/>
      </xdr:nvSpPr>
      <xdr:spPr>
        <a:xfrm>
          <a:off x="18345150" y="63691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486" name="フローチャート: 判断 485">
          <a:extLst>
            <a:ext uri="{FF2B5EF4-FFF2-40B4-BE49-F238E27FC236}">
              <a16:creationId xmlns="" xmlns:a16="http://schemas.microsoft.com/office/drawing/2014/main" id="{975DE3AD-3F9E-4C60-9515-CE1EA994A84D}"/>
            </a:ext>
          </a:extLst>
        </xdr:cNvPr>
        <xdr:cNvSpPr/>
      </xdr:nvSpPr>
      <xdr:spPr>
        <a:xfrm>
          <a:off x="17554575" y="63746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487" name="フローチャート: 判断 486">
          <a:extLst>
            <a:ext uri="{FF2B5EF4-FFF2-40B4-BE49-F238E27FC236}">
              <a16:creationId xmlns="" xmlns:a16="http://schemas.microsoft.com/office/drawing/2014/main" id="{01878F39-3949-4813-988C-D86EE34ECF91}"/>
            </a:ext>
          </a:extLst>
        </xdr:cNvPr>
        <xdr:cNvSpPr/>
      </xdr:nvSpPr>
      <xdr:spPr>
        <a:xfrm>
          <a:off x="16754475" y="638063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 xmlns:a16="http://schemas.microsoft.com/office/drawing/2014/main" id="{4A49069D-3B5F-47A8-916B-AFE21A568048}"/>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 xmlns:a16="http://schemas.microsoft.com/office/drawing/2014/main" id="{49974D6A-7980-4E95-BD30-1BAE0AD315C9}"/>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 xmlns:a16="http://schemas.microsoft.com/office/drawing/2014/main" id="{F77D0C9B-7691-42C8-9218-6E0F224DE67F}"/>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 xmlns:a16="http://schemas.microsoft.com/office/drawing/2014/main" id="{0CFD08FE-F0C9-426D-9E1E-4CD73F85E2DA}"/>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 xmlns:a16="http://schemas.microsoft.com/office/drawing/2014/main" id="{50DEA113-D18E-4690-B4B4-4DD813CA4709}"/>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29058</xdr:rowOff>
    </xdr:from>
    <xdr:to>
      <xdr:col>116</xdr:col>
      <xdr:colOff>114300</xdr:colOff>
      <xdr:row>38</xdr:row>
      <xdr:rowOff>130658</xdr:rowOff>
    </xdr:to>
    <xdr:sp macro="" textlink="">
      <xdr:nvSpPr>
        <xdr:cNvPr id="493" name="楕円 492">
          <a:extLst>
            <a:ext uri="{FF2B5EF4-FFF2-40B4-BE49-F238E27FC236}">
              <a16:creationId xmlns="" xmlns:a16="http://schemas.microsoft.com/office/drawing/2014/main" id="{4560BDEF-599C-45D7-AC51-0BF87D9417E2}"/>
            </a:ext>
          </a:extLst>
        </xdr:cNvPr>
        <xdr:cNvSpPr/>
      </xdr:nvSpPr>
      <xdr:spPr>
        <a:xfrm>
          <a:off x="19897725" y="618855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51935</xdr:rowOff>
    </xdr:from>
    <xdr:ext cx="469744" cy="259045"/>
    <xdr:sp macro="" textlink="">
      <xdr:nvSpPr>
        <xdr:cNvPr id="494" name="【認定こども園・幼稚園・保育所】&#10;一人当たり面積該当値テキスト">
          <a:extLst>
            <a:ext uri="{FF2B5EF4-FFF2-40B4-BE49-F238E27FC236}">
              <a16:creationId xmlns="" xmlns:a16="http://schemas.microsoft.com/office/drawing/2014/main" id="{16C217C5-367D-4E59-9635-B72F9F2F1249}"/>
            </a:ext>
          </a:extLst>
        </xdr:cNvPr>
        <xdr:cNvSpPr txBox="1"/>
      </xdr:nvSpPr>
      <xdr:spPr>
        <a:xfrm>
          <a:off x="19992975" y="6049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42773</xdr:rowOff>
    </xdr:from>
    <xdr:to>
      <xdr:col>112</xdr:col>
      <xdr:colOff>38100</xdr:colOff>
      <xdr:row>38</xdr:row>
      <xdr:rowOff>144373</xdr:rowOff>
    </xdr:to>
    <xdr:sp macro="" textlink="">
      <xdr:nvSpPr>
        <xdr:cNvPr id="495" name="楕円 494">
          <a:extLst>
            <a:ext uri="{FF2B5EF4-FFF2-40B4-BE49-F238E27FC236}">
              <a16:creationId xmlns="" xmlns:a16="http://schemas.microsoft.com/office/drawing/2014/main" id="{EA1F372E-0227-48BF-88BC-D7C8057D0C74}"/>
            </a:ext>
          </a:extLst>
        </xdr:cNvPr>
        <xdr:cNvSpPr/>
      </xdr:nvSpPr>
      <xdr:spPr>
        <a:xfrm>
          <a:off x="19154775" y="620862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79858</xdr:rowOff>
    </xdr:from>
    <xdr:to>
      <xdr:col>116</xdr:col>
      <xdr:colOff>63500</xdr:colOff>
      <xdr:row>38</xdr:row>
      <xdr:rowOff>93573</xdr:rowOff>
    </xdr:to>
    <xdr:cxnSp macro="">
      <xdr:nvCxnSpPr>
        <xdr:cNvPr id="496" name="直線コネクタ 495">
          <a:extLst>
            <a:ext uri="{FF2B5EF4-FFF2-40B4-BE49-F238E27FC236}">
              <a16:creationId xmlns="" xmlns:a16="http://schemas.microsoft.com/office/drawing/2014/main" id="{C0B262A6-717D-48E5-9708-7F4663BFBFAD}"/>
            </a:ext>
          </a:extLst>
        </xdr:cNvPr>
        <xdr:cNvCxnSpPr/>
      </xdr:nvCxnSpPr>
      <xdr:spPr>
        <a:xfrm flipV="1">
          <a:off x="19202400" y="6245708"/>
          <a:ext cx="752475" cy="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87579</xdr:rowOff>
    </xdr:from>
    <xdr:to>
      <xdr:col>107</xdr:col>
      <xdr:colOff>101600</xdr:colOff>
      <xdr:row>39</xdr:row>
      <xdr:rowOff>17729</xdr:rowOff>
    </xdr:to>
    <xdr:sp macro="" textlink="">
      <xdr:nvSpPr>
        <xdr:cNvPr id="497" name="楕円 496">
          <a:extLst>
            <a:ext uri="{FF2B5EF4-FFF2-40B4-BE49-F238E27FC236}">
              <a16:creationId xmlns="" xmlns:a16="http://schemas.microsoft.com/office/drawing/2014/main" id="{84D09E16-C0DB-4C5F-B401-96AF8D25A22F}"/>
            </a:ext>
          </a:extLst>
        </xdr:cNvPr>
        <xdr:cNvSpPr/>
      </xdr:nvSpPr>
      <xdr:spPr>
        <a:xfrm>
          <a:off x="18345150" y="624707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93573</xdr:rowOff>
    </xdr:from>
    <xdr:to>
      <xdr:col>111</xdr:col>
      <xdr:colOff>177800</xdr:colOff>
      <xdr:row>38</xdr:row>
      <xdr:rowOff>138379</xdr:rowOff>
    </xdr:to>
    <xdr:cxnSp macro="">
      <xdr:nvCxnSpPr>
        <xdr:cNvPr id="498" name="直線コネクタ 497">
          <a:extLst>
            <a:ext uri="{FF2B5EF4-FFF2-40B4-BE49-F238E27FC236}">
              <a16:creationId xmlns="" xmlns:a16="http://schemas.microsoft.com/office/drawing/2014/main" id="{FF3D9B53-7BD7-4194-80C3-1201EFB86C7A}"/>
            </a:ext>
          </a:extLst>
        </xdr:cNvPr>
        <xdr:cNvCxnSpPr/>
      </xdr:nvCxnSpPr>
      <xdr:spPr>
        <a:xfrm flipV="1">
          <a:off x="18392775" y="6256248"/>
          <a:ext cx="809625" cy="4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51918</xdr:rowOff>
    </xdr:from>
    <xdr:to>
      <xdr:col>102</xdr:col>
      <xdr:colOff>165100</xdr:colOff>
      <xdr:row>38</xdr:row>
      <xdr:rowOff>153518</xdr:rowOff>
    </xdr:to>
    <xdr:sp macro="" textlink="">
      <xdr:nvSpPr>
        <xdr:cNvPr id="499" name="楕円 498">
          <a:extLst>
            <a:ext uri="{FF2B5EF4-FFF2-40B4-BE49-F238E27FC236}">
              <a16:creationId xmlns="" xmlns:a16="http://schemas.microsoft.com/office/drawing/2014/main" id="{A1C3C1B4-C8FE-49F8-B860-74CA27597BA4}"/>
            </a:ext>
          </a:extLst>
        </xdr:cNvPr>
        <xdr:cNvSpPr/>
      </xdr:nvSpPr>
      <xdr:spPr>
        <a:xfrm>
          <a:off x="17554575" y="621141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102718</xdr:rowOff>
    </xdr:from>
    <xdr:to>
      <xdr:col>107</xdr:col>
      <xdr:colOff>50800</xdr:colOff>
      <xdr:row>38</xdr:row>
      <xdr:rowOff>138379</xdr:rowOff>
    </xdr:to>
    <xdr:cxnSp macro="">
      <xdr:nvCxnSpPr>
        <xdr:cNvPr id="500" name="直線コネクタ 499">
          <a:extLst>
            <a:ext uri="{FF2B5EF4-FFF2-40B4-BE49-F238E27FC236}">
              <a16:creationId xmlns="" xmlns:a16="http://schemas.microsoft.com/office/drawing/2014/main" id="{A6BFF727-1F43-41BE-9EE7-B9AA479DAD41}"/>
            </a:ext>
          </a:extLst>
        </xdr:cNvPr>
        <xdr:cNvCxnSpPr/>
      </xdr:nvCxnSpPr>
      <xdr:spPr>
        <a:xfrm>
          <a:off x="17602200" y="6268568"/>
          <a:ext cx="790575"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65634</xdr:rowOff>
    </xdr:from>
    <xdr:to>
      <xdr:col>98</xdr:col>
      <xdr:colOff>38100</xdr:colOff>
      <xdr:row>38</xdr:row>
      <xdr:rowOff>167234</xdr:rowOff>
    </xdr:to>
    <xdr:sp macro="" textlink="">
      <xdr:nvSpPr>
        <xdr:cNvPr id="501" name="楕円 500">
          <a:extLst>
            <a:ext uri="{FF2B5EF4-FFF2-40B4-BE49-F238E27FC236}">
              <a16:creationId xmlns="" xmlns:a16="http://schemas.microsoft.com/office/drawing/2014/main" id="{6F1B33F7-2E39-442D-826D-64D3729A2F05}"/>
            </a:ext>
          </a:extLst>
        </xdr:cNvPr>
        <xdr:cNvSpPr/>
      </xdr:nvSpPr>
      <xdr:spPr>
        <a:xfrm>
          <a:off x="16754475" y="623148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102718</xdr:rowOff>
    </xdr:from>
    <xdr:to>
      <xdr:col>102</xdr:col>
      <xdr:colOff>114300</xdr:colOff>
      <xdr:row>38</xdr:row>
      <xdr:rowOff>116434</xdr:rowOff>
    </xdr:to>
    <xdr:cxnSp macro="">
      <xdr:nvCxnSpPr>
        <xdr:cNvPr id="502" name="直線コネクタ 501">
          <a:extLst>
            <a:ext uri="{FF2B5EF4-FFF2-40B4-BE49-F238E27FC236}">
              <a16:creationId xmlns="" xmlns:a16="http://schemas.microsoft.com/office/drawing/2014/main" id="{BC5FAB4A-4930-4B87-ACE2-7AC010C78E9C}"/>
            </a:ext>
          </a:extLst>
        </xdr:cNvPr>
        <xdr:cNvCxnSpPr/>
      </xdr:nvCxnSpPr>
      <xdr:spPr>
        <a:xfrm flipV="1">
          <a:off x="16802100" y="6268568"/>
          <a:ext cx="800100"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123156</xdr:rowOff>
    </xdr:from>
    <xdr:ext cx="469744" cy="259045"/>
    <xdr:sp macro="" textlink="">
      <xdr:nvSpPr>
        <xdr:cNvPr id="503" name="n_1aveValue【認定こども園・幼稚園・保育所】&#10;一人当たり面積">
          <a:extLst>
            <a:ext uri="{FF2B5EF4-FFF2-40B4-BE49-F238E27FC236}">
              <a16:creationId xmlns="" xmlns:a16="http://schemas.microsoft.com/office/drawing/2014/main" id="{4931C4E3-A8F9-47AE-AF20-E60564878849}"/>
            </a:ext>
          </a:extLst>
        </xdr:cNvPr>
        <xdr:cNvSpPr txBox="1"/>
      </xdr:nvSpPr>
      <xdr:spPr>
        <a:xfrm>
          <a:off x="18983402" y="645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134129</xdr:rowOff>
    </xdr:from>
    <xdr:ext cx="469744" cy="259045"/>
    <xdr:sp macro="" textlink="">
      <xdr:nvSpPr>
        <xdr:cNvPr id="504" name="n_2aveValue【認定こども園・幼稚園・保育所】&#10;一人当たり面積">
          <a:extLst>
            <a:ext uri="{FF2B5EF4-FFF2-40B4-BE49-F238E27FC236}">
              <a16:creationId xmlns="" xmlns:a16="http://schemas.microsoft.com/office/drawing/2014/main" id="{DC4D686E-8065-4DBE-84A0-B9BEE20FD7C4}"/>
            </a:ext>
          </a:extLst>
        </xdr:cNvPr>
        <xdr:cNvSpPr txBox="1"/>
      </xdr:nvSpPr>
      <xdr:spPr>
        <a:xfrm>
          <a:off x="18183302" y="645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139616</xdr:rowOff>
    </xdr:from>
    <xdr:ext cx="469744" cy="259045"/>
    <xdr:sp macro="" textlink="">
      <xdr:nvSpPr>
        <xdr:cNvPr id="505" name="n_3aveValue【認定こども園・幼稚園・保育所】&#10;一人当たり面積">
          <a:extLst>
            <a:ext uri="{FF2B5EF4-FFF2-40B4-BE49-F238E27FC236}">
              <a16:creationId xmlns="" xmlns:a16="http://schemas.microsoft.com/office/drawing/2014/main" id="{210995CC-81D1-4128-82D4-9C6441F0E7A5}"/>
            </a:ext>
          </a:extLst>
        </xdr:cNvPr>
        <xdr:cNvSpPr txBox="1"/>
      </xdr:nvSpPr>
      <xdr:spPr>
        <a:xfrm>
          <a:off x="17383202" y="646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148759</xdr:rowOff>
    </xdr:from>
    <xdr:ext cx="469744" cy="259045"/>
    <xdr:sp macro="" textlink="">
      <xdr:nvSpPr>
        <xdr:cNvPr id="506" name="n_4aveValue【認定こども園・幼稚園・保育所】&#10;一人当たり面積">
          <a:extLst>
            <a:ext uri="{FF2B5EF4-FFF2-40B4-BE49-F238E27FC236}">
              <a16:creationId xmlns="" xmlns:a16="http://schemas.microsoft.com/office/drawing/2014/main" id="{0EDBDF7C-323A-4BFA-A3F9-11B59C44B95B}"/>
            </a:ext>
          </a:extLst>
        </xdr:cNvPr>
        <xdr:cNvSpPr txBox="1"/>
      </xdr:nvSpPr>
      <xdr:spPr>
        <a:xfrm>
          <a:off x="16592627" y="647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160901</xdr:rowOff>
    </xdr:from>
    <xdr:ext cx="469744" cy="259045"/>
    <xdr:sp macro="" textlink="">
      <xdr:nvSpPr>
        <xdr:cNvPr id="507" name="n_1mainValue【認定こども園・幼稚園・保育所】&#10;一人当たり面積">
          <a:extLst>
            <a:ext uri="{FF2B5EF4-FFF2-40B4-BE49-F238E27FC236}">
              <a16:creationId xmlns="" xmlns:a16="http://schemas.microsoft.com/office/drawing/2014/main" id="{B332C068-4906-41EE-8C75-3BD683992AFB}"/>
            </a:ext>
          </a:extLst>
        </xdr:cNvPr>
        <xdr:cNvSpPr txBox="1"/>
      </xdr:nvSpPr>
      <xdr:spPr>
        <a:xfrm>
          <a:off x="18983402" y="60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34256</xdr:rowOff>
    </xdr:from>
    <xdr:ext cx="469744" cy="259045"/>
    <xdr:sp macro="" textlink="">
      <xdr:nvSpPr>
        <xdr:cNvPr id="508" name="n_2mainValue【認定こども園・幼稚園・保育所】&#10;一人当たり面積">
          <a:extLst>
            <a:ext uri="{FF2B5EF4-FFF2-40B4-BE49-F238E27FC236}">
              <a16:creationId xmlns="" xmlns:a16="http://schemas.microsoft.com/office/drawing/2014/main" id="{5B312013-1219-4ADA-832F-F3A843C7AAAF}"/>
            </a:ext>
          </a:extLst>
        </xdr:cNvPr>
        <xdr:cNvSpPr txBox="1"/>
      </xdr:nvSpPr>
      <xdr:spPr>
        <a:xfrm>
          <a:off x="18183302" y="603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170045</xdr:rowOff>
    </xdr:from>
    <xdr:ext cx="469744" cy="259045"/>
    <xdr:sp macro="" textlink="">
      <xdr:nvSpPr>
        <xdr:cNvPr id="509" name="n_3mainValue【認定こども園・幼稚園・保育所】&#10;一人当たり面積">
          <a:extLst>
            <a:ext uri="{FF2B5EF4-FFF2-40B4-BE49-F238E27FC236}">
              <a16:creationId xmlns="" xmlns:a16="http://schemas.microsoft.com/office/drawing/2014/main" id="{1698E043-CC5C-47BD-82FD-D1C8254E2BA8}"/>
            </a:ext>
          </a:extLst>
        </xdr:cNvPr>
        <xdr:cNvSpPr txBox="1"/>
      </xdr:nvSpPr>
      <xdr:spPr>
        <a:xfrm>
          <a:off x="17383202" y="599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12311</xdr:rowOff>
    </xdr:from>
    <xdr:ext cx="469744" cy="259045"/>
    <xdr:sp macro="" textlink="">
      <xdr:nvSpPr>
        <xdr:cNvPr id="510" name="n_4mainValue【認定こども園・幼稚園・保育所】&#10;一人当たり面積">
          <a:extLst>
            <a:ext uri="{FF2B5EF4-FFF2-40B4-BE49-F238E27FC236}">
              <a16:creationId xmlns="" xmlns:a16="http://schemas.microsoft.com/office/drawing/2014/main" id="{481B12EC-5C6C-44F7-B5C8-79343AD03A7D}"/>
            </a:ext>
          </a:extLst>
        </xdr:cNvPr>
        <xdr:cNvSpPr txBox="1"/>
      </xdr:nvSpPr>
      <xdr:spPr>
        <a:xfrm>
          <a:off x="16592627" y="6009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 xmlns:a16="http://schemas.microsoft.com/office/drawing/2014/main" id="{C7E158FB-4CE9-4885-950F-6D7BF86EADDC}"/>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 xmlns:a16="http://schemas.microsoft.com/office/drawing/2014/main" id="{78B9AC10-45D7-4466-92A0-DDFE1AB9440E}"/>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 xmlns:a16="http://schemas.microsoft.com/office/drawing/2014/main" id="{C73D972C-7A8A-41C2-AB75-5DC5BAF4AB1C}"/>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 xmlns:a16="http://schemas.microsoft.com/office/drawing/2014/main" id="{E0314055-1057-4278-80F6-9A8F6EE4F6FF}"/>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 xmlns:a16="http://schemas.microsoft.com/office/drawing/2014/main" id="{45D3B664-10F7-49FC-904C-7183CF6C9E48}"/>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 xmlns:a16="http://schemas.microsoft.com/office/drawing/2014/main" id="{010BA2CD-D9E4-4AA6-BE19-ABCDABD7976B}"/>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 xmlns:a16="http://schemas.microsoft.com/office/drawing/2014/main" id="{90B3455E-D7B3-4C0D-983D-257E5ADF80AD}"/>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 xmlns:a16="http://schemas.microsoft.com/office/drawing/2014/main" id="{E289D637-7A10-43B3-B66C-E247D84BB9D5}"/>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 xmlns:a16="http://schemas.microsoft.com/office/drawing/2014/main" id="{3291CA25-5229-4572-87A4-572A35E8B8A2}"/>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 xmlns:a16="http://schemas.microsoft.com/office/drawing/2014/main" id="{D175CEAF-E63C-4CAC-8B50-911FB0DA8B95}"/>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 xmlns:a16="http://schemas.microsoft.com/office/drawing/2014/main" id="{217DF2CD-8A26-4E7E-9398-090FB29C7BA9}"/>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 xmlns:a16="http://schemas.microsoft.com/office/drawing/2014/main" id="{28DA744F-8BFE-4870-8CE6-53777427648D}"/>
            </a:ext>
          </a:extLst>
        </xdr:cNvPr>
        <xdr:cNvCxnSpPr/>
      </xdr:nvCxnSpPr>
      <xdr:spPr>
        <a:xfrm>
          <a:off x="11210925" y="10448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 xmlns:a16="http://schemas.microsoft.com/office/drawing/2014/main" id="{E9D246B7-E03C-4DD1-81F4-6CDAFC9B0B8E}"/>
            </a:ext>
          </a:extLst>
        </xdr:cNvPr>
        <xdr:cNvSpPr txBox="1"/>
      </xdr:nvSpPr>
      <xdr:spPr>
        <a:xfrm>
          <a:off x="107945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 xmlns:a16="http://schemas.microsoft.com/office/drawing/2014/main" id="{849F06C2-816B-441A-B265-44C1A616B49E}"/>
            </a:ext>
          </a:extLst>
        </xdr:cNvPr>
        <xdr:cNvCxnSpPr/>
      </xdr:nvCxnSpPr>
      <xdr:spPr>
        <a:xfrm>
          <a:off x="11210925" y="100869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 xmlns:a16="http://schemas.microsoft.com/office/drawing/2014/main" id="{C8D1C439-2AF3-48EC-8629-0DBD6C4C2FE6}"/>
            </a:ext>
          </a:extLst>
        </xdr:cNvPr>
        <xdr:cNvSpPr txBox="1"/>
      </xdr:nvSpPr>
      <xdr:spPr>
        <a:xfrm>
          <a:off x="10845966"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 xmlns:a16="http://schemas.microsoft.com/office/drawing/2014/main" id="{5675AAB7-B574-4F7D-8C14-8D3935DDF467}"/>
            </a:ext>
          </a:extLst>
        </xdr:cNvPr>
        <xdr:cNvCxnSpPr/>
      </xdr:nvCxnSpPr>
      <xdr:spPr>
        <a:xfrm>
          <a:off x="11210925" y="972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 xmlns:a16="http://schemas.microsoft.com/office/drawing/2014/main" id="{261AA62E-4655-4B00-8715-A84B0F9661DE}"/>
            </a:ext>
          </a:extLst>
        </xdr:cNvPr>
        <xdr:cNvSpPr txBox="1"/>
      </xdr:nvSpPr>
      <xdr:spPr>
        <a:xfrm>
          <a:off x="10845966"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 xmlns:a16="http://schemas.microsoft.com/office/drawing/2014/main" id="{D8ACECC6-DD0C-48C1-9435-D3AA363F7F54}"/>
            </a:ext>
          </a:extLst>
        </xdr:cNvPr>
        <xdr:cNvCxnSpPr/>
      </xdr:nvCxnSpPr>
      <xdr:spPr>
        <a:xfrm>
          <a:off x="11210925" y="93726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 xmlns:a16="http://schemas.microsoft.com/office/drawing/2014/main" id="{831BB699-CF96-4E77-91AC-A772B6721569}"/>
            </a:ext>
          </a:extLst>
        </xdr:cNvPr>
        <xdr:cNvSpPr txBox="1"/>
      </xdr:nvSpPr>
      <xdr:spPr>
        <a:xfrm>
          <a:off x="10845966"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 xmlns:a16="http://schemas.microsoft.com/office/drawing/2014/main" id="{0462AF8A-31BB-4AD9-B2B4-7065414756DA}"/>
            </a:ext>
          </a:extLst>
        </xdr:cNvPr>
        <xdr:cNvCxnSpPr/>
      </xdr:nvCxnSpPr>
      <xdr:spPr>
        <a:xfrm>
          <a:off x="11210925" y="9010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 xmlns:a16="http://schemas.microsoft.com/office/drawing/2014/main" id="{C6E7BBD3-3A8A-4688-9EB0-D2ECFAB20A5F}"/>
            </a:ext>
          </a:extLst>
        </xdr:cNvPr>
        <xdr:cNvSpPr txBox="1"/>
      </xdr:nvSpPr>
      <xdr:spPr>
        <a:xfrm>
          <a:off x="10845966"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 xmlns:a16="http://schemas.microsoft.com/office/drawing/2014/main" id="{EEEB7EDC-6867-49F3-A3D6-63AC7BBE8936}"/>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 xmlns:a16="http://schemas.microsoft.com/office/drawing/2014/main" id="{908F4FF5-6F59-4907-80EA-5222CFCC1391}"/>
            </a:ext>
          </a:extLst>
        </xdr:cNvPr>
        <xdr:cNvSpPr txBox="1"/>
      </xdr:nvSpPr>
      <xdr:spPr>
        <a:xfrm>
          <a:off x="109037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 xmlns:a16="http://schemas.microsoft.com/office/drawing/2014/main" id="{E5B94415-C2BE-42EC-A2D3-14730E0475B2}"/>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535" name="直線コネクタ 534">
          <a:extLst>
            <a:ext uri="{FF2B5EF4-FFF2-40B4-BE49-F238E27FC236}">
              <a16:creationId xmlns="" xmlns:a16="http://schemas.microsoft.com/office/drawing/2014/main" id="{876D5512-538C-4973-81E6-7009AC04673B}"/>
            </a:ext>
          </a:extLst>
        </xdr:cNvPr>
        <xdr:cNvCxnSpPr/>
      </xdr:nvCxnSpPr>
      <xdr:spPr>
        <a:xfrm flipV="1">
          <a:off x="14696439" y="8923655"/>
          <a:ext cx="0" cy="148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6" name="【学校施設】&#10;有形固定資産減価償却率最小値テキスト">
          <a:extLst>
            <a:ext uri="{FF2B5EF4-FFF2-40B4-BE49-F238E27FC236}">
              <a16:creationId xmlns="" xmlns:a16="http://schemas.microsoft.com/office/drawing/2014/main" id="{925F03A6-1468-49E7-9AED-42CC4D21C3DC}"/>
            </a:ext>
          </a:extLst>
        </xdr:cNvPr>
        <xdr:cNvSpPr txBox="1"/>
      </xdr:nvSpPr>
      <xdr:spPr>
        <a:xfrm>
          <a:off x="14735175" y="1041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7" name="直線コネクタ 536">
          <a:extLst>
            <a:ext uri="{FF2B5EF4-FFF2-40B4-BE49-F238E27FC236}">
              <a16:creationId xmlns="" xmlns:a16="http://schemas.microsoft.com/office/drawing/2014/main" id="{845F0A2B-4F6F-43D0-A954-B7086BB6FFA4}"/>
            </a:ext>
          </a:extLst>
        </xdr:cNvPr>
        <xdr:cNvCxnSpPr/>
      </xdr:nvCxnSpPr>
      <xdr:spPr>
        <a:xfrm>
          <a:off x="14611350" y="104108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38" name="【学校施設】&#10;有形固定資産減価償却率最大値テキスト">
          <a:extLst>
            <a:ext uri="{FF2B5EF4-FFF2-40B4-BE49-F238E27FC236}">
              <a16:creationId xmlns="" xmlns:a16="http://schemas.microsoft.com/office/drawing/2014/main" id="{E2CCF0D4-BA8C-4EBB-ADB6-5B082089E997}"/>
            </a:ext>
          </a:extLst>
        </xdr:cNvPr>
        <xdr:cNvSpPr txBox="1"/>
      </xdr:nvSpPr>
      <xdr:spPr>
        <a:xfrm>
          <a:off x="14735175" y="8717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39" name="直線コネクタ 538">
          <a:extLst>
            <a:ext uri="{FF2B5EF4-FFF2-40B4-BE49-F238E27FC236}">
              <a16:creationId xmlns="" xmlns:a16="http://schemas.microsoft.com/office/drawing/2014/main" id="{92DF2731-975A-4A23-95BD-2B53E8871292}"/>
            </a:ext>
          </a:extLst>
        </xdr:cNvPr>
        <xdr:cNvCxnSpPr/>
      </xdr:nvCxnSpPr>
      <xdr:spPr>
        <a:xfrm>
          <a:off x="14611350" y="89236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165752</xdr:rowOff>
    </xdr:from>
    <xdr:ext cx="405111" cy="259045"/>
    <xdr:sp macro="" textlink="">
      <xdr:nvSpPr>
        <xdr:cNvPr id="540" name="【学校施設】&#10;有形固定資産減価償却率平均値テキスト">
          <a:extLst>
            <a:ext uri="{FF2B5EF4-FFF2-40B4-BE49-F238E27FC236}">
              <a16:creationId xmlns="" xmlns:a16="http://schemas.microsoft.com/office/drawing/2014/main" id="{4B8630EA-8606-4929-A627-407FD27DFAFD}"/>
            </a:ext>
          </a:extLst>
        </xdr:cNvPr>
        <xdr:cNvSpPr txBox="1"/>
      </xdr:nvSpPr>
      <xdr:spPr>
        <a:xfrm>
          <a:off x="14735175" y="9725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41" name="フローチャート: 判断 540">
          <a:extLst>
            <a:ext uri="{FF2B5EF4-FFF2-40B4-BE49-F238E27FC236}">
              <a16:creationId xmlns="" xmlns:a16="http://schemas.microsoft.com/office/drawing/2014/main" id="{4A0C36FD-EEED-452D-B390-69A10CBCCA16}"/>
            </a:ext>
          </a:extLst>
        </xdr:cNvPr>
        <xdr:cNvSpPr/>
      </xdr:nvSpPr>
      <xdr:spPr>
        <a:xfrm>
          <a:off x="14649450" y="97409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2" name="フローチャート: 判断 541">
          <a:extLst>
            <a:ext uri="{FF2B5EF4-FFF2-40B4-BE49-F238E27FC236}">
              <a16:creationId xmlns="" xmlns:a16="http://schemas.microsoft.com/office/drawing/2014/main" id="{7D82230A-2C69-4B39-B9A0-D68DAF9FDCCB}"/>
            </a:ext>
          </a:extLst>
        </xdr:cNvPr>
        <xdr:cNvSpPr/>
      </xdr:nvSpPr>
      <xdr:spPr>
        <a:xfrm>
          <a:off x="13887450" y="97364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3" name="フローチャート: 判断 542">
          <a:extLst>
            <a:ext uri="{FF2B5EF4-FFF2-40B4-BE49-F238E27FC236}">
              <a16:creationId xmlns="" xmlns:a16="http://schemas.microsoft.com/office/drawing/2014/main" id="{276D6A63-C5DF-4DBE-8E9D-67430292D63A}"/>
            </a:ext>
          </a:extLst>
        </xdr:cNvPr>
        <xdr:cNvSpPr/>
      </xdr:nvSpPr>
      <xdr:spPr>
        <a:xfrm>
          <a:off x="13096875" y="97180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544" name="フローチャート: 判断 543">
          <a:extLst>
            <a:ext uri="{FF2B5EF4-FFF2-40B4-BE49-F238E27FC236}">
              <a16:creationId xmlns="" xmlns:a16="http://schemas.microsoft.com/office/drawing/2014/main" id="{FDA1916E-10DD-4DFD-B89D-969FCA03F7F8}"/>
            </a:ext>
          </a:extLst>
        </xdr:cNvPr>
        <xdr:cNvSpPr/>
      </xdr:nvSpPr>
      <xdr:spPr>
        <a:xfrm>
          <a:off x="12296775" y="96672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45" name="フローチャート: 判断 544">
          <a:extLst>
            <a:ext uri="{FF2B5EF4-FFF2-40B4-BE49-F238E27FC236}">
              <a16:creationId xmlns="" xmlns:a16="http://schemas.microsoft.com/office/drawing/2014/main" id="{6FC0AD8F-97AD-41AE-977E-455EB357B479}"/>
            </a:ext>
          </a:extLst>
        </xdr:cNvPr>
        <xdr:cNvSpPr/>
      </xdr:nvSpPr>
      <xdr:spPr>
        <a:xfrm>
          <a:off x="11487150" y="96589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 xmlns:a16="http://schemas.microsoft.com/office/drawing/2014/main" id="{8C4F546D-2AD8-4827-B627-FA5166594D1B}"/>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 xmlns:a16="http://schemas.microsoft.com/office/drawing/2014/main" id="{175978C4-D74E-4A82-8372-4EFEF7217675}"/>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 xmlns:a16="http://schemas.microsoft.com/office/drawing/2014/main" id="{6BF68519-0BB4-4F15-900B-ED184814EACF}"/>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 xmlns:a16="http://schemas.microsoft.com/office/drawing/2014/main" id="{8C062DFE-1CE7-47DB-8DDC-D7A710ABF07F}"/>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 xmlns:a16="http://schemas.microsoft.com/office/drawing/2014/main" id="{80B10E92-2776-43AB-A827-96E54DFF0505}"/>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118745</xdr:rowOff>
    </xdr:from>
    <xdr:to>
      <xdr:col>85</xdr:col>
      <xdr:colOff>177800</xdr:colOff>
      <xdr:row>60</xdr:row>
      <xdr:rowOff>48895</xdr:rowOff>
    </xdr:to>
    <xdr:sp macro="" textlink="">
      <xdr:nvSpPr>
        <xdr:cNvPr id="551" name="楕円 550">
          <a:extLst>
            <a:ext uri="{FF2B5EF4-FFF2-40B4-BE49-F238E27FC236}">
              <a16:creationId xmlns="" xmlns:a16="http://schemas.microsoft.com/office/drawing/2014/main" id="{67F6A59B-E3FD-4E7D-A5FE-7D8128931CC5}"/>
            </a:ext>
          </a:extLst>
        </xdr:cNvPr>
        <xdr:cNvSpPr/>
      </xdr:nvSpPr>
      <xdr:spPr>
        <a:xfrm>
          <a:off x="14649450" y="968502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141622</xdr:rowOff>
    </xdr:from>
    <xdr:ext cx="405111" cy="259045"/>
    <xdr:sp macro="" textlink="">
      <xdr:nvSpPr>
        <xdr:cNvPr id="552" name="【学校施設】&#10;有形固定資産減価償却率該当値テキスト">
          <a:extLst>
            <a:ext uri="{FF2B5EF4-FFF2-40B4-BE49-F238E27FC236}">
              <a16:creationId xmlns="" xmlns:a16="http://schemas.microsoft.com/office/drawing/2014/main" id="{8F4988D0-E48F-4219-9234-47F896ACEBBF}"/>
            </a:ext>
          </a:extLst>
        </xdr:cNvPr>
        <xdr:cNvSpPr txBox="1"/>
      </xdr:nvSpPr>
      <xdr:spPr>
        <a:xfrm>
          <a:off x="14735175" y="954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42545</xdr:rowOff>
    </xdr:from>
    <xdr:to>
      <xdr:col>81</xdr:col>
      <xdr:colOff>101600</xdr:colOff>
      <xdr:row>58</xdr:row>
      <xdr:rowOff>144145</xdr:rowOff>
    </xdr:to>
    <xdr:sp macro="" textlink="">
      <xdr:nvSpPr>
        <xdr:cNvPr id="553" name="楕円 552">
          <a:extLst>
            <a:ext uri="{FF2B5EF4-FFF2-40B4-BE49-F238E27FC236}">
              <a16:creationId xmlns="" xmlns:a16="http://schemas.microsoft.com/office/drawing/2014/main" id="{C68B14F9-1037-4CE1-9C65-CAF005F79AAE}"/>
            </a:ext>
          </a:extLst>
        </xdr:cNvPr>
        <xdr:cNvSpPr/>
      </xdr:nvSpPr>
      <xdr:spPr>
        <a:xfrm>
          <a:off x="13887450" y="94468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93345</xdr:rowOff>
    </xdr:from>
    <xdr:to>
      <xdr:col>85</xdr:col>
      <xdr:colOff>127000</xdr:colOff>
      <xdr:row>59</xdr:row>
      <xdr:rowOff>169545</xdr:rowOff>
    </xdr:to>
    <xdr:cxnSp macro="">
      <xdr:nvCxnSpPr>
        <xdr:cNvPr id="554" name="直線コネクタ 553">
          <a:extLst>
            <a:ext uri="{FF2B5EF4-FFF2-40B4-BE49-F238E27FC236}">
              <a16:creationId xmlns="" xmlns:a16="http://schemas.microsoft.com/office/drawing/2014/main" id="{9C8D47F7-5B1D-4E20-9A4E-755F29C453DE}"/>
            </a:ext>
          </a:extLst>
        </xdr:cNvPr>
        <xdr:cNvCxnSpPr/>
      </xdr:nvCxnSpPr>
      <xdr:spPr>
        <a:xfrm>
          <a:off x="13935075" y="9494520"/>
          <a:ext cx="762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57785</xdr:rowOff>
    </xdr:from>
    <xdr:to>
      <xdr:col>76</xdr:col>
      <xdr:colOff>165100</xdr:colOff>
      <xdr:row>59</xdr:row>
      <xdr:rowOff>159385</xdr:rowOff>
    </xdr:to>
    <xdr:sp macro="" textlink="">
      <xdr:nvSpPr>
        <xdr:cNvPr id="555" name="楕円 554">
          <a:extLst>
            <a:ext uri="{FF2B5EF4-FFF2-40B4-BE49-F238E27FC236}">
              <a16:creationId xmlns="" xmlns:a16="http://schemas.microsoft.com/office/drawing/2014/main" id="{C81746C6-6DA3-4C51-8746-6568AE127E41}"/>
            </a:ext>
          </a:extLst>
        </xdr:cNvPr>
        <xdr:cNvSpPr/>
      </xdr:nvSpPr>
      <xdr:spPr>
        <a:xfrm>
          <a:off x="13096875" y="96208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93345</xdr:rowOff>
    </xdr:from>
    <xdr:to>
      <xdr:col>81</xdr:col>
      <xdr:colOff>50800</xdr:colOff>
      <xdr:row>59</xdr:row>
      <xdr:rowOff>108585</xdr:rowOff>
    </xdr:to>
    <xdr:cxnSp macro="">
      <xdr:nvCxnSpPr>
        <xdr:cNvPr id="556" name="直線コネクタ 555">
          <a:extLst>
            <a:ext uri="{FF2B5EF4-FFF2-40B4-BE49-F238E27FC236}">
              <a16:creationId xmlns="" xmlns:a16="http://schemas.microsoft.com/office/drawing/2014/main" id="{A3CA14C7-6093-4F08-A21F-3B03D7FC110B}"/>
            </a:ext>
          </a:extLst>
        </xdr:cNvPr>
        <xdr:cNvCxnSpPr/>
      </xdr:nvCxnSpPr>
      <xdr:spPr>
        <a:xfrm flipV="1">
          <a:off x="13144500" y="9494520"/>
          <a:ext cx="790575" cy="17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71120</xdr:rowOff>
    </xdr:from>
    <xdr:to>
      <xdr:col>72</xdr:col>
      <xdr:colOff>38100</xdr:colOff>
      <xdr:row>60</xdr:row>
      <xdr:rowOff>1270</xdr:rowOff>
    </xdr:to>
    <xdr:sp macro="" textlink="">
      <xdr:nvSpPr>
        <xdr:cNvPr id="557" name="楕円 556">
          <a:extLst>
            <a:ext uri="{FF2B5EF4-FFF2-40B4-BE49-F238E27FC236}">
              <a16:creationId xmlns="" xmlns:a16="http://schemas.microsoft.com/office/drawing/2014/main" id="{114FCA22-29FB-4CF2-8B10-4E9555C48676}"/>
            </a:ext>
          </a:extLst>
        </xdr:cNvPr>
        <xdr:cNvSpPr/>
      </xdr:nvSpPr>
      <xdr:spPr>
        <a:xfrm>
          <a:off x="12296775" y="96310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108585</xdr:rowOff>
    </xdr:from>
    <xdr:to>
      <xdr:col>76</xdr:col>
      <xdr:colOff>114300</xdr:colOff>
      <xdr:row>59</xdr:row>
      <xdr:rowOff>121920</xdr:rowOff>
    </xdr:to>
    <xdr:cxnSp macro="">
      <xdr:nvCxnSpPr>
        <xdr:cNvPr id="558" name="直線コネクタ 557">
          <a:extLst>
            <a:ext uri="{FF2B5EF4-FFF2-40B4-BE49-F238E27FC236}">
              <a16:creationId xmlns="" xmlns:a16="http://schemas.microsoft.com/office/drawing/2014/main" id="{A290162B-4B22-45F6-87DF-049495D952FF}"/>
            </a:ext>
          </a:extLst>
        </xdr:cNvPr>
        <xdr:cNvCxnSpPr/>
      </xdr:nvCxnSpPr>
      <xdr:spPr>
        <a:xfrm flipV="1">
          <a:off x="12344400" y="9668510"/>
          <a:ext cx="800100"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23495</xdr:rowOff>
    </xdr:from>
    <xdr:to>
      <xdr:col>67</xdr:col>
      <xdr:colOff>101600</xdr:colOff>
      <xdr:row>58</xdr:row>
      <xdr:rowOff>125095</xdr:rowOff>
    </xdr:to>
    <xdr:sp macro="" textlink="">
      <xdr:nvSpPr>
        <xdr:cNvPr id="559" name="楕円 558">
          <a:extLst>
            <a:ext uri="{FF2B5EF4-FFF2-40B4-BE49-F238E27FC236}">
              <a16:creationId xmlns="" xmlns:a16="http://schemas.microsoft.com/office/drawing/2014/main" id="{C63987C2-ED15-4E6F-8714-AC2D1331959A}"/>
            </a:ext>
          </a:extLst>
        </xdr:cNvPr>
        <xdr:cNvSpPr/>
      </xdr:nvSpPr>
      <xdr:spPr>
        <a:xfrm>
          <a:off x="11487150" y="94278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74295</xdr:rowOff>
    </xdr:from>
    <xdr:to>
      <xdr:col>71</xdr:col>
      <xdr:colOff>177800</xdr:colOff>
      <xdr:row>59</xdr:row>
      <xdr:rowOff>121920</xdr:rowOff>
    </xdr:to>
    <xdr:cxnSp macro="">
      <xdr:nvCxnSpPr>
        <xdr:cNvPr id="560" name="直線コネクタ 559">
          <a:extLst>
            <a:ext uri="{FF2B5EF4-FFF2-40B4-BE49-F238E27FC236}">
              <a16:creationId xmlns="" xmlns:a16="http://schemas.microsoft.com/office/drawing/2014/main" id="{E2225636-93CB-414A-8705-BACDC3AEA140}"/>
            </a:ext>
          </a:extLst>
        </xdr:cNvPr>
        <xdr:cNvCxnSpPr/>
      </xdr:nvCxnSpPr>
      <xdr:spPr>
        <a:xfrm>
          <a:off x="11534775" y="9475470"/>
          <a:ext cx="809625" cy="2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61" name="n_1aveValue【学校施設】&#10;有形固定資産減価償却率">
          <a:extLst>
            <a:ext uri="{FF2B5EF4-FFF2-40B4-BE49-F238E27FC236}">
              <a16:creationId xmlns="" xmlns:a16="http://schemas.microsoft.com/office/drawing/2014/main" id="{6F894BCD-53D2-41DA-9171-FE18114D4189}"/>
            </a:ext>
          </a:extLst>
        </xdr:cNvPr>
        <xdr:cNvSpPr txBox="1"/>
      </xdr:nvSpPr>
      <xdr:spPr>
        <a:xfrm>
          <a:off x="13745219" y="9829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562" name="n_2aveValue【学校施設】&#10;有形固定資産減価償却率">
          <a:extLst>
            <a:ext uri="{FF2B5EF4-FFF2-40B4-BE49-F238E27FC236}">
              <a16:creationId xmlns="" xmlns:a16="http://schemas.microsoft.com/office/drawing/2014/main" id="{AC0C11B7-B020-416B-BE62-B161A7C5187A}"/>
            </a:ext>
          </a:extLst>
        </xdr:cNvPr>
        <xdr:cNvSpPr txBox="1"/>
      </xdr:nvSpPr>
      <xdr:spPr>
        <a:xfrm>
          <a:off x="12964169" y="980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28592</xdr:rowOff>
    </xdr:from>
    <xdr:ext cx="405111" cy="259045"/>
    <xdr:sp macro="" textlink="">
      <xdr:nvSpPr>
        <xdr:cNvPr id="563" name="n_3aveValue【学校施設】&#10;有形固定資産減価償却率">
          <a:extLst>
            <a:ext uri="{FF2B5EF4-FFF2-40B4-BE49-F238E27FC236}">
              <a16:creationId xmlns="" xmlns:a16="http://schemas.microsoft.com/office/drawing/2014/main" id="{4A24AB73-8A72-40F1-9A34-39A108D1F631}"/>
            </a:ext>
          </a:extLst>
        </xdr:cNvPr>
        <xdr:cNvSpPr txBox="1"/>
      </xdr:nvSpPr>
      <xdr:spPr>
        <a:xfrm>
          <a:off x="12164069"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17162</xdr:rowOff>
    </xdr:from>
    <xdr:ext cx="405111" cy="259045"/>
    <xdr:sp macro="" textlink="">
      <xdr:nvSpPr>
        <xdr:cNvPr id="564" name="n_4aveValue【学校施設】&#10;有形固定資産減価償却率">
          <a:extLst>
            <a:ext uri="{FF2B5EF4-FFF2-40B4-BE49-F238E27FC236}">
              <a16:creationId xmlns="" xmlns:a16="http://schemas.microsoft.com/office/drawing/2014/main" id="{0AB3CB45-68D1-4B95-B7D9-D3C998958951}"/>
            </a:ext>
          </a:extLst>
        </xdr:cNvPr>
        <xdr:cNvSpPr txBox="1"/>
      </xdr:nvSpPr>
      <xdr:spPr>
        <a:xfrm>
          <a:off x="11354444" y="9742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160672</xdr:rowOff>
    </xdr:from>
    <xdr:ext cx="405111" cy="259045"/>
    <xdr:sp macro="" textlink="">
      <xdr:nvSpPr>
        <xdr:cNvPr id="565" name="n_1mainValue【学校施設】&#10;有形固定資産減価償却率">
          <a:extLst>
            <a:ext uri="{FF2B5EF4-FFF2-40B4-BE49-F238E27FC236}">
              <a16:creationId xmlns="" xmlns:a16="http://schemas.microsoft.com/office/drawing/2014/main" id="{A322720C-6D97-4382-BDD9-7C3CC347FADA}"/>
            </a:ext>
          </a:extLst>
        </xdr:cNvPr>
        <xdr:cNvSpPr txBox="1"/>
      </xdr:nvSpPr>
      <xdr:spPr>
        <a:xfrm>
          <a:off x="13745219" y="924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4462</xdr:rowOff>
    </xdr:from>
    <xdr:ext cx="405111" cy="259045"/>
    <xdr:sp macro="" textlink="">
      <xdr:nvSpPr>
        <xdr:cNvPr id="566" name="n_2mainValue【学校施設】&#10;有形固定資産減価償却率">
          <a:extLst>
            <a:ext uri="{FF2B5EF4-FFF2-40B4-BE49-F238E27FC236}">
              <a16:creationId xmlns="" xmlns:a16="http://schemas.microsoft.com/office/drawing/2014/main" id="{1F367F97-3BE6-4A68-A6DA-0506F6920DE3}"/>
            </a:ext>
          </a:extLst>
        </xdr:cNvPr>
        <xdr:cNvSpPr txBox="1"/>
      </xdr:nvSpPr>
      <xdr:spPr>
        <a:xfrm>
          <a:off x="12964169"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17797</xdr:rowOff>
    </xdr:from>
    <xdr:ext cx="405111" cy="259045"/>
    <xdr:sp macro="" textlink="">
      <xdr:nvSpPr>
        <xdr:cNvPr id="567" name="n_3mainValue【学校施設】&#10;有形固定資産減価償却率">
          <a:extLst>
            <a:ext uri="{FF2B5EF4-FFF2-40B4-BE49-F238E27FC236}">
              <a16:creationId xmlns="" xmlns:a16="http://schemas.microsoft.com/office/drawing/2014/main" id="{1605935B-A076-4F86-BC93-14786A77EA45}"/>
            </a:ext>
          </a:extLst>
        </xdr:cNvPr>
        <xdr:cNvSpPr txBox="1"/>
      </xdr:nvSpPr>
      <xdr:spPr>
        <a:xfrm>
          <a:off x="12164069" y="941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141622</xdr:rowOff>
    </xdr:from>
    <xdr:ext cx="405111" cy="259045"/>
    <xdr:sp macro="" textlink="">
      <xdr:nvSpPr>
        <xdr:cNvPr id="568" name="n_4mainValue【学校施設】&#10;有形固定資産減価償却率">
          <a:extLst>
            <a:ext uri="{FF2B5EF4-FFF2-40B4-BE49-F238E27FC236}">
              <a16:creationId xmlns="" xmlns:a16="http://schemas.microsoft.com/office/drawing/2014/main" id="{E2FC77F8-30A1-4CC1-9506-8466043A3A97}"/>
            </a:ext>
          </a:extLst>
        </xdr:cNvPr>
        <xdr:cNvSpPr txBox="1"/>
      </xdr:nvSpPr>
      <xdr:spPr>
        <a:xfrm>
          <a:off x="11354444" y="922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 xmlns:a16="http://schemas.microsoft.com/office/drawing/2014/main" id="{EE3BF2B8-14A9-42A0-91E1-21A94B3876D4}"/>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 xmlns:a16="http://schemas.microsoft.com/office/drawing/2014/main" id="{A235C872-5A42-4AC6-B5F9-4C5173BC3CA9}"/>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 xmlns:a16="http://schemas.microsoft.com/office/drawing/2014/main" id="{35582F06-3F06-462B-AE2B-C545FAE05B1F}"/>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 xmlns:a16="http://schemas.microsoft.com/office/drawing/2014/main" id="{4E23BCAD-4D0A-4815-AFBD-163DDE4ADF24}"/>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 xmlns:a16="http://schemas.microsoft.com/office/drawing/2014/main" id="{E7EE6ED4-D9E9-4009-AFF1-647BDBB82BCC}"/>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 xmlns:a16="http://schemas.microsoft.com/office/drawing/2014/main" id="{945B4B8E-29F9-42B3-A025-B2DD96563E50}"/>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 xmlns:a16="http://schemas.microsoft.com/office/drawing/2014/main" id="{A900F2DF-1624-4A7C-9629-1A220CD13A79}"/>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 xmlns:a16="http://schemas.microsoft.com/office/drawing/2014/main" id="{F4B3AE40-78B5-4F0C-BF91-54356D654B37}"/>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 xmlns:a16="http://schemas.microsoft.com/office/drawing/2014/main" id="{79FB4573-76EA-4D6A-B036-8C53C5DE63B5}"/>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 xmlns:a16="http://schemas.microsoft.com/office/drawing/2014/main" id="{812A766C-8CBB-4C47-8295-36C4E5E5C8C6}"/>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 xmlns:a16="http://schemas.microsoft.com/office/drawing/2014/main" id="{35700528-5601-4FA5-9EDE-AD498039DF51}"/>
            </a:ext>
          </a:extLst>
        </xdr:cNvPr>
        <xdr:cNvCxnSpPr/>
      </xdr:nvCxnSpPr>
      <xdr:spPr>
        <a:xfrm>
          <a:off x="16459200" y="1037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 xmlns:a16="http://schemas.microsoft.com/office/drawing/2014/main" id="{E3A36C1E-FAB0-499D-A96D-B9F34DBF89F4}"/>
            </a:ext>
          </a:extLst>
        </xdr:cNvPr>
        <xdr:cNvSpPr txBox="1"/>
      </xdr:nvSpPr>
      <xdr:spPr>
        <a:xfrm>
          <a:off x="16052346" y="1023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 xmlns:a16="http://schemas.microsoft.com/office/drawing/2014/main" id="{B294EF96-188D-40FA-AFFC-AB6C87371575}"/>
            </a:ext>
          </a:extLst>
        </xdr:cNvPr>
        <xdr:cNvCxnSpPr/>
      </xdr:nvCxnSpPr>
      <xdr:spPr>
        <a:xfrm>
          <a:off x="16459200" y="994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 xmlns:a16="http://schemas.microsoft.com/office/drawing/2014/main" id="{BBD53141-6A3E-46EA-85CC-BE9F680609C1}"/>
            </a:ext>
          </a:extLst>
        </xdr:cNvPr>
        <xdr:cNvSpPr txBox="1"/>
      </xdr:nvSpPr>
      <xdr:spPr>
        <a:xfrm>
          <a:off x="15985051" y="980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 xmlns:a16="http://schemas.microsoft.com/office/drawing/2014/main" id="{405C50DA-54DC-4FCA-A4D5-65F16B8CDFED}"/>
            </a:ext>
          </a:extLst>
        </xdr:cNvPr>
        <xdr:cNvCxnSpPr/>
      </xdr:nvCxnSpPr>
      <xdr:spPr>
        <a:xfrm>
          <a:off x="16459200" y="951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 xmlns:a16="http://schemas.microsoft.com/office/drawing/2014/main" id="{0974576C-5210-4ADD-99FC-403B504ED692}"/>
            </a:ext>
          </a:extLst>
        </xdr:cNvPr>
        <xdr:cNvSpPr txBox="1"/>
      </xdr:nvSpPr>
      <xdr:spPr>
        <a:xfrm>
          <a:off x="15985051" y="93796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 xmlns:a16="http://schemas.microsoft.com/office/drawing/2014/main" id="{04F85F61-87E0-40E0-A7DD-1604E883EB13}"/>
            </a:ext>
          </a:extLst>
        </xdr:cNvPr>
        <xdr:cNvCxnSpPr/>
      </xdr:nvCxnSpPr>
      <xdr:spPr>
        <a:xfrm>
          <a:off x="16459200" y="907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 xmlns:a16="http://schemas.microsoft.com/office/drawing/2014/main" id="{EA5409A1-38E7-461B-9651-EFF9521402DE}"/>
            </a:ext>
          </a:extLst>
        </xdr:cNvPr>
        <xdr:cNvSpPr txBox="1"/>
      </xdr:nvSpPr>
      <xdr:spPr>
        <a:xfrm>
          <a:off x="15985051" y="8941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 xmlns:a16="http://schemas.microsoft.com/office/drawing/2014/main" id="{2F51F3EA-6289-4799-921A-D88DB7B905DA}"/>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 xmlns:a16="http://schemas.microsoft.com/office/drawing/2014/main" id="{68D86B8D-F7C1-4A84-8F56-133E40D15667}"/>
            </a:ext>
          </a:extLst>
        </xdr:cNvPr>
        <xdr:cNvSpPr txBox="1"/>
      </xdr:nvSpPr>
      <xdr:spPr>
        <a:xfrm>
          <a:off x="15985051" y="851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 xmlns:a16="http://schemas.microsoft.com/office/drawing/2014/main" id="{993659B8-7D61-45EB-A4B1-F18D34BD0DFC}"/>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590" name="直線コネクタ 589">
          <a:extLst>
            <a:ext uri="{FF2B5EF4-FFF2-40B4-BE49-F238E27FC236}">
              <a16:creationId xmlns="" xmlns:a16="http://schemas.microsoft.com/office/drawing/2014/main" id="{5A7068E4-9593-4699-960D-BB9837D1A771}"/>
            </a:ext>
          </a:extLst>
        </xdr:cNvPr>
        <xdr:cNvCxnSpPr/>
      </xdr:nvCxnSpPr>
      <xdr:spPr>
        <a:xfrm flipV="1">
          <a:off x="19954239" y="9145377"/>
          <a:ext cx="0" cy="1189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591" name="【学校施設】&#10;一人当たり面積最小値テキスト">
          <a:extLst>
            <a:ext uri="{FF2B5EF4-FFF2-40B4-BE49-F238E27FC236}">
              <a16:creationId xmlns="" xmlns:a16="http://schemas.microsoft.com/office/drawing/2014/main" id="{98D508DD-20DA-43E9-A983-7AE40CD486FE}"/>
            </a:ext>
          </a:extLst>
        </xdr:cNvPr>
        <xdr:cNvSpPr txBox="1"/>
      </xdr:nvSpPr>
      <xdr:spPr>
        <a:xfrm>
          <a:off x="19992975" y="1034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592" name="直線コネクタ 591">
          <a:extLst>
            <a:ext uri="{FF2B5EF4-FFF2-40B4-BE49-F238E27FC236}">
              <a16:creationId xmlns="" xmlns:a16="http://schemas.microsoft.com/office/drawing/2014/main" id="{2A9E948B-1873-4613-A5AB-86BACFAE2851}"/>
            </a:ext>
          </a:extLst>
        </xdr:cNvPr>
        <xdr:cNvCxnSpPr/>
      </xdr:nvCxnSpPr>
      <xdr:spPr>
        <a:xfrm>
          <a:off x="19878675" y="103349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593" name="【学校施設】&#10;一人当たり面積最大値テキスト">
          <a:extLst>
            <a:ext uri="{FF2B5EF4-FFF2-40B4-BE49-F238E27FC236}">
              <a16:creationId xmlns="" xmlns:a16="http://schemas.microsoft.com/office/drawing/2014/main" id="{1EF32568-F286-4705-A4B4-3F90352C87B0}"/>
            </a:ext>
          </a:extLst>
        </xdr:cNvPr>
        <xdr:cNvSpPr txBox="1"/>
      </xdr:nvSpPr>
      <xdr:spPr>
        <a:xfrm>
          <a:off x="19992975" y="892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594" name="直線コネクタ 593">
          <a:extLst>
            <a:ext uri="{FF2B5EF4-FFF2-40B4-BE49-F238E27FC236}">
              <a16:creationId xmlns="" xmlns:a16="http://schemas.microsoft.com/office/drawing/2014/main" id="{3C944250-96DB-471B-9B27-EACE66F136D3}"/>
            </a:ext>
          </a:extLst>
        </xdr:cNvPr>
        <xdr:cNvCxnSpPr/>
      </xdr:nvCxnSpPr>
      <xdr:spPr>
        <a:xfrm>
          <a:off x="19878675" y="914537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112072</xdr:rowOff>
    </xdr:from>
    <xdr:ext cx="469744" cy="259045"/>
    <xdr:sp macro="" textlink="">
      <xdr:nvSpPr>
        <xdr:cNvPr id="595" name="【学校施設】&#10;一人当たり面積平均値テキスト">
          <a:extLst>
            <a:ext uri="{FF2B5EF4-FFF2-40B4-BE49-F238E27FC236}">
              <a16:creationId xmlns="" xmlns:a16="http://schemas.microsoft.com/office/drawing/2014/main" id="{CA353A43-2816-4E5B-A3E0-DB554854E7C9}"/>
            </a:ext>
          </a:extLst>
        </xdr:cNvPr>
        <xdr:cNvSpPr txBox="1"/>
      </xdr:nvSpPr>
      <xdr:spPr>
        <a:xfrm>
          <a:off x="19992975" y="999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596" name="フローチャート: 判断 595">
          <a:extLst>
            <a:ext uri="{FF2B5EF4-FFF2-40B4-BE49-F238E27FC236}">
              <a16:creationId xmlns="" xmlns:a16="http://schemas.microsoft.com/office/drawing/2014/main" id="{536C5591-C8A3-4E58-943E-1614A88E0A69}"/>
            </a:ext>
          </a:extLst>
        </xdr:cNvPr>
        <xdr:cNvSpPr/>
      </xdr:nvSpPr>
      <xdr:spPr>
        <a:xfrm>
          <a:off x="19897725" y="101348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597" name="フローチャート: 判断 596">
          <a:extLst>
            <a:ext uri="{FF2B5EF4-FFF2-40B4-BE49-F238E27FC236}">
              <a16:creationId xmlns="" xmlns:a16="http://schemas.microsoft.com/office/drawing/2014/main" id="{964DEB84-3155-4418-89B4-02F528F5D67F}"/>
            </a:ext>
          </a:extLst>
        </xdr:cNvPr>
        <xdr:cNvSpPr/>
      </xdr:nvSpPr>
      <xdr:spPr>
        <a:xfrm>
          <a:off x="19154775" y="1014579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598" name="フローチャート: 判断 597">
          <a:extLst>
            <a:ext uri="{FF2B5EF4-FFF2-40B4-BE49-F238E27FC236}">
              <a16:creationId xmlns="" xmlns:a16="http://schemas.microsoft.com/office/drawing/2014/main" id="{24EAD34E-9413-4092-B92D-5AAA0B42329A}"/>
            </a:ext>
          </a:extLst>
        </xdr:cNvPr>
        <xdr:cNvSpPr/>
      </xdr:nvSpPr>
      <xdr:spPr>
        <a:xfrm>
          <a:off x="18345150" y="1015610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599" name="フローチャート: 判断 598">
          <a:extLst>
            <a:ext uri="{FF2B5EF4-FFF2-40B4-BE49-F238E27FC236}">
              <a16:creationId xmlns="" xmlns:a16="http://schemas.microsoft.com/office/drawing/2014/main" id="{ABE6AD4B-2B3C-4088-B292-4CD3754F33C9}"/>
            </a:ext>
          </a:extLst>
        </xdr:cNvPr>
        <xdr:cNvSpPr/>
      </xdr:nvSpPr>
      <xdr:spPr>
        <a:xfrm>
          <a:off x="17554575" y="1015217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96235</xdr:rowOff>
    </xdr:from>
    <xdr:to>
      <xdr:col>98</xdr:col>
      <xdr:colOff>38100</xdr:colOff>
      <xdr:row>63</xdr:row>
      <xdr:rowOff>26385</xdr:rowOff>
    </xdr:to>
    <xdr:sp macro="" textlink="">
      <xdr:nvSpPr>
        <xdr:cNvPr id="600" name="フローチャート: 判断 599">
          <a:extLst>
            <a:ext uri="{FF2B5EF4-FFF2-40B4-BE49-F238E27FC236}">
              <a16:creationId xmlns="" xmlns:a16="http://schemas.microsoft.com/office/drawing/2014/main" id="{4E7F6A12-5E4D-4A00-956F-607222AFEDB1}"/>
            </a:ext>
          </a:extLst>
        </xdr:cNvPr>
        <xdr:cNvSpPr/>
      </xdr:nvSpPr>
      <xdr:spPr>
        <a:xfrm>
          <a:off x="16754475" y="101451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 xmlns:a16="http://schemas.microsoft.com/office/drawing/2014/main" id="{C8545164-BB35-4114-A4EC-BF6EB18F78EC}"/>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 xmlns:a16="http://schemas.microsoft.com/office/drawing/2014/main" id="{642E5F26-7B7C-475E-A118-5C3AF9FD30F3}"/>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 xmlns:a16="http://schemas.microsoft.com/office/drawing/2014/main" id="{D2E0BE6C-1B61-4FEA-A118-E7D991DF02D6}"/>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 xmlns:a16="http://schemas.microsoft.com/office/drawing/2014/main" id="{3C09D588-AF1E-4C43-A560-C6D3512F14AF}"/>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 xmlns:a16="http://schemas.microsoft.com/office/drawing/2014/main" id="{B465465D-EB83-4AE8-BC87-F7770ACA3576}"/>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18054</xdr:rowOff>
    </xdr:from>
    <xdr:to>
      <xdr:col>116</xdr:col>
      <xdr:colOff>114300</xdr:colOff>
      <xdr:row>63</xdr:row>
      <xdr:rowOff>119654</xdr:rowOff>
    </xdr:to>
    <xdr:sp macro="" textlink="">
      <xdr:nvSpPr>
        <xdr:cNvPr id="606" name="楕円 605">
          <a:extLst>
            <a:ext uri="{FF2B5EF4-FFF2-40B4-BE49-F238E27FC236}">
              <a16:creationId xmlns="" xmlns:a16="http://schemas.microsoft.com/office/drawing/2014/main" id="{BAE7F546-3BAE-4DDC-9FD3-63A521DC7319}"/>
            </a:ext>
          </a:extLst>
        </xdr:cNvPr>
        <xdr:cNvSpPr/>
      </xdr:nvSpPr>
      <xdr:spPr>
        <a:xfrm>
          <a:off x="19897725" y="1022885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104431</xdr:rowOff>
    </xdr:from>
    <xdr:ext cx="469744" cy="259045"/>
    <xdr:sp macro="" textlink="">
      <xdr:nvSpPr>
        <xdr:cNvPr id="607" name="【学校施設】&#10;一人当たり面積該当値テキスト">
          <a:extLst>
            <a:ext uri="{FF2B5EF4-FFF2-40B4-BE49-F238E27FC236}">
              <a16:creationId xmlns="" xmlns:a16="http://schemas.microsoft.com/office/drawing/2014/main" id="{CDE53742-AFAC-4B86-82C4-69CD2DE7EF33}"/>
            </a:ext>
          </a:extLst>
        </xdr:cNvPr>
        <xdr:cNvSpPr txBox="1"/>
      </xdr:nvSpPr>
      <xdr:spPr>
        <a:xfrm>
          <a:off x="19992975" y="101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163444</xdr:rowOff>
    </xdr:from>
    <xdr:to>
      <xdr:col>112</xdr:col>
      <xdr:colOff>38100</xdr:colOff>
      <xdr:row>63</xdr:row>
      <xdr:rowOff>93594</xdr:rowOff>
    </xdr:to>
    <xdr:sp macro="" textlink="">
      <xdr:nvSpPr>
        <xdr:cNvPr id="608" name="楕円 607">
          <a:extLst>
            <a:ext uri="{FF2B5EF4-FFF2-40B4-BE49-F238E27FC236}">
              <a16:creationId xmlns="" xmlns:a16="http://schemas.microsoft.com/office/drawing/2014/main" id="{7557BC86-2BD2-4E7E-942B-1210C17E185D}"/>
            </a:ext>
          </a:extLst>
        </xdr:cNvPr>
        <xdr:cNvSpPr/>
      </xdr:nvSpPr>
      <xdr:spPr>
        <a:xfrm>
          <a:off x="19154775" y="1020914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42794</xdr:rowOff>
    </xdr:from>
    <xdr:to>
      <xdr:col>116</xdr:col>
      <xdr:colOff>63500</xdr:colOff>
      <xdr:row>63</xdr:row>
      <xdr:rowOff>68854</xdr:rowOff>
    </xdr:to>
    <xdr:cxnSp macro="">
      <xdr:nvCxnSpPr>
        <xdr:cNvPr id="609" name="直線コネクタ 608">
          <a:extLst>
            <a:ext uri="{FF2B5EF4-FFF2-40B4-BE49-F238E27FC236}">
              <a16:creationId xmlns="" xmlns:a16="http://schemas.microsoft.com/office/drawing/2014/main" id="{DFFA6F2B-98AA-4D97-A592-DDC9BE05B26E}"/>
            </a:ext>
          </a:extLst>
        </xdr:cNvPr>
        <xdr:cNvCxnSpPr/>
      </xdr:nvCxnSpPr>
      <xdr:spPr>
        <a:xfrm>
          <a:off x="19202400" y="10256769"/>
          <a:ext cx="752475" cy="1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23769</xdr:rowOff>
    </xdr:from>
    <xdr:to>
      <xdr:col>107</xdr:col>
      <xdr:colOff>101600</xdr:colOff>
      <xdr:row>63</xdr:row>
      <xdr:rowOff>125369</xdr:rowOff>
    </xdr:to>
    <xdr:sp macro="" textlink="">
      <xdr:nvSpPr>
        <xdr:cNvPr id="610" name="楕円 609">
          <a:extLst>
            <a:ext uri="{FF2B5EF4-FFF2-40B4-BE49-F238E27FC236}">
              <a16:creationId xmlns="" xmlns:a16="http://schemas.microsoft.com/office/drawing/2014/main" id="{706B1CF6-F157-4017-8ED0-AB2DAC3DE83B}"/>
            </a:ext>
          </a:extLst>
        </xdr:cNvPr>
        <xdr:cNvSpPr/>
      </xdr:nvSpPr>
      <xdr:spPr>
        <a:xfrm>
          <a:off x="18345150" y="1023774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42794</xdr:rowOff>
    </xdr:from>
    <xdr:to>
      <xdr:col>111</xdr:col>
      <xdr:colOff>177800</xdr:colOff>
      <xdr:row>63</xdr:row>
      <xdr:rowOff>74569</xdr:rowOff>
    </xdr:to>
    <xdr:cxnSp macro="">
      <xdr:nvCxnSpPr>
        <xdr:cNvPr id="611" name="直線コネクタ 610">
          <a:extLst>
            <a:ext uri="{FF2B5EF4-FFF2-40B4-BE49-F238E27FC236}">
              <a16:creationId xmlns="" xmlns:a16="http://schemas.microsoft.com/office/drawing/2014/main" id="{5C0381BC-A6F5-4387-8A10-02CEB96D18E2}"/>
            </a:ext>
          </a:extLst>
        </xdr:cNvPr>
        <xdr:cNvCxnSpPr/>
      </xdr:nvCxnSpPr>
      <xdr:spPr>
        <a:xfrm flipV="1">
          <a:off x="18392775" y="10256769"/>
          <a:ext cx="809625" cy="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28524</xdr:rowOff>
    </xdr:from>
    <xdr:to>
      <xdr:col>102</xdr:col>
      <xdr:colOff>165100</xdr:colOff>
      <xdr:row>63</xdr:row>
      <xdr:rowOff>130124</xdr:rowOff>
    </xdr:to>
    <xdr:sp macro="" textlink="">
      <xdr:nvSpPr>
        <xdr:cNvPr id="612" name="楕円 611">
          <a:extLst>
            <a:ext uri="{FF2B5EF4-FFF2-40B4-BE49-F238E27FC236}">
              <a16:creationId xmlns="" xmlns:a16="http://schemas.microsoft.com/office/drawing/2014/main" id="{33817F7C-032F-40ED-8D4E-CB70F77F5475}"/>
            </a:ext>
          </a:extLst>
        </xdr:cNvPr>
        <xdr:cNvSpPr/>
      </xdr:nvSpPr>
      <xdr:spPr>
        <a:xfrm>
          <a:off x="17554575" y="1024249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74569</xdr:rowOff>
    </xdr:from>
    <xdr:to>
      <xdr:col>107</xdr:col>
      <xdr:colOff>50800</xdr:colOff>
      <xdr:row>63</xdr:row>
      <xdr:rowOff>79324</xdr:rowOff>
    </xdr:to>
    <xdr:cxnSp macro="">
      <xdr:nvCxnSpPr>
        <xdr:cNvPr id="613" name="直線コネクタ 612">
          <a:extLst>
            <a:ext uri="{FF2B5EF4-FFF2-40B4-BE49-F238E27FC236}">
              <a16:creationId xmlns="" xmlns:a16="http://schemas.microsoft.com/office/drawing/2014/main" id="{874A5ABC-F46C-4010-B0EE-90F05A4F0C44}"/>
            </a:ext>
          </a:extLst>
        </xdr:cNvPr>
        <xdr:cNvCxnSpPr/>
      </xdr:nvCxnSpPr>
      <xdr:spPr>
        <a:xfrm flipV="1">
          <a:off x="17602200" y="10285369"/>
          <a:ext cx="790575"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114340</xdr:rowOff>
    </xdr:from>
    <xdr:to>
      <xdr:col>98</xdr:col>
      <xdr:colOff>38100</xdr:colOff>
      <xdr:row>64</xdr:row>
      <xdr:rowOff>44490</xdr:rowOff>
    </xdr:to>
    <xdr:sp macro="" textlink="">
      <xdr:nvSpPr>
        <xdr:cNvPr id="614" name="楕円 613">
          <a:extLst>
            <a:ext uri="{FF2B5EF4-FFF2-40B4-BE49-F238E27FC236}">
              <a16:creationId xmlns="" xmlns:a16="http://schemas.microsoft.com/office/drawing/2014/main" id="{15A6A9ED-2FD9-4F66-998D-5AC2C5884FD1}"/>
            </a:ext>
          </a:extLst>
        </xdr:cNvPr>
        <xdr:cNvSpPr/>
      </xdr:nvSpPr>
      <xdr:spPr>
        <a:xfrm>
          <a:off x="16754475" y="103251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79324</xdr:rowOff>
    </xdr:from>
    <xdr:to>
      <xdr:col>102</xdr:col>
      <xdr:colOff>114300</xdr:colOff>
      <xdr:row>63</xdr:row>
      <xdr:rowOff>165140</xdr:rowOff>
    </xdr:to>
    <xdr:cxnSp macro="">
      <xdr:nvCxnSpPr>
        <xdr:cNvPr id="615" name="直線コネクタ 614">
          <a:extLst>
            <a:ext uri="{FF2B5EF4-FFF2-40B4-BE49-F238E27FC236}">
              <a16:creationId xmlns="" xmlns:a16="http://schemas.microsoft.com/office/drawing/2014/main" id="{B6DA7D65-B760-457A-A71C-E408A02E2CF0}"/>
            </a:ext>
          </a:extLst>
        </xdr:cNvPr>
        <xdr:cNvCxnSpPr/>
      </xdr:nvCxnSpPr>
      <xdr:spPr>
        <a:xfrm flipV="1">
          <a:off x="16802100" y="10290124"/>
          <a:ext cx="800100" cy="8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43598</xdr:rowOff>
    </xdr:from>
    <xdr:ext cx="469744" cy="259045"/>
    <xdr:sp macro="" textlink="">
      <xdr:nvSpPr>
        <xdr:cNvPr id="616" name="n_1aveValue【学校施設】&#10;一人当たり面積">
          <a:extLst>
            <a:ext uri="{FF2B5EF4-FFF2-40B4-BE49-F238E27FC236}">
              <a16:creationId xmlns="" xmlns:a16="http://schemas.microsoft.com/office/drawing/2014/main" id="{710D9875-9F5A-48FE-9A0A-3E855B9AC123}"/>
            </a:ext>
          </a:extLst>
        </xdr:cNvPr>
        <xdr:cNvSpPr txBox="1"/>
      </xdr:nvSpPr>
      <xdr:spPr>
        <a:xfrm>
          <a:off x="18983402" y="993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50730</xdr:rowOff>
    </xdr:from>
    <xdr:ext cx="469744" cy="259045"/>
    <xdr:sp macro="" textlink="">
      <xdr:nvSpPr>
        <xdr:cNvPr id="617" name="n_2aveValue【学校施設】&#10;一人当たり面積">
          <a:extLst>
            <a:ext uri="{FF2B5EF4-FFF2-40B4-BE49-F238E27FC236}">
              <a16:creationId xmlns="" xmlns:a16="http://schemas.microsoft.com/office/drawing/2014/main" id="{84A9255E-0665-4559-A4A0-C7B30F648F86}"/>
            </a:ext>
          </a:extLst>
        </xdr:cNvPr>
        <xdr:cNvSpPr txBox="1"/>
      </xdr:nvSpPr>
      <xdr:spPr>
        <a:xfrm>
          <a:off x="18183302" y="993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53153</xdr:rowOff>
    </xdr:from>
    <xdr:ext cx="469744" cy="259045"/>
    <xdr:sp macro="" textlink="">
      <xdr:nvSpPr>
        <xdr:cNvPr id="618" name="n_3aveValue【学校施設】&#10;一人当たり面積">
          <a:extLst>
            <a:ext uri="{FF2B5EF4-FFF2-40B4-BE49-F238E27FC236}">
              <a16:creationId xmlns="" xmlns:a16="http://schemas.microsoft.com/office/drawing/2014/main" id="{B42B4978-C440-4D6F-B2D6-9AB16140B138}"/>
            </a:ext>
          </a:extLst>
        </xdr:cNvPr>
        <xdr:cNvSpPr txBox="1"/>
      </xdr:nvSpPr>
      <xdr:spPr>
        <a:xfrm>
          <a:off x="17383202" y="993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42912</xdr:rowOff>
    </xdr:from>
    <xdr:ext cx="469744" cy="259045"/>
    <xdr:sp macro="" textlink="">
      <xdr:nvSpPr>
        <xdr:cNvPr id="619" name="n_4aveValue【学校施設】&#10;一人当たり面積">
          <a:extLst>
            <a:ext uri="{FF2B5EF4-FFF2-40B4-BE49-F238E27FC236}">
              <a16:creationId xmlns="" xmlns:a16="http://schemas.microsoft.com/office/drawing/2014/main" id="{3711AB2C-E0F4-459D-B1E7-9FA6404CC8E3}"/>
            </a:ext>
          </a:extLst>
        </xdr:cNvPr>
        <xdr:cNvSpPr txBox="1"/>
      </xdr:nvSpPr>
      <xdr:spPr>
        <a:xfrm>
          <a:off x="16592627" y="993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84721</xdr:rowOff>
    </xdr:from>
    <xdr:ext cx="469744" cy="259045"/>
    <xdr:sp macro="" textlink="">
      <xdr:nvSpPr>
        <xdr:cNvPr id="620" name="n_1mainValue【学校施設】&#10;一人当たり面積">
          <a:extLst>
            <a:ext uri="{FF2B5EF4-FFF2-40B4-BE49-F238E27FC236}">
              <a16:creationId xmlns="" xmlns:a16="http://schemas.microsoft.com/office/drawing/2014/main" id="{0C4157E2-CE86-4186-86A6-74EF70BCC79B}"/>
            </a:ext>
          </a:extLst>
        </xdr:cNvPr>
        <xdr:cNvSpPr txBox="1"/>
      </xdr:nvSpPr>
      <xdr:spPr>
        <a:xfrm>
          <a:off x="18983402" y="1029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116496</xdr:rowOff>
    </xdr:from>
    <xdr:ext cx="469744" cy="259045"/>
    <xdr:sp macro="" textlink="">
      <xdr:nvSpPr>
        <xdr:cNvPr id="621" name="n_2mainValue【学校施設】&#10;一人当たり面積">
          <a:extLst>
            <a:ext uri="{FF2B5EF4-FFF2-40B4-BE49-F238E27FC236}">
              <a16:creationId xmlns="" xmlns:a16="http://schemas.microsoft.com/office/drawing/2014/main" id="{7AD86CF1-A0DB-47BD-9CCF-BDEAF6C0A30A}"/>
            </a:ext>
          </a:extLst>
        </xdr:cNvPr>
        <xdr:cNvSpPr txBox="1"/>
      </xdr:nvSpPr>
      <xdr:spPr>
        <a:xfrm>
          <a:off x="18183302" y="1032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121251</xdr:rowOff>
    </xdr:from>
    <xdr:ext cx="469744" cy="259045"/>
    <xdr:sp macro="" textlink="">
      <xdr:nvSpPr>
        <xdr:cNvPr id="622" name="n_3mainValue【学校施設】&#10;一人当たり面積">
          <a:extLst>
            <a:ext uri="{FF2B5EF4-FFF2-40B4-BE49-F238E27FC236}">
              <a16:creationId xmlns="" xmlns:a16="http://schemas.microsoft.com/office/drawing/2014/main" id="{4460C0E4-E0A4-4B55-9082-2452D2AEDC68}"/>
            </a:ext>
          </a:extLst>
        </xdr:cNvPr>
        <xdr:cNvSpPr txBox="1"/>
      </xdr:nvSpPr>
      <xdr:spPr>
        <a:xfrm>
          <a:off x="17383202" y="1033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35617</xdr:rowOff>
    </xdr:from>
    <xdr:ext cx="469744" cy="259045"/>
    <xdr:sp macro="" textlink="">
      <xdr:nvSpPr>
        <xdr:cNvPr id="623" name="n_4mainValue【学校施設】&#10;一人当たり面積">
          <a:extLst>
            <a:ext uri="{FF2B5EF4-FFF2-40B4-BE49-F238E27FC236}">
              <a16:creationId xmlns="" xmlns:a16="http://schemas.microsoft.com/office/drawing/2014/main" id="{E84D1A2F-98B9-42A6-ACB8-C56CB85492DE}"/>
            </a:ext>
          </a:extLst>
        </xdr:cNvPr>
        <xdr:cNvSpPr txBox="1"/>
      </xdr:nvSpPr>
      <xdr:spPr>
        <a:xfrm>
          <a:off x="16592627" y="10408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 xmlns:a16="http://schemas.microsoft.com/office/drawing/2014/main" id="{9259F5ED-3C89-425C-8B7E-325A5576DA66}"/>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 xmlns:a16="http://schemas.microsoft.com/office/drawing/2014/main" id="{18FAB9D0-A478-492E-9148-BB39012256B2}"/>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 xmlns:a16="http://schemas.microsoft.com/office/drawing/2014/main" id="{4A1A4CE2-1325-4B33-984C-C84CD5E446E6}"/>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 xmlns:a16="http://schemas.microsoft.com/office/drawing/2014/main" id="{628A7BEB-39AF-4827-B6B2-D2998A86C5A2}"/>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 xmlns:a16="http://schemas.microsoft.com/office/drawing/2014/main" id="{FE70B9D8-E7E9-4D7B-8292-5E807DEA067B}"/>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 xmlns:a16="http://schemas.microsoft.com/office/drawing/2014/main" id="{1DB5EC0B-E91B-42F0-83CD-DBCD15EF6A55}"/>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 xmlns:a16="http://schemas.microsoft.com/office/drawing/2014/main" id="{FDB51716-F248-4B3E-A2F1-9670F6CAF4BE}"/>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 xmlns:a16="http://schemas.microsoft.com/office/drawing/2014/main" id="{840E32C3-EA83-4AE8-A154-1F54BF646496}"/>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 xmlns:a16="http://schemas.microsoft.com/office/drawing/2014/main" id="{73E0F949-464C-4965-B3C6-06096D7556A2}"/>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 xmlns:a16="http://schemas.microsoft.com/office/drawing/2014/main" id="{A81D1E8D-2A4A-49B4-8F91-5CAC28A619C4}"/>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 xmlns:a16="http://schemas.microsoft.com/office/drawing/2014/main" id="{F58247DC-B199-4383-95F4-1D9EA6C57678}"/>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 xmlns:a16="http://schemas.microsoft.com/office/drawing/2014/main" id="{152FBBAE-D113-476E-AA8B-0F3A75B80CD9}"/>
            </a:ext>
          </a:extLst>
        </xdr:cNvPr>
        <xdr:cNvCxnSpPr/>
      </xdr:nvCxnSpPr>
      <xdr:spPr>
        <a:xfrm>
          <a:off x="11210925" y="140493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 xmlns:a16="http://schemas.microsoft.com/office/drawing/2014/main" id="{9F529D6D-1C95-4B81-A9FE-B1BA2979A710}"/>
            </a:ext>
          </a:extLst>
        </xdr:cNvPr>
        <xdr:cNvSpPr txBox="1"/>
      </xdr:nvSpPr>
      <xdr:spPr>
        <a:xfrm>
          <a:off x="107945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 xmlns:a16="http://schemas.microsoft.com/office/drawing/2014/main" id="{FC300A32-E810-490E-A41A-8E54E612B9F6}"/>
            </a:ext>
          </a:extLst>
        </xdr:cNvPr>
        <xdr:cNvCxnSpPr/>
      </xdr:nvCxnSpPr>
      <xdr:spPr>
        <a:xfrm>
          <a:off x="11210925" y="13687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 xmlns:a16="http://schemas.microsoft.com/office/drawing/2014/main" id="{CED8A8A0-853B-4BF9-8E05-E68E5F85F287}"/>
            </a:ext>
          </a:extLst>
        </xdr:cNvPr>
        <xdr:cNvSpPr txBox="1"/>
      </xdr:nvSpPr>
      <xdr:spPr>
        <a:xfrm>
          <a:off x="10845966"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 xmlns:a16="http://schemas.microsoft.com/office/drawing/2014/main" id="{3C13B768-2C6A-44C0-910F-8A7812C52E3F}"/>
            </a:ext>
          </a:extLst>
        </xdr:cNvPr>
        <xdr:cNvCxnSpPr/>
      </xdr:nvCxnSpPr>
      <xdr:spPr>
        <a:xfrm>
          <a:off x="11210925" y="1332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 xmlns:a16="http://schemas.microsoft.com/office/drawing/2014/main" id="{7EDBD754-76B1-468B-9795-DE7B21BFD70D}"/>
            </a:ext>
          </a:extLst>
        </xdr:cNvPr>
        <xdr:cNvSpPr txBox="1"/>
      </xdr:nvSpPr>
      <xdr:spPr>
        <a:xfrm>
          <a:off x="10845966"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 xmlns:a16="http://schemas.microsoft.com/office/drawing/2014/main" id="{DBC065B3-239F-49A0-AC7B-4343370CDBEE}"/>
            </a:ext>
          </a:extLst>
        </xdr:cNvPr>
        <xdr:cNvCxnSpPr/>
      </xdr:nvCxnSpPr>
      <xdr:spPr>
        <a:xfrm>
          <a:off x="11210925" y="12963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 xmlns:a16="http://schemas.microsoft.com/office/drawing/2014/main" id="{B94FD38C-96F4-4637-9F64-27A74D4B6DE3}"/>
            </a:ext>
          </a:extLst>
        </xdr:cNvPr>
        <xdr:cNvSpPr txBox="1"/>
      </xdr:nvSpPr>
      <xdr:spPr>
        <a:xfrm>
          <a:off x="10845966"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 xmlns:a16="http://schemas.microsoft.com/office/drawing/2014/main" id="{F2B76CC4-2809-476A-85C8-0D0DE701F467}"/>
            </a:ext>
          </a:extLst>
        </xdr:cNvPr>
        <xdr:cNvCxnSpPr/>
      </xdr:nvCxnSpPr>
      <xdr:spPr>
        <a:xfrm>
          <a:off x="11210925" y="12611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4" name="テキスト ボックス 643">
          <a:extLst>
            <a:ext uri="{FF2B5EF4-FFF2-40B4-BE49-F238E27FC236}">
              <a16:creationId xmlns="" xmlns:a16="http://schemas.microsoft.com/office/drawing/2014/main" id="{44BB1781-54FB-4BBB-A1B7-B0D185500596}"/>
            </a:ext>
          </a:extLst>
        </xdr:cNvPr>
        <xdr:cNvSpPr txBox="1"/>
      </xdr:nvSpPr>
      <xdr:spPr>
        <a:xfrm>
          <a:off x="10903736" y="12475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 xmlns:a16="http://schemas.microsoft.com/office/drawing/2014/main" id="{197EB9BA-C701-4537-B49D-87EBFA06F619}"/>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 xmlns:a16="http://schemas.microsoft.com/office/drawing/2014/main" id="{93870087-7D01-458D-9555-EFED5D059625}"/>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7" name="直線コネクタ 646">
          <a:extLst>
            <a:ext uri="{FF2B5EF4-FFF2-40B4-BE49-F238E27FC236}">
              <a16:creationId xmlns="" xmlns:a16="http://schemas.microsoft.com/office/drawing/2014/main" id="{FC211BF1-30DF-4417-9880-E36FD514CC79}"/>
            </a:ext>
          </a:extLst>
        </xdr:cNvPr>
        <xdr:cNvCxnSpPr/>
      </xdr:nvCxnSpPr>
      <xdr:spPr>
        <a:xfrm flipV="1">
          <a:off x="14696439" y="12611100"/>
          <a:ext cx="0"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8" name="【児童館】&#10;有形固定資産減価償却率最小値テキスト">
          <a:extLst>
            <a:ext uri="{FF2B5EF4-FFF2-40B4-BE49-F238E27FC236}">
              <a16:creationId xmlns="" xmlns:a16="http://schemas.microsoft.com/office/drawing/2014/main" id="{52C352BB-1433-45AA-BE26-091DBF207596}"/>
            </a:ext>
          </a:extLst>
        </xdr:cNvPr>
        <xdr:cNvSpPr txBox="1"/>
      </xdr:nvSpPr>
      <xdr:spPr>
        <a:xfrm>
          <a:off x="14735175" y="1380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9" name="直線コネクタ 648">
          <a:extLst>
            <a:ext uri="{FF2B5EF4-FFF2-40B4-BE49-F238E27FC236}">
              <a16:creationId xmlns="" xmlns:a16="http://schemas.microsoft.com/office/drawing/2014/main" id="{01F8EC52-F4D2-4583-8964-6B7DFC5F9BA2}"/>
            </a:ext>
          </a:extLst>
        </xdr:cNvPr>
        <xdr:cNvCxnSpPr/>
      </xdr:nvCxnSpPr>
      <xdr:spPr>
        <a:xfrm>
          <a:off x="14611350" y="138017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0" name="【児童館】&#10;有形固定資産減価償却率最大値テキスト">
          <a:extLst>
            <a:ext uri="{FF2B5EF4-FFF2-40B4-BE49-F238E27FC236}">
              <a16:creationId xmlns="" xmlns:a16="http://schemas.microsoft.com/office/drawing/2014/main" id="{229C8440-4E14-4671-BA24-5A18AF375D27}"/>
            </a:ext>
          </a:extLst>
        </xdr:cNvPr>
        <xdr:cNvSpPr txBox="1"/>
      </xdr:nvSpPr>
      <xdr:spPr>
        <a:xfrm>
          <a:off x="14735175" y="12399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1" name="直線コネクタ 650">
          <a:extLst>
            <a:ext uri="{FF2B5EF4-FFF2-40B4-BE49-F238E27FC236}">
              <a16:creationId xmlns="" xmlns:a16="http://schemas.microsoft.com/office/drawing/2014/main" id="{9428A0E3-4B67-4DB6-982B-3635ACC02C47}"/>
            </a:ext>
          </a:extLst>
        </xdr:cNvPr>
        <xdr:cNvCxnSpPr/>
      </xdr:nvCxnSpPr>
      <xdr:spPr>
        <a:xfrm>
          <a:off x="14611350" y="126111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3827</xdr:rowOff>
    </xdr:from>
    <xdr:ext cx="405111" cy="259045"/>
    <xdr:sp macro="" textlink="">
      <xdr:nvSpPr>
        <xdr:cNvPr id="652" name="【児童館】&#10;有形固定資産減価償却率平均値テキスト">
          <a:extLst>
            <a:ext uri="{FF2B5EF4-FFF2-40B4-BE49-F238E27FC236}">
              <a16:creationId xmlns="" xmlns:a16="http://schemas.microsoft.com/office/drawing/2014/main" id="{706F832A-A6FF-4C8D-B360-8545478AC31B}"/>
            </a:ext>
          </a:extLst>
        </xdr:cNvPr>
        <xdr:cNvSpPr txBox="1"/>
      </xdr:nvSpPr>
      <xdr:spPr>
        <a:xfrm>
          <a:off x="14735175" y="13132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152400</xdr:rowOff>
    </xdr:from>
    <xdr:to>
      <xdr:col>85</xdr:col>
      <xdr:colOff>177800</xdr:colOff>
      <xdr:row>82</xdr:row>
      <xdr:rowOff>82550</xdr:rowOff>
    </xdr:to>
    <xdr:sp macro="" textlink="">
      <xdr:nvSpPr>
        <xdr:cNvPr id="653" name="フローチャート: 判断 652">
          <a:extLst>
            <a:ext uri="{FF2B5EF4-FFF2-40B4-BE49-F238E27FC236}">
              <a16:creationId xmlns="" xmlns:a16="http://schemas.microsoft.com/office/drawing/2014/main" id="{04A3F8BC-5B0B-43E8-BB5C-66A71DD446C2}"/>
            </a:ext>
          </a:extLst>
        </xdr:cNvPr>
        <xdr:cNvSpPr/>
      </xdr:nvSpPr>
      <xdr:spPr>
        <a:xfrm>
          <a:off x="14649450" y="132778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5080</xdr:rowOff>
    </xdr:from>
    <xdr:to>
      <xdr:col>81</xdr:col>
      <xdr:colOff>101600</xdr:colOff>
      <xdr:row>82</xdr:row>
      <xdr:rowOff>106680</xdr:rowOff>
    </xdr:to>
    <xdr:sp macro="" textlink="">
      <xdr:nvSpPr>
        <xdr:cNvPr id="654" name="フローチャート: 判断 653">
          <a:extLst>
            <a:ext uri="{FF2B5EF4-FFF2-40B4-BE49-F238E27FC236}">
              <a16:creationId xmlns="" xmlns:a16="http://schemas.microsoft.com/office/drawing/2014/main" id="{DD634780-D402-4EF8-AED4-1D7FED840FF1}"/>
            </a:ext>
          </a:extLst>
        </xdr:cNvPr>
        <xdr:cNvSpPr/>
      </xdr:nvSpPr>
      <xdr:spPr>
        <a:xfrm>
          <a:off x="13887450" y="132956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165100</xdr:rowOff>
    </xdr:from>
    <xdr:to>
      <xdr:col>76</xdr:col>
      <xdr:colOff>165100</xdr:colOff>
      <xdr:row>82</xdr:row>
      <xdr:rowOff>95250</xdr:rowOff>
    </xdr:to>
    <xdr:sp macro="" textlink="">
      <xdr:nvSpPr>
        <xdr:cNvPr id="655" name="フローチャート: 判断 654">
          <a:extLst>
            <a:ext uri="{FF2B5EF4-FFF2-40B4-BE49-F238E27FC236}">
              <a16:creationId xmlns="" xmlns:a16="http://schemas.microsoft.com/office/drawing/2014/main" id="{45FD2116-8E09-443D-B048-D516AD021E9C}"/>
            </a:ext>
          </a:extLst>
        </xdr:cNvPr>
        <xdr:cNvSpPr/>
      </xdr:nvSpPr>
      <xdr:spPr>
        <a:xfrm>
          <a:off x="13096875" y="132873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36830</xdr:rowOff>
    </xdr:from>
    <xdr:to>
      <xdr:col>72</xdr:col>
      <xdr:colOff>38100</xdr:colOff>
      <xdr:row>82</xdr:row>
      <xdr:rowOff>138430</xdr:rowOff>
    </xdr:to>
    <xdr:sp macro="" textlink="">
      <xdr:nvSpPr>
        <xdr:cNvPr id="656" name="フローチャート: 判断 655">
          <a:extLst>
            <a:ext uri="{FF2B5EF4-FFF2-40B4-BE49-F238E27FC236}">
              <a16:creationId xmlns="" xmlns:a16="http://schemas.microsoft.com/office/drawing/2014/main" id="{40F6A895-013B-423E-8C8F-9AE4B333D2C3}"/>
            </a:ext>
          </a:extLst>
        </xdr:cNvPr>
        <xdr:cNvSpPr/>
      </xdr:nvSpPr>
      <xdr:spPr>
        <a:xfrm>
          <a:off x="12296775" y="1332420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657" name="フローチャート: 判断 656">
          <a:extLst>
            <a:ext uri="{FF2B5EF4-FFF2-40B4-BE49-F238E27FC236}">
              <a16:creationId xmlns="" xmlns:a16="http://schemas.microsoft.com/office/drawing/2014/main" id="{5CC78E68-620F-472D-8B5E-28EC47707C0B}"/>
            </a:ext>
          </a:extLst>
        </xdr:cNvPr>
        <xdr:cNvSpPr/>
      </xdr:nvSpPr>
      <xdr:spPr>
        <a:xfrm>
          <a:off x="11487150" y="132765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 xmlns:a16="http://schemas.microsoft.com/office/drawing/2014/main" id="{F032DBE3-CAB5-46C7-A511-307D526B111A}"/>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 xmlns:a16="http://schemas.microsoft.com/office/drawing/2014/main" id="{0F628DD2-3B30-4F44-A9DC-23D6520A7131}"/>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 xmlns:a16="http://schemas.microsoft.com/office/drawing/2014/main" id="{9912B6E6-ABBB-4C2F-B9D9-243961C7909F}"/>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 xmlns:a16="http://schemas.microsoft.com/office/drawing/2014/main" id="{9E134058-47CA-4426-8966-C4EF0F64D88B}"/>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 xmlns:a16="http://schemas.microsoft.com/office/drawing/2014/main" id="{7162A438-CD5E-483B-B85A-1634E6F30FA4}"/>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88900</xdr:rowOff>
    </xdr:from>
    <xdr:to>
      <xdr:col>85</xdr:col>
      <xdr:colOff>177800</xdr:colOff>
      <xdr:row>85</xdr:row>
      <xdr:rowOff>19050</xdr:rowOff>
    </xdr:to>
    <xdr:sp macro="" textlink="">
      <xdr:nvSpPr>
        <xdr:cNvPr id="663" name="楕円 662">
          <a:extLst>
            <a:ext uri="{FF2B5EF4-FFF2-40B4-BE49-F238E27FC236}">
              <a16:creationId xmlns="" xmlns:a16="http://schemas.microsoft.com/office/drawing/2014/main" id="{93CDAEDF-8FEE-488E-9BFA-2113C6D14137}"/>
            </a:ext>
          </a:extLst>
        </xdr:cNvPr>
        <xdr:cNvSpPr/>
      </xdr:nvSpPr>
      <xdr:spPr>
        <a:xfrm>
          <a:off x="14649450" y="136969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3827</xdr:rowOff>
    </xdr:from>
    <xdr:ext cx="405111" cy="259045"/>
    <xdr:sp macro="" textlink="">
      <xdr:nvSpPr>
        <xdr:cNvPr id="664" name="【児童館】&#10;有形固定資産減価償却率該当値テキスト">
          <a:extLst>
            <a:ext uri="{FF2B5EF4-FFF2-40B4-BE49-F238E27FC236}">
              <a16:creationId xmlns="" xmlns:a16="http://schemas.microsoft.com/office/drawing/2014/main" id="{F286F0C0-1DAC-4D49-97D3-426F10A364FD}"/>
            </a:ext>
          </a:extLst>
        </xdr:cNvPr>
        <xdr:cNvSpPr txBox="1"/>
      </xdr:nvSpPr>
      <xdr:spPr>
        <a:xfrm>
          <a:off x="14735175" y="1361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160020</xdr:rowOff>
    </xdr:from>
    <xdr:to>
      <xdr:col>81</xdr:col>
      <xdr:colOff>101600</xdr:colOff>
      <xdr:row>84</xdr:row>
      <xdr:rowOff>90170</xdr:rowOff>
    </xdr:to>
    <xdr:sp macro="" textlink="">
      <xdr:nvSpPr>
        <xdr:cNvPr id="665" name="楕円 664">
          <a:extLst>
            <a:ext uri="{FF2B5EF4-FFF2-40B4-BE49-F238E27FC236}">
              <a16:creationId xmlns="" xmlns:a16="http://schemas.microsoft.com/office/drawing/2014/main" id="{4F10224D-3E45-494B-B768-4B18A70C60FE}"/>
            </a:ext>
          </a:extLst>
        </xdr:cNvPr>
        <xdr:cNvSpPr/>
      </xdr:nvSpPr>
      <xdr:spPr>
        <a:xfrm>
          <a:off x="13887450" y="1361249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39370</xdr:rowOff>
    </xdr:from>
    <xdr:to>
      <xdr:col>85</xdr:col>
      <xdr:colOff>127000</xdr:colOff>
      <xdr:row>84</xdr:row>
      <xdr:rowOff>139700</xdr:rowOff>
    </xdr:to>
    <xdr:cxnSp macro="">
      <xdr:nvCxnSpPr>
        <xdr:cNvPr id="666" name="直線コネクタ 665">
          <a:extLst>
            <a:ext uri="{FF2B5EF4-FFF2-40B4-BE49-F238E27FC236}">
              <a16:creationId xmlns="" xmlns:a16="http://schemas.microsoft.com/office/drawing/2014/main" id="{28F55BEC-2095-4F41-93C2-D61D2CBD31EB}"/>
            </a:ext>
          </a:extLst>
        </xdr:cNvPr>
        <xdr:cNvCxnSpPr/>
      </xdr:nvCxnSpPr>
      <xdr:spPr>
        <a:xfrm>
          <a:off x="13935075" y="13650595"/>
          <a:ext cx="762000" cy="10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123207</xdr:rowOff>
    </xdr:from>
    <xdr:ext cx="405111" cy="259045"/>
    <xdr:sp macro="" textlink="">
      <xdr:nvSpPr>
        <xdr:cNvPr id="667" name="n_1aveValue【児童館】&#10;有形固定資産減価償却率">
          <a:extLst>
            <a:ext uri="{FF2B5EF4-FFF2-40B4-BE49-F238E27FC236}">
              <a16:creationId xmlns="" xmlns:a16="http://schemas.microsoft.com/office/drawing/2014/main" id="{4FF4DE2E-D3C4-45AB-B196-96089029EE30}"/>
            </a:ext>
          </a:extLst>
        </xdr:cNvPr>
        <xdr:cNvSpPr txBox="1"/>
      </xdr:nvSpPr>
      <xdr:spPr>
        <a:xfrm>
          <a:off x="13745219" y="1308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111777</xdr:rowOff>
    </xdr:from>
    <xdr:ext cx="405111" cy="259045"/>
    <xdr:sp macro="" textlink="">
      <xdr:nvSpPr>
        <xdr:cNvPr id="668" name="n_2aveValue【児童館】&#10;有形固定資産減価償却率">
          <a:extLst>
            <a:ext uri="{FF2B5EF4-FFF2-40B4-BE49-F238E27FC236}">
              <a16:creationId xmlns="" xmlns:a16="http://schemas.microsoft.com/office/drawing/2014/main" id="{5AA6B260-DBE8-486F-AFC5-9B7686A89F12}"/>
            </a:ext>
          </a:extLst>
        </xdr:cNvPr>
        <xdr:cNvSpPr txBox="1"/>
      </xdr:nvSpPr>
      <xdr:spPr>
        <a:xfrm>
          <a:off x="12964169" y="13075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154957</xdr:rowOff>
    </xdr:from>
    <xdr:ext cx="405111" cy="259045"/>
    <xdr:sp macro="" textlink="">
      <xdr:nvSpPr>
        <xdr:cNvPr id="669" name="n_3aveValue【児童館】&#10;有形固定資産減価償却率">
          <a:extLst>
            <a:ext uri="{FF2B5EF4-FFF2-40B4-BE49-F238E27FC236}">
              <a16:creationId xmlns="" xmlns:a16="http://schemas.microsoft.com/office/drawing/2014/main" id="{83AAE76A-BA43-449F-A944-EB72AF326890}"/>
            </a:ext>
          </a:extLst>
        </xdr:cNvPr>
        <xdr:cNvSpPr txBox="1"/>
      </xdr:nvSpPr>
      <xdr:spPr>
        <a:xfrm>
          <a:off x="12164069" y="1311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97807</xdr:rowOff>
    </xdr:from>
    <xdr:ext cx="405111" cy="259045"/>
    <xdr:sp macro="" textlink="">
      <xdr:nvSpPr>
        <xdr:cNvPr id="670" name="n_4aveValue【児童館】&#10;有形固定資産減価償却率">
          <a:extLst>
            <a:ext uri="{FF2B5EF4-FFF2-40B4-BE49-F238E27FC236}">
              <a16:creationId xmlns="" xmlns:a16="http://schemas.microsoft.com/office/drawing/2014/main" id="{D3AD983E-5DC1-480E-A7DA-590496F9C6B4}"/>
            </a:ext>
          </a:extLst>
        </xdr:cNvPr>
        <xdr:cNvSpPr txBox="1"/>
      </xdr:nvSpPr>
      <xdr:spPr>
        <a:xfrm>
          <a:off x="11354444" y="1306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81297</xdr:rowOff>
    </xdr:from>
    <xdr:ext cx="405111" cy="259045"/>
    <xdr:sp macro="" textlink="">
      <xdr:nvSpPr>
        <xdr:cNvPr id="671" name="n_1mainValue【児童館】&#10;有形固定資産減価償却率">
          <a:extLst>
            <a:ext uri="{FF2B5EF4-FFF2-40B4-BE49-F238E27FC236}">
              <a16:creationId xmlns="" xmlns:a16="http://schemas.microsoft.com/office/drawing/2014/main" id="{4CD515FF-E84C-404C-AB19-5EF5EB8D5507}"/>
            </a:ext>
          </a:extLst>
        </xdr:cNvPr>
        <xdr:cNvSpPr txBox="1"/>
      </xdr:nvSpPr>
      <xdr:spPr>
        <a:xfrm>
          <a:off x="13745219"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2" name="正方形/長方形 671">
          <a:extLst>
            <a:ext uri="{FF2B5EF4-FFF2-40B4-BE49-F238E27FC236}">
              <a16:creationId xmlns="" xmlns:a16="http://schemas.microsoft.com/office/drawing/2014/main" id="{DC1B2436-5A0D-473B-A1C3-7AD00D7105C6}"/>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3" name="正方形/長方形 672">
          <a:extLst>
            <a:ext uri="{FF2B5EF4-FFF2-40B4-BE49-F238E27FC236}">
              <a16:creationId xmlns="" xmlns:a16="http://schemas.microsoft.com/office/drawing/2014/main" id="{DA1A6E03-DC8F-44EA-BDE5-BB83CDF22722}"/>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4" name="正方形/長方形 673">
          <a:extLst>
            <a:ext uri="{FF2B5EF4-FFF2-40B4-BE49-F238E27FC236}">
              <a16:creationId xmlns="" xmlns:a16="http://schemas.microsoft.com/office/drawing/2014/main" id="{AA52281C-B7A3-4358-8B46-DBA7220F15FB}"/>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5" name="正方形/長方形 674">
          <a:extLst>
            <a:ext uri="{FF2B5EF4-FFF2-40B4-BE49-F238E27FC236}">
              <a16:creationId xmlns="" xmlns:a16="http://schemas.microsoft.com/office/drawing/2014/main" id="{2D048614-05CB-47C8-BEB7-1286DD715AF0}"/>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6" name="正方形/長方形 675">
          <a:extLst>
            <a:ext uri="{FF2B5EF4-FFF2-40B4-BE49-F238E27FC236}">
              <a16:creationId xmlns="" xmlns:a16="http://schemas.microsoft.com/office/drawing/2014/main" id="{62A68B04-91B9-4B3E-9488-1B42F21906A6}"/>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7" name="正方形/長方形 676">
          <a:extLst>
            <a:ext uri="{FF2B5EF4-FFF2-40B4-BE49-F238E27FC236}">
              <a16:creationId xmlns="" xmlns:a16="http://schemas.microsoft.com/office/drawing/2014/main" id="{8A3EBCBF-2FCA-4330-A418-FE94781B02DE}"/>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8" name="正方形/長方形 677">
          <a:extLst>
            <a:ext uri="{FF2B5EF4-FFF2-40B4-BE49-F238E27FC236}">
              <a16:creationId xmlns="" xmlns:a16="http://schemas.microsoft.com/office/drawing/2014/main" id="{451E6106-CE45-4D77-8290-0661CAB5F29F}"/>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9" name="正方形/長方形 678">
          <a:extLst>
            <a:ext uri="{FF2B5EF4-FFF2-40B4-BE49-F238E27FC236}">
              <a16:creationId xmlns="" xmlns:a16="http://schemas.microsoft.com/office/drawing/2014/main" id="{47F49EA8-40E7-4951-9B6E-F66EB2A2813D}"/>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0" name="テキスト ボックス 679">
          <a:extLst>
            <a:ext uri="{FF2B5EF4-FFF2-40B4-BE49-F238E27FC236}">
              <a16:creationId xmlns="" xmlns:a16="http://schemas.microsoft.com/office/drawing/2014/main" id="{4F0B4AED-2C1A-41AD-B6A4-279424B6FA54}"/>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1" name="直線コネクタ 680">
          <a:extLst>
            <a:ext uri="{FF2B5EF4-FFF2-40B4-BE49-F238E27FC236}">
              <a16:creationId xmlns="" xmlns:a16="http://schemas.microsoft.com/office/drawing/2014/main" id="{86C093AE-4C76-4C43-8B47-75B1FEB441C4}"/>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2" name="直線コネクタ 681">
          <a:extLst>
            <a:ext uri="{FF2B5EF4-FFF2-40B4-BE49-F238E27FC236}">
              <a16:creationId xmlns="" xmlns:a16="http://schemas.microsoft.com/office/drawing/2014/main" id="{D574BF5D-F7F4-4CA1-AB3F-AE374F5F0F0C}"/>
            </a:ext>
          </a:extLst>
        </xdr:cNvPr>
        <xdr:cNvCxnSpPr/>
      </xdr:nvCxnSpPr>
      <xdr:spPr>
        <a:xfrm>
          <a:off x="16459200" y="13973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3" name="テキスト ボックス 682">
          <a:extLst>
            <a:ext uri="{FF2B5EF4-FFF2-40B4-BE49-F238E27FC236}">
              <a16:creationId xmlns="" xmlns:a16="http://schemas.microsoft.com/office/drawing/2014/main" id="{B166BACA-7E2C-4FC1-B098-C5144D31670F}"/>
            </a:ext>
          </a:extLst>
        </xdr:cNvPr>
        <xdr:cNvSpPr txBox="1"/>
      </xdr:nvSpPr>
      <xdr:spPr>
        <a:xfrm>
          <a:off x="16052346"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4" name="直線コネクタ 683">
          <a:extLst>
            <a:ext uri="{FF2B5EF4-FFF2-40B4-BE49-F238E27FC236}">
              <a16:creationId xmlns="" xmlns:a16="http://schemas.microsoft.com/office/drawing/2014/main" id="{EE11EC53-ED68-4073-BC23-FB239250E9A5}"/>
            </a:ext>
          </a:extLst>
        </xdr:cNvPr>
        <xdr:cNvCxnSpPr/>
      </xdr:nvCxnSpPr>
      <xdr:spPr>
        <a:xfrm>
          <a:off x="16459200" y="1354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5" name="テキスト ボックス 684">
          <a:extLst>
            <a:ext uri="{FF2B5EF4-FFF2-40B4-BE49-F238E27FC236}">
              <a16:creationId xmlns="" xmlns:a16="http://schemas.microsoft.com/office/drawing/2014/main" id="{155B1DBA-3A37-4927-BEB2-D132CCA77828}"/>
            </a:ext>
          </a:extLst>
        </xdr:cNvPr>
        <xdr:cNvSpPr txBox="1"/>
      </xdr:nvSpPr>
      <xdr:spPr>
        <a:xfrm>
          <a:off x="16052346" y="1340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6" name="直線コネクタ 685">
          <a:extLst>
            <a:ext uri="{FF2B5EF4-FFF2-40B4-BE49-F238E27FC236}">
              <a16:creationId xmlns="" xmlns:a16="http://schemas.microsoft.com/office/drawing/2014/main" id="{64897FF7-E5D7-472B-A39D-4D8F55F3A3AE}"/>
            </a:ext>
          </a:extLst>
        </xdr:cNvPr>
        <xdr:cNvCxnSpPr/>
      </xdr:nvCxnSpPr>
      <xdr:spPr>
        <a:xfrm>
          <a:off x="16459200" y="13115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7" name="テキスト ボックス 686">
          <a:extLst>
            <a:ext uri="{FF2B5EF4-FFF2-40B4-BE49-F238E27FC236}">
              <a16:creationId xmlns="" xmlns:a16="http://schemas.microsoft.com/office/drawing/2014/main" id="{37F6DFA2-FE8C-4695-9912-6AF148451C53}"/>
            </a:ext>
          </a:extLst>
        </xdr:cNvPr>
        <xdr:cNvSpPr txBox="1"/>
      </xdr:nvSpPr>
      <xdr:spPr>
        <a:xfrm>
          <a:off x="16052346"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8" name="直線コネクタ 687">
          <a:extLst>
            <a:ext uri="{FF2B5EF4-FFF2-40B4-BE49-F238E27FC236}">
              <a16:creationId xmlns="" xmlns:a16="http://schemas.microsoft.com/office/drawing/2014/main" id="{65BF45F8-4982-46E5-B3A2-E795AC868F2F}"/>
            </a:ext>
          </a:extLst>
        </xdr:cNvPr>
        <xdr:cNvCxnSpPr/>
      </xdr:nvCxnSpPr>
      <xdr:spPr>
        <a:xfrm>
          <a:off x="16459200" y="12677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9" name="テキスト ボックス 688">
          <a:extLst>
            <a:ext uri="{FF2B5EF4-FFF2-40B4-BE49-F238E27FC236}">
              <a16:creationId xmlns="" xmlns:a16="http://schemas.microsoft.com/office/drawing/2014/main" id="{376ADF12-202A-492F-9AA3-9D59D851246F}"/>
            </a:ext>
          </a:extLst>
        </xdr:cNvPr>
        <xdr:cNvSpPr txBox="1"/>
      </xdr:nvSpPr>
      <xdr:spPr>
        <a:xfrm>
          <a:off x="16052346" y="12541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0" name="直線コネクタ 689">
          <a:extLst>
            <a:ext uri="{FF2B5EF4-FFF2-40B4-BE49-F238E27FC236}">
              <a16:creationId xmlns="" xmlns:a16="http://schemas.microsoft.com/office/drawing/2014/main" id="{1B7215DE-FE3A-4614-8A33-91B0C380CC7C}"/>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1" name="テキスト ボックス 690">
          <a:extLst>
            <a:ext uri="{FF2B5EF4-FFF2-40B4-BE49-F238E27FC236}">
              <a16:creationId xmlns="" xmlns:a16="http://schemas.microsoft.com/office/drawing/2014/main" id="{0F7844AB-3090-4691-9608-5D7F278EA1AC}"/>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2" name="【児童館】&#10;一人当たり面積グラフ枠">
          <a:extLst>
            <a:ext uri="{FF2B5EF4-FFF2-40B4-BE49-F238E27FC236}">
              <a16:creationId xmlns="" xmlns:a16="http://schemas.microsoft.com/office/drawing/2014/main" id="{AB1287F0-3E70-4D8F-8828-599B4E80E4BC}"/>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81535</xdr:rowOff>
    </xdr:from>
    <xdr:to>
      <xdr:col>116</xdr:col>
      <xdr:colOff>62864</xdr:colOff>
      <xdr:row>85</xdr:row>
      <xdr:rowOff>104394</xdr:rowOff>
    </xdr:to>
    <xdr:cxnSp macro="">
      <xdr:nvCxnSpPr>
        <xdr:cNvPr id="693" name="直線コネクタ 692">
          <a:extLst>
            <a:ext uri="{FF2B5EF4-FFF2-40B4-BE49-F238E27FC236}">
              <a16:creationId xmlns="" xmlns:a16="http://schemas.microsoft.com/office/drawing/2014/main" id="{F85A4126-0F1E-43DE-ACB8-755617499F20}"/>
            </a:ext>
          </a:extLst>
        </xdr:cNvPr>
        <xdr:cNvCxnSpPr/>
      </xdr:nvCxnSpPr>
      <xdr:spPr>
        <a:xfrm flipV="1">
          <a:off x="19954239" y="12724385"/>
          <a:ext cx="0" cy="11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108221</xdr:rowOff>
    </xdr:from>
    <xdr:ext cx="469744" cy="259045"/>
    <xdr:sp macro="" textlink="">
      <xdr:nvSpPr>
        <xdr:cNvPr id="694" name="【児童館】&#10;一人当たり面積最小値テキスト">
          <a:extLst>
            <a:ext uri="{FF2B5EF4-FFF2-40B4-BE49-F238E27FC236}">
              <a16:creationId xmlns="" xmlns:a16="http://schemas.microsoft.com/office/drawing/2014/main" id="{959D2ED6-CD35-4585-87FE-9EF0474A23EE}"/>
            </a:ext>
          </a:extLst>
        </xdr:cNvPr>
        <xdr:cNvSpPr txBox="1"/>
      </xdr:nvSpPr>
      <xdr:spPr>
        <a:xfrm>
          <a:off x="19992975" y="1387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104394</xdr:rowOff>
    </xdr:from>
    <xdr:to>
      <xdr:col>116</xdr:col>
      <xdr:colOff>152400</xdr:colOff>
      <xdr:row>85</xdr:row>
      <xdr:rowOff>104394</xdr:rowOff>
    </xdr:to>
    <xdr:cxnSp macro="">
      <xdr:nvCxnSpPr>
        <xdr:cNvPr id="695" name="直線コネクタ 694">
          <a:extLst>
            <a:ext uri="{FF2B5EF4-FFF2-40B4-BE49-F238E27FC236}">
              <a16:creationId xmlns="" xmlns:a16="http://schemas.microsoft.com/office/drawing/2014/main" id="{D09BCD75-608A-4295-840D-8CBE571C2F8B}"/>
            </a:ext>
          </a:extLst>
        </xdr:cNvPr>
        <xdr:cNvCxnSpPr/>
      </xdr:nvCxnSpPr>
      <xdr:spPr>
        <a:xfrm>
          <a:off x="19878675" y="138807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28212</xdr:rowOff>
    </xdr:from>
    <xdr:ext cx="469744" cy="259045"/>
    <xdr:sp macro="" textlink="">
      <xdr:nvSpPr>
        <xdr:cNvPr id="696" name="【児童館】&#10;一人当たり面積最大値テキスト">
          <a:extLst>
            <a:ext uri="{FF2B5EF4-FFF2-40B4-BE49-F238E27FC236}">
              <a16:creationId xmlns="" xmlns:a16="http://schemas.microsoft.com/office/drawing/2014/main" id="{4E54F832-90CE-4664-9529-2E56F14AFAE7}"/>
            </a:ext>
          </a:extLst>
        </xdr:cNvPr>
        <xdr:cNvSpPr txBox="1"/>
      </xdr:nvSpPr>
      <xdr:spPr>
        <a:xfrm>
          <a:off x="19992975" y="1250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81535</xdr:rowOff>
    </xdr:from>
    <xdr:to>
      <xdr:col>116</xdr:col>
      <xdr:colOff>152400</xdr:colOff>
      <xdr:row>78</xdr:row>
      <xdr:rowOff>81535</xdr:rowOff>
    </xdr:to>
    <xdr:cxnSp macro="">
      <xdr:nvCxnSpPr>
        <xdr:cNvPr id="697" name="直線コネクタ 696">
          <a:extLst>
            <a:ext uri="{FF2B5EF4-FFF2-40B4-BE49-F238E27FC236}">
              <a16:creationId xmlns="" xmlns:a16="http://schemas.microsoft.com/office/drawing/2014/main" id="{F743E692-B936-47B6-B1FF-D9989F101B9E}"/>
            </a:ext>
          </a:extLst>
        </xdr:cNvPr>
        <xdr:cNvCxnSpPr/>
      </xdr:nvCxnSpPr>
      <xdr:spPr>
        <a:xfrm>
          <a:off x="19878675" y="127243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107459</xdr:rowOff>
    </xdr:from>
    <xdr:ext cx="469744" cy="259045"/>
    <xdr:sp macro="" textlink="">
      <xdr:nvSpPr>
        <xdr:cNvPr id="698" name="【児童館】&#10;一人当たり面積平均値テキスト">
          <a:extLst>
            <a:ext uri="{FF2B5EF4-FFF2-40B4-BE49-F238E27FC236}">
              <a16:creationId xmlns="" xmlns:a16="http://schemas.microsoft.com/office/drawing/2014/main" id="{FD26E550-C659-44BE-BF27-B8AF7D36AFFC}"/>
            </a:ext>
          </a:extLst>
        </xdr:cNvPr>
        <xdr:cNvSpPr txBox="1"/>
      </xdr:nvSpPr>
      <xdr:spPr>
        <a:xfrm>
          <a:off x="19992975" y="13553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129032</xdr:rowOff>
    </xdr:from>
    <xdr:to>
      <xdr:col>116</xdr:col>
      <xdr:colOff>114300</xdr:colOff>
      <xdr:row>84</xdr:row>
      <xdr:rowOff>59182</xdr:rowOff>
    </xdr:to>
    <xdr:sp macro="" textlink="">
      <xdr:nvSpPr>
        <xdr:cNvPr id="699" name="フローチャート: 判断 698">
          <a:extLst>
            <a:ext uri="{FF2B5EF4-FFF2-40B4-BE49-F238E27FC236}">
              <a16:creationId xmlns="" xmlns:a16="http://schemas.microsoft.com/office/drawing/2014/main" id="{4BC90B44-075E-43A8-8A83-9525CF7009C6}"/>
            </a:ext>
          </a:extLst>
        </xdr:cNvPr>
        <xdr:cNvSpPr/>
      </xdr:nvSpPr>
      <xdr:spPr>
        <a:xfrm>
          <a:off x="19897725" y="135751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156463</xdr:rowOff>
    </xdr:from>
    <xdr:to>
      <xdr:col>112</xdr:col>
      <xdr:colOff>38100</xdr:colOff>
      <xdr:row>84</xdr:row>
      <xdr:rowOff>86613</xdr:rowOff>
    </xdr:to>
    <xdr:sp macro="" textlink="">
      <xdr:nvSpPr>
        <xdr:cNvPr id="700" name="フローチャート: 判断 699">
          <a:extLst>
            <a:ext uri="{FF2B5EF4-FFF2-40B4-BE49-F238E27FC236}">
              <a16:creationId xmlns="" xmlns:a16="http://schemas.microsoft.com/office/drawing/2014/main" id="{7555D9CC-000A-4D6E-99C4-DA74FF75E7CB}"/>
            </a:ext>
          </a:extLst>
        </xdr:cNvPr>
        <xdr:cNvSpPr/>
      </xdr:nvSpPr>
      <xdr:spPr>
        <a:xfrm>
          <a:off x="19154775" y="1360893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701" name="フローチャート: 判断 700">
          <a:extLst>
            <a:ext uri="{FF2B5EF4-FFF2-40B4-BE49-F238E27FC236}">
              <a16:creationId xmlns="" xmlns:a16="http://schemas.microsoft.com/office/drawing/2014/main" id="{9A1AAAFB-2B4E-496E-B300-9090A19624B0}"/>
            </a:ext>
          </a:extLst>
        </xdr:cNvPr>
        <xdr:cNvSpPr/>
      </xdr:nvSpPr>
      <xdr:spPr>
        <a:xfrm>
          <a:off x="18345150" y="1363827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702" name="フローチャート: 判断 701">
          <a:extLst>
            <a:ext uri="{FF2B5EF4-FFF2-40B4-BE49-F238E27FC236}">
              <a16:creationId xmlns="" xmlns:a16="http://schemas.microsoft.com/office/drawing/2014/main" id="{46C31993-50ED-423A-89F1-40CAFDB6F35C}"/>
            </a:ext>
          </a:extLst>
        </xdr:cNvPr>
        <xdr:cNvSpPr/>
      </xdr:nvSpPr>
      <xdr:spPr>
        <a:xfrm>
          <a:off x="17554575" y="1362278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21589</xdr:rowOff>
    </xdr:from>
    <xdr:to>
      <xdr:col>98</xdr:col>
      <xdr:colOff>38100</xdr:colOff>
      <xdr:row>84</xdr:row>
      <xdr:rowOff>123189</xdr:rowOff>
    </xdr:to>
    <xdr:sp macro="" textlink="">
      <xdr:nvSpPr>
        <xdr:cNvPr id="703" name="フローチャート: 判断 702">
          <a:extLst>
            <a:ext uri="{FF2B5EF4-FFF2-40B4-BE49-F238E27FC236}">
              <a16:creationId xmlns="" xmlns:a16="http://schemas.microsoft.com/office/drawing/2014/main" id="{7390EF73-87A4-47B5-9E43-099D666C4F0E}"/>
            </a:ext>
          </a:extLst>
        </xdr:cNvPr>
        <xdr:cNvSpPr/>
      </xdr:nvSpPr>
      <xdr:spPr>
        <a:xfrm>
          <a:off x="16754475" y="1363281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a:extLst>
            <a:ext uri="{FF2B5EF4-FFF2-40B4-BE49-F238E27FC236}">
              <a16:creationId xmlns="" xmlns:a16="http://schemas.microsoft.com/office/drawing/2014/main" id="{5E078EC4-759F-4395-902B-9F6870EA490B}"/>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a:extLst>
            <a:ext uri="{FF2B5EF4-FFF2-40B4-BE49-F238E27FC236}">
              <a16:creationId xmlns="" xmlns:a16="http://schemas.microsoft.com/office/drawing/2014/main" id="{98FA0388-421C-4D4C-8E78-68ED99195F7E}"/>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a:extLst>
            <a:ext uri="{FF2B5EF4-FFF2-40B4-BE49-F238E27FC236}">
              <a16:creationId xmlns="" xmlns:a16="http://schemas.microsoft.com/office/drawing/2014/main" id="{D2826C51-B33C-4651-BA07-CF772A0C580B}"/>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a:extLst>
            <a:ext uri="{FF2B5EF4-FFF2-40B4-BE49-F238E27FC236}">
              <a16:creationId xmlns="" xmlns:a16="http://schemas.microsoft.com/office/drawing/2014/main" id="{3926B530-D698-4357-9ABD-8214C68C8A37}"/>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a:extLst>
            <a:ext uri="{FF2B5EF4-FFF2-40B4-BE49-F238E27FC236}">
              <a16:creationId xmlns="" xmlns:a16="http://schemas.microsoft.com/office/drawing/2014/main" id="{73BF52F8-F2AF-4437-9D11-8AED9A7341A6}"/>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30735</xdr:rowOff>
    </xdr:from>
    <xdr:to>
      <xdr:col>116</xdr:col>
      <xdr:colOff>114300</xdr:colOff>
      <xdr:row>78</xdr:row>
      <xdr:rowOff>132335</xdr:rowOff>
    </xdr:to>
    <xdr:sp macro="" textlink="">
      <xdr:nvSpPr>
        <xdr:cNvPr id="709" name="楕円 708">
          <a:extLst>
            <a:ext uri="{FF2B5EF4-FFF2-40B4-BE49-F238E27FC236}">
              <a16:creationId xmlns="" xmlns:a16="http://schemas.microsoft.com/office/drawing/2014/main" id="{4A9A92EC-3804-44A2-824E-49EF6A5E7EBD}"/>
            </a:ext>
          </a:extLst>
        </xdr:cNvPr>
        <xdr:cNvSpPr/>
      </xdr:nvSpPr>
      <xdr:spPr>
        <a:xfrm>
          <a:off x="19897725" y="1266723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155212</xdr:rowOff>
    </xdr:from>
    <xdr:ext cx="469744" cy="259045"/>
    <xdr:sp macro="" textlink="">
      <xdr:nvSpPr>
        <xdr:cNvPr id="710" name="【児童館】&#10;一人当たり面積該当値テキスト">
          <a:extLst>
            <a:ext uri="{FF2B5EF4-FFF2-40B4-BE49-F238E27FC236}">
              <a16:creationId xmlns="" xmlns:a16="http://schemas.microsoft.com/office/drawing/2014/main" id="{C03B8D66-1F7A-40DE-8B86-D51857C87703}"/>
            </a:ext>
          </a:extLst>
        </xdr:cNvPr>
        <xdr:cNvSpPr txBox="1"/>
      </xdr:nvSpPr>
      <xdr:spPr>
        <a:xfrm>
          <a:off x="19992975" y="1263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65024</xdr:rowOff>
    </xdr:from>
    <xdr:to>
      <xdr:col>112</xdr:col>
      <xdr:colOff>38100</xdr:colOff>
      <xdr:row>78</xdr:row>
      <xdr:rowOff>166624</xdr:rowOff>
    </xdr:to>
    <xdr:sp macro="" textlink="">
      <xdr:nvSpPr>
        <xdr:cNvPr id="711" name="楕円 710">
          <a:extLst>
            <a:ext uri="{FF2B5EF4-FFF2-40B4-BE49-F238E27FC236}">
              <a16:creationId xmlns="" xmlns:a16="http://schemas.microsoft.com/office/drawing/2014/main" id="{DF3AC749-C252-451C-9FF3-9B36E28247EA}"/>
            </a:ext>
          </a:extLst>
        </xdr:cNvPr>
        <xdr:cNvSpPr/>
      </xdr:nvSpPr>
      <xdr:spPr>
        <a:xfrm>
          <a:off x="19154775" y="1270787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81535</xdr:rowOff>
    </xdr:from>
    <xdr:to>
      <xdr:col>116</xdr:col>
      <xdr:colOff>63500</xdr:colOff>
      <xdr:row>78</xdr:row>
      <xdr:rowOff>115824</xdr:rowOff>
    </xdr:to>
    <xdr:cxnSp macro="">
      <xdr:nvCxnSpPr>
        <xdr:cNvPr id="712" name="直線コネクタ 711">
          <a:extLst>
            <a:ext uri="{FF2B5EF4-FFF2-40B4-BE49-F238E27FC236}">
              <a16:creationId xmlns="" xmlns:a16="http://schemas.microsoft.com/office/drawing/2014/main" id="{4B51718F-95E3-466D-A472-1971C0419B62}"/>
            </a:ext>
          </a:extLst>
        </xdr:cNvPr>
        <xdr:cNvCxnSpPr/>
      </xdr:nvCxnSpPr>
      <xdr:spPr>
        <a:xfrm flipV="1">
          <a:off x="19202400" y="12724385"/>
          <a:ext cx="752475"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77740</xdr:rowOff>
    </xdr:from>
    <xdr:ext cx="469744" cy="259045"/>
    <xdr:sp macro="" textlink="">
      <xdr:nvSpPr>
        <xdr:cNvPr id="713" name="n_1aveValue【児童館】&#10;一人当たり面積">
          <a:extLst>
            <a:ext uri="{FF2B5EF4-FFF2-40B4-BE49-F238E27FC236}">
              <a16:creationId xmlns="" xmlns:a16="http://schemas.microsoft.com/office/drawing/2014/main" id="{76ECAE4B-D3E2-4554-9C42-8F6897385534}"/>
            </a:ext>
          </a:extLst>
        </xdr:cNvPr>
        <xdr:cNvSpPr txBox="1"/>
      </xdr:nvSpPr>
      <xdr:spPr>
        <a:xfrm>
          <a:off x="18983402" y="1368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714" name="n_2aveValue【児童館】&#10;一人当たり面積">
          <a:extLst>
            <a:ext uri="{FF2B5EF4-FFF2-40B4-BE49-F238E27FC236}">
              <a16:creationId xmlns="" xmlns:a16="http://schemas.microsoft.com/office/drawing/2014/main" id="{F1325752-8832-4856-BDD6-A5617D416453}"/>
            </a:ext>
          </a:extLst>
        </xdr:cNvPr>
        <xdr:cNvSpPr txBox="1"/>
      </xdr:nvSpPr>
      <xdr:spPr>
        <a:xfrm>
          <a:off x="18183302" y="1343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715" name="n_3aveValue【児童館】&#10;一人当たり面積">
          <a:extLst>
            <a:ext uri="{FF2B5EF4-FFF2-40B4-BE49-F238E27FC236}">
              <a16:creationId xmlns="" xmlns:a16="http://schemas.microsoft.com/office/drawing/2014/main" id="{22D28136-1879-4061-AA61-3A923C4222DC}"/>
            </a:ext>
          </a:extLst>
        </xdr:cNvPr>
        <xdr:cNvSpPr txBox="1"/>
      </xdr:nvSpPr>
      <xdr:spPr>
        <a:xfrm>
          <a:off x="17383202" y="1342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139716</xdr:rowOff>
    </xdr:from>
    <xdr:ext cx="469744" cy="259045"/>
    <xdr:sp macro="" textlink="">
      <xdr:nvSpPr>
        <xdr:cNvPr id="716" name="n_4aveValue【児童館】&#10;一人当たり面積">
          <a:extLst>
            <a:ext uri="{FF2B5EF4-FFF2-40B4-BE49-F238E27FC236}">
              <a16:creationId xmlns="" xmlns:a16="http://schemas.microsoft.com/office/drawing/2014/main" id="{9D371DE4-4578-4AB4-8F7A-DE8576E245DA}"/>
            </a:ext>
          </a:extLst>
        </xdr:cNvPr>
        <xdr:cNvSpPr txBox="1"/>
      </xdr:nvSpPr>
      <xdr:spPr>
        <a:xfrm>
          <a:off x="16592627" y="1343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11701</xdr:rowOff>
    </xdr:from>
    <xdr:ext cx="469744" cy="259045"/>
    <xdr:sp macro="" textlink="">
      <xdr:nvSpPr>
        <xdr:cNvPr id="717" name="n_1mainValue【児童館】&#10;一人当たり面積">
          <a:extLst>
            <a:ext uri="{FF2B5EF4-FFF2-40B4-BE49-F238E27FC236}">
              <a16:creationId xmlns="" xmlns:a16="http://schemas.microsoft.com/office/drawing/2014/main" id="{6051D901-BE39-4CCA-88C1-8025E4DFF638}"/>
            </a:ext>
          </a:extLst>
        </xdr:cNvPr>
        <xdr:cNvSpPr txBox="1"/>
      </xdr:nvSpPr>
      <xdr:spPr>
        <a:xfrm>
          <a:off x="18983402" y="1248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8" name="正方形/長方形 717">
          <a:extLst>
            <a:ext uri="{FF2B5EF4-FFF2-40B4-BE49-F238E27FC236}">
              <a16:creationId xmlns="" xmlns:a16="http://schemas.microsoft.com/office/drawing/2014/main" id="{0A8F9D1F-6155-4ACF-9062-F288CD419A29}"/>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9" name="正方形/長方形 718">
          <a:extLst>
            <a:ext uri="{FF2B5EF4-FFF2-40B4-BE49-F238E27FC236}">
              <a16:creationId xmlns="" xmlns:a16="http://schemas.microsoft.com/office/drawing/2014/main" id="{324ED2A5-EB57-42B4-AFEA-CCE508BBCAF1}"/>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0" name="正方形/長方形 719">
          <a:extLst>
            <a:ext uri="{FF2B5EF4-FFF2-40B4-BE49-F238E27FC236}">
              <a16:creationId xmlns="" xmlns:a16="http://schemas.microsoft.com/office/drawing/2014/main" id="{408DAEDF-71E0-49FE-B11F-E61E48F8A30C}"/>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1" name="正方形/長方形 720">
          <a:extLst>
            <a:ext uri="{FF2B5EF4-FFF2-40B4-BE49-F238E27FC236}">
              <a16:creationId xmlns="" xmlns:a16="http://schemas.microsoft.com/office/drawing/2014/main" id="{5CDC2753-03D6-45A4-B642-10DD5CE1BF2A}"/>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2" name="正方形/長方形 721">
          <a:extLst>
            <a:ext uri="{FF2B5EF4-FFF2-40B4-BE49-F238E27FC236}">
              <a16:creationId xmlns="" xmlns:a16="http://schemas.microsoft.com/office/drawing/2014/main" id="{53FE8CF7-61E6-42E2-97B8-12D9399E04C7}"/>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3" name="正方形/長方形 722">
          <a:extLst>
            <a:ext uri="{FF2B5EF4-FFF2-40B4-BE49-F238E27FC236}">
              <a16:creationId xmlns="" xmlns:a16="http://schemas.microsoft.com/office/drawing/2014/main" id="{781A2684-1C0A-4CF5-B38F-5C25C1584125}"/>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4" name="正方形/長方形 723">
          <a:extLst>
            <a:ext uri="{FF2B5EF4-FFF2-40B4-BE49-F238E27FC236}">
              <a16:creationId xmlns="" xmlns:a16="http://schemas.microsoft.com/office/drawing/2014/main" id="{A2D94FC5-7484-4E8B-B42C-46F8DB9A48CF}"/>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正方形/長方形 724">
          <a:extLst>
            <a:ext uri="{FF2B5EF4-FFF2-40B4-BE49-F238E27FC236}">
              <a16:creationId xmlns="" xmlns:a16="http://schemas.microsoft.com/office/drawing/2014/main" id="{C59B26FB-E674-496D-BF48-81936A65AD4B}"/>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6" name="テキスト ボックス 725">
          <a:extLst>
            <a:ext uri="{FF2B5EF4-FFF2-40B4-BE49-F238E27FC236}">
              <a16:creationId xmlns="" xmlns:a16="http://schemas.microsoft.com/office/drawing/2014/main" id="{797D69EC-F429-4095-9B83-C055CA18329A}"/>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7" name="直線コネクタ 726">
          <a:extLst>
            <a:ext uri="{FF2B5EF4-FFF2-40B4-BE49-F238E27FC236}">
              <a16:creationId xmlns="" xmlns:a16="http://schemas.microsoft.com/office/drawing/2014/main" id="{9813A745-5B40-49CF-9442-1D6A0DC2DEA2}"/>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8" name="テキスト ボックス 727">
          <a:extLst>
            <a:ext uri="{FF2B5EF4-FFF2-40B4-BE49-F238E27FC236}">
              <a16:creationId xmlns="" xmlns:a16="http://schemas.microsoft.com/office/drawing/2014/main" id="{8DB3FDF1-F844-42AD-A8C8-1A3A628E9213}"/>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9" name="直線コネクタ 728">
          <a:extLst>
            <a:ext uri="{FF2B5EF4-FFF2-40B4-BE49-F238E27FC236}">
              <a16:creationId xmlns="" xmlns:a16="http://schemas.microsoft.com/office/drawing/2014/main" id="{170E58C7-4FF0-4818-9661-DCCAECC90273}"/>
            </a:ext>
          </a:extLst>
        </xdr:cNvPr>
        <xdr:cNvCxnSpPr/>
      </xdr:nvCxnSpPr>
      <xdr:spPr>
        <a:xfrm>
          <a:off x="11210925" y="178661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0" name="テキスト ボックス 729">
          <a:extLst>
            <a:ext uri="{FF2B5EF4-FFF2-40B4-BE49-F238E27FC236}">
              <a16:creationId xmlns="" xmlns:a16="http://schemas.microsoft.com/office/drawing/2014/main" id="{049477F2-86A9-4778-B885-E257772991A3}"/>
            </a:ext>
          </a:extLst>
        </xdr:cNvPr>
        <xdr:cNvSpPr txBox="1"/>
      </xdr:nvSpPr>
      <xdr:spPr>
        <a:xfrm>
          <a:off x="107945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1" name="直線コネクタ 730">
          <a:extLst>
            <a:ext uri="{FF2B5EF4-FFF2-40B4-BE49-F238E27FC236}">
              <a16:creationId xmlns="" xmlns:a16="http://schemas.microsoft.com/office/drawing/2014/main" id="{8F40780E-3938-4A93-918C-FBF637D58012}"/>
            </a:ext>
          </a:extLst>
        </xdr:cNvPr>
        <xdr:cNvCxnSpPr/>
      </xdr:nvCxnSpPr>
      <xdr:spPr>
        <a:xfrm>
          <a:off x="11210925" y="175364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2" name="テキスト ボックス 731">
          <a:extLst>
            <a:ext uri="{FF2B5EF4-FFF2-40B4-BE49-F238E27FC236}">
              <a16:creationId xmlns="" xmlns:a16="http://schemas.microsoft.com/office/drawing/2014/main" id="{792590E3-D167-48F3-A2BC-22835377CF89}"/>
            </a:ext>
          </a:extLst>
        </xdr:cNvPr>
        <xdr:cNvSpPr txBox="1"/>
      </xdr:nvSpPr>
      <xdr:spPr>
        <a:xfrm>
          <a:off x="10845966"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3" name="直線コネクタ 732">
          <a:extLst>
            <a:ext uri="{FF2B5EF4-FFF2-40B4-BE49-F238E27FC236}">
              <a16:creationId xmlns="" xmlns:a16="http://schemas.microsoft.com/office/drawing/2014/main" id="{7336F301-DAF8-41D9-A8F1-65BC3DEB7C92}"/>
            </a:ext>
          </a:extLst>
        </xdr:cNvPr>
        <xdr:cNvCxnSpPr/>
      </xdr:nvCxnSpPr>
      <xdr:spPr>
        <a:xfrm>
          <a:off x="11210925" y="172098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4" name="テキスト ボックス 733">
          <a:extLst>
            <a:ext uri="{FF2B5EF4-FFF2-40B4-BE49-F238E27FC236}">
              <a16:creationId xmlns="" xmlns:a16="http://schemas.microsoft.com/office/drawing/2014/main" id="{66195750-B95F-4EC7-9C5F-1B42C5C48E68}"/>
            </a:ext>
          </a:extLst>
        </xdr:cNvPr>
        <xdr:cNvSpPr txBox="1"/>
      </xdr:nvSpPr>
      <xdr:spPr>
        <a:xfrm>
          <a:off x="10845966"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5" name="直線コネクタ 734">
          <a:extLst>
            <a:ext uri="{FF2B5EF4-FFF2-40B4-BE49-F238E27FC236}">
              <a16:creationId xmlns="" xmlns:a16="http://schemas.microsoft.com/office/drawing/2014/main" id="{7B90EB71-8B50-4101-BAF7-A285EF411226}"/>
            </a:ext>
          </a:extLst>
        </xdr:cNvPr>
        <xdr:cNvCxnSpPr/>
      </xdr:nvCxnSpPr>
      <xdr:spPr>
        <a:xfrm>
          <a:off x="11210925" y="1688963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6" name="テキスト ボックス 735">
          <a:extLst>
            <a:ext uri="{FF2B5EF4-FFF2-40B4-BE49-F238E27FC236}">
              <a16:creationId xmlns="" xmlns:a16="http://schemas.microsoft.com/office/drawing/2014/main" id="{3CF043D2-5D89-458E-822E-32488CE7DEAB}"/>
            </a:ext>
          </a:extLst>
        </xdr:cNvPr>
        <xdr:cNvSpPr txBox="1"/>
      </xdr:nvSpPr>
      <xdr:spPr>
        <a:xfrm>
          <a:off x="10845966"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7" name="直線コネクタ 736">
          <a:extLst>
            <a:ext uri="{FF2B5EF4-FFF2-40B4-BE49-F238E27FC236}">
              <a16:creationId xmlns="" xmlns:a16="http://schemas.microsoft.com/office/drawing/2014/main" id="{EE9FDA63-0425-4D10-B213-FF22AD7FBE12}"/>
            </a:ext>
          </a:extLst>
        </xdr:cNvPr>
        <xdr:cNvCxnSpPr/>
      </xdr:nvCxnSpPr>
      <xdr:spPr>
        <a:xfrm>
          <a:off x="11210925" y="165630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8" name="テキスト ボックス 737">
          <a:extLst>
            <a:ext uri="{FF2B5EF4-FFF2-40B4-BE49-F238E27FC236}">
              <a16:creationId xmlns="" xmlns:a16="http://schemas.microsoft.com/office/drawing/2014/main" id="{527DCB7C-2662-47F4-AFD5-627477ACAC09}"/>
            </a:ext>
          </a:extLst>
        </xdr:cNvPr>
        <xdr:cNvSpPr txBox="1"/>
      </xdr:nvSpPr>
      <xdr:spPr>
        <a:xfrm>
          <a:off x="10845966"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9" name="直線コネクタ 738">
          <a:extLst>
            <a:ext uri="{FF2B5EF4-FFF2-40B4-BE49-F238E27FC236}">
              <a16:creationId xmlns="" xmlns:a16="http://schemas.microsoft.com/office/drawing/2014/main" id="{62960C5D-91DA-4FCE-B8DB-32ACBCD226A4}"/>
            </a:ext>
          </a:extLst>
        </xdr:cNvPr>
        <xdr:cNvCxnSpPr/>
      </xdr:nvCxnSpPr>
      <xdr:spPr>
        <a:xfrm>
          <a:off x="11210925" y="1623332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0" name="テキスト ボックス 739">
          <a:extLst>
            <a:ext uri="{FF2B5EF4-FFF2-40B4-BE49-F238E27FC236}">
              <a16:creationId xmlns="" xmlns:a16="http://schemas.microsoft.com/office/drawing/2014/main" id="{4F4F3F99-5138-41C4-B270-F65CFF8CE340}"/>
            </a:ext>
          </a:extLst>
        </xdr:cNvPr>
        <xdr:cNvSpPr txBox="1"/>
      </xdr:nvSpPr>
      <xdr:spPr>
        <a:xfrm>
          <a:off x="10903736" y="160879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1" name="直線コネクタ 740">
          <a:extLst>
            <a:ext uri="{FF2B5EF4-FFF2-40B4-BE49-F238E27FC236}">
              <a16:creationId xmlns="" xmlns:a16="http://schemas.microsoft.com/office/drawing/2014/main" id="{543D4D95-A5AE-4981-81DA-71F3F4820D18}"/>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公民館】&#10;有形固定資産減価償却率グラフ枠">
          <a:extLst>
            <a:ext uri="{FF2B5EF4-FFF2-40B4-BE49-F238E27FC236}">
              <a16:creationId xmlns="" xmlns:a16="http://schemas.microsoft.com/office/drawing/2014/main" id="{95D39327-FAC5-4E0C-9C17-315F79E7B753}"/>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17418</xdr:rowOff>
    </xdr:from>
    <xdr:to>
      <xdr:col>85</xdr:col>
      <xdr:colOff>126364</xdr:colOff>
      <xdr:row>109</xdr:row>
      <xdr:rowOff>35379</xdr:rowOff>
    </xdr:to>
    <xdr:cxnSp macro="">
      <xdr:nvCxnSpPr>
        <xdr:cNvPr id="743" name="直線コネクタ 742">
          <a:extLst>
            <a:ext uri="{FF2B5EF4-FFF2-40B4-BE49-F238E27FC236}">
              <a16:creationId xmlns="" xmlns:a16="http://schemas.microsoft.com/office/drawing/2014/main" id="{4F8350A7-09B2-4290-85F7-54E2451B409F}"/>
            </a:ext>
          </a:extLst>
        </xdr:cNvPr>
        <xdr:cNvCxnSpPr/>
      </xdr:nvCxnSpPr>
      <xdr:spPr>
        <a:xfrm flipV="1">
          <a:off x="14696439" y="1630516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44" name="【公民館】&#10;有形固定資産減価償却率最小値テキスト">
          <a:extLst>
            <a:ext uri="{FF2B5EF4-FFF2-40B4-BE49-F238E27FC236}">
              <a16:creationId xmlns="" xmlns:a16="http://schemas.microsoft.com/office/drawing/2014/main" id="{EED1346C-E9CC-4F4F-99D4-BF28370745F9}"/>
            </a:ext>
          </a:extLst>
        </xdr:cNvPr>
        <xdr:cNvSpPr txBox="1"/>
      </xdr:nvSpPr>
      <xdr:spPr>
        <a:xfrm>
          <a:off x="14735175" y="178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5" name="直線コネクタ 744">
          <a:extLst>
            <a:ext uri="{FF2B5EF4-FFF2-40B4-BE49-F238E27FC236}">
              <a16:creationId xmlns="" xmlns:a16="http://schemas.microsoft.com/office/drawing/2014/main" id="{DC6039C0-A674-4932-8515-002690A09537}"/>
            </a:ext>
          </a:extLst>
        </xdr:cNvPr>
        <xdr:cNvCxnSpPr/>
      </xdr:nvCxnSpPr>
      <xdr:spPr>
        <a:xfrm>
          <a:off x="14611350" y="178661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135545</xdr:rowOff>
    </xdr:from>
    <xdr:ext cx="340478" cy="259045"/>
    <xdr:sp macro="" textlink="">
      <xdr:nvSpPr>
        <xdr:cNvPr id="746" name="【公民館】&#10;有形固定資産減価償却率最大値テキスト">
          <a:extLst>
            <a:ext uri="{FF2B5EF4-FFF2-40B4-BE49-F238E27FC236}">
              <a16:creationId xmlns="" xmlns:a16="http://schemas.microsoft.com/office/drawing/2014/main" id="{58F5C790-A30A-4502-AFAE-BAD908DD488F}"/>
            </a:ext>
          </a:extLst>
        </xdr:cNvPr>
        <xdr:cNvSpPr txBox="1"/>
      </xdr:nvSpPr>
      <xdr:spPr>
        <a:xfrm>
          <a:off x="14735175" y="160803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17418</xdr:rowOff>
    </xdr:from>
    <xdr:to>
      <xdr:col>86</xdr:col>
      <xdr:colOff>25400</xdr:colOff>
      <xdr:row>100</xdr:row>
      <xdr:rowOff>17418</xdr:rowOff>
    </xdr:to>
    <xdr:cxnSp macro="">
      <xdr:nvCxnSpPr>
        <xdr:cNvPr id="747" name="直線コネクタ 746">
          <a:extLst>
            <a:ext uri="{FF2B5EF4-FFF2-40B4-BE49-F238E27FC236}">
              <a16:creationId xmlns="" xmlns:a16="http://schemas.microsoft.com/office/drawing/2014/main" id="{2BECCF6C-6997-4204-8239-FD3F6F79F2A8}"/>
            </a:ext>
          </a:extLst>
        </xdr:cNvPr>
        <xdr:cNvCxnSpPr/>
      </xdr:nvCxnSpPr>
      <xdr:spPr>
        <a:xfrm>
          <a:off x="14611350" y="163051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108693</xdr:rowOff>
    </xdr:from>
    <xdr:ext cx="405111" cy="259045"/>
    <xdr:sp macro="" textlink="">
      <xdr:nvSpPr>
        <xdr:cNvPr id="748" name="【公民館】&#10;有形固定資産減価償却率平均値テキスト">
          <a:extLst>
            <a:ext uri="{FF2B5EF4-FFF2-40B4-BE49-F238E27FC236}">
              <a16:creationId xmlns="" xmlns:a16="http://schemas.microsoft.com/office/drawing/2014/main" id="{991CBAC6-8313-4511-934B-A206C0B1A14C}"/>
            </a:ext>
          </a:extLst>
        </xdr:cNvPr>
        <xdr:cNvSpPr txBox="1"/>
      </xdr:nvSpPr>
      <xdr:spPr>
        <a:xfrm>
          <a:off x="14735175" y="170790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749" name="フローチャート: 判断 748">
          <a:extLst>
            <a:ext uri="{FF2B5EF4-FFF2-40B4-BE49-F238E27FC236}">
              <a16:creationId xmlns="" xmlns:a16="http://schemas.microsoft.com/office/drawing/2014/main" id="{8151204D-AE35-4E84-AD33-EFFA0B95D63D}"/>
            </a:ext>
          </a:extLst>
        </xdr:cNvPr>
        <xdr:cNvSpPr/>
      </xdr:nvSpPr>
      <xdr:spPr>
        <a:xfrm>
          <a:off x="14649450" y="1722764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64588</xdr:rowOff>
    </xdr:from>
    <xdr:to>
      <xdr:col>81</xdr:col>
      <xdr:colOff>101600</xdr:colOff>
      <xdr:row>105</xdr:row>
      <xdr:rowOff>166188</xdr:rowOff>
    </xdr:to>
    <xdr:sp macro="" textlink="">
      <xdr:nvSpPr>
        <xdr:cNvPr id="750" name="フローチャート: 判断 749">
          <a:extLst>
            <a:ext uri="{FF2B5EF4-FFF2-40B4-BE49-F238E27FC236}">
              <a16:creationId xmlns="" xmlns:a16="http://schemas.microsoft.com/office/drawing/2014/main" id="{2C3948B8-6DF5-48B1-BA24-9C91C1864B65}"/>
            </a:ext>
          </a:extLst>
        </xdr:cNvPr>
        <xdr:cNvSpPr/>
      </xdr:nvSpPr>
      <xdr:spPr>
        <a:xfrm>
          <a:off x="13887450" y="1721276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751" name="フローチャート: 判断 750">
          <a:extLst>
            <a:ext uri="{FF2B5EF4-FFF2-40B4-BE49-F238E27FC236}">
              <a16:creationId xmlns="" xmlns:a16="http://schemas.microsoft.com/office/drawing/2014/main" id="{73C37A20-5720-4684-8EF6-F1973E038668}"/>
            </a:ext>
          </a:extLst>
        </xdr:cNvPr>
        <xdr:cNvSpPr/>
      </xdr:nvSpPr>
      <xdr:spPr>
        <a:xfrm>
          <a:off x="13096875" y="1723734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752" name="フローチャート: 判断 751">
          <a:extLst>
            <a:ext uri="{FF2B5EF4-FFF2-40B4-BE49-F238E27FC236}">
              <a16:creationId xmlns="" xmlns:a16="http://schemas.microsoft.com/office/drawing/2014/main" id="{92DB6684-CB45-4295-8E48-569E551FE465}"/>
            </a:ext>
          </a:extLst>
        </xdr:cNvPr>
        <xdr:cNvSpPr/>
      </xdr:nvSpPr>
      <xdr:spPr>
        <a:xfrm>
          <a:off x="12296775" y="1727154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58057</xdr:rowOff>
    </xdr:from>
    <xdr:to>
      <xdr:col>67</xdr:col>
      <xdr:colOff>101600</xdr:colOff>
      <xdr:row>105</xdr:row>
      <xdr:rowOff>159657</xdr:rowOff>
    </xdr:to>
    <xdr:sp macro="" textlink="">
      <xdr:nvSpPr>
        <xdr:cNvPr id="753" name="フローチャート: 判断 752">
          <a:extLst>
            <a:ext uri="{FF2B5EF4-FFF2-40B4-BE49-F238E27FC236}">
              <a16:creationId xmlns="" xmlns:a16="http://schemas.microsoft.com/office/drawing/2014/main" id="{7DDF5880-7171-4B01-9311-819AAD72E24C}"/>
            </a:ext>
          </a:extLst>
        </xdr:cNvPr>
        <xdr:cNvSpPr/>
      </xdr:nvSpPr>
      <xdr:spPr>
        <a:xfrm>
          <a:off x="11487150" y="1720305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4" name="テキスト ボックス 753">
          <a:extLst>
            <a:ext uri="{FF2B5EF4-FFF2-40B4-BE49-F238E27FC236}">
              <a16:creationId xmlns="" xmlns:a16="http://schemas.microsoft.com/office/drawing/2014/main" id="{34F7D088-5FE6-4E61-8A0B-DC28D43825DC}"/>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5" name="テキスト ボックス 754">
          <a:extLst>
            <a:ext uri="{FF2B5EF4-FFF2-40B4-BE49-F238E27FC236}">
              <a16:creationId xmlns="" xmlns:a16="http://schemas.microsoft.com/office/drawing/2014/main" id="{3F389D95-218B-400B-B21D-C03A4016ECDD}"/>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6" name="テキスト ボックス 755">
          <a:extLst>
            <a:ext uri="{FF2B5EF4-FFF2-40B4-BE49-F238E27FC236}">
              <a16:creationId xmlns="" xmlns:a16="http://schemas.microsoft.com/office/drawing/2014/main" id="{6D410C9D-4F2E-4709-A424-BFF0AD3EBEBF}"/>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7" name="テキスト ボックス 756">
          <a:extLst>
            <a:ext uri="{FF2B5EF4-FFF2-40B4-BE49-F238E27FC236}">
              <a16:creationId xmlns="" xmlns:a16="http://schemas.microsoft.com/office/drawing/2014/main" id="{AC755F81-BEC3-4003-892E-BACB6923814B}"/>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8" name="テキスト ボックス 757">
          <a:extLst>
            <a:ext uri="{FF2B5EF4-FFF2-40B4-BE49-F238E27FC236}">
              <a16:creationId xmlns="" xmlns:a16="http://schemas.microsoft.com/office/drawing/2014/main" id="{7DCA0DDC-59B0-40B8-AC89-96A725C17475}"/>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36830</xdr:rowOff>
    </xdr:from>
    <xdr:to>
      <xdr:col>85</xdr:col>
      <xdr:colOff>177800</xdr:colOff>
      <xdr:row>108</xdr:row>
      <xdr:rowOff>138430</xdr:rowOff>
    </xdr:to>
    <xdr:sp macro="" textlink="">
      <xdr:nvSpPr>
        <xdr:cNvPr id="759" name="楕円 758">
          <a:extLst>
            <a:ext uri="{FF2B5EF4-FFF2-40B4-BE49-F238E27FC236}">
              <a16:creationId xmlns="" xmlns:a16="http://schemas.microsoft.com/office/drawing/2014/main" id="{C3099C0A-EEE2-42BF-ADE1-DA32368F486F}"/>
            </a:ext>
          </a:extLst>
        </xdr:cNvPr>
        <xdr:cNvSpPr/>
      </xdr:nvSpPr>
      <xdr:spPr>
        <a:xfrm>
          <a:off x="14649450" y="176961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123207</xdr:rowOff>
    </xdr:from>
    <xdr:ext cx="405111" cy="259045"/>
    <xdr:sp macro="" textlink="">
      <xdr:nvSpPr>
        <xdr:cNvPr id="760" name="【公民館】&#10;有形固定資産減価償却率該当値テキスト">
          <a:extLst>
            <a:ext uri="{FF2B5EF4-FFF2-40B4-BE49-F238E27FC236}">
              <a16:creationId xmlns="" xmlns:a16="http://schemas.microsoft.com/office/drawing/2014/main" id="{D3D402AE-0C1D-465C-959C-59183373F80A}"/>
            </a:ext>
          </a:extLst>
        </xdr:cNvPr>
        <xdr:cNvSpPr txBox="1"/>
      </xdr:nvSpPr>
      <xdr:spPr>
        <a:xfrm>
          <a:off x="14735175"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138068</xdr:rowOff>
    </xdr:from>
    <xdr:to>
      <xdr:col>81</xdr:col>
      <xdr:colOff>101600</xdr:colOff>
      <xdr:row>108</xdr:row>
      <xdr:rowOff>68218</xdr:rowOff>
    </xdr:to>
    <xdr:sp macro="" textlink="">
      <xdr:nvSpPr>
        <xdr:cNvPr id="761" name="楕円 760">
          <a:extLst>
            <a:ext uri="{FF2B5EF4-FFF2-40B4-BE49-F238E27FC236}">
              <a16:creationId xmlns="" xmlns:a16="http://schemas.microsoft.com/office/drawing/2014/main" id="{2124FE56-BEFF-4E64-9072-10F96F5DF025}"/>
            </a:ext>
          </a:extLst>
        </xdr:cNvPr>
        <xdr:cNvSpPr/>
      </xdr:nvSpPr>
      <xdr:spPr>
        <a:xfrm>
          <a:off x="13887450" y="1762914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17418</xdr:rowOff>
    </xdr:from>
    <xdr:to>
      <xdr:col>85</xdr:col>
      <xdr:colOff>127000</xdr:colOff>
      <xdr:row>108</xdr:row>
      <xdr:rowOff>87630</xdr:rowOff>
    </xdr:to>
    <xdr:cxnSp macro="">
      <xdr:nvCxnSpPr>
        <xdr:cNvPr id="762" name="直線コネクタ 761">
          <a:extLst>
            <a:ext uri="{FF2B5EF4-FFF2-40B4-BE49-F238E27FC236}">
              <a16:creationId xmlns="" xmlns:a16="http://schemas.microsoft.com/office/drawing/2014/main" id="{6112EC43-7556-4DF6-A57F-7B5322E20F5E}"/>
            </a:ext>
          </a:extLst>
        </xdr:cNvPr>
        <xdr:cNvCxnSpPr/>
      </xdr:nvCxnSpPr>
      <xdr:spPr>
        <a:xfrm>
          <a:off x="13935075" y="17676768"/>
          <a:ext cx="762000" cy="6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170724</xdr:rowOff>
    </xdr:from>
    <xdr:to>
      <xdr:col>72</xdr:col>
      <xdr:colOff>38100</xdr:colOff>
      <xdr:row>107</xdr:row>
      <xdr:rowOff>100874</xdr:rowOff>
    </xdr:to>
    <xdr:sp macro="" textlink="">
      <xdr:nvSpPr>
        <xdr:cNvPr id="763" name="楕円 762">
          <a:extLst>
            <a:ext uri="{FF2B5EF4-FFF2-40B4-BE49-F238E27FC236}">
              <a16:creationId xmlns="" xmlns:a16="http://schemas.microsoft.com/office/drawing/2014/main" id="{BD995EAC-C386-43EE-A70E-54DC4E1D5036}"/>
            </a:ext>
          </a:extLst>
        </xdr:cNvPr>
        <xdr:cNvSpPr/>
      </xdr:nvSpPr>
      <xdr:spPr>
        <a:xfrm>
          <a:off x="12296775" y="1748717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138068</xdr:rowOff>
    </xdr:from>
    <xdr:to>
      <xdr:col>67</xdr:col>
      <xdr:colOff>101600</xdr:colOff>
      <xdr:row>107</xdr:row>
      <xdr:rowOff>68218</xdr:rowOff>
    </xdr:to>
    <xdr:sp macro="" textlink="">
      <xdr:nvSpPr>
        <xdr:cNvPr id="764" name="楕円 763">
          <a:extLst>
            <a:ext uri="{FF2B5EF4-FFF2-40B4-BE49-F238E27FC236}">
              <a16:creationId xmlns="" xmlns:a16="http://schemas.microsoft.com/office/drawing/2014/main" id="{3E2F182F-E52C-4AC9-9AB5-507A93909302}"/>
            </a:ext>
          </a:extLst>
        </xdr:cNvPr>
        <xdr:cNvSpPr/>
      </xdr:nvSpPr>
      <xdr:spPr>
        <a:xfrm>
          <a:off x="11487150" y="1745769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17418</xdr:rowOff>
    </xdr:from>
    <xdr:to>
      <xdr:col>71</xdr:col>
      <xdr:colOff>177800</xdr:colOff>
      <xdr:row>107</xdr:row>
      <xdr:rowOff>50074</xdr:rowOff>
    </xdr:to>
    <xdr:cxnSp macro="">
      <xdr:nvCxnSpPr>
        <xdr:cNvPr id="765" name="直線コネクタ 764">
          <a:extLst>
            <a:ext uri="{FF2B5EF4-FFF2-40B4-BE49-F238E27FC236}">
              <a16:creationId xmlns="" xmlns:a16="http://schemas.microsoft.com/office/drawing/2014/main" id="{E384B6A7-540B-472C-A58D-B38FEC924870}"/>
            </a:ext>
          </a:extLst>
        </xdr:cNvPr>
        <xdr:cNvCxnSpPr/>
      </xdr:nvCxnSpPr>
      <xdr:spPr>
        <a:xfrm>
          <a:off x="11534775" y="17505318"/>
          <a:ext cx="809625" cy="2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11265</xdr:rowOff>
    </xdr:from>
    <xdr:ext cx="405111" cy="259045"/>
    <xdr:sp macro="" textlink="">
      <xdr:nvSpPr>
        <xdr:cNvPr id="766" name="n_1aveValue【公民館】&#10;有形固定資産減価償却率">
          <a:extLst>
            <a:ext uri="{FF2B5EF4-FFF2-40B4-BE49-F238E27FC236}">
              <a16:creationId xmlns="" xmlns:a16="http://schemas.microsoft.com/office/drawing/2014/main" id="{F4E74BD9-0E85-4FA8-B415-E34FED706204}"/>
            </a:ext>
          </a:extLst>
        </xdr:cNvPr>
        <xdr:cNvSpPr txBox="1"/>
      </xdr:nvSpPr>
      <xdr:spPr>
        <a:xfrm>
          <a:off x="13745219" y="169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39025</xdr:rowOff>
    </xdr:from>
    <xdr:ext cx="405111" cy="259045"/>
    <xdr:sp macro="" textlink="">
      <xdr:nvSpPr>
        <xdr:cNvPr id="767" name="n_2aveValue【公民館】&#10;有形固定資産減価償却率">
          <a:extLst>
            <a:ext uri="{FF2B5EF4-FFF2-40B4-BE49-F238E27FC236}">
              <a16:creationId xmlns="" xmlns:a16="http://schemas.microsoft.com/office/drawing/2014/main" id="{FB5F2C75-DD52-41FE-A1D8-18038C30BB44}"/>
            </a:ext>
          </a:extLst>
        </xdr:cNvPr>
        <xdr:cNvSpPr txBox="1"/>
      </xdr:nvSpPr>
      <xdr:spPr>
        <a:xfrm>
          <a:off x="12964169" y="1701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70048</xdr:rowOff>
    </xdr:from>
    <xdr:ext cx="405111" cy="259045"/>
    <xdr:sp macro="" textlink="">
      <xdr:nvSpPr>
        <xdr:cNvPr id="768" name="n_3aveValue【公民館】&#10;有形固定資産減価償却率">
          <a:extLst>
            <a:ext uri="{FF2B5EF4-FFF2-40B4-BE49-F238E27FC236}">
              <a16:creationId xmlns="" xmlns:a16="http://schemas.microsoft.com/office/drawing/2014/main" id="{2148B746-5BEC-4072-B474-E8B77326D0A0}"/>
            </a:ext>
          </a:extLst>
        </xdr:cNvPr>
        <xdr:cNvSpPr txBox="1"/>
      </xdr:nvSpPr>
      <xdr:spPr>
        <a:xfrm>
          <a:off x="12164069" y="170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4734</xdr:rowOff>
    </xdr:from>
    <xdr:ext cx="405111" cy="259045"/>
    <xdr:sp macro="" textlink="">
      <xdr:nvSpPr>
        <xdr:cNvPr id="769" name="n_4aveValue【公民館】&#10;有形固定資産減価償却率">
          <a:extLst>
            <a:ext uri="{FF2B5EF4-FFF2-40B4-BE49-F238E27FC236}">
              <a16:creationId xmlns="" xmlns:a16="http://schemas.microsoft.com/office/drawing/2014/main" id="{076CC7FE-CC62-4E04-B538-7A45589FF08B}"/>
            </a:ext>
          </a:extLst>
        </xdr:cNvPr>
        <xdr:cNvSpPr txBox="1"/>
      </xdr:nvSpPr>
      <xdr:spPr>
        <a:xfrm>
          <a:off x="11354444" y="16981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59345</xdr:rowOff>
    </xdr:from>
    <xdr:ext cx="405111" cy="259045"/>
    <xdr:sp macro="" textlink="">
      <xdr:nvSpPr>
        <xdr:cNvPr id="770" name="n_1mainValue【公民館】&#10;有形固定資産減価償却率">
          <a:extLst>
            <a:ext uri="{FF2B5EF4-FFF2-40B4-BE49-F238E27FC236}">
              <a16:creationId xmlns="" xmlns:a16="http://schemas.microsoft.com/office/drawing/2014/main" id="{824E588D-30F2-4383-AB19-DF3818DD2AE2}"/>
            </a:ext>
          </a:extLst>
        </xdr:cNvPr>
        <xdr:cNvSpPr txBox="1"/>
      </xdr:nvSpPr>
      <xdr:spPr>
        <a:xfrm>
          <a:off x="13745219" y="1771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92001</xdr:rowOff>
    </xdr:from>
    <xdr:ext cx="405111" cy="259045"/>
    <xdr:sp macro="" textlink="">
      <xdr:nvSpPr>
        <xdr:cNvPr id="771" name="n_3mainValue【公民館】&#10;有形固定資産減価償却率">
          <a:extLst>
            <a:ext uri="{FF2B5EF4-FFF2-40B4-BE49-F238E27FC236}">
              <a16:creationId xmlns="" xmlns:a16="http://schemas.microsoft.com/office/drawing/2014/main" id="{D641F6CE-A332-4324-A846-8427E4710B8F}"/>
            </a:ext>
          </a:extLst>
        </xdr:cNvPr>
        <xdr:cNvSpPr txBox="1"/>
      </xdr:nvSpPr>
      <xdr:spPr>
        <a:xfrm>
          <a:off x="12164069" y="175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59345</xdr:rowOff>
    </xdr:from>
    <xdr:ext cx="405111" cy="259045"/>
    <xdr:sp macro="" textlink="">
      <xdr:nvSpPr>
        <xdr:cNvPr id="772" name="n_4mainValue【公民館】&#10;有形固定資産減価償却率">
          <a:extLst>
            <a:ext uri="{FF2B5EF4-FFF2-40B4-BE49-F238E27FC236}">
              <a16:creationId xmlns="" xmlns:a16="http://schemas.microsoft.com/office/drawing/2014/main" id="{1676155A-6A80-4D68-913F-E8B3152135CF}"/>
            </a:ext>
          </a:extLst>
        </xdr:cNvPr>
        <xdr:cNvSpPr txBox="1"/>
      </xdr:nvSpPr>
      <xdr:spPr>
        <a:xfrm>
          <a:off x="11354444" y="1754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3" name="正方形/長方形 772">
          <a:extLst>
            <a:ext uri="{FF2B5EF4-FFF2-40B4-BE49-F238E27FC236}">
              <a16:creationId xmlns="" xmlns:a16="http://schemas.microsoft.com/office/drawing/2014/main" id="{6B26D5CC-C525-4531-B4C4-52E9A7A491B2}"/>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4" name="正方形/長方形 773">
          <a:extLst>
            <a:ext uri="{FF2B5EF4-FFF2-40B4-BE49-F238E27FC236}">
              <a16:creationId xmlns="" xmlns:a16="http://schemas.microsoft.com/office/drawing/2014/main" id="{4F11EB11-39FE-4F88-AC83-A84CE0830713}"/>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5" name="正方形/長方形 774">
          <a:extLst>
            <a:ext uri="{FF2B5EF4-FFF2-40B4-BE49-F238E27FC236}">
              <a16:creationId xmlns="" xmlns:a16="http://schemas.microsoft.com/office/drawing/2014/main" id="{C58C784E-E48C-4662-B18F-5F3F75B23178}"/>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6" name="正方形/長方形 775">
          <a:extLst>
            <a:ext uri="{FF2B5EF4-FFF2-40B4-BE49-F238E27FC236}">
              <a16:creationId xmlns="" xmlns:a16="http://schemas.microsoft.com/office/drawing/2014/main" id="{153E8F8F-7281-4EA7-8E9E-17F9BC09A4B9}"/>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7" name="正方形/長方形 776">
          <a:extLst>
            <a:ext uri="{FF2B5EF4-FFF2-40B4-BE49-F238E27FC236}">
              <a16:creationId xmlns="" xmlns:a16="http://schemas.microsoft.com/office/drawing/2014/main" id="{BD4C5D16-43F3-468F-BC35-AAC4C19A3434}"/>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8" name="正方形/長方形 777">
          <a:extLst>
            <a:ext uri="{FF2B5EF4-FFF2-40B4-BE49-F238E27FC236}">
              <a16:creationId xmlns="" xmlns:a16="http://schemas.microsoft.com/office/drawing/2014/main" id="{BA26095B-A199-4AF2-BC57-15C885CB07D0}"/>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9" name="正方形/長方形 778">
          <a:extLst>
            <a:ext uri="{FF2B5EF4-FFF2-40B4-BE49-F238E27FC236}">
              <a16:creationId xmlns="" xmlns:a16="http://schemas.microsoft.com/office/drawing/2014/main" id="{B38F19E1-0B37-44F1-9A7D-E839A08E8993}"/>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0" name="正方形/長方形 779">
          <a:extLst>
            <a:ext uri="{FF2B5EF4-FFF2-40B4-BE49-F238E27FC236}">
              <a16:creationId xmlns="" xmlns:a16="http://schemas.microsoft.com/office/drawing/2014/main" id="{5CB917E1-F3B7-4E97-AABB-32CF1021E936}"/>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1" name="テキスト ボックス 780">
          <a:extLst>
            <a:ext uri="{FF2B5EF4-FFF2-40B4-BE49-F238E27FC236}">
              <a16:creationId xmlns="" xmlns:a16="http://schemas.microsoft.com/office/drawing/2014/main" id="{D1AAD27B-3747-44F4-9524-067E5A6E723C}"/>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2" name="直線コネクタ 781">
          <a:extLst>
            <a:ext uri="{FF2B5EF4-FFF2-40B4-BE49-F238E27FC236}">
              <a16:creationId xmlns="" xmlns:a16="http://schemas.microsoft.com/office/drawing/2014/main" id="{3C98A5C5-53EE-42BD-9D37-311FB20A4675}"/>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3" name="直線コネクタ 782">
          <a:extLst>
            <a:ext uri="{FF2B5EF4-FFF2-40B4-BE49-F238E27FC236}">
              <a16:creationId xmlns="" xmlns:a16="http://schemas.microsoft.com/office/drawing/2014/main" id="{291CEF84-BDD3-4E85-AE3A-83964E6DCCCF}"/>
            </a:ext>
          </a:extLst>
        </xdr:cNvPr>
        <xdr:cNvCxnSpPr/>
      </xdr:nvCxnSpPr>
      <xdr:spPr>
        <a:xfrm>
          <a:off x="164592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4" name="テキスト ボックス 783">
          <a:extLst>
            <a:ext uri="{FF2B5EF4-FFF2-40B4-BE49-F238E27FC236}">
              <a16:creationId xmlns="" xmlns:a16="http://schemas.microsoft.com/office/drawing/2014/main" id="{44C3653B-10BF-4FE8-9A55-7175B01871D9}"/>
            </a:ext>
          </a:extLst>
        </xdr:cNvPr>
        <xdr:cNvSpPr txBox="1"/>
      </xdr:nvSpPr>
      <xdr:spPr>
        <a:xfrm>
          <a:off x="160523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5" name="直線コネクタ 784">
          <a:extLst>
            <a:ext uri="{FF2B5EF4-FFF2-40B4-BE49-F238E27FC236}">
              <a16:creationId xmlns="" xmlns:a16="http://schemas.microsoft.com/office/drawing/2014/main" id="{E4D17267-E7FF-4C32-9859-2B45EF511555}"/>
            </a:ext>
          </a:extLst>
        </xdr:cNvPr>
        <xdr:cNvCxnSpPr/>
      </xdr:nvCxnSpPr>
      <xdr:spPr>
        <a:xfrm>
          <a:off x="164592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6" name="テキスト ボックス 785">
          <a:extLst>
            <a:ext uri="{FF2B5EF4-FFF2-40B4-BE49-F238E27FC236}">
              <a16:creationId xmlns="" xmlns:a16="http://schemas.microsoft.com/office/drawing/2014/main" id="{4E997A89-5A2F-482C-A278-82C623B934F0}"/>
            </a:ext>
          </a:extLst>
        </xdr:cNvPr>
        <xdr:cNvSpPr txBox="1"/>
      </xdr:nvSpPr>
      <xdr:spPr>
        <a:xfrm>
          <a:off x="16052346" y="17285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7" name="直線コネクタ 786">
          <a:extLst>
            <a:ext uri="{FF2B5EF4-FFF2-40B4-BE49-F238E27FC236}">
              <a16:creationId xmlns="" xmlns:a16="http://schemas.microsoft.com/office/drawing/2014/main" id="{DAC7E1A0-C253-45C8-A474-AE20423BAD13}"/>
            </a:ext>
          </a:extLst>
        </xdr:cNvPr>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88" name="テキスト ボックス 787">
          <a:extLst>
            <a:ext uri="{FF2B5EF4-FFF2-40B4-BE49-F238E27FC236}">
              <a16:creationId xmlns="" xmlns:a16="http://schemas.microsoft.com/office/drawing/2014/main" id="{331B4FCC-7C78-4EA8-9E2F-B5458CA44B3E}"/>
            </a:ext>
          </a:extLst>
        </xdr:cNvPr>
        <xdr:cNvSpPr txBox="1"/>
      </xdr:nvSpPr>
      <xdr:spPr>
        <a:xfrm>
          <a:off x="15985051" y="169043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9" name="直線コネクタ 788">
          <a:extLst>
            <a:ext uri="{FF2B5EF4-FFF2-40B4-BE49-F238E27FC236}">
              <a16:creationId xmlns="" xmlns:a16="http://schemas.microsoft.com/office/drawing/2014/main" id="{EC370ADC-3705-46B0-B8EC-B5911245AA38}"/>
            </a:ext>
          </a:extLst>
        </xdr:cNvPr>
        <xdr:cNvCxnSpPr/>
      </xdr:nvCxnSpPr>
      <xdr:spPr>
        <a:xfrm>
          <a:off x="164592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90" name="テキスト ボックス 789">
          <a:extLst>
            <a:ext uri="{FF2B5EF4-FFF2-40B4-BE49-F238E27FC236}">
              <a16:creationId xmlns="" xmlns:a16="http://schemas.microsoft.com/office/drawing/2014/main" id="{5E6AC543-D5C4-4B92-BF87-F48C9D8D42C8}"/>
            </a:ext>
          </a:extLst>
        </xdr:cNvPr>
        <xdr:cNvSpPr txBox="1"/>
      </xdr:nvSpPr>
      <xdr:spPr>
        <a:xfrm>
          <a:off x="15985051" y="165233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1" name="直線コネクタ 790">
          <a:extLst>
            <a:ext uri="{FF2B5EF4-FFF2-40B4-BE49-F238E27FC236}">
              <a16:creationId xmlns="" xmlns:a16="http://schemas.microsoft.com/office/drawing/2014/main" id="{5CB978C8-2A39-450E-A120-6DC96E663828}"/>
            </a:ext>
          </a:extLst>
        </xdr:cNvPr>
        <xdr:cNvCxnSpPr/>
      </xdr:nvCxnSpPr>
      <xdr:spPr>
        <a:xfrm>
          <a:off x="164592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92" name="テキスト ボックス 791">
          <a:extLst>
            <a:ext uri="{FF2B5EF4-FFF2-40B4-BE49-F238E27FC236}">
              <a16:creationId xmlns="" xmlns:a16="http://schemas.microsoft.com/office/drawing/2014/main" id="{F0574249-1589-4B82-AAD8-657D995FBCE5}"/>
            </a:ext>
          </a:extLst>
        </xdr:cNvPr>
        <xdr:cNvSpPr txBox="1"/>
      </xdr:nvSpPr>
      <xdr:spPr>
        <a:xfrm>
          <a:off x="15985051" y="161423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3" name="直線コネクタ 792">
          <a:extLst>
            <a:ext uri="{FF2B5EF4-FFF2-40B4-BE49-F238E27FC236}">
              <a16:creationId xmlns="" xmlns:a16="http://schemas.microsoft.com/office/drawing/2014/main" id="{8C9DD20D-9C98-44BF-A74C-8E30825805A4}"/>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94" name="テキスト ボックス 793">
          <a:extLst>
            <a:ext uri="{FF2B5EF4-FFF2-40B4-BE49-F238E27FC236}">
              <a16:creationId xmlns="" xmlns:a16="http://schemas.microsoft.com/office/drawing/2014/main" id="{33FEF08B-B6CA-4694-BD39-577DE27753B2}"/>
            </a:ext>
          </a:extLst>
        </xdr:cNvPr>
        <xdr:cNvSpPr txBox="1"/>
      </xdr:nvSpPr>
      <xdr:spPr>
        <a:xfrm>
          <a:off x="15985051" y="157613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5" name="【公民館】&#10;一人当たり面積グラフ枠">
          <a:extLst>
            <a:ext uri="{FF2B5EF4-FFF2-40B4-BE49-F238E27FC236}">
              <a16:creationId xmlns="" xmlns:a16="http://schemas.microsoft.com/office/drawing/2014/main" id="{E547366E-CD08-4B96-84B7-FC6265DF88A7}"/>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147980</xdr:rowOff>
    </xdr:from>
    <xdr:to>
      <xdr:col>116</xdr:col>
      <xdr:colOff>62864</xdr:colOff>
      <xdr:row>108</xdr:row>
      <xdr:rowOff>150952</xdr:rowOff>
    </xdr:to>
    <xdr:cxnSp macro="">
      <xdr:nvCxnSpPr>
        <xdr:cNvPr id="796" name="直線コネクタ 795">
          <a:extLst>
            <a:ext uri="{FF2B5EF4-FFF2-40B4-BE49-F238E27FC236}">
              <a16:creationId xmlns="" xmlns:a16="http://schemas.microsoft.com/office/drawing/2014/main" id="{E038E531-2D8E-4274-836F-4455408C3087}"/>
            </a:ext>
          </a:extLst>
        </xdr:cNvPr>
        <xdr:cNvCxnSpPr/>
      </xdr:nvCxnSpPr>
      <xdr:spPr>
        <a:xfrm flipV="1">
          <a:off x="19954239" y="16432555"/>
          <a:ext cx="0" cy="137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797" name="【公民館】&#10;一人当たり面積最小値テキスト">
          <a:extLst>
            <a:ext uri="{FF2B5EF4-FFF2-40B4-BE49-F238E27FC236}">
              <a16:creationId xmlns="" xmlns:a16="http://schemas.microsoft.com/office/drawing/2014/main" id="{0FFAD6A3-17DD-4003-AD39-D04C9918C490}"/>
            </a:ext>
          </a:extLst>
        </xdr:cNvPr>
        <xdr:cNvSpPr txBox="1"/>
      </xdr:nvSpPr>
      <xdr:spPr>
        <a:xfrm>
          <a:off x="19992975" y="1781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798" name="直線コネクタ 797">
          <a:extLst>
            <a:ext uri="{FF2B5EF4-FFF2-40B4-BE49-F238E27FC236}">
              <a16:creationId xmlns="" xmlns:a16="http://schemas.microsoft.com/office/drawing/2014/main" id="{AC26E1FE-6DF6-4779-B4F3-4555923DF375}"/>
            </a:ext>
          </a:extLst>
        </xdr:cNvPr>
        <xdr:cNvCxnSpPr/>
      </xdr:nvCxnSpPr>
      <xdr:spPr>
        <a:xfrm>
          <a:off x="19878675" y="178103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94657</xdr:rowOff>
    </xdr:from>
    <xdr:ext cx="534377" cy="259045"/>
    <xdr:sp macro="" textlink="">
      <xdr:nvSpPr>
        <xdr:cNvPr id="799" name="【公民館】&#10;一人当たり面積最大値テキスト">
          <a:extLst>
            <a:ext uri="{FF2B5EF4-FFF2-40B4-BE49-F238E27FC236}">
              <a16:creationId xmlns="" xmlns:a16="http://schemas.microsoft.com/office/drawing/2014/main" id="{3E28C5B9-1CEC-4DB9-883A-51C05786D72A}"/>
            </a:ext>
          </a:extLst>
        </xdr:cNvPr>
        <xdr:cNvSpPr txBox="1"/>
      </xdr:nvSpPr>
      <xdr:spPr>
        <a:xfrm>
          <a:off x="19992975" y="1621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147980</xdr:rowOff>
    </xdr:from>
    <xdr:to>
      <xdr:col>116</xdr:col>
      <xdr:colOff>152400</xdr:colOff>
      <xdr:row>100</xdr:row>
      <xdr:rowOff>147980</xdr:rowOff>
    </xdr:to>
    <xdr:cxnSp macro="">
      <xdr:nvCxnSpPr>
        <xdr:cNvPr id="800" name="直線コネクタ 799">
          <a:extLst>
            <a:ext uri="{FF2B5EF4-FFF2-40B4-BE49-F238E27FC236}">
              <a16:creationId xmlns="" xmlns:a16="http://schemas.microsoft.com/office/drawing/2014/main" id="{AB3A7D8A-FF8F-46BF-93B7-59E023D3216A}"/>
            </a:ext>
          </a:extLst>
        </xdr:cNvPr>
        <xdr:cNvCxnSpPr/>
      </xdr:nvCxnSpPr>
      <xdr:spPr>
        <a:xfrm>
          <a:off x="19878675" y="164325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801" name="【公民館】&#10;一人当たり面積平均値テキスト">
          <a:extLst>
            <a:ext uri="{FF2B5EF4-FFF2-40B4-BE49-F238E27FC236}">
              <a16:creationId xmlns="" xmlns:a16="http://schemas.microsoft.com/office/drawing/2014/main" id="{91904E4C-F887-427E-BBC8-7B95B6C525E7}"/>
            </a:ext>
          </a:extLst>
        </xdr:cNvPr>
        <xdr:cNvSpPr txBox="1"/>
      </xdr:nvSpPr>
      <xdr:spPr>
        <a:xfrm>
          <a:off x="19992975" y="17537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802" name="フローチャート: 判断 801">
          <a:extLst>
            <a:ext uri="{FF2B5EF4-FFF2-40B4-BE49-F238E27FC236}">
              <a16:creationId xmlns="" xmlns:a16="http://schemas.microsoft.com/office/drawing/2014/main" id="{A71707BA-8B9C-4993-A3AC-9800EDF4690C}"/>
            </a:ext>
          </a:extLst>
        </xdr:cNvPr>
        <xdr:cNvSpPr/>
      </xdr:nvSpPr>
      <xdr:spPr>
        <a:xfrm>
          <a:off x="19897725" y="1768563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28600</xdr:rowOff>
    </xdr:from>
    <xdr:to>
      <xdr:col>112</xdr:col>
      <xdr:colOff>38100</xdr:colOff>
      <xdr:row>108</xdr:row>
      <xdr:rowOff>130200</xdr:rowOff>
    </xdr:to>
    <xdr:sp macro="" textlink="">
      <xdr:nvSpPr>
        <xdr:cNvPr id="803" name="フローチャート: 判断 802">
          <a:extLst>
            <a:ext uri="{FF2B5EF4-FFF2-40B4-BE49-F238E27FC236}">
              <a16:creationId xmlns="" xmlns:a16="http://schemas.microsoft.com/office/drawing/2014/main" id="{3A3B9E94-B436-4A8B-86EF-2BD36CA72A4C}"/>
            </a:ext>
          </a:extLst>
        </xdr:cNvPr>
        <xdr:cNvSpPr/>
      </xdr:nvSpPr>
      <xdr:spPr>
        <a:xfrm>
          <a:off x="19154775" y="176847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27381</xdr:rowOff>
    </xdr:from>
    <xdr:to>
      <xdr:col>107</xdr:col>
      <xdr:colOff>101600</xdr:colOff>
      <xdr:row>108</xdr:row>
      <xdr:rowOff>128981</xdr:rowOff>
    </xdr:to>
    <xdr:sp macro="" textlink="">
      <xdr:nvSpPr>
        <xdr:cNvPr id="804" name="フローチャート: 判断 803">
          <a:extLst>
            <a:ext uri="{FF2B5EF4-FFF2-40B4-BE49-F238E27FC236}">
              <a16:creationId xmlns="" xmlns:a16="http://schemas.microsoft.com/office/drawing/2014/main" id="{38FE7DAD-0158-4A7E-92B4-F9DA1E30DBD9}"/>
            </a:ext>
          </a:extLst>
        </xdr:cNvPr>
        <xdr:cNvSpPr/>
      </xdr:nvSpPr>
      <xdr:spPr>
        <a:xfrm>
          <a:off x="18345150" y="1768990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27000</xdr:rowOff>
    </xdr:from>
    <xdr:to>
      <xdr:col>102</xdr:col>
      <xdr:colOff>165100</xdr:colOff>
      <xdr:row>108</xdr:row>
      <xdr:rowOff>128600</xdr:rowOff>
    </xdr:to>
    <xdr:sp macro="" textlink="">
      <xdr:nvSpPr>
        <xdr:cNvPr id="805" name="フローチャート: 判断 804">
          <a:extLst>
            <a:ext uri="{FF2B5EF4-FFF2-40B4-BE49-F238E27FC236}">
              <a16:creationId xmlns="" xmlns:a16="http://schemas.microsoft.com/office/drawing/2014/main" id="{54AC9F22-CDE8-400B-AFD7-EAB3ABCB876D}"/>
            </a:ext>
          </a:extLst>
        </xdr:cNvPr>
        <xdr:cNvSpPr/>
      </xdr:nvSpPr>
      <xdr:spPr>
        <a:xfrm>
          <a:off x="17554575" y="176895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21819</xdr:rowOff>
    </xdr:from>
    <xdr:to>
      <xdr:col>98</xdr:col>
      <xdr:colOff>38100</xdr:colOff>
      <xdr:row>108</xdr:row>
      <xdr:rowOff>123419</xdr:rowOff>
    </xdr:to>
    <xdr:sp macro="" textlink="">
      <xdr:nvSpPr>
        <xdr:cNvPr id="806" name="フローチャート: 判断 805">
          <a:extLst>
            <a:ext uri="{FF2B5EF4-FFF2-40B4-BE49-F238E27FC236}">
              <a16:creationId xmlns="" xmlns:a16="http://schemas.microsoft.com/office/drawing/2014/main" id="{540EDD0A-3086-4903-8D06-373BDDB035C7}"/>
            </a:ext>
          </a:extLst>
        </xdr:cNvPr>
        <xdr:cNvSpPr/>
      </xdr:nvSpPr>
      <xdr:spPr>
        <a:xfrm>
          <a:off x="16754475" y="1768116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7" name="テキスト ボックス 806">
          <a:extLst>
            <a:ext uri="{FF2B5EF4-FFF2-40B4-BE49-F238E27FC236}">
              <a16:creationId xmlns="" xmlns:a16="http://schemas.microsoft.com/office/drawing/2014/main" id="{3D29CCF6-6111-42B0-A7FC-8203EFAC41FD}"/>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8" name="テキスト ボックス 807">
          <a:extLst>
            <a:ext uri="{FF2B5EF4-FFF2-40B4-BE49-F238E27FC236}">
              <a16:creationId xmlns="" xmlns:a16="http://schemas.microsoft.com/office/drawing/2014/main" id="{6E749CDB-1AA2-4BEA-8CC7-F48E5B8DEC3E}"/>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9" name="テキスト ボックス 808">
          <a:extLst>
            <a:ext uri="{FF2B5EF4-FFF2-40B4-BE49-F238E27FC236}">
              <a16:creationId xmlns="" xmlns:a16="http://schemas.microsoft.com/office/drawing/2014/main" id="{AACA8A4E-4B9A-4495-AE34-9A3085E515E8}"/>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0" name="テキスト ボックス 809">
          <a:extLst>
            <a:ext uri="{FF2B5EF4-FFF2-40B4-BE49-F238E27FC236}">
              <a16:creationId xmlns="" xmlns:a16="http://schemas.microsoft.com/office/drawing/2014/main" id="{D9B66C80-675F-430F-A968-9193B4862B35}"/>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1" name="テキスト ボックス 810">
          <a:extLst>
            <a:ext uri="{FF2B5EF4-FFF2-40B4-BE49-F238E27FC236}">
              <a16:creationId xmlns="" xmlns:a16="http://schemas.microsoft.com/office/drawing/2014/main" id="{07DDB0C5-6D57-4B13-A26D-1A486B9638D2}"/>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96952</xdr:rowOff>
    </xdr:from>
    <xdr:to>
      <xdr:col>116</xdr:col>
      <xdr:colOff>114300</xdr:colOff>
      <xdr:row>109</xdr:row>
      <xdr:rowOff>27102</xdr:rowOff>
    </xdr:to>
    <xdr:sp macro="" textlink="">
      <xdr:nvSpPr>
        <xdr:cNvPr id="812" name="楕円 811">
          <a:extLst>
            <a:ext uri="{FF2B5EF4-FFF2-40B4-BE49-F238E27FC236}">
              <a16:creationId xmlns="" xmlns:a16="http://schemas.microsoft.com/office/drawing/2014/main" id="{55330B07-0910-453A-92A2-191D7D822090}"/>
            </a:ext>
          </a:extLst>
        </xdr:cNvPr>
        <xdr:cNvSpPr/>
      </xdr:nvSpPr>
      <xdr:spPr>
        <a:xfrm>
          <a:off x="19897725" y="1775630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11879</xdr:rowOff>
    </xdr:from>
    <xdr:ext cx="469744" cy="259045"/>
    <xdr:sp macro="" textlink="">
      <xdr:nvSpPr>
        <xdr:cNvPr id="813" name="【公民館】&#10;一人当たり面積該当値テキスト">
          <a:extLst>
            <a:ext uri="{FF2B5EF4-FFF2-40B4-BE49-F238E27FC236}">
              <a16:creationId xmlns="" xmlns:a16="http://schemas.microsoft.com/office/drawing/2014/main" id="{F35FB7B1-FEC0-441B-ABEE-1F5653B53865}"/>
            </a:ext>
          </a:extLst>
        </xdr:cNvPr>
        <xdr:cNvSpPr txBox="1"/>
      </xdr:nvSpPr>
      <xdr:spPr>
        <a:xfrm>
          <a:off x="19992975" y="1766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97104</xdr:rowOff>
    </xdr:from>
    <xdr:to>
      <xdr:col>112</xdr:col>
      <xdr:colOff>38100</xdr:colOff>
      <xdr:row>109</xdr:row>
      <xdr:rowOff>27254</xdr:rowOff>
    </xdr:to>
    <xdr:sp macro="" textlink="">
      <xdr:nvSpPr>
        <xdr:cNvPr id="814" name="楕円 813">
          <a:extLst>
            <a:ext uri="{FF2B5EF4-FFF2-40B4-BE49-F238E27FC236}">
              <a16:creationId xmlns="" xmlns:a16="http://schemas.microsoft.com/office/drawing/2014/main" id="{2565A6D6-78AC-461A-BD5E-DD4970F069D1}"/>
            </a:ext>
          </a:extLst>
        </xdr:cNvPr>
        <xdr:cNvSpPr/>
      </xdr:nvSpPr>
      <xdr:spPr>
        <a:xfrm>
          <a:off x="19154775" y="1775645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147752</xdr:rowOff>
    </xdr:from>
    <xdr:to>
      <xdr:col>116</xdr:col>
      <xdr:colOff>63500</xdr:colOff>
      <xdr:row>108</xdr:row>
      <xdr:rowOff>147904</xdr:rowOff>
    </xdr:to>
    <xdr:cxnSp macro="">
      <xdr:nvCxnSpPr>
        <xdr:cNvPr id="815" name="直線コネクタ 814">
          <a:extLst>
            <a:ext uri="{FF2B5EF4-FFF2-40B4-BE49-F238E27FC236}">
              <a16:creationId xmlns="" xmlns:a16="http://schemas.microsoft.com/office/drawing/2014/main" id="{DDB25AD9-83EE-455D-85B8-B2F90357AE09}"/>
            </a:ext>
          </a:extLst>
        </xdr:cNvPr>
        <xdr:cNvCxnSpPr/>
      </xdr:nvCxnSpPr>
      <xdr:spPr>
        <a:xfrm flipV="1">
          <a:off x="19202400" y="17803927"/>
          <a:ext cx="752475"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112421</xdr:rowOff>
    </xdr:from>
    <xdr:to>
      <xdr:col>102</xdr:col>
      <xdr:colOff>165100</xdr:colOff>
      <xdr:row>107</xdr:row>
      <xdr:rowOff>42571</xdr:rowOff>
    </xdr:to>
    <xdr:sp macro="" textlink="">
      <xdr:nvSpPr>
        <xdr:cNvPr id="816" name="楕円 815">
          <a:extLst>
            <a:ext uri="{FF2B5EF4-FFF2-40B4-BE49-F238E27FC236}">
              <a16:creationId xmlns="" xmlns:a16="http://schemas.microsoft.com/office/drawing/2014/main" id="{D859F47D-62DD-442E-AE55-EE5499F333A9}"/>
            </a:ext>
          </a:extLst>
        </xdr:cNvPr>
        <xdr:cNvSpPr/>
      </xdr:nvSpPr>
      <xdr:spPr>
        <a:xfrm>
          <a:off x="17554575" y="1742887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120878</xdr:rowOff>
    </xdr:from>
    <xdr:to>
      <xdr:col>98</xdr:col>
      <xdr:colOff>38100</xdr:colOff>
      <xdr:row>107</xdr:row>
      <xdr:rowOff>51028</xdr:rowOff>
    </xdr:to>
    <xdr:sp macro="" textlink="">
      <xdr:nvSpPr>
        <xdr:cNvPr id="817" name="楕円 816">
          <a:extLst>
            <a:ext uri="{FF2B5EF4-FFF2-40B4-BE49-F238E27FC236}">
              <a16:creationId xmlns="" xmlns:a16="http://schemas.microsoft.com/office/drawing/2014/main" id="{AE1DA687-20FE-4C0B-9208-F9BD28EF8F21}"/>
            </a:ext>
          </a:extLst>
        </xdr:cNvPr>
        <xdr:cNvSpPr/>
      </xdr:nvSpPr>
      <xdr:spPr>
        <a:xfrm>
          <a:off x="16754475" y="1744050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163221</xdr:rowOff>
    </xdr:from>
    <xdr:to>
      <xdr:col>102</xdr:col>
      <xdr:colOff>114300</xdr:colOff>
      <xdr:row>107</xdr:row>
      <xdr:rowOff>228</xdr:rowOff>
    </xdr:to>
    <xdr:cxnSp macro="">
      <xdr:nvCxnSpPr>
        <xdr:cNvPr id="818" name="直線コネクタ 817">
          <a:extLst>
            <a:ext uri="{FF2B5EF4-FFF2-40B4-BE49-F238E27FC236}">
              <a16:creationId xmlns="" xmlns:a16="http://schemas.microsoft.com/office/drawing/2014/main" id="{4E663DEB-6ABA-4073-A7B2-8C4C4F1848B3}"/>
            </a:ext>
          </a:extLst>
        </xdr:cNvPr>
        <xdr:cNvCxnSpPr/>
      </xdr:nvCxnSpPr>
      <xdr:spPr>
        <a:xfrm flipV="1">
          <a:off x="16802100" y="17476496"/>
          <a:ext cx="800100" cy="1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146727</xdr:rowOff>
    </xdr:from>
    <xdr:ext cx="469744" cy="259045"/>
    <xdr:sp macro="" textlink="">
      <xdr:nvSpPr>
        <xdr:cNvPr id="819" name="n_1aveValue【公民館】&#10;一人当たり面積">
          <a:extLst>
            <a:ext uri="{FF2B5EF4-FFF2-40B4-BE49-F238E27FC236}">
              <a16:creationId xmlns="" xmlns:a16="http://schemas.microsoft.com/office/drawing/2014/main" id="{53D0476E-D43B-47EB-964F-525C21410FA6}"/>
            </a:ext>
          </a:extLst>
        </xdr:cNvPr>
        <xdr:cNvSpPr txBox="1"/>
      </xdr:nvSpPr>
      <xdr:spPr>
        <a:xfrm>
          <a:off x="18983402" y="1746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145508</xdr:rowOff>
    </xdr:from>
    <xdr:ext cx="469744" cy="259045"/>
    <xdr:sp macro="" textlink="">
      <xdr:nvSpPr>
        <xdr:cNvPr id="820" name="n_2aveValue【公民館】&#10;一人当たり面積">
          <a:extLst>
            <a:ext uri="{FF2B5EF4-FFF2-40B4-BE49-F238E27FC236}">
              <a16:creationId xmlns="" xmlns:a16="http://schemas.microsoft.com/office/drawing/2014/main" id="{31714BAF-786F-4646-841A-0CFD424292B0}"/>
            </a:ext>
          </a:extLst>
        </xdr:cNvPr>
        <xdr:cNvSpPr txBox="1"/>
      </xdr:nvSpPr>
      <xdr:spPr>
        <a:xfrm>
          <a:off x="18183302" y="1745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119727</xdr:rowOff>
    </xdr:from>
    <xdr:ext cx="469744" cy="259045"/>
    <xdr:sp macro="" textlink="">
      <xdr:nvSpPr>
        <xdr:cNvPr id="821" name="n_3aveValue【公民館】&#10;一人当たり面積">
          <a:extLst>
            <a:ext uri="{FF2B5EF4-FFF2-40B4-BE49-F238E27FC236}">
              <a16:creationId xmlns="" xmlns:a16="http://schemas.microsoft.com/office/drawing/2014/main" id="{ED7BE192-B4DA-42DC-B937-5A38683E9EB2}"/>
            </a:ext>
          </a:extLst>
        </xdr:cNvPr>
        <xdr:cNvSpPr txBox="1"/>
      </xdr:nvSpPr>
      <xdr:spPr>
        <a:xfrm>
          <a:off x="17383202" y="1778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114546</xdr:rowOff>
    </xdr:from>
    <xdr:ext cx="469744" cy="259045"/>
    <xdr:sp macro="" textlink="">
      <xdr:nvSpPr>
        <xdr:cNvPr id="822" name="n_4aveValue【公民館】&#10;一人当たり面積">
          <a:extLst>
            <a:ext uri="{FF2B5EF4-FFF2-40B4-BE49-F238E27FC236}">
              <a16:creationId xmlns="" xmlns:a16="http://schemas.microsoft.com/office/drawing/2014/main" id="{1EE034BF-C1BF-4101-B943-86DAE44E1165}"/>
            </a:ext>
          </a:extLst>
        </xdr:cNvPr>
        <xdr:cNvSpPr txBox="1"/>
      </xdr:nvSpPr>
      <xdr:spPr>
        <a:xfrm>
          <a:off x="16592627" y="1777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18381</xdr:rowOff>
    </xdr:from>
    <xdr:ext cx="469744" cy="259045"/>
    <xdr:sp macro="" textlink="">
      <xdr:nvSpPr>
        <xdr:cNvPr id="823" name="n_1mainValue【公民館】&#10;一人当たり面積">
          <a:extLst>
            <a:ext uri="{FF2B5EF4-FFF2-40B4-BE49-F238E27FC236}">
              <a16:creationId xmlns="" xmlns:a16="http://schemas.microsoft.com/office/drawing/2014/main" id="{F55399D5-B481-4816-A7D1-2B93458A9136}"/>
            </a:ext>
          </a:extLst>
        </xdr:cNvPr>
        <xdr:cNvSpPr txBox="1"/>
      </xdr:nvSpPr>
      <xdr:spPr>
        <a:xfrm>
          <a:off x="18983402" y="1784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59098</xdr:rowOff>
    </xdr:from>
    <xdr:ext cx="469744" cy="259045"/>
    <xdr:sp macro="" textlink="">
      <xdr:nvSpPr>
        <xdr:cNvPr id="824" name="n_3mainValue【公民館】&#10;一人当たり面積">
          <a:extLst>
            <a:ext uri="{FF2B5EF4-FFF2-40B4-BE49-F238E27FC236}">
              <a16:creationId xmlns="" xmlns:a16="http://schemas.microsoft.com/office/drawing/2014/main" id="{82542D0D-FFBF-4464-B88A-8E7C5C4901EF}"/>
            </a:ext>
          </a:extLst>
        </xdr:cNvPr>
        <xdr:cNvSpPr txBox="1"/>
      </xdr:nvSpPr>
      <xdr:spPr>
        <a:xfrm>
          <a:off x="17383202" y="172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67555</xdr:rowOff>
    </xdr:from>
    <xdr:ext cx="469744" cy="259045"/>
    <xdr:sp macro="" textlink="">
      <xdr:nvSpPr>
        <xdr:cNvPr id="825" name="n_4mainValue【公民館】&#10;一人当たり面積">
          <a:extLst>
            <a:ext uri="{FF2B5EF4-FFF2-40B4-BE49-F238E27FC236}">
              <a16:creationId xmlns="" xmlns:a16="http://schemas.microsoft.com/office/drawing/2014/main" id="{8E1BA67D-006A-4AEA-8394-957DA5160427}"/>
            </a:ext>
          </a:extLst>
        </xdr:cNvPr>
        <xdr:cNvSpPr txBox="1"/>
      </xdr:nvSpPr>
      <xdr:spPr>
        <a:xfrm>
          <a:off x="16592627" y="1720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6" name="正方形/長方形 825">
          <a:extLst>
            <a:ext uri="{FF2B5EF4-FFF2-40B4-BE49-F238E27FC236}">
              <a16:creationId xmlns="" xmlns:a16="http://schemas.microsoft.com/office/drawing/2014/main" id="{D0150998-F08E-43C5-A0DE-30FE8F73BCAF}"/>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7" name="正方形/長方形 826">
          <a:extLst>
            <a:ext uri="{FF2B5EF4-FFF2-40B4-BE49-F238E27FC236}">
              <a16:creationId xmlns="" xmlns:a16="http://schemas.microsoft.com/office/drawing/2014/main" id="{D88931BA-B734-4048-A7EC-FCEEEBEC3B05}"/>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8" name="テキスト ボックス 827">
          <a:extLst>
            <a:ext uri="{FF2B5EF4-FFF2-40B4-BE49-F238E27FC236}">
              <a16:creationId xmlns="" xmlns:a16="http://schemas.microsoft.com/office/drawing/2014/main" id="{CBE43263-B826-4901-8BA9-D22F2F024634}"/>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類似団体と比較して特に有形固定資産減価償却率が高くなっている施設は公立保育園及び公営住宅である。保育園においては随時修繕・改修をしており、施設の延命化を進めている。</a:t>
          </a:r>
          <a:r>
            <a:rPr kumimoji="1" lang="en-US" altLang="ja-JP" sz="1100" baseline="0">
              <a:solidFill>
                <a:schemeClr val="dk1"/>
              </a:solidFill>
              <a:effectLst/>
              <a:latin typeface="+mn-lt"/>
              <a:ea typeface="+mn-ea"/>
              <a:cs typeface="+mn-cs"/>
            </a:rPr>
            <a:t/>
          </a:r>
          <a:br>
            <a:rPr kumimoji="1" lang="en-US" altLang="ja-JP" sz="1100" baseline="0">
              <a:solidFill>
                <a:schemeClr val="dk1"/>
              </a:solidFill>
              <a:effectLst/>
              <a:latin typeface="+mn-lt"/>
              <a:ea typeface="+mn-ea"/>
              <a:cs typeface="+mn-cs"/>
            </a:rPr>
          </a:br>
          <a:r>
            <a:rPr kumimoji="1" lang="ja-JP" altLang="ja-JP" sz="1100" baseline="0">
              <a:solidFill>
                <a:schemeClr val="dk1"/>
              </a:solidFill>
              <a:effectLst/>
              <a:latin typeface="+mn-lt"/>
              <a:ea typeface="+mn-ea"/>
              <a:cs typeface="+mn-cs"/>
            </a:rPr>
            <a:t>道路、橋梁、トンネルなどの「インフラ資産」等は、改良や長寿命化を行っているため、適宜更新ができているものの、公営住宅については木造住宅が多くそのほとんどが耐用年数を迎えている。</a:t>
          </a:r>
          <a:endParaRPr lang="ja-JP" altLang="ja-JP" sz="1400">
            <a:effectLst/>
          </a:endParaRPr>
        </a:p>
        <a:p>
          <a:r>
            <a:rPr kumimoji="1" lang="ja-JP" altLang="ja-JP" sz="1100" baseline="0">
              <a:solidFill>
                <a:schemeClr val="dk1"/>
              </a:solidFill>
              <a:effectLst/>
              <a:latin typeface="+mn-lt"/>
              <a:ea typeface="+mn-ea"/>
              <a:cs typeface="+mn-cs"/>
            </a:rPr>
            <a:t>棟数も多いため払下げはもちろんのこと、長寿命化や建て替え等の更新が近い将来必要と考えられる。町民ニーズの変化を捉え効果的かつ効率的な施設の活用と最適な規模での更新、統廃合を行うことが必要とな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B64122B1-85F5-431E-B5A0-8A31E97F57C7}"/>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F8BE78AA-1078-4350-B736-A236AF13421C}"/>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9D8A7F89-13F7-47BF-8EE7-43BDA253D730}"/>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648DC1E0-E82E-4B15-BB27-597FB8A94735}"/>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3E53939E-767D-41CD-B1DE-41CBED87485D}"/>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D05AADD0-E966-45EE-9B0C-059E84006343}"/>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E264F084-8D47-4247-8EA0-94E7D0293AE1}"/>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991C78D6-C604-41EA-A36C-3DCCC7C1A1D1}"/>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24B6A2-A834-4E0E-85B8-A2DB8188FF00}"/>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A85B5D06-53E1-4788-A314-1A8DABF5785C}"/>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4,144
4,128
340.96
7,475,042
7,156,686
268,537
3,665,136
7,943,881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836CA6CC-8A8E-492E-B6DD-DE6B4A7A24B7}"/>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DE4526C4-F433-4FA6-9C32-FB8DA76D1B3E}"/>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8FA0D3D5-336E-49D9-B371-F8600DA885BC}"/>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5B981E19-8F29-47DB-B03A-718B6709F01E}"/>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84736744-6770-4C1C-A49E-895F175324A0}"/>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4E23C1D6-C610-4739-BF57-D929804BA2E5}"/>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50FA9542-D998-43A9-8E1A-DB1A81F88488}"/>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803D254D-BB34-4052-8763-D6C288D023C1}"/>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B04A802D-BD3A-4270-9004-7838F898BF7E}"/>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A97A8DBA-9309-4592-B8D2-8C1D518F4D7F}"/>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5AAC0A28-95A5-456B-911A-D1F1F62D51E7}"/>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41825458-9090-46F1-9EE4-5B1267F35C82}"/>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15A4612E-9435-414B-801F-C1C8F242D2E2}"/>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F7BDA1E3-5D9F-4B4F-856A-4F5E93E0915C}"/>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5EE4C772-69D1-440E-BED9-B1A9A74E2139}"/>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9824B7B1-75E9-4E11-95AA-9C7A199950DE}"/>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F5D30C5E-50CA-4C83-9058-9A9941D8E9D7}"/>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8794D22C-8D3B-48EC-A595-4DBD81AF8A60}"/>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BFA356C2-5C93-4581-AD88-DCB767BB4888}"/>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 xmlns:a16="http://schemas.microsoft.com/office/drawing/2014/main" id="{FD03C8D8-0D20-45E6-9825-F53C82B94130}"/>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2D0B658C-9CF3-4E88-8848-5D0A2F49B1D6}"/>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7E51BC33-CBD4-41DA-A302-CDE970590B7F}"/>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0F62B480-D7A9-46F2-B080-3602F6FC40F4}"/>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32966AF5-8FBF-46D3-AAD9-CF22EF8FDD3B}"/>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D8C14255-E716-46BF-A94D-B8575A227F06}"/>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870CE1D8-48BF-45C1-89E3-62C53026153E}"/>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E4F5ED97-BD04-4A25-A968-3ED5B8DADD9F}"/>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31D653E1-F266-4341-B013-BB8FA216DDCF}"/>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F7F07DEB-1B7E-42E5-9C0B-AD7E35362EDA}"/>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932CAE93-8CB5-4191-843A-BC3C6AE6CB75}"/>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 xmlns:a16="http://schemas.microsoft.com/office/drawing/2014/main" id="{C58DDEAE-68AA-41C3-A7E9-C1567AD2507B}"/>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 xmlns:a16="http://schemas.microsoft.com/office/drawing/2014/main" id="{73B1B3A9-6166-4505-8A28-325CDB226B82}"/>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 xmlns:a16="http://schemas.microsoft.com/office/drawing/2014/main" id="{B53E6DE2-6444-4E31-B722-3478570B864F}"/>
            </a:ext>
          </a:extLst>
        </xdr:cNvPr>
        <xdr:cNvCxnSpPr/>
      </xdr:nvCxnSpPr>
      <xdr:spPr>
        <a:xfrm>
          <a:off x="6858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 xmlns:a16="http://schemas.microsoft.com/office/drawing/2014/main" id="{15BC88BB-22B0-4996-B9CC-EE91E8DC737B}"/>
            </a:ext>
          </a:extLst>
        </xdr:cNvPr>
        <xdr:cNvSpPr txBox="1"/>
      </xdr:nvSpPr>
      <xdr:spPr>
        <a:xfrm>
          <a:off x="2789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 xmlns:a16="http://schemas.microsoft.com/office/drawing/2014/main" id="{A3BCB1E2-FF74-45D2-AB74-3D16DBD655B8}"/>
            </a:ext>
          </a:extLst>
        </xdr:cNvPr>
        <xdr:cNvCxnSpPr/>
      </xdr:nvCxnSpPr>
      <xdr:spPr>
        <a:xfrm>
          <a:off x="6858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 xmlns:a16="http://schemas.microsoft.com/office/drawing/2014/main" id="{D8B95D28-4B5C-4C56-B2BD-A001A6B6E4A9}"/>
            </a:ext>
          </a:extLst>
        </xdr:cNvPr>
        <xdr:cNvSpPr txBox="1"/>
      </xdr:nvSpPr>
      <xdr:spPr>
        <a:xfrm>
          <a:off x="339891"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 xmlns:a16="http://schemas.microsoft.com/office/drawing/2014/main" id="{ACC2FF6A-657E-4D35-B2E4-DF4B3621BB1B}"/>
            </a:ext>
          </a:extLst>
        </xdr:cNvPr>
        <xdr:cNvCxnSpPr/>
      </xdr:nvCxnSpPr>
      <xdr:spPr>
        <a:xfrm>
          <a:off x="6858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 xmlns:a16="http://schemas.microsoft.com/office/drawing/2014/main" id="{E9018B04-A74D-448B-A373-C1A9C7862F03}"/>
            </a:ext>
          </a:extLst>
        </xdr:cNvPr>
        <xdr:cNvSpPr txBox="1"/>
      </xdr:nvSpPr>
      <xdr:spPr>
        <a:xfrm>
          <a:off x="339891"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 xmlns:a16="http://schemas.microsoft.com/office/drawing/2014/main" id="{2E2A79F0-39F1-4B47-BF18-F3CE562D367C}"/>
            </a:ext>
          </a:extLst>
        </xdr:cNvPr>
        <xdr:cNvCxnSpPr/>
      </xdr:nvCxnSpPr>
      <xdr:spPr>
        <a:xfrm>
          <a:off x="6858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 xmlns:a16="http://schemas.microsoft.com/office/drawing/2014/main" id="{42C0AEB6-DB9E-4DEF-B15E-4F8195BE423D}"/>
            </a:ext>
          </a:extLst>
        </xdr:cNvPr>
        <xdr:cNvSpPr txBox="1"/>
      </xdr:nvSpPr>
      <xdr:spPr>
        <a:xfrm>
          <a:off x="339891"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 xmlns:a16="http://schemas.microsoft.com/office/drawing/2014/main" id="{05CA1717-526A-43DA-AF35-27AE1E1D7439}"/>
            </a:ext>
          </a:extLst>
        </xdr:cNvPr>
        <xdr:cNvCxnSpPr/>
      </xdr:nvCxnSpPr>
      <xdr:spPr>
        <a:xfrm>
          <a:off x="6858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 xmlns:a16="http://schemas.microsoft.com/office/drawing/2014/main" id="{DE44078E-D669-4F3C-A4DD-B9080FD8CE42}"/>
            </a:ext>
          </a:extLst>
        </xdr:cNvPr>
        <xdr:cNvSpPr txBox="1"/>
      </xdr:nvSpPr>
      <xdr:spPr>
        <a:xfrm>
          <a:off x="388136" y="5274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 xmlns:a16="http://schemas.microsoft.com/office/drawing/2014/main" id="{09629DDE-564D-4CFD-931A-419276F86B70}"/>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 xmlns:a16="http://schemas.microsoft.com/office/drawing/2014/main" id="{4B7866F2-BEC1-4314-84F3-D127E2E6CC6E}"/>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 xmlns:a16="http://schemas.microsoft.com/office/drawing/2014/main" id="{83BE2BFF-3993-40FF-B325-2BD4502D5F15}"/>
            </a:ext>
          </a:extLst>
        </xdr:cNvPr>
        <xdr:cNvCxnSpPr/>
      </xdr:nvCxnSpPr>
      <xdr:spPr>
        <a:xfrm flipV="1">
          <a:off x="4180840" y="54102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 xmlns:a16="http://schemas.microsoft.com/office/drawing/2014/main" id="{0A5EB78A-6B3C-44F8-812B-351AB908881D}"/>
            </a:ext>
          </a:extLst>
        </xdr:cNvPr>
        <xdr:cNvSpPr txBox="1"/>
      </xdr:nvSpPr>
      <xdr:spPr>
        <a:xfrm>
          <a:off x="4219575" y="661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 xmlns:a16="http://schemas.microsoft.com/office/drawing/2014/main" id="{EA816F2F-9CDD-45C4-A578-90247140D779}"/>
            </a:ext>
          </a:extLst>
        </xdr:cNvPr>
        <xdr:cNvCxnSpPr/>
      </xdr:nvCxnSpPr>
      <xdr:spPr>
        <a:xfrm>
          <a:off x="4105275" y="6610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 xmlns:a16="http://schemas.microsoft.com/office/drawing/2014/main" id="{D8BC5CE2-745C-4D2C-B361-645CBC7012BB}"/>
            </a:ext>
          </a:extLst>
        </xdr:cNvPr>
        <xdr:cNvSpPr txBox="1"/>
      </xdr:nvSpPr>
      <xdr:spPr>
        <a:xfrm>
          <a:off x="4219575" y="5198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 xmlns:a16="http://schemas.microsoft.com/office/drawing/2014/main" id="{80CE30BE-7863-4E1A-92DB-1E4FB5C81F6F}"/>
            </a:ext>
          </a:extLst>
        </xdr:cNvPr>
        <xdr:cNvCxnSpPr/>
      </xdr:nvCxnSpPr>
      <xdr:spPr>
        <a:xfrm>
          <a:off x="4105275" y="5410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13987</xdr:rowOff>
    </xdr:from>
    <xdr:ext cx="405111" cy="259045"/>
    <xdr:sp macro="" textlink="">
      <xdr:nvSpPr>
        <xdr:cNvPr id="61" name="【図書館】&#10;有形固定資産減価償却率平均値テキスト">
          <a:extLst>
            <a:ext uri="{FF2B5EF4-FFF2-40B4-BE49-F238E27FC236}">
              <a16:creationId xmlns="" xmlns:a16="http://schemas.microsoft.com/office/drawing/2014/main" id="{643DC2CF-8325-43B0-918D-CC9F96E178CB}"/>
            </a:ext>
          </a:extLst>
        </xdr:cNvPr>
        <xdr:cNvSpPr txBox="1"/>
      </xdr:nvSpPr>
      <xdr:spPr>
        <a:xfrm>
          <a:off x="4219575" y="6011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35560</xdr:rowOff>
    </xdr:from>
    <xdr:to>
      <xdr:col>24</xdr:col>
      <xdr:colOff>114300</xdr:colOff>
      <xdr:row>37</xdr:row>
      <xdr:rowOff>137160</xdr:rowOff>
    </xdr:to>
    <xdr:sp macro="" textlink="">
      <xdr:nvSpPr>
        <xdr:cNvPr id="62" name="フローチャート: 判断 61">
          <a:extLst>
            <a:ext uri="{FF2B5EF4-FFF2-40B4-BE49-F238E27FC236}">
              <a16:creationId xmlns="" xmlns:a16="http://schemas.microsoft.com/office/drawing/2014/main" id="{882C1C55-F3B1-4F73-990F-BF3F03890362}"/>
            </a:ext>
          </a:extLst>
        </xdr:cNvPr>
        <xdr:cNvSpPr/>
      </xdr:nvSpPr>
      <xdr:spPr>
        <a:xfrm>
          <a:off x="4124325" y="603631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3810</xdr:rowOff>
    </xdr:from>
    <xdr:to>
      <xdr:col>20</xdr:col>
      <xdr:colOff>38100</xdr:colOff>
      <xdr:row>37</xdr:row>
      <xdr:rowOff>105410</xdr:rowOff>
    </xdr:to>
    <xdr:sp macro="" textlink="">
      <xdr:nvSpPr>
        <xdr:cNvPr id="63" name="フローチャート: 判断 62">
          <a:extLst>
            <a:ext uri="{FF2B5EF4-FFF2-40B4-BE49-F238E27FC236}">
              <a16:creationId xmlns="" xmlns:a16="http://schemas.microsoft.com/office/drawing/2014/main" id="{FDF0609A-B842-48AF-9707-319621798915}"/>
            </a:ext>
          </a:extLst>
        </xdr:cNvPr>
        <xdr:cNvSpPr/>
      </xdr:nvSpPr>
      <xdr:spPr>
        <a:xfrm>
          <a:off x="3381375" y="60077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90170</xdr:rowOff>
    </xdr:from>
    <xdr:to>
      <xdr:col>15</xdr:col>
      <xdr:colOff>101600</xdr:colOff>
      <xdr:row>37</xdr:row>
      <xdr:rowOff>20320</xdr:rowOff>
    </xdr:to>
    <xdr:sp macro="" textlink="">
      <xdr:nvSpPr>
        <xdr:cNvPr id="64" name="フローチャート: 判断 63">
          <a:extLst>
            <a:ext uri="{FF2B5EF4-FFF2-40B4-BE49-F238E27FC236}">
              <a16:creationId xmlns="" xmlns:a16="http://schemas.microsoft.com/office/drawing/2014/main" id="{7DD9ECA4-69B9-40E7-9010-26E24C8629A3}"/>
            </a:ext>
          </a:extLst>
        </xdr:cNvPr>
        <xdr:cNvSpPr/>
      </xdr:nvSpPr>
      <xdr:spPr>
        <a:xfrm>
          <a:off x="2571750" y="59258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74930</xdr:rowOff>
    </xdr:from>
    <xdr:to>
      <xdr:col>10</xdr:col>
      <xdr:colOff>165100</xdr:colOff>
      <xdr:row>37</xdr:row>
      <xdr:rowOff>5080</xdr:rowOff>
    </xdr:to>
    <xdr:sp macro="" textlink="">
      <xdr:nvSpPr>
        <xdr:cNvPr id="65" name="フローチャート: 判断 64">
          <a:extLst>
            <a:ext uri="{FF2B5EF4-FFF2-40B4-BE49-F238E27FC236}">
              <a16:creationId xmlns="" xmlns:a16="http://schemas.microsoft.com/office/drawing/2014/main" id="{F372D59B-88B5-47CA-AE54-738F4D6D8829}"/>
            </a:ext>
          </a:extLst>
        </xdr:cNvPr>
        <xdr:cNvSpPr/>
      </xdr:nvSpPr>
      <xdr:spPr>
        <a:xfrm>
          <a:off x="1781175" y="59137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26670</xdr:rowOff>
    </xdr:from>
    <xdr:to>
      <xdr:col>6</xdr:col>
      <xdr:colOff>38100</xdr:colOff>
      <xdr:row>36</xdr:row>
      <xdr:rowOff>128270</xdr:rowOff>
    </xdr:to>
    <xdr:sp macro="" textlink="">
      <xdr:nvSpPr>
        <xdr:cNvPr id="66" name="フローチャート: 判断 65">
          <a:extLst>
            <a:ext uri="{FF2B5EF4-FFF2-40B4-BE49-F238E27FC236}">
              <a16:creationId xmlns="" xmlns:a16="http://schemas.microsoft.com/office/drawing/2014/main" id="{DFC03DE9-79C1-47B6-96D9-283372437F1E}"/>
            </a:ext>
          </a:extLst>
        </xdr:cNvPr>
        <xdr:cNvSpPr/>
      </xdr:nvSpPr>
      <xdr:spPr>
        <a:xfrm>
          <a:off x="981075" y="58686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D4899BB1-CEA3-4C15-910B-F682323D7956}"/>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9316D4F4-3C2A-4404-BC1A-7AC2F9AAF92F}"/>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12E7D305-B28B-415A-A052-800750007425}"/>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D9E062E3-6021-417C-A133-0774EFA5DF31}"/>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0F9F314C-DA18-4B63-A047-F49A519141EA}"/>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6350</xdr:rowOff>
    </xdr:from>
    <xdr:to>
      <xdr:col>24</xdr:col>
      <xdr:colOff>114300</xdr:colOff>
      <xdr:row>37</xdr:row>
      <xdr:rowOff>107950</xdr:rowOff>
    </xdr:to>
    <xdr:sp macro="" textlink="">
      <xdr:nvSpPr>
        <xdr:cNvPr id="72" name="楕円 71">
          <a:extLst>
            <a:ext uri="{FF2B5EF4-FFF2-40B4-BE49-F238E27FC236}">
              <a16:creationId xmlns="" xmlns:a16="http://schemas.microsoft.com/office/drawing/2014/main" id="{D224F66A-8E4D-441F-903D-183E9BDED7EE}"/>
            </a:ext>
          </a:extLst>
        </xdr:cNvPr>
        <xdr:cNvSpPr/>
      </xdr:nvSpPr>
      <xdr:spPr>
        <a:xfrm>
          <a:off x="4124325" y="60102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29227</xdr:rowOff>
    </xdr:from>
    <xdr:ext cx="405111" cy="259045"/>
    <xdr:sp macro="" textlink="">
      <xdr:nvSpPr>
        <xdr:cNvPr id="73" name="【図書館】&#10;有形固定資産減価償却率該当値テキスト">
          <a:extLst>
            <a:ext uri="{FF2B5EF4-FFF2-40B4-BE49-F238E27FC236}">
              <a16:creationId xmlns="" xmlns:a16="http://schemas.microsoft.com/office/drawing/2014/main" id="{BFCB46AF-64E8-45E1-88C6-183D314E154F}"/>
            </a:ext>
          </a:extLst>
        </xdr:cNvPr>
        <xdr:cNvSpPr txBox="1"/>
      </xdr:nvSpPr>
      <xdr:spPr>
        <a:xfrm>
          <a:off x="4219575"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127000</xdr:rowOff>
    </xdr:from>
    <xdr:to>
      <xdr:col>15</xdr:col>
      <xdr:colOff>101600</xdr:colOff>
      <xdr:row>37</xdr:row>
      <xdr:rowOff>57150</xdr:rowOff>
    </xdr:to>
    <xdr:sp macro="" textlink="">
      <xdr:nvSpPr>
        <xdr:cNvPr id="74" name="楕円 73">
          <a:extLst>
            <a:ext uri="{FF2B5EF4-FFF2-40B4-BE49-F238E27FC236}">
              <a16:creationId xmlns="" xmlns:a16="http://schemas.microsoft.com/office/drawing/2014/main" id="{EDF4290E-B492-49CA-B747-FE7E1C39242E}"/>
            </a:ext>
          </a:extLst>
        </xdr:cNvPr>
        <xdr:cNvSpPr/>
      </xdr:nvSpPr>
      <xdr:spPr>
        <a:xfrm>
          <a:off x="2571750" y="59626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101600</xdr:rowOff>
    </xdr:from>
    <xdr:to>
      <xdr:col>10</xdr:col>
      <xdr:colOff>165100</xdr:colOff>
      <xdr:row>37</xdr:row>
      <xdr:rowOff>31750</xdr:rowOff>
    </xdr:to>
    <xdr:sp macro="" textlink="">
      <xdr:nvSpPr>
        <xdr:cNvPr id="75" name="楕円 74">
          <a:extLst>
            <a:ext uri="{FF2B5EF4-FFF2-40B4-BE49-F238E27FC236}">
              <a16:creationId xmlns="" xmlns:a16="http://schemas.microsoft.com/office/drawing/2014/main" id="{86BDDF6F-DCAD-40CC-B0CA-B9E3AA7D2A6E}"/>
            </a:ext>
          </a:extLst>
        </xdr:cNvPr>
        <xdr:cNvSpPr/>
      </xdr:nvSpPr>
      <xdr:spPr>
        <a:xfrm>
          <a:off x="1781175" y="59436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152400</xdr:rowOff>
    </xdr:from>
    <xdr:to>
      <xdr:col>15</xdr:col>
      <xdr:colOff>50800</xdr:colOff>
      <xdr:row>37</xdr:row>
      <xdr:rowOff>6350</xdr:rowOff>
    </xdr:to>
    <xdr:cxnSp macro="">
      <xdr:nvCxnSpPr>
        <xdr:cNvPr id="76" name="直線コネクタ 75">
          <a:extLst>
            <a:ext uri="{FF2B5EF4-FFF2-40B4-BE49-F238E27FC236}">
              <a16:creationId xmlns="" xmlns:a16="http://schemas.microsoft.com/office/drawing/2014/main" id="{3DEF089F-D45F-4C9E-853D-5161AB6BE050}"/>
            </a:ext>
          </a:extLst>
        </xdr:cNvPr>
        <xdr:cNvCxnSpPr/>
      </xdr:nvCxnSpPr>
      <xdr:spPr>
        <a:xfrm>
          <a:off x="1828800" y="5991225"/>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76200</xdr:rowOff>
    </xdr:from>
    <xdr:to>
      <xdr:col>6</xdr:col>
      <xdr:colOff>38100</xdr:colOff>
      <xdr:row>37</xdr:row>
      <xdr:rowOff>6350</xdr:rowOff>
    </xdr:to>
    <xdr:sp macro="" textlink="">
      <xdr:nvSpPr>
        <xdr:cNvPr id="77" name="楕円 76">
          <a:extLst>
            <a:ext uri="{FF2B5EF4-FFF2-40B4-BE49-F238E27FC236}">
              <a16:creationId xmlns="" xmlns:a16="http://schemas.microsoft.com/office/drawing/2014/main" id="{B9B4A02D-38F7-4D17-B3BC-D88F0420A4D3}"/>
            </a:ext>
          </a:extLst>
        </xdr:cNvPr>
        <xdr:cNvSpPr/>
      </xdr:nvSpPr>
      <xdr:spPr>
        <a:xfrm>
          <a:off x="981075" y="59150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127000</xdr:rowOff>
    </xdr:from>
    <xdr:to>
      <xdr:col>10</xdr:col>
      <xdr:colOff>114300</xdr:colOff>
      <xdr:row>36</xdr:row>
      <xdr:rowOff>152400</xdr:rowOff>
    </xdr:to>
    <xdr:cxnSp macro="">
      <xdr:nvCxnSpPr>
        <xdr:cNvPr id="78" name="直線コネクタ 77">
          <a:extLst>
            <a:ext uri="{FF2B5EF4-FFF2-40B4-BE49-F238E27FC236}">
              <a16:creationId xmlns="" xmlns:a16="http://schemas.microsoft.com/office/drawing/2014/main" id="{D452B583-1AFC-4875-87C5-E98A86F30F61}"/>
            </a:ext>
          </a:extLst>
        </xdr:cNvPr>
        <xdr:cNvCxnSpPr/>
      </xdr:nvCxnSpPr>
      <xdr:spPr>
        <a:xfrm>
          <a:off x="1028700" y="5962650"/>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121937</xdr:rowOff>
    </xdr:from>
    <xdr:ext cx="405111" cy="259045"/>
    <xdr:sp macro="" textlink="">
      <xdr:nvSpPr>
        <xdr:cNvPr id="79" name="n_1aveValue【図書館】&#10;有形固定資産減価償却率">
          <a:extLst>
            <a:ext uri="{FF2B5EF4-FFF2-40B4-BE49-F238E27FC236}">
              <a16:creationId xmlns="" xmlns:a16="http://schemas.microsoft.com/office/drawing/2014/main" id="{B91C40FE-8793-4BF5-BEB1-1A2FB8B1D609}"/>
            </a:ext>
          </a:extLst>
        </xdr:cNvPr>
        <xdr:cNvSpPr txBox="1"/>
      </xdr:nvSpPr>
      <xdr:spPr>
        <a:xfrm>
          <a:off x="3239144" y="580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36847</xdr:rowOff>
    </xdr:from>
    <xdr:ext cx="405111" cy="259045"/>
    <xdr:sp macro="" textlink="">
      <xdr:nvSpPr>
        <xdr:cNvPr id="80" name="n_2aveValue【図書館】&#10;有形固定資産減価償却率">
          <a:extLst>
            <a:ext uri="{FF2B5EF4-FFF2-40B4-BE49-F238E27FC236}">
              <a16:creationId xmlns="" xmlns:a16="http://schemas.microsoft.com/office/drawing/2014/main" id="{9211475B-C669-4765-8678-453853D47DA8}"/>
            </a:ext>
          </a:extLst>
        </xdr:cNvPr>
        <xdr:cNvSpPr txBox="1"/>
      </xdr:nvSpPr>
      <xdr:spPr>
        <a:xfrm>
          <a:off x="24390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21607</xdr:rowOff>
    </xdr:from>
    <xdr:ext cx="405111" cy="259045"/>
    <xdr:sp macro="" textlink="">
      <xdr:nvSpPr>
        <xdr:cNvPr id="81" name="n_3aveValue【図書館】&#10;有形固定資産減価償却率">
          <a:extLst>
            <a:ext uri="{FF2B5EF4-FFF2-40B4-BE49-F238E27FC236}">
              <a16:creationId xmlns="" xmlns:a16="http://schemas.microsoft.com/office/drawing/2014/main" id="{F9DC2D9C-24B2-4B4B-B622-EBEA1FA53DA9}"/>
            </a:ext>
          </a:extLst>
        </xdr:cNvPr>
        <xdr:cNvSpPr txBox="1"/>
      </xdr:nvSpPr>
      <xdr:spPr>
        <a:xfrm>
          <a:off x="1648469"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144797</xdr:rowOff>
    </xdr:from>
    <xdr:ext cx="405111" cy="259045"/>
    <xdr:sp macro="" textlink="">
      <xdr:nvSpPr>
        <xdr:cNvPr id="82" name="n_4aveValue【図書館】&#10;有形固定資産減価償却率">
          <a:extLst>
            <a:ext uri="{FF2B5EF4-FFF2-40B4-BE49-F238E27FC236}">
              <a16:creationId xmlns="" xmlns:a16="http://schemas.microsoft.com/office/drawing/2014/main" id="{81C41BA5-5803-46CF-AA58-70C67BAA4B73}"/>
            </a:ext>
          </a:extLst>
        </xdr:cNvPr>
        <xdr:cNvSpPr txBox="1"/>
      </xdr:nvSpPr>
      <xdr:spPr>
        <a:xfrm>
          <a:off x="848369" y="56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48277</xdr:rowOff>
    </xdr:from>
    <xdr:ext cx="405111" cy="259045"/>
    <xdr:sp macro="" textlink="">
      <xdr:nvSpPr>
        <xdr:cNvPr id="83" name="n_2mainValue【図書館】&#10;有形固定資産減価償却率">
          <a:extLst>
            <a:ext uri="{FF2B5EF4-FFF2-40B4-BE49-F238E27FC236}">
              <a16:creationId xmlns="" xmlns:a16="http://schemas.microsoft.com/office/drawing/2014/main" id="{F7E32D87-281A-4052-8611-0DF04A19BF5C}"/>
            </a:ext>
          </a:extLst>
        </xdr:cNvPr>
        <xdr:cNvSpPr txBox="1"/>
      </xdr:nvSpPr>
      <xdr:spPr>
        <a:xfrm>
          <a:off x="2439044" y="6045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22877</xdr:rowOff>
    </xdr:from>
    <xdr:ext cx="405111" cy="259045"/>
    <xdr:sp macro="" textlink="">
      <xdr:nvSpPr>
        <xdr:cNvPr id="84" name="n_3mainValue【図書館】&#10;有形固定資産減価償却率">
          <a:extLst>
            <a:ext uri="{FF2B5EF4-FFF2-40B4-BE49-F238E27FC236}">
              <a16:creationId xmlns="" xmlns:a16="http://schemas.microsoft.com/office/drawing/2014/main" id="{7D39DD49-59C7-45E3-81A5-E1F36F64F70E}"/>
            </a:ext>
          </a:extLst>
        </xdr:cNvPr>
        <xdr:cNvSpPr txBox="1"/>
      </xdr:nvSpPr>
      <xdr:spPr>
        <a:xfrm>
          <a:off x="1648469" y="6026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168927</xdr:rowOff>
    </xdr:from>
    <xdr:ext cx="405111" cy="259045"/>
    <xdr:sp macro="" textlink="">
      <xdr:nvSpPr>
        <xdr:cNvPr id="85" name="n_4mainValue【図書館】&#10;有形固定資産減価償却率">
          <a:extLst>
            <a:ext uri="{FF2B5EF4-FFF2-40B4-BE49-F238E27FC236}">
              <a16:creationId xmlns="" xmlns:a16="http://schemas.microsoft.com/office/drawing/2014/main" id="{BCA77EE9-9AD5-421B-B17F-014638CFDD34}"/>
            </a:ext>
          </a:extLst>
        </xdr:cNvPr>
        <xdr:cNvSpPr txBox="1"/>
      </xdr:nvSpPr>
      <xdr:spPr>
        <a:xfrm>
          <a:off x="848369" y="599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 xmlns:a16="http://schemas.microsoft.com/office/drawing/2014/main" id="{865D8764-BF1B-4BDD-B0A1-6F0B8E4FB2F7}"/>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 xmlns:a16="http://schemas.microsoft.com/office/drawing/2014/main" id="{30B384F6-E560-4ABA-B1D9-50DA98B780C1}"/>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 xmlns:a16="http://schemas.microsoft.com/office/drawing/2014/main" id="{DE0B7EC7-5987-49D0-B8AE-27FC5506718E}"/>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 xmlns:a16="http://schemas.microsoft.com/office/drawing/2014/main" id="{021EF621-8EB2-4ADE-9AF7-4B3967EA6860}"/>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 xmlns:a16="http://schemas.microsoft.com/office/drawing/2014/main" id="{C55D1DC6-AB01-4173-8A7A-E99F7A4C5E85}"/>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 xmlns:a16="http://schemas.microsoft.com/office/drawing/2014/main" id="{0893F5BD-261D-42D4-A7F9-2AFE765E877E}"/>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 xmlns:a16="http://schemas.microsoft.com/office/drawing/2014/main" id="{17FA6BA5-B831-4C41-B774-0621717945FB}"/>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 xmlns:a16="http://schemas.microsoft.com/office/drawing/2014/main" id="{14B798FF-4992-4A16-8E4F-4C25BADE3FBA}"/>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 xmlns:a16="http://schemas.microsoft.com/office/drawing/2014/main" id="{F796B462-9D13-4E67-818D-513DD88EB095}"/>
            </a:ext>
          </a:extLst>
        </xdr:cNvPr>
        <xdr:cNvSpPr txBox="1"/>
      </xdr:nvSpPr>
      <xdr:spPr>
        <a:xfrm>
          <a:off x="591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 xmlns:a16="http://schemas.microsoft.com/office/drawing/2014/main" id="{0FC5B4C2-59B4-45FD-B319-64C9BDCD9D92}"/>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a:extLst>
            <a:ext uri="{FF2B5EF4-FFF2-40B4-BE49-F238E27FC236}">
              <a16:creationId xmlns="" xmlns:a16="http://schemas.microsoft.com/office/drawing/2014/main" id="{33B1E6D2-19C3-4EA2-8050-9CD90E5E651A}"/>
            </a:ext>
          </a:extLst>
        </xdr:cNvPr>
        <xdr:cNvCxnSpPr/>
      </xdr:nvCxnSpPr>
      <xdr:spPr>
        <a:xfrm>
          <a:off x="5953125" y="678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a:extLst>
            <a:ext uri="{FF2B5EF4-FFF2-40B4-BE49-F238E27FC236}">
              <a16:creationId xmlns="" xmlns:a16="http://schemas.microsoft.com/office/drawing/2014/main" id="{AE0E14AC-10C0-412C-B770-EE6D7BB46B09}"/>
            </a:ext>
          </a:extLst>
        </xdr:cNvPr>
        <xdr:cNvSpPr txBox="1"/>
      </xdr:nvSpPr>
      <xdr:spPr>
        <a:xfrm>
          <a:off x="5527221" y="664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a:extLst>
            <a:ext uri="{FF2B5EF4-FFF2-40B4-BE49-F238E27FC236}">
              <a16:creationId xmlns="" xmlns:a16="http://schemas.microsoft.com/office/drawing/2014/main" id="{44931537-2443-47CF-BE49-68E00081F0A8}"/>
            </a:ext>
          </a:extLst>
        </xdr:cNvPr>
        <xdr:cNvCxnSpPr/>
      </xdr:nvCxnSpPr>
      <xdr:spPr>
        <a:xfrm>
          <a:off x="5953125" y="634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a:extLst>
            <a:ext uri="{FF2B5EF4-FFF2-40B4-BE49-F238E27FC236}">
              <a16:creationId xmlns="" xmlns:a16="http://schemas.microsoft.com/office/drawing/2014/main" id="{6B01F02A-B473-43BC-9A34-0A6FFC49645B}"/>
            </a:ext>
          </a:extLst>
        </xdr:cNvPr>
        <xdr:cNvSpPr txBox="1"/>
      </xdr:nvSpPr>
      <xdr:spPr>
        <a:xfrm>
          <a:off x="55272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a:extLst>
            <a:ext uri="{FF2B5EF4-FFF2-40B4-BE49-F238E27FC236}">
              <a16:creationId xmlns="" xmlns:a16="http://schemas.microsoft.com/office/drawing/2014/main" id="{F8207217-DC82-4511-8D7B-A335FF37BCF2}"/>
            </a:ext>
          </a:extLst>
        </xdr:cNvPr>
        <xdr:cNvCxnSpPr/>
      </xdr:nvCxnSpPr>
      <xdr:spPr>
        <a:xfrm>
          <a:off x="5953125" y="591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a:extLst>
            <a:ext uri="{FF2B5EF4-FFF2-40B4-BE49-F238E27FC236}">
              <a16:creationId xmlns="" xmlns:a16="http://schemas.microsoft.com/office/drawing/2014/main" id="{C59BC9C8-0389-4441-9A39-A05574B74C77}"/>
            </a:ext>
          </a:extLst>
        </xdr:cNvPr>
        <xdr:cNvSpPr txBox="1"/>
      </xdr:nvSpPr>
      <xdr:spPr>
        <a:xfrm>
          <a:off x="5527221" y="577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a:extLst>
            <a:ext uri="{FF2B5EF4-FFF2-40B4-BE49-F238E27FC236}">
              <a16:creationId xmlns="" xmlns:a16="http://schemas.microsoft.com/office/drawing/2014/main" id="{83594EFD-DCFD-4049-848D-378911F72032}"/>
            </a:ext>
          </a:extLst>
        </xdr:cNvPr>
        <xdr:cNvCxnSpPr/>
      </xdr:nvCxnSpPr>
      <xdr:spPr>
        <a:xfrm>
          <a:off x="5953125" y="548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a:extLst>
            <a:ext uri="{FF2B5EF4-FFF2-40B4-BE49-F238E27FC236}">
              <a16:creationId xmlns="" xmlns:a16="http://schemas.microsoft.com/office/drawing/2014/main" id="{3D72EB64-90FD-465F-A0C5-D0D755706885}"/>
            </a:ext>
          </a:extLst>
        </xdr:cNvPr>
        <xdr:cNvSpPr txBox="1"/>
      </xdr:nvSpPr>
      <xdr:spPr>
        <a:xfrm>
          <a:off x="5527221" y="53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 xmlns:a16="http://schemas.microsoft.com/office/drawing/2014/main" id="{E79F0752-B6CA-4022-9FF5-1017A94C1349}"/>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a:extLst>
            <a:ext uri="{FF2B5EF4-FFF2-40B4-BE49-F238E27FC236}">
              <a16:creationId xmlns="" xmlns:a16="http://schemas.microsoft.com/office/drawing/2014/main" id="{2E98F412-C0CB-4AE5-9EE3-40EE505B633E}"/>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a:extLst>
            <a:ext uri="{FF2B5EF4-FFF2-40B4-BE49-F238E27FC236}">
              <a16:creationId xmlns="" xmlns:a16="http://schemas.microsoft.com/office/drawing/2014/main" id="{93EAF800-4B90-4A0F-95DC-846AC63A4A08}"/>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80772</xdr:rowOff>
    </xdr:from>
    <xdr:to>
      <xdr:col>54</xdr:col>
      <xdr:colOff>189865</xdr:colOff>
      <xdr:row>41</xdr:row>
      <xdr:rowOff>131064</xdr:rowOff>
    </xdr:to>
    <xdr:cxnSp macro="">
      <xdr:nvCxnSpPr>
        <xdr:cNvPr id="107" name="直線コネクタ 106">
          <a:extLst>
            <a:ext uri="{FF2B5EF4-FFF2-40B4-BE49-F238E27FC236}">
              <a16:creationId xmlns="" xmlns:a16="http://schemas.microsoft.com/office/drawing/2014/main" id="{008EB3EA-1B1A-45AA-9D34-DB875D184F92}"/>
            </a:ext>
          </a:extLst>
        </xdr:cNvPr>
        <xdr:cNvCxnSpPr/>
      </xdr:nvCxnSpPr>
      <xdr:spPr>
        <a:xfrm flipV="1">
          <a:off x="9429115" y="5436997"/>
          <a:ext cx="0" cy="1342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134891</xdr:rowOff>
    </xdr:from>
    <xdr:ext cx="469744" cy="259045"/>
    <xdr:sp macro="" textlink="">
      <xdr:nvSpPr>
        <xdr:cNvPr id="108" name="【図書館】&#10;一人当たり面積最小値テキスト">
          <a:extLst>
            <a:ext uri="{FF2B5EF4-FFF2-40B4-BE49-F238E27FC236}">
              <a16:creationId xmlns="" xmlns:a16="http://schemas.microsoft.com/office/drawing/2014/main" id="{5F51071E-5D25-4FB4-B72C-FC751FDAC47F}"/>
            </a:ext>
          </a:extLst>
        </xdr:cNvPr>
        <xdr:cNvSpPr txBox="1"/>
      </xdr:nvSpPr>
      <xdr:spPr>
        <a:xfrm>
          <a:off x="9467850" y="678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131064</xdr:rowOff>
    </xdr:from>
    <xdr:to>
      <xdr:col>55</xdr:col>
      <xdr:colOff>88900</xdr:colOff>
      <xdr:row>41</xdr:row>
      <xdr:rowOff>131064</xdr:rowOff>
    </xdr:to>
    <xdr:cxnSp macro="">
      <xdr:nvCxnSpPr>
        <xdr:cNvPr id="109" name="直線コネクタ 108">
          <a:extLst>
            <a:ext uri="{FF2B5EF4-FFF2-40B4-BE49-F238E27FC236}">
              <a16:creationId xmlns="" xmlns:a16="http://schemas.microsoft.com/office/drawing/2014/main" id="{09014F4E-FF1E-498C-AD9B-5B18094F1A3F}"/>
            </a:ext>
          </a:extLst>
        </xdr:cNvPr>
        <xdr:cNvCxnSpPr/>
      </xdr:nvCxnSpPr>
      <xdr:spPr>
        <a:xfrm>
          <a:off x="9363075" y="677951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27449</xdr:rowOff>
    </xdr:from>
    <xdr:ext cx="469744" cy="259045"/>
    <xdr:sp macro="" textlink="">
      <xdr:nvSpPr>
        <xdr:cNvPr id="110" name="【図書館】&#10;一人当たり面積最大値テキスト">
          <a:extLst>
            <a:ext uri="{FF2B5EF4-FFF2-40B4-BE49-F238E27FC236}">
              <a16:creationId xmlns="" xmlns:a16="http://schemas.microsoft.com/office/drawing/2014/main" id="{C6E58C89-6DA0-4670-BA90-3E1F79FF7F34}"/>
            </a:ext>
          </a:extLst>
        </xdr:cNvPr>
        <xdr:cNvSpPr txBox="1"/>
      </xdr:nvSpPr>
      <xdr:spPr>
        <a:xfrm>
          <a:off x="9467850" y="522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80772</xdr:rowOff>
    </xdr:from>
    <xdr:to>
      <xdr:col>55</xdr:col>
      <xdr:colOff>88900</xdr:colOff>
      <xdr:row>33</xdr:row>
      <xdr:rowOff>80772</xdr:rowOff>
    </xdr:to>
    <xdr:cxnSp macro="">
      <xdr:nvCxnSpPr>
        <xdr:cNvPr id="111" name="直線コネクタ 110">
          <a:extLst>
            <a:ext uri="{FF2B5EF4-FFF2-40B4-BE49-F238E27FC236}">
              <a16:creationId xmlns="" xmlns:a16="http://schemas.microsoft.com/office/drawing/2014/main" id="{77BCE685-E40F-4060-B9E6-3F48C80BF49F}"/>
            </a:ext>
          </a:extLst>
        </xdr:cNvPr>
        <xdr:cNvCxnSpPr/>
      </xdr:nvCxnSpPr>
      <xdr:spPr>
        <a:xfrm>
          <a:off x="9363075" y="543699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114571</xdr:rowOff>
    </xdr:from>
    <xdr:ext cx="469744" cy="259045"/>
    <xdr:sp macro="" textlink="">
      <xdr:nvSpPr>
        <xdr:cNvPr id="112" name="【図書館】&#10;一人当たり面積平均値テキスト">
          <a:extLst>
            <a:ext uri="{FF2B5EF4-FFF2-40B4-BE49-F238E27FC236}">
              <a16:creationId xmlns="" xmlns:a16="http://schemas.microsoft.com/office/drawing/2014/main" id="{3AA8A714-5822-41C2-962D-87E2463A7700}"/>
            </a:ext>
          </a:extLst>
        </xdr:cNvPr>
        <xdr:cNvSpPr txBox="1"/>
      </xdr:nvSpPr>
      <xdr:spPr>
        <a:xfrm>
          <a:off x="9467850" y="6115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113" name="フローチャート: 判断 112">
          <a:extLst>
            <a:ext uri="{FF2B5EF4-FFF2-40B4-BE49-F238E27FC236}">
              <a16:creationId xmlns="" xmlns:a16="http://schemas.microsoft.com/office/drawing/2014/main" id="{8D939CDC-7926-4148-A636-B3AF03553151}"/>
            </a:ext>
          </a:extLst>
        </xdr:cNvPr>
        <xdr:cNvSpPr/>
      </xdr:nvSpPr>
      <xdr:spPr>
        <a:xfrm>
          <a:off x="9401175" y="625119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132842</xdr:rowOff>
    </xdr:from>
    <xdr:to>
      <xdr:col>50</xdr:col>
      <xdr:colOff>165100</xdr:colOff>
      <xdr:row>39</xdr:row>
      <xdr:rowOff>62992</xdr:rowOff>
    </xdr:to>
    <xdr:sp macro="" textlink="">
      <xdr:nvSpPr>
        <xdr:cNvPr id="114" name="フローチャート: 判断 113">
          <a:extLst>
            <a:ext uri="{FF2B5EF4-FFF2-40B4-BE49-F238E27FC236}">
              <a16:creationId xmlns="" xmlns:a16="http://schemas.microsoft.com/office/drawing/2014/main" id="{3711D3D3-9625-4E2C-8322-CA6EEF25A96A}"/>
            </a:ext>
          </a:extLst>
        </xdr:cNvPr>
        <xdr:cNvSpPr/>
      </xdr:nvSpPr>
      <xdr:spPr>
        <a:xfrm>
          <a:off x="8639175" y="62955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96266</xdr:rowOff>
    </xdr:from>
    <xdr:to>
      <xdr:col>46</xdr:col>
      <xdr:colOff>38100</xdr:colOff>
      <xdr:row>39</xdr:row>
      <xdr:rowOff>26416</xdr:rowOff>
    </xdr:to>
    <xdr:sp macro="" textlink="">
      <xdr:nvSpPr>
        <xdr:cNvPr id="115" name="フローチャート: 判断 114">
          <a:extLst>
            <a:ext uri="{FF2B5EF4-FFF2-40B4-BE49-F238E27FC236}">
              <a16:creationId xmlns="" xmlns:a16="http://schemas.microsoft.com/office/drawing/2014/main" id="{EFE9722F-A97D-46C6-8786-F4C9CEBA6F46}"/>
            </a:ext>
          </a:extLst>
        </xdr:cNvPr>
        <xdr:cNvSpPr/>
      </xdr:nvSpPr>
      <xdr:spPr>
        <a:xfrm>
          <a:off x="7839075" y="625894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66548</xdr:rowOff>
    </xdr:from>
    <xdr:to>
      <xdr:col>41</xdr:col>
      <xdr:colOff>101600</xdr:colOff>
      <xdr:row>38</xdr:row>
      <xdr:rowOff>168148</xdr:rowOff>
    </xdr:to>
    <xdr:sp macro="" textlink="">
      <xdr:nvSpPr>
        <xdr:cNvPr id="116" name="フローチャート: 判断 115">
          <a:extLst>
            <a:ext uri="{FF2B5EF4-FFF2-40B4-BE49-F238E27FC236}">
              <a16:creationId xmlns="" xmlns:a16="http://schemas.microsoft.com/office/drawing/2014/main" id="{13834447-10E0-4D6E-ACCA-0BF9209660D2}"/>
            </a:ext>
          </a:extLst>
        </xdr:cNvPr>
        <xdr:cNvSpPr/>
      </xdr:nvSpPr>
      <xdr:spPr>
        <a:xfrm>
          <a:off x="7029450" y="623239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66548</xdr:rowOff>
    </xdr:from>
    <xdr:to>
      <xdr:col>36</xdr:col>
      <xdr:colOff>165100</xdr:colOff>
      <xdr:row>38</xdr:row>
      <xdr:rowOff>168148</xdr:rowOff>
    </xdr:to>
    <xdr:sp macro="" textlink="">
      <xdr:nvSpPr>
        <xdr:cNvPr id="117" name="フローチャート: 判断 116">
          <a:extLst>
            <a:ext uri="{FF2B5EF4-FFF2-40B4-BE49-F238E27FC236}">
              <a16:creationId xmlns="" xmlns:a16="http://schemas.microsoft.com/office/drawing/2014/main" id="{8AAA2EF4-2BD9-4842-A9C8-C90B57214AFD}"/>
            </a:ext>
          </a:extLst>
        </xdr:cNvPr>
        <xdr:cNvSpPr/>
      </xdr:nvSpPr>
      <xdr:spPr>
        <a:xfrm>
          <a:off x="6238875" y="623239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 xmlns:a16="http://schemas.microsoft.com/office/drawing/2014/main" id="{EFB7B7E1-865F-4F01-A32E-B8D563B80C21}"/>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 xmlns:a16="http://schemas.microsoft.com/office/drawing/2014/main" id="{8FCD9A13-F9B7-46F4-B71C-EF3B1EE00BB4}"/>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 xmlns:a16="http://schemas.microsoft.com/office/drawing/2014/main" id="{8183FEAC-6EB3-42C8-A88A-832DA30D02ED}"/>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 xmlns:a16="http://schemas.microsoft.com/office/drawing/2014/main" id="{73E58AF7-1295-4FD9-B483-C7E23299B436}"/>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 xmlns:a16="http://schemas.microsoft.com/office/drawing/2014/main" id="{EB4DED4B-5308-4568-A6C8-D8B34651A5E2}"/>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23" name="楕円 122">
          <a:extLst>
            <a:ext uri="{FF2B5EF4-FFF2-40B4-BE49-F238E27FC236}">
              <a16:creationId xmlns="" xmlns:a16="http://schemas.microsoft.com/office/drawing/2014/main" id="{452850E1-61C0-4F5E-BE50-1034634819F3}"/>
            </a:ext>
          </a:extLst>
        </xdr:cNvPr>
        <xdr:cNvSpPr/>
      </xdr:nvSpPr>
      <xdr:spPr>
        <a:xfrm>
          <a:off x="9401175" y="6469761"/>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120413</xdr:rowOff>
    </xdr:from>
    <xdr:ext cx="469744" cy="259045"/>
    <xdr:sp macro="" textlink="">
      <xdr:nvSpPr>
        <xdr:cNvPr id="124" name="【図書館】&#10;一人当たり面積該当値テキスト">
          <a:extLst>
            <a:ext uri="{FF2B5EF4-FFF2-40B4-BE49-F238E27FC236}">
              <a16:creationId xmlns="" xmlns:a16="http://schemas.microsoft.com/office/drawing/2014/main" id="{D190CC0E-06F9-4DB7-866E-BEFFEF0D0620}"/>
            </a:ext>
          </a:extLst>
        </xdr:cNvPr>
        <xdr:cNvSpPr txBox="1"/>
      </xdr:nvSpPr>
      <xdr:spPr>
        <a:xfrm>
          <a:off x="9467850" y="644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157988</xdr:rowOff>
    </xdr:from>
    <xdr:to>
      <xdr:col>46</xdr:col>
      <xdr:colOff>38100</xdr:colOff>
      <xdr:row>40</xdr:row>
      <xdr:rowOff>88138</xdr:rowOff>
    </xdr:to>
    <xdr:sp macro="" textlink="">
      <xdr:nvSpPr>
        <xdr:cNvPr id="125" name="楕円 124">
          <a:extLst>
            <a:ext uri="{FF2B5EF4-FFF2-40B4-BE49-F238E27FC236}">
              <a16:creationId xmlns="" xmlns:a16="http://schemas.microsoft.com/office/drawing/2014/main" id="{397B37E4-EB75-4530-99A0-67C7825AD1EB}"/>
            </a:ext>
          </a:extLst>
        </xdr:cNvPr>
        <xdr:cNvSpPr/>
      </xdr:nvSpPr>
      <xdr:spPr>
        <a:xfrm>
          <a:off x="7839075" y="648576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164846</xdr:rowOff>
    </xdr:from>
    <xdr:to>
      <xdr:col>41</xdr:col>
      <xdr:colOff>101600</xdr:colOff>
      <xdr:row>40</xdr:row>
      <xdr:rowOff>94996</xdr:rowOff>
    </xdr:to>
    <xdr:sp macro="" textlink="">
      <xdr:nvSpPr>
        <xdr:cNvPr id="126" name="楕円 125">
          <a:extLst>
            <a:ext uri="{FF2B5EF4-FFF2-40B4-BE49-F238E27FC236}">
              <a16:creationId xmlns="" xmlns:a16="http://schemas.microsoft.com/office/drawing/2014/main" id="{40B74E1C-C402-4B15-9B42-6D1A69FA6507}"/>
            </a:ext>
          </a:extLst>
        </xdr:cNvPr>
        <xdr:cNvSpPr/>
      </xdr:nvSpPr>
      <xdr:spPr>
        <a:xfrm>
          <a:off x="7029450" y="648627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37338</xdr:rowOff>
    </xdr:from>
    <xdr:to>
      <xdr:col>45</xdr:col>
      <xdr:colOff>177800</xdr:colOff>
      <xdr:row>40</xdr:row>
      <xdr:rowOff>44196</xdr:rowOff>
    </xdr:to>
    <xdr:cxnSp macro="">
      <xdr:nvCxnSpPr>
        <xdr:cNvPr id="127" name="直線コネクタ 126">
          <a:extLst>
            <a:ext uri="{FF2B5EF4-FFF2-40B4-BE49-F238E27FC236}">
              <a16:creationId xmlns="" xmlns:a16="http://schemas.microsoft.com/office/drawing/2014/main" id="{9A9149B0-9A71-4379-A44B-8DE789433AAF}"/>
            </a:ext>
          </a:extLst>
        </xdr:cNvPr>
        <xdr:cNvCxnSpPr/>
      </xdr:nvCxnSpPr>
      <xdr:spPr>
        <a:xfrm flipV="1">
          <a:off x="7077075" y="6523863"/>
          <a:ext cx="809625"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xdr:rowOff>
    </xdr:from>
    <xdr:to>
      <xdr:col>36</xdr:col>
      <xdr:colOff>165100</xdr:colOff>
      <xdr:row>40</xdr:row>
      <xdr:rowOff>101854</xdr:rowOff>
    </xdr:to>
    <xdr:sp macro="" textlink="">
      <xdr:nvSpPr>
        <xdr:cNvPr id="128" name="楕円 127">
          <a:extLst>
            <a:ext uri="{FF2B5EF4-FFF2-40B4-BE49-F238E27FC236}">
              <a16:creationId xmlns="" xmlns:a16="http://schemas.microsoft.com/office/drawing/2014/main" id="{FE58DBDD-D739-4DDF-B03F-88076E3E676C}"/>
            </a:ext>
          </a:extLst>
        </xdr:cNvPr>
        <xdr:cNvSpPr/>
      </xdr:nvSpPr>
      <xdr:spPr>
        <a:xfrm>
          <a:off x="6238875" y="648677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44196</xdr:rowOff>
    </xdr:from>
    <xdr:to>
      <xdr:col>41</xdr:col>
      <xdr:colOff>50800</xdr:colOff>
      <xdr:row>40</xdr:row>
      <xdr:rowOff>51054</xdr:rowOff>
    </xdr:to>
    <xdr:cxnSp macro="">
      <xdr:nvCxnSpPr>
        <xdr:cNvPr id="129" name="直線コネクタ 128">
          <a:extLst>
            <a:ext uri="{FF2B5EF4-FFF2-40B4-BE49-F238E27FC236}">
              <a16:creationId xmlns="" xmlns:a16="http://schemas.microsoft.com/office/drawing/2014/main" id="{B5758749-55F2-40BB-8A27-BD061A4A42E8}"/>
            </a:ext>
          </a:extLst>
        </xdr:cNvPr>
        <xdr:cNvCxnSpPr/>
      </xdr:nvCxnSpPr>
      <xdr:spPr>
        <a:xfrm flipV="1">
          <a:off x="6286500" y="6533896"/>
          <a:ext cx="790575"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79519</xdr:rowOff>
    </xdr:from>
    <xdr:ext cx="469744" cy="259045"/>
    <xdr:sp macro="" textlink="">
      <xdr:nvSpPr>
        <xdr:cNvPr id="130" name="n_1aveValue【図書館】&#10;一人当たり面積">
          <a:extLst>
            <a:ext uri="{FF2B5EF4-FFF2-40B4-BE49-F238E27FC236}">
              <a16:creationId xmlns="" xmlns:a16="http://schemas.microsoft.com/office/drawing/2014/main" id="{E542E1CC-43EB-4925-97DA-E09E54F7B16F}"/>
            </a:ext>
          </a:extLst>
        </xdr:cNvPr>
        <xdr:cNvSpPr txBox="1"/>
      </xdr:nvSpPr>
      <xdr:spPr>
        <a:xfrm>
          <a:off x="8458277" y="608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42943</xdr:rowOff>
    </xdr:from>
    <xdr:ext cx="469744" cy="259045"/>
    <xdr:sp macro="" textlink="">
      <xdr:nvSpPr>
        <xdr:cNvPr id="131" name="n_2aveValue【図書館】&#10;一人当たり面積">
          <a:extLst>
            <a:ext uri="{FF2B5EF4-FFF2-40B4-BE49-F238E27FC236}">
              <a16:creationId xmlns="" xmlns:a16="http://schemas.microsoft.com/office/drawing/2014/main" id="{772CF5B5-1F6F-4BB1-9784-396AD72A43E8}"/>
            </a:ext>
          </a:extLst>
        </xdr:cNvPr>
        <xdr:cNvSpPr txBox="1"/>
      </xdr:nvSpPr>
      <xdr:spPr>
        <a:xfrm>
          <a:off x="7677227" y="604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13225</xdr:rowOff>
    </xdr:from>
    <xdr:ext cx="469744" cy="259045"/>
    <xdr:sp macro="" textlink="">
      <xdr:nvSpPr>
        <xdr:cNvPr id="132" name="n_3aveValue【図書館】&#10;一人当たり面積">
          <a:extLst>
            <a:ext uri="{FF2B5EF4-FFF2-40B4-BE49-F238E27FC236}">
              <a16:creationId xmlns="" xmlns:a16="http://schemas.microsoft.com/office/drawing/2014/main" id="{1EEFA4C1-E9C8-4F78-95DA-F3458861828F}"/>
            </a:ext>
          </a:extLst>
        </xdr:cNvPr>
        <xdr:cNvSpPr txBox="1"/>
      </xdr:nvSpPr>
      <xdr:spPr>
        <a:xfrm>
          <a:off x="6867602" y="601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13225</xdr:rowOff>
    </xdr:from>
    <xdr:ext cx="469744" cy="259045"/>
    <xdr:sp macro="" textlink="">
      <xdr:nvSpPr>
        <xdr:cNvPr id="133" name="n_4aveValue【図書館】&#10;一人当たり面積">
          <a:extLst>
            <a:ext uri="{FF2B5EF4-FFF2-40B4-BE49-F238E27FC236}">
              <a16:creationId xmlns="" xmlns:a16="http://schemas.microsoft.com/office/drawing/2014/main" id="{FEA8AD54-7011-4A5A-980C-5C44BD971B5A}"/>
            </a:ext>
          </a:extLst>
        </xdr:cNvPr>
        <xdr:cNvSpPr txBox="1"/>
      </xdr:nvSpPr>
      <xdr:spPr>
        <a:xfrm>
          <a:off x="6067502" y="601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79265</xdr:rowOff>
    </xdr:from>
    <xdr:ext cx="469744" cy="259045"/>
    <xdr:sp macro="" textlink="">
      <xdr:nvSpPr>
        <xdr:cNvPr id="134" name="n_2mainValue【図書館】&#10;一人当たり面積">
          <a:extLst>
            <a:ext uri="{FF2B5EF4-FFF2-40B4-BE49-F238E27FC236}">
              <a16:creationId xmlns="" xmlns:a16="http://schemas.microsoft.com/office/drawing/2014/main" id="{55A4E9F9-5C0D-421A-A46C-FB5F4A0828DC}"/>
            </a:ext>
          </a:extLst>
        </xdr:cNvPr>
        <xdr:cNvSpPr txBox="1"/>
      </xdr:nvSpPr>
      <xdr:spPr>
        <a:xfrm>
          <a:off x="7677227" y="656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86123</xdr:rowOff>
    </xdr:from>
    <xdr:ext cx="469744" cy="259045"/>
    <xdr:sp macro="" textlink="">
      <xdr:nvSpPr>
        <xdr:cNvPr id="135" name="n_3mainValue【図書館】&#10;一人当たり面積">
          <a:extLst>
            <a:ext uri="{FF2B5EF4-FFF2-40B4-BE49-F238E27FC236}">
              <a16:creationId xmlns="" xmlns:a16="http://schemas.microsoft.com/office/drawing/2014/main" id="{3C0D1EA4-F6F1-498B-A1E5-246D1270C9D0}"/>
            </a:ext>
          </a:extLst>
        </xdr:cNvPr>
        <xdr:cNvSpPr txBox="1"/>
      </xdr:nvSpPr>
      <xdr:spPr>
        <a:xfrm>
          <a:off x="6867602" y="656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92981</xdr:rowOff>
    </xdr:from>
    <xdr:ext cx="469744" cy="259045"/>
    <xdr:sp macro="" textlink="">
      <xdr:nvSpPr>
        <xdr:cNvPr id="136" name="n_4mainValue【図書館】&#10;一人当たり面積">
          <a:extLst>
            <a:ext uri="{FF2B5EF4-FFF2-40B4-BE49-F238E27FC236}">
              <a16:creationId xmlns="" xmlns:a16="http://schemas.microsoft.com/office/drawing/2014/main" id="{D5F3C04C-001A-4A89-9D15-964F948B56F5}"/>
            </a:ext>
          </a:extLst>
        </xdr:cNvPr>
        <xdr:cNvSpPr txBox="1"/>
      </xdr:nvSpPr>
      <xdr:spPr>
        <a:xfrm>
          <a:off x="6067502" y="657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 xmlns:a16="http://schemas.microsoft.com/office/drawing/2014/main" id="{489BA76E-156A-41A8-8366-29713658747A}"/>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 xmlns:a16="http://schemas.microsoft.com/office/drawing/2014/main" id="{9EF59E85-D68E-4896-90A2-2D8EF9450DD3}"/>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 xmlns:a16="http://schemas.microsoft.com/office/drawing/2014/main" id="{DF9FEB40-87C8-44EB-8D5E-9B9FFBFCD02B}"/>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 xmlns:a16="http://schemas.microsoft.com/office/drawing/2014/main" id="{2C6787AA-7699-4000-B9A4-21D368EACD5E}"/>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 xmlns:a16="http://schemas.microsoft.com/office/drawing/2014/main" id="{DC1EFCCB-1338-4347-A52F-E07722143BAF}"/>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 xmlns:a16="http://schemas.microsoft.com/office/drawing/2014/main" id="{5E578365-85D3-4253-A864-6DFEB683B32E}"/>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 xmlns:a16="http://schemas.microsoft.com/office/drawing/2014/main" id="{CAAEA606-F5EB-4A23-9DBE-4722201D3957}"/>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 xmlns:a16="http://schemas.microsoft.com/office/drawing/2014/main" id="{6002C084-425C-4648-9FEF-9356C237C294}"/>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 xmlns:a16="http://schemas.microsoft.com/office/drawing/2014/main" id="{7AB984D7-FF3A-49F0-8353-FADFDCDE9CF1}"/>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 xmlns:a16="http://schemas.microsoft.com/office/drawing/2014/main" id="{EBA1266D-04D3-444F-9BEC-E1BC50002063}"/>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a:extLst>
            <a:ext uri="{FF2B5EF4-FFF2-40B4-BE49-F238E27FC236}">
              <a16:creationId xmlns="" xmlns:a16="http://schemas.microsoft.com/office/drawing/2014/main" id="{FABC3073-A800-459C-8C24-B491E0E53823}"/>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a:extLst>
            <a:ext uri="{FF2B5EF4-FFF2-40B4-BE49-F238E27FC236}">
              <a16:creationId xmlns="" xmlns:a16="http://schemas.microsoft.com/office/drawing/2014/main" id="{59BABAAA-37C7-4DB9-AB49-FA7AF741646A}"/>
            </a:ext>
          </a:extLst>
        </xdr:cNvPr>
        <xdr:cNvCxnSpPr/>
      </xdr:nvCxnSpPr>
      <xdr:spPr>
        <a:xfrm>
          <a:off x="6858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9" name="テキスト ボックス 148">
          <a:extLst>
            <a:ext uri="{FF2B5EF4-FFF2-40B4-BE49-F238E27FC236}">
              <a16:creationId xmlns="" xmlns:a16="http://schemas.microsoft.com/office/drawing/2014/main" id="{7110C087-78F7-4FA9-B607-521FAB4BAF89}"/>
            </a:ext>
          </a:extLst>
        </xdr:cNvPr>
        <xdr:cNvSpPr txBox="1"/>
      </xdr:nvSpPr>
      <xdr:spPr>
        <a:xfrm>
          <a:off x="2789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a:extLst>
            <a:ext uri="{FF2B5EF4-FFF2-40B4-BE49-F238E27FC236}">
              <a16:creationId xmlns="" xmlns:a16="http://schemas.microsoft.com/office/drawing/2014/main" id="{B5227083-9477-4785-91E9-95004AFE1766}"/>
            </a:ext>
          </a:extLst>
        </xdr:cNvPr>
        <xdr:cNvCxnSpPr/>
      </xdr:nvCxnSpPr>
      <xdr:spPr>
        <a:xfrm>
          <a:off x="6858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a:extLst>
            <a:ext uri="{FF2B5EF4-FFF2-40B4-BE49-F238E27FC236}">
              <a16:creationId xmlns="" xmlns:a16="http://schemas.microsoft.com/office/drawing/2014/main" id="{AD5862D5-D999-4310-8582-807A95B3E1CE}"/>
            </a:ext>
          </a:extLst>
        </xdr:cNvPr>
        <xdr:cNvSpPr txBox="1"/>
      </xdr:nvSpPr>
      <xdr:spPr>
        <a:xfrm>
          <a:off x="339891"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a:extLst>
            <a:ext uri="{FF2B5EF4-FFF2-40B4-BE49-F238E27FC236}">
              <a16:creationId xmlns="" xmlns:a16="http://schemas.microsoft.com/office/drawing/2014/main" id="{1ED76812-B902-4908-AA7E-E73799822675}"/>
            </a:ext>
          </a:extLst>
        </xdr:cNvPr>
        <xdr:cNvCxnSpPr/>
      </xdr:nvCxnSpPr>
      <xdr:spPr>
        <a:xfrm>
          <a:off x="6858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a:extLst>
            <a:ext uri="{FF2B5EF4-FFF2-40B4-BE49-F238E27FC236}">
              <a16:creationId xmlns="" xmlns:a16="http://schemas.microsoft.com/office/drawing/2014/main" id="{B162313C-29EA-4BE0-874F-9D50326C00CB}"/>
            </a:ext>
          </a:extLst>
        </xdr:cNvPr>
        <xdr:cNvSpPr txBox="1"/>
      </xdr:nvSpPr>
      <xdr:spPr>
        <a:xfrm>
          <a:off x="339891"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a:extLst>
            <a:ext uri="{FF2B5EF4-FFF2-40B4-BE49-F238E27FC236}">
              <a16:creationId xmlns="" xmlns:a16="http://schemas.microsoft.com/office/drawing/2014/main" id="{3368A196-BBD6-46E1-86AF-AC21064B9E4C}"/>
            </a:ext>
          </a:extLst>
        </xdr:cNvPr>
        <xdr:cNvCxnSpPr/>
      </xdr:nvCxnSpPr>
      <xdr:spPr>
        <a:xfrm>
          <a:off x="6858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a:extLst>
            <a:ext uri="{FF2B5EF4-FFF2-40B4-BE49-F238E27FC236}">
              <a16:creationId xmlns="" xmlns:a16="http://schemas.microsoft.com/office/drawing/2014/main" id="{255F5006-417C-4104-B001-5AA37B287B3A}"/>
            </a:ext>
          </a:extLst>
        </xdr:cNvPr>
        <xdr:cNvSpPr txBox="1"/>
      </xdr:nvSpPr>
      <xdr:spPr>
        <a:xfrm>
          <a:off x="339891"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a:extLst>
            <a:ext uri="{FF2B5EF4-FFF2-40B4-BE49-F238E27FC236}">
              <a16:creationId xmlns="" xmlns:a16="http://schemas.microsoft.com/office/drawing/2014/main" id="{0EC51555-D186-4C5A-8C0E-D6AB1F53C99D}"/>
            </a:ext>
          </a:extLst>
        </xdr:cNvPr>
        <xdr:cNvCxnSpPr/>
      </xdr:nvCxnSpPr>
      <xdr:spPr>
        <a:xfrm>
          <a:off x="6858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7" name="テキスト ボックス 156">
          <a:extLst>
            <a:ext uri="{FF2B5EF4-FFF2-40B4-BE49-F238E27FC236}">
              <a16:creationId xmlns="" xmlns:a16="http://schemas.microsoft.com/office/drawing/2014/main" id="{019D66C3-73A8-4AE3-BC99-D858ECF49588}"/>
            </a:ext>
          </a:extLst>
        </xdr:cNvPr>
        <xdr:cNvSpPr txBox="1"/>
      </xdr:nvSpPr>
      <xdr:spPr>
        <a:xfrm>
          <a:off x="339891"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 xmlns:a16="http://schemas.microsoft.com/office/drawing/2014/main" id="{02D1D526-8BF5-493E-9FE2-6D2A04B35802}"/>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9" name="テキスト ボックス 158">
          <a:extLst>
            <a:ext uri="{FF2B5EF4-FFF2-40B4-BE49-F238E27FC236}">
              <a16:creationId xmlns="" xmlns:a16="http://schemas.microsoft.com/office/drawing/2014/main" id="{75B88BA8-5E30-4CD8-8C47-884369E020C9}"/>
            </a:ext>
          </a:extLst>
        </xdr:cNvPr>
        <xdr:cNvSpPr txBox="1"/>
      </xdr:nvSpPr>
      <xdr:spPr>
        <a:xfrm>
          <a:off x="3881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体育館・プール】&#10;有形固定資産減価償却率グラフ枠">
          <a:extLst>
            <a:ext uri="{FF2B5EF4-FFF2-40B4-BE49-F238E27FC236}">
              <a16:creationId xmlns="" xmlns:a16="http://schemas.microsoft.com/office/drawing/2014/main" id="{ABEC73B4-1A07-4064-9995-9536D5EC40B5}"/>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161" name="直線コネクタ 160">
          <a:extLst>
            <a:ext uri="{FF2B5EF4-FFF2-40B4-BE49-F238E27FC236}">
              <a16:creationId xmlns="" xmlns:a16="http://schemas.microsoft.com/office/drawing/2014/main" id="{C40F8845-81D3-42B1-873A-071484FDB4F2}"/>
            </a:ext>
          </a:extLst>
        </xdr:cNvPr>
        <xdr:cNvCxnSpPr/>
      </xdr:nvCxnSpPr>
      <xdr:spPr>
        <a:xfrm flipV="1">
          <a:off x="4180840" y="8959850"/>
          <a:ext cx="0" cy="1489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2" name="【体育館・プール】&#10;有形固定資産減価償却率最小値テキスト">
          <a:extLst>
            <a:ext uri="{FF2B5EF4-FFF2-40B4-BE49-F238E27FC236}">
              <a16:creationId xmlns="" xmlns:a16="http://schemas.microsoft.com/office/drawing/2014/main" id="{6149781E-7259-436B-A4D2-739AD9413C56}"/>
            </a:ext>
          </a:extLst>
        </xdr:cNvPr>
        <xdr:cNvSpPr txBox="1"/>
      </xdr:nvSpPr>
      <xdr:spPr>
        <a:xfrm>
          <a:off x="4219575" y="104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3" name="直線コネクタ 162">
          <a:extLst>
            <a:ext uri="{FF2B5EF4-FFF2-40B4-BE49-F238E27FC236}">
              <a16:creationId xmlns="" xmlns:a16="http://schemas.microsoft.com/office/drawing/2014/main" id="{DBD16197-2CD5-4866-A895-6F5E5C35D724}"/>
            </a:ext>
          </a:extLst>
        </xdr:cNvPr>
        <xdr:cNvCxnSpPr/>
      </xdr:nvCxnSpPr>
      <xdr:spPr>
        <a:xfrm>
          <a:off x="4105275" y="10448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64" name="【体育館・プール】&#10;有形固定資産減価償却率最大値テキスト">
          <a:extLst>
            <a:ext uri="{FF2B5EF4-FFF2-40B4-BE49-F238E27FC236}">
              <a16:creationId xmlns="" xmlns:a16="http://schemas.microsoft.com/office/drawing/2014/main" id="{DC9B7469-4445-45A9-88CD-444728F7F7DD}"/>
            </a:ext>
          </a:extLst>
        </xdr:cNvPr>
        <xdr:cNvSpPr txBox="1"/>
      </xdr:nvSpPr>
      <xdr:spPr>
        <a:xfrm>
          <a:off x="4219575" y="875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65" name="直線コネクタ 164">
          <a:extLst>
            <a:ext uri="{FF2B5EF4-FFF2-40B4-BE49-F238E27FC236}">
              <a16:creationId xmlns="" xmlns:a16="http://schemas.microsoft.com/office/drawing/2014/main" id="{AD3580EA-7EAC-44F4-8F49-D2024B133FC5}"/>
            </a:ext>
          </a:extLst>
        </xdr:cNvPr>
        <xdr:cNvCxnSpPr/>
      </xdr:nvCxnSpPr>
      <xdr:spPr>
        <a:xfrm>
          <a:off x="4105275" y="8959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114317</xdr:rowOff>
    </xdr:from>
    <xdr:ext cx="405111" cy="259045"/>
    <xdr:sp macro="" textlink="">
      <xdr:nvSpPr>
        <xdr:cNvPr id="166" name="【体育館・プール】&#10;有形固定資産減価償却率平均値テキスト">
          <a:extLst>
            <a:ext uri="{FF2B5EF4-FFF2-40B4-BE49-F238E27FC236}">
              <a16:creationId xmlns="" xmlns:a16="http://schemas.microsoft.com/office/drawing/2014/main" id="{12826455-CBC6-4A77-91CC-2C2456F714C7}"/>
            </a:ext>
          </a:extLst>
        </xdr:cNvPr>
        <xdr:cNvSpPr txBox="1"/>
      </xdr:nvSpPr>
      <xdr:spPr>
        <a:xfrm>
          <a:off x="4219575" y="9839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167" name="フローチャート: 判断 166">
          <a:extLst>
            <a:ext uri="{FF2B5EF4-FFF2-40B4-BE49-F238E27FC236}">
              <a16:creationId xmlns="" xmlns:a16="http://schemas.microsoft.com/office/drawing/2014/main" id="{75AE71CD-B574-49B4-B397-BEC3B6E2EA12}"/>
            </a:ext>
          </a:extLst>
        </xdr:cNvPr>
        <xdr:cNvSpPr/>
      </xdr:nvSpPr>
      <xdr:spPr>
        <a:xfrm>
          <a:off x="4124325" y="98609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168" name="フローチャート: 判断 167">
          <a:extLst>
            <a:ext uri="{FF2B5EF4-FFF2-40B4-BE49-F238E27FC236}">
              <a16:creationId xmlns="" xmlns:a16="http://schemas.microsoft.com/office/drawing/2014/main" id="{5B155C01-3D5F-434C-BCB8-717B3373A551}"/>
            </a:ext>
          </a:extLst>
        </xdr:cNvPr>
        <xdr:cNvSpPr/>
      </xdr:nvSpPr>
      <xdr:spPr>
        <a:xfrm>
          <a:off x="3381375" y="98501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169" name="フローチャート: 判断 168">
          <a:extLst>
            <a:ext uri="{FF2B5EF4-FFF2-40B4-BE49-F238E27FC236}">
              <a16:creationId xmlns="" xmlns:a16="http://schemas.microsoft.com/office/drawing/2014/main" id="{2729B488-A09E-4505-8556-D11B42C21896}"/>
            </a:ext>
          </a:extLst>
        </xdr:cNvPr>
        <xdr:cNvSpPr/>
      </xdr:nvSpPr>
      <xdr:spPr>
        <a:xfrm>
          <a:off x="2571750" y="98609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166370</xdr:rowOff>
    </xdr:from>
    <xdr:to>
      <xdr:col>10</xdr:col>
      <xdr:colOff>165100</xdr:colOff>
      <xdr:row>61</xdr:row>
      <xdr:rowOff>96520</xdr:rowOff>
    </xdr:to>
    <xdr:sp macro="" textlink="">
      <xdr:nvSpPr>
        <xdr:cNvPr id="170" name="フローチャート: 判断 169">
          <a:extLst>
            <a:ext uri="{FF2B5EF4-FFF2-40B4-BE49-F238E27FC236}">
              <a16:creationId xmlns="" xmlns:a16="http://schemas.microsoft.com/office/drawing/2014/main" id="{320F7C2C-9EC5-485F-80F1-963F0ABB44EA}"/>
            </a:ext>
          </a:extLst>
        </xdr:cNvPr>
        <xdr:cNvSpPr/>
      </xdr:nvSpPr>
      <xdr:spPr>
        <a:xfrm>
          <a:off x="1781175" y="98882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118745</xdr:rowOff>
    </xdr:from>
    <xdr:to>
      <xdr:col>6</xdr:col>
      <xdr:colOff>38100</xdr:colOff>
      <xdr:row>61</xdr:row>
      <xdr:rowOff>48895</xdr:rowOff>
    </xdr:to>
    <xdr:sp macro="" textlink="">
      <xdr:nvSpPr>
        <xdr:cNvPr id="171" name="フローチャート: 判断 170">
          <a:extLst>
            <a:ext uri="{FF2B5EF4-FFF2-40B4-BE49-F238E27FC236}">
              <a16:creationId xmlns="" xmlns:a16="http://schemas.microsoft.com/office/drawing/2014/main" id="{01BF29BF-C72A-4AED-B87A-4EF22109DDFE}"/>
            </a:ext>
          </a:extLst>
        </xdr:cNvPr>
        <xdr:cNvSpPr/>
      </xdr:nvSpPr>
      <xdr:spPr>
        <a:xfrm>
          <a:off x="981075" y="984694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 xmlns:a16="http://schemas.microsoft.com/office/drawing/2014/main" id="{35722B56-42DE-48CC-B9C2-BBFC2B638658}"/>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 xmlns:a16="http://schemas.microsoft.com/office/drawing/2014/main" id="{ECA978AA-05E3-47F4-A52C-EF10A9AB24DD}"/>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 xmlns:a16="http://schemas.microsoft.com/office/drawing/2014/main" id="{DF6E2D04-6A6F-4F45-AC2E-6E7C3A1A5B67}"/>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 xmlns:a16="http://schemas.microsoft.com/office/drawing/2014/main" id="{6C19A50B-F40E-4B79-B36B-D8AA55C23528}"/>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 xmlns:a16="http://schemas.microsoft.com/office/drawing/2014/main" id="{6C1310C4-CEC6-4F71-9C16-EC920A8C0F3E}"/>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48260</xdr:rowOff>
    </xdr:from>
    <xdr:to>
      <xdr:col>24</xdr:col>
      <xdr:colOff>114300</xdr:colOff>
      <xdr:row>58</xdr:row>
      <xdr:rowOff>149860</xdr:rowOff>
    </xdr:to>
    <xdr:sp macro="" textlink="">
      <xdr:nvSpPr>
        <xdr:cNvPr id="177" name="楕円 176">
          <a:extLst>
            <a:ext uri="{FF2B5EF4-FFF2-40B4-BE49-F238E27FC236}">
              <a16:creationId xmlns="" xmlns:a16="http://schemas.microsoft.com/office/drawing/2014/main" id="{B2202782-7E97-4FC1-B8D0-C9BA685C0147}"/>
            </a:ext>
          </a:extLst>
        </xdr:cNvPr>
        <xdr:cNvSpPr/>
      </xdr:nvSpPr>
      <xdr:spPr>
        <a:xfrm>
          <a:off x="4124325" y="94462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71137</xdr:rowOff>
    </xdr:from>
    <xdr:ext cx="405111" cy="259045"/>
    <xdr:sp macro="" textlink="">
      <xdr:nvSpPr>
        <xdr:cNvPr id="178" name="【体育館・プール】&#10;有形固定資産減価償却率該当値テキスト">
          <a:extLst>
            <a:ext uri="{FF2B5EF4-FFF2-40B4-BE49-F238E27FC236}">
              <a16:creationId xmlns="" xmlns:a16="http://schemas.microsoft.com/office/drawing/2014/main" id="{4DE27E7B-3B32-4C2D-A04A-3B0C396DDAE2}"/>
            </a:ext>
          </a:extLst>
        </xdr:cNvPr>
        <xdr:cNvSpPr txBox="1"/>
      </xdr:nvSpPr>
      <xdr:spPr>
        <a:xfrm>
          <a:off x="4219575" y="930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73025</xdr:rowOff>
    </xdr:from>
    <xdr:to>
      <xdr:col>20</xdr:col>
      <xdr:colOff>38100</xdr:colOff>
      <xdr:row>59</xdr:row>
      <xdr:rowOff>3175</xdr:rowOff>
    </xdr:to>
    <xdr:sp macro="" textlink="">
      <xdr:nvSpPr>
        <xdr:cNvPr id="179" name="楕円 178">
          <a:extLst>
            <a:ext uri="{FF2B5EF4-FFF2-40B4-BE49-F238E27FC236}">
              <a16:creationId xmlns="" xmlns:a16="http://schemas.microsoft.com/office/drawing/2014/main" id="{F673BD30-BB3B-4D9D-8F1F-97B1C188DF2F}"/>
            </a:ext>
          </a:extLst>
        </xdr:cNvPr>
        <xdr:cNvSpPr/>
      </xdr:nvSpPr>
      <xdr:spPr>
        <a:xfrm>
          <a:off x="3381375" y="9474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99060</xdr:rowOff>
    </xdr:from>
    <xdr:to>
      <xdr:col>24</xdr:col>
      <xdr:colOff>63500</xdr:colOff>
      <xdr:row>58</xdr:row>
      <xdr:rowOff>123825</xdr:rowOff>
    </xdr:to>
    <xdr:cxnSp macro="">
      <xdr:nvCxnSpPr>
        <xdr:cNvPr id="180" name="直線コネクタ 179">
          <a:extLst>
            <a:ext uri="{FF2B5EF4-FFF2-40B4-BE49-F238E27FC236}">
              <a16:creationId xmlns="" xmlns:a16="http://schemas.microsoft.com/office/drawing/2014/main" id="{F3E6CD72-30BA-4868-B80B-9A0D1216EFD8}"/>
            </a:ext>
          </a:extLst>
        </xdr:cNvPr>
        <xdr:cNvCxnSpPr/>
      </xdr:nvCxnSpPr>
      <xdr:spPr>
        <a:xfrm flipV="1">
          <a:off x="3429000" y="9503410"/>
          <a:ext cx="752475"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36830</xdr:rowOff>
    </xdr:from>
    <xdr:to>
      <xdr:col>15</xdr:col>
      <xdr:colOff>101600</xdr:colOff>
      <xdr:row>55</xdr:row>
      <xdr:rowOff>138430</xdr:rowOff>
    </xdr:to>
    <xdr:sp macro="" textlink="">
      <xdr:nvSpPr>
        <xdr:cNvPr id="181" name="楕円 180">
          <a:extLst>
            <a:ext uri="{FF2B5EF4-FFF2-40B4-BE49-F238E27FC236}">
              <a16:creationId xmlns="" xmlns:a16="http://schemas.microsoft.com/office/drawing/2014/main" id="{53526B2C-95BE-4EDE-ADC4-721BC672E342}"/>
            </a:ext>
          </a:extLst>
        </xdr:cNvPr>
        <xdr:cNvSpPr/>
      </xdr:nvSpPr>
      <xdr:spPr>
        <a:xfrm>
          <a:off x="2571750" y="89522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87630</xdr:rowOff>
    </xdr:from>
    <xdr:to>
      <xdr:col>19</xdr:col>
      <xdr:colOff>177800</xdr:colOff>
      <xdr:row>58</xdr:row>
      <xdr:rowOff>123825</xdr:rowOff>
    </xdr:to>
    <xdr:cxnSp macro="">
      <xdr:nvCxnSpPr>
        <xdr:cNvPr id="182" name="直線コネクタ 181">
          <a:extLst>
            <a:ext uri="{FF2B5EF4-FFF2-40B4-BE49-F238E27FC236}">
              <a16:creationId xmlns="" xmlns:a16="http://schemas.microsoft.com/office/drawing/2014/main" id="{856EED4E-568A-45FE-AABC-FC1E1599558C}"/>
            </a:ext>
          </a:extLst>
        </xdr:cNvPr>
        <xdr:cNvCxnSpPr/>
      </xdr:nvCxnSpPr>
      <xdr:spPr>
        <a:xfrm>
          <a:off x="2619375" y="8999855"/>
          <a:ext cx="809625" cy="52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113030</xdr:rowOff>
    </xdr:from>
    <xdr:to>
      <xdr:col>10</xdr:col>
      <xdr:colOff>165100</xdr:colOff>
      <xdr:row>56</xdr:row>
      <xdr:rowOff>43180</xdr:rowOff>
    </xdr:to>
    <xdr:sp macro="" textlink="">
      <xdr:nvSpPr>
        <xdr:cNvPr id="183" name="楕円 182">
          <a:extLst>
            <a:ext uri="{FF2B5EF4-FFF2-40B4-BE49-F238E27FC236}">
              <a16:creationId xmlns="" xmlns:a16="http://schemas.microsoft.com/office/drawing/2014/main" id="{E4067FC6-817B-472A-9DEC-FFCA18F7987A}"/>
            </a:ext>
          </a:extLst>
        </xdr:cNvPr>
        <xdr:cNvSpPr/>
      </xdr:nvSpPr>
      <xdr:spPr>
        <a:xfrm>
          <a:off x="1781175" y="90284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87630</xdr:rowOff>
    </xdr:from>
    <xdr:to>
      <xdr:col>15</xdr:col>
      <xdr:colOff>50800</xdr:colOff>
      <xdr:row>55</xdr:row>
      <xdr:rowOff>163830</xdr:rowOff>
    </xdr:to>
    <xdr:cxnSp macro="">
      <xdr:nvCxnSpPr>
        <xdr:cNvPr id="184" name="直線コネクタ 183">
          <a:extLst>
            <a:ext uri="{FF2B5EF4-FFF2-40B4-BE49-F238E27FC236}">
              <a16:creationId xmlns="" xmlns:a16="http://schemas.microsoft.com/office/drawing/2014/main" id="{9F7F97C2-06FB-4922-86CD-958206691CCE}"/>
            </a:ext>
          </a:extLst>
        </xdr:cNvPr>
        <xdr:cNvCxnSpPr/>
      </xdr:nvCxnSpPr>
      <xdr:spPr>
        <a:xfrm flipV="1">
          <a:off x="1828800" y="8999855"/>
          <a:ext cx="7905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71120</xdr:rowOff>
    </xdr:from>
    <xdr:to>
      <xdr:col>6</xdr:col>
      <xdr:colOff>38100</xdr:colOff>
      <xdr:row>56</xdr:row>
      <xdr:rowOff>1270</xdr:rowOff>
    </xdr:to>
    <xdr:sp macro="" textlink="">
      <xdr:nvSpPr>
        <xdr:cNvPr id="185" name="楕円 184">
          <a:extLst>
            <a:ext uri="{FF2B5EF4-FFF2-40B4-BE49-F238E27FC236}">
              <a16:creationId xmlns="" xmlns:a16="http://schemas.microsoft.com/office/drawing/2014/main" id="{82BCCC2F-A746-4C91-A601-A2CF1D76B348}"/>
            </a:ext>
          </a:extLst>
        </xdr:cNvPr>
        <xdr:cNvSpPr/>
      </xdr:nvSpPr>
      <xdr:spPr>
        <a:xfrm>
          <a:off x="981075" y="89833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121920</xdr:rowOff>
    </xdr:from>
    <xdr:to>
      <xdr:col>10</xdr:col>
      <xdr:colOff>114300</xdr:colOff>
      <xdr:row>55</xdr:row>
      <xdr:rowOff>163830</xdr:rowOff>
    </xdr:to>
    <xdr:cxnSp macro="">
      <xdr:nvCxnSpPr>
        <xdr:cNvPr id="186" name="直線コネクタ 185">
          <a:extLst>
            <a:ext uri="{FF2B5EF4-FFF2-40B4-BE49-F238E27FC236}">
              <a16:creationId xmlns="" xmlns:a16="http://schemas.microsoft.com/office/drawing/2014/main" id="{7B7EC46B-9EC2-44B6-B308-A0B22BA41E51}"/>
            </a:ext>
          </a:extLst>
        </xdr:cNvPr>
        <xdr:cNvCxnSpPr/>
      </xdr:nvCxnSpPr>
      <xdr:spPr>
        <a:xfrm>
          <a:off x="1028700" y="9040495"/>
          <a:ext cx="8001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49547</xdr:rowOff>
    </xdr:from>
    <xdr:ext cx="405111" cy="259045"/>
    <xdr:sp macro="" textlink="">
      <xdr:nvSpPr>
        <xdr:cNvPr id="187" name="n_1aveValue【体育館・プール】&#10;有形固定資産減価償却率">
          <a:extLst>
            <a:ext uri="{FF2B5EF4-FFF2-40B4-BE49-F238E27FC236}">
              <a16:creationId xmlns="" xmlns:a16="http://schemas.microsoft.com/office/drawing/2014/main" id="{899B9081-F9A8-433C-B7E0-173DFD38D3DF}"/>
            </a:ext>
          </a:extLst>
        </xdr:cNvPr>
        <xdr:cNvSpPr txBox="1"/>
      </xdr:nvSpPr>
      <xdr:spPr>
        <a:xfrm>
          <a:off x="32391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57167</xdr:rowOff>
    </xdr:from>
    <xdr:ext cx="405111" cy="259045"/>
    <xdr:sp macro="" textlink="">
      <xdr:nvSpPr>
        <xdr:cNvPr id="188" name="n_2aveValue【体育館・プール】&#10;有形固定資産減価償却率">
          <a:extLst>
            <a:ext uri="{FF2B5EF4-FFF2-40B4-BE49-F238E27FC236}">
              <a16:creationId xmlns="" xmlns:a16="http://schemas.microsoft.com/office/drawing/2014/main" id="{1F72172D-63B2-4078-AD7A-9343E4711901}"/>
            </a:ext>
          </a:extLst>
        </xdr:cNvPr>
        <xdr:cNvSpPr txBox="1"/>
      </xdr:nvSpPr>
      <xdr:spPr>
        <a:xfrm>
          <a:off x="2439044" y="994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87647</xdr:rowOff>
    </xdr:from>
    <xdr:ext cx="405111" cy="259045"/>
    <xdr:sp macro="" textlink="">
      <xdr:nvSpPr>
        <xdr:cNvPr id="189" name="n_3aveValue【体育館・プール】&#10;有形固定資産減価償却率">
          <a:extLst>
            <a:ext uri="{FF2B5EF4-FFF2-40B4-BE49-F238E27FC236}">
              <a16:creationId xmlns="" xmlns:a16="http://schemas.microsoft.com/office/drawing/2014/main" id="{0F923539-6C8A-4B4E-8DB2-7D8A3EE74D47}"/>
            </a:ext>
          </a:extLst>
        </xdr:cNvPr>
        <xdr:cNvSpPr txBox="1"/>
      </xdr:nvSpPr>
      <xdr:spPr>
        <a:xfrm>
          <a:off x="1648469"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40022</xdr:rowOff>
    </xdr:from>
    <xdr:ext cx="405111" cy="259045"/>
    <xdr:sp macro="" textlink="">
      <xdr:nvSpPr>
        <xdr:cNvPr id="190" name="n_4aveValue【体育館・プール】&#10;有形固定資産減価償却率">
          <a:extLst>
            <a:ext uri="{FF2B5EF4-FFF2-40B4-BE49-F238E27FC236}">
              <a16:creationId xmlns="" xmlns:a16="http://schemas.microsoft.com/office/drawing/2014/main" id="{2B6574DD-4236-4A4A-82C5-DDDBFBF5E04C}"/>
            </a:ext>
          </a:extLst>
        </xdr:cNvPr>
        <xdr:cNvSpPr txBox="1"/>
      </xdr:nvSpPr>
      <xdr:spPr>
        <a:xfrm>
          <a:off x="848369" y="9926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19702</xdr:rowOff>
    </xdr:from>
    <xdr:ext cx="405111" cy="259045"/>
    <xdr:sp macro="" textlink="">
      <xdr:nvSpPr>
        <xdr:cNvPr id="191" name="n_1mainValue【体育館・プール】&#10;有形固定資産減価償却率">
          <a:extLst>
            <a:ext uri="{FF2B5EF4-FFF2-40B4-BE49-F238E27FC236}">
              <a16:creationId xmlns="" xmlns:a16="http://schemas.microsoft.com/office/drawing/2014/main" id="{4E5AF303-7E58-43F7-BF78-24DFBE9DF089}"/>
            </a:ext>
          </a:extLst>
        </xdr:cNvPr>
        <xdr:cNvSpPr txBox="1"/>
      </xdr:nvSpPr>
      <xdr:spPr>
        <a:xfrm>
          <a:off x="3239144" y="925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154957</xdr:rowOff>
    </xdr:from>
    <xdr:ext cx="405111" cy="259045"/>
    <xdr:sp macro="" textlink="">
      <xdr:nvSpPr>
        <xdr:cNvPr id="192" name="n_2mainValue【体育館・プール】&#10;有形固定資産減価償却率">
          <a:extLst>
            <a:ext uri="{FF2B5EF4-FFF2-40B4-BE49-F238E27FC236}">
              <a16:creationId xmlns="" xmlns:a16="http://schemas.microsoft.com/office/drawing/2014/main" id="{14622545-400C-4498-BD72-C95D76810DAB}"/>
            </a:ext>
          </a:extLst>
        </xdr:cNvPr>
        <xdr:cNvSpPr txBox="1"/>
      </xdr:nvSpPr>
      <xdr:spPr>
        <a:xfrm>
          <a:off x="2439044" y="874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59707</xdr:rowOff>
    </xdr:from>
    <xdr:ext cx="405111" cy="259045"/>
    <xdr:sp macro="" textlink="">
      <xdr:nvSpPr>
        <xdr:cNvPr id="193" name="n_3mainValue【体育館・プール】&#10;有形固定資産減価償却率">
          <a:extLst>
            <a:ext uri="{FF2B5EF4-FFF2-40B4-BE49-F238E27FC236}">
              <a16:creationId xmlns="" xmlns:a16="http://schemas.microsoft.com/office/drawing/2014/main" id="{A5809CE9-F5FB-421B-A1BD-EFA329B82276}"/>
            </a:ext>
          </a:extLst>
        </xdr:cNvPr>
        <xdr:cNvSpPr txBox="1"/>
      </xdr:nvSpPr>
      <xdr:spPr>
        <a:xfrm>
          <a:off x="1648469" y="881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17797</xdr:rowOff>
    </xdr:from>
    <xdr:ext cx="405111" cy="259045"/>
    <xdr:sp macro="" textlink="">
      <xdr:nvSpPr>
        <xdr:cNvPr id="194" name="n_4mainValue【体育館・プール】&#10;有形固定資産減価償却率">
          <a:extLst>
            <a:ext uri="{FF2B5EF4-FFF2-40B4-BE49-F238E27FC236}">
              <a16:creationId xmlns="" xmlns:a16="http://schemas.microsoft.com/office/drawing/2014/main" id="{5104C1F5-9D04-4E2A-827C-4514084F1DAD}"/>
            </a:ext>
          </a:extLst>
        </xdr:cNvPr>
        <xdr:cNvSpPr txBox="1"/>
      </xdr:nvSpPr>
      <xdr:spPr>
        <a:xfrm>
          <a:off x="848369" y="877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 xmlns:a16="http://schemas.microsoft.com/office/drawing/2014/main" id="{4C131C3E-20D3-417E-9AA1-852502A9F5D3}"/>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 xmlns:a16="http://schemas.microsoft.com/office/drawing/2014/main" id="{3701880C-A127-40B3-80EC-A7CEC488B3B6}"/>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 xmlns:a16="http://schemas.microsoft.com/office/drawing/2014/main" id="{9885B4E3-A48F-48FC-994B-354B60A6A42F}"/>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 xmlns:a16="http://schemas.microsoft.com/office/drawing/2014/main" id="{EA976A50-E1D4-435D-B74A-F86E62C970D7}"/>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 xmlns:a16="http://schemas.microsoft.com/office/drawing/2014/main" id="{E21C0C5C-1586-4EC3-A3FC-C91583252DCB}"/>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 xmlns:a16="http://schemas.microsoft.com/office/drawing/2014/main" id="{8523F12E-2F5B-41F6-8A9D-DBE67B04F654}"/>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 xmlns:a16="http://schemas.microsoft.com/office/drawing/2014/main" id="{B6BAC773-4B59-41A2-A6E8-F19F9BCC3D18}"/>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 xmlns:a16="http://schemas.microsoft.com/office/drawing/2014/main" id="{EF4FA455-991C-4DDC-BFA7-F47A2C7819B7}"/>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 xmlns:a16="http://schemas.microsoft.com/office/drawing/2014/main" id="{36F30149-BDC6-4EF1-B2EB-7A63E37D29AE}"/>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 xmlns:a16="http://schemas.microsoft.com/office/drawing/2014/main" id="{84D04E49-243B-4FD5-A048-7550B56292BF}"/>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5" name="直線コネクタ 204">
          <a:extLst>
            <a:ext uri="{FF2B5EF4-FFF2-40B4-BE49-F238E27FC236}">
              <a16:creationId xmlns="" xmlns:a16="http://schemas.microsoft.com/office/drawing/2014/main" id="{CF4FEE95-4636-4C9D-9CBA-40A0E9CD5413}"/>
            </a:ext>
          </a:extLst>
        </xdr:cNvPr>
        <xdr:cNvCxnSpPr/>
      </xdr:nvCxnSpPr>
      <xdr:spPr>
        <a:xfrm>
          <a:off x="5953125" y="1050335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6" name="テキスト ボックス 205">
          <a:extLst>
            <a:ext uri="{FF2B5EF4-FFF2-40B4-BE49-F238E27FC236}">
              <a16:creationId xmlns="" xmlns:a16="http://schemas.microsoft.com/office/drawing/2014/main" id="{383DE54B-29F8-48AA-B633-5434CF4D0E29}"/>
            </a:ext>
          </a:extLst>
        </xdr:cNvPr>
        <xdr:cNvSpPr txBox="1"/>
      </xdr:nvSpPr>
      <xdr:spPr>
        <a:xfrm>
          <a:off x="5527221"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7" name="直線コネクタ 206">
          <a:extLst>
            <a:ext uri="{FF2B5EF4-FFF2-40B4-BE49-F238E27FC236}">
              <a16:creationId xmlns="" xmlns:a16="http://schemas.microsoft.com/office/drawing/2014/main" id="{08245307-0608-40E5-95C0-04DC5938F4F0}"/>
            </a:ext>
          </a:extLst>
        </xdr:cNvPr>
        <xdr:cNvCxnSpPr/>
      </xdr:nvCxnSpPr>
      <xdr:spPr>
        <a:xfrm>
          <a:off x="5953125" y="101926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8" name="テキスト ボックス 207">
          <a:extLst>
            <a:ext uri="{FF2B5EF4-FFF2-40B4-BE49-F238E27FC236}">
              <a16:creationId xmlns="" xmlns:a16="http://schemas.microsoft.com/office/drawing/2014/main" id="{6E9D3365-8908-4A34-88D7-D5A21048D294}"/>
            </a:ext>
          </a:extLst>
        </xdr:cNvPr>
        <xdr:cNvSpPr txBox="1"/>
      </xdr:nvSpPr>
      <xdr:spPr>
        <a:xfrm>
          <a:off x="5527221" y="100567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9" name="直線コネクタ 208">
          <a:extLst>
            <a:ext uri="{FF2B5EF4-FFF2-40B4-BE49-F238E27FC236}">
              <a16:creationId xmlns="" xmlns:a16="http://schemas.microsoft.com/office/drawing/2014/main" id="{6CB10017-AECE-4C20-916A-38E04DA26FDE}"/>
            </a:ext>
          </a:extLst>
        </xdr:cNvPr>
        <xdr:cNvCxnSpPr/>
      </xdr:nvCxnSpPr>
      <xdr:spPr>
        <a:xfrm>
          <a:off x="5953125" y="98851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0" name="テキスト ボックス 209">
          <a:extLst>
            <a:ext uri="{FF2B5EF4-FFF2-40B4-BE49-F238E27FC236}">
              <a16:creationId xmlns="" xmlns:a16="http://schemas.microsoft.com/office/drawing/2014/main" id="{A42490CE-1A3F-4B9C-A038-F7AE464BA6F9}"/>
            </a:ext>
          </a:extLst>
        </xdr:cNvPr>
        <xdr:cNvSpPr txBox="1"/>
      </xdr:nvSpPr>
      <xdr:spPr>
        <a:xfrm>
          <a:off x="5527221" y="974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1" name="直線コネクタ 210">
          <a:extLst>
            <a:ext uri="{FF2B5EF4-FFF2-40B4-BE49-F238E27FC236}">
              <a16:creationId xmlns="" xmlns:a16="http://schemas.microsoft.com/office/drawing/2014/main" id="{840F3F68-D7E9-451A-9927-81DBEDE323E0}"/>
            </a:ext>
          </a:extLst>
        </xdr:cNvPr>
        <xdr:cNvCxnSpPr/>
      </xdr:nvCxnSpPr>
      <xdr:spPr>
        <a:xfrm>
          <a:off x="5953125" y="957444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2" name="テキスト ボックス 211">
          <a:extLst>
            <a:ext uri="{FF2B5EF4-FFF2-40B4-BE49-F238E27FC236}">
              <a16:creationId xmlns="" xmlns:a16="http://schemas.microsoft.com/office/drawing/2014/main" id="{19982ABF-C1DF-48E4-8474-18F3AF444E59}"/>
            </a:ext>
          </a:extLst>
        </xdr:cNvPr>
        <xdr:cNvSpPr txBox="1"/>
      </xdr:nvSpPr>
      <xdr:spPr>
        <a:xfrm>
          <a:off x="5527221" y="9438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3" name="直線コネクタ 212">
          <a:extLst>
            <a:ext uri="{FF2B5EF4-FFF2-40B4-BE49-F238E27FC236}">
              <a16:creationId xmlns="" xmlns:a16="http://schemas.microsoft.com/office/drawing/2014/main" id="{1703DE12-239F-4FDC-9457-809EFB500B34}"/>
            </a:ext>
          </a:extLst>
        </xdr:cNvPr>
        <xdr:cNvCxnSpPr/>
      </xdr:nvCxnSpPr>
      <xdr:spPr>
        <a:xfrm>
          <a:off x="5953125" y="926691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4" name="テキスト ボックス 213">
          <a:extLst>
            <a:ext uri="{FF2B5EF4-FFF2-40B4-BE49-F238E27FC236}">
              <a16:creationId xmlns="" xmlns:a16="http://schemas.microsoft.com/office/drawing/2014/main" id="{8E3A5EEA-D5CF-47DE-AAD5-644FCCD49924}"/>
            </a:ext>
          </a:extLst>
        </xdr:cNvPr>
        <xdr:cNvSpPr txBox="1"/>
      </xdr:nvSpPr>
      <xdr:spPr>
        <a:xfrm>
          <a:off x="5527221" y="91278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5" name="直線コネクタ 214">
          <a:extLst>
            <a:ext uri="{FF2B5EF4-FFF2-40B4-BE49-F238E27FC236}">
              <a16:creationId xmlns="" xmlns:a16="http://schemas.microsoft.com/office/drawing/2014/main" id="{70BEA895-9CF4-4367-85A6-840511871E80}"/>
            </a:ext>
          </a:extLst>
        </xdr:cNvPr>
        <xdr:cNvCxnSpPr/>
      </xdr:nvCxnSpPr>
      <xdr:spPr>
        <a:xfrm>
          <a:off x="5953125" y="89562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6" name="テキスト ボックス 215">
          <a:extLst>
            <a:ext uri="{FF2B5EF4-FFF2-40B4-BE49-F238E27FC236}">
              <a16:creationId xmlns="" xmlns:a16="http://schemas.microsoft.com/office/drawing/2014/main" id="{71E0D46A-42C5-4B53-AC77-FE07A792351A}"/>
            </a:ext>
          </a:extLst>
        </xdr:cNvPr>
        <xdr:cNvSpPr txBox="1"/>
      </xdr:nvSpPr>
      <xdr:spPr>
        <a:xfrm>
          <a:off x="5527221" y="882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 xmlns:a16="http://schemas.microsoft.com/office/drawing/2014/main" id="{15996FB1-82FE-4984-B1FC-EB0286DBDE72}"/>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8" name="テキスト ボックス 217">
          <a:extLst>
            <a:ext uri="{FF2B5EF4-FFF2-40B4-BE49-F238E27FC236}">
              <a16:creationId xmlns="" xmlns:a16="http://schemas.microsoft.com/office/drawing/2014/main" id="{9801BF24-E9D1-4ACA-8C2C-0B0B13762E88}"/>
            </a:ext>
          </a:extLst>
        </xdr:cNvPr>
        <xdr:cNvSpPr txBox="1"/>
      </xdr:nvSpPr>
      <xdr:spPr>
        <a:xfrm>
          <a:off x="5527221"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体育館・プール】&#10;一人当たり面積グラフ枠">
          <a:extLst>
            <a:ext uri="{FF2B5EF4-FFF2-40B4-BE49-F238E27FC236}">
              <a16:creationId xmlns="" xmlns:a16="http://schemas.microsoft.com/office/drawing/2014/main" id="{57E944AF-995F-4A20-B31D-26397DD50A12}"/>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220" name="直線コネクタ 219">
          <a:extLst>
            <a:ext uri="{FF2B5EF4-FFF2-40B4-BE49-F238E27FC236}">
              <a16:creationId xmlns="" xmlns:a16="http://schemas.microsoft.com/office/drawing/2014/main" id="{66AF15D3-25AD-4172-B8A2-63F125143750}"/>
            </a:ext>
          </a:extLst>
        </xdr:cNvPr>
        <xdr:cNvCxnSpPr/>
      </xdr:nvCxnSpPr>
      <xdr:spPr>
        <a:xfrm flipV="1">
          <a:off x="9429115" y="8989532"/>
          <a:ext cx="0" cy="1485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221" name="【体育館・プール】&#10;一人当たり面積最小値テキスト">
          <a:extLst>
            <a:ext uri="{FF2B5EF4-FFF2-40B4-BE49-F238E27FC236}">
              <a16:creationId xmlns="" xmlns:a16="http://schemas.microsoft.com/office/drawing/2014/main" id="{C61ECBCE-50CD-4636-BC85-E9D92A2AAAB6}"/>
            </a:ext>
          </a:extLst>
        </xdr:cNvPr>
        <xdr:cNvSpPr txBox="1"/>
      </xdr:nvSpPr>
      <xdr:spPr>
        <a:xfrm>
          <a:off x="9467850" y="1047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222" name="直線コネクタ 221">
          <a:extLst>
            <a:ext uri="{FF2B5EF4-FFF2-40B4-BE49-F238E27FC236}">
              <a16:creationId xmlns="" xmlns:a16="http://schemas.microsoft.com/office/drawing/2014/main" id="{956DED7F-63CB-40D1-AFC0-67A366B1AEC9}"/>
            </a:ext>
          </a:extLst>
        </xdr:cNvPr>
        <xdr:cNvCxnSpPr/>
      </xdr:nvCxnSpPr>
      <xdr:spPr>
        <a:xfrm>
          <a:off x="9363075" y="1047517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223" name="【体育館・プール】&#10;一人当たり面積最大値テキスト">
          <a:extLst>
            <a:ext uri="{FF2B5EF4-FFF2-40B4-BE49-F238E27FC236}">
              <a16:creationId xmlns="" xmlns:a16="http://schemas.microsoft.com/office/drawing/2014/main" id="{0849FC05-940E-4A2C-BF90-E2C1FD7CEA0B}"/>
            </a:ext>
          </a:extLst>
        </xdr:cNvPr>
        <xdr:cNvSpPr txBox="1"/>
      </xdr:nvSpPr>
      <xdr:spPr>
        <a:xfrm>
          <a:off x="9467850" y="8774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224" name="直線コネクタ 223">
          <a:extLst>
            <a:ext uri="{FF2B5EF4-FFF2-40B4-BE49-F238E27FC236}">
              <a16:creationId xmlns="" xmlns:a16="http://schemas.microsoft.com/office/drawing/2014/main" id="{4FFFF029-3908-485A-BEE8-22EEC3E3E86A}"/>
            </a:ext>
          </a:extLst>
        </xdr:cNvPr>
        <xdr:cNvCxnSpPr/>
      </xdr:nvCxnSpPr>
      <xdr:spPr>
        <a:xfrm>
          <a:off x="9363075" y="898953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55970</xdr:rowOff>
    </xdr:from>
    <xdr:ext cx="469744" cy="259045"/>
    <xdr:sp macro="" textlink="">
      <xdr:nvSpPr>
        <xdr:cNvPr id="225" name="【体育館・プール】&#10;一人当たり面積平均値テキスト">
          <a:extLst>
            <a:ext uri="{FF2B5EF4-FFF2-40B4-BE49-F238E27FC236}">
              <a16:creationId xmlns="" xmlns:a16="http://schemas.microsoft.com/office/drawing/2014/main" id="{00880C92-F1B3-4AD8-9C5E-AC2FECDFB777}"/>
            </a:ext>
          </a:extLst>
        </xdr:cNvPr>
        <xdr:cNvSpPr txBox="1"/>
      </xdr:nvSpPr>
      <xdr:spPr>
        <a:xfrm>
          <a:off x="9467850" y="10104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226" name="フローチャート: 判断 225">
          <a:extLst>
            <a:ext uri="{FF2B5EF4-FFF2-40B4-BE49-F238E27FC236}">
              <a16:creationId xmlns="" xmlns:a16="http://schemas.microsoft.com/office/drawing/2014/main" id="{E393951C-DE5E-412F-9B0D-3784FD5DB11B}"/>
            </a:ext>
          </a:extLst>
        </xdr:cNvPr>
        <xdr:cNvSpPr/>
      </xdr:nvSpPr>
      <xdr:spPr>
        <a:xfrm>
          <a:off x="9401175" y="1012641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227" name="フローチャート: 判断 226">
          <a:extLst>
            <a:ext uri="{FF2B5EF4-FFF2-40B4-BE49-F238E27FC236}">
              <a16:creationId xmlns="" xmlns:a16="http://schemas.microsoft.com/office/drawing/2014/main" id="{FC289DF6-9FAB-464B-A223-A43DEB2984E5}"/>
            </a:ext>
          </a:extLst>
        </xdr:cNvPr>
        <xdr:cNvSpPr/>
      </xdr:nvSpPr>
      <xdr:spPr>
        <a:xfrm>
          <a:off x="8639175" y="101372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228" name="フローチャート: 判断 227">
          <a:extLst>
            <a:ext uri="{FF2B5EF4-FFF2-40B4-BE49-F238E27FC236}">
              <a16:creationId xmlns="" xmlns:a16="http://schemas.microsoft.com/office/drawing/2014/main" id="{E305BC10-C107-4F64-AADE-06A281081A75}"/>
            </a:ext>
          </a:extLst>
        </xdr:cNvPr>
        <xdr:cNvSpPr/>
      </xdr:nvSpPr>
      <xdr:spPr>
        <a:xfrm>
          <a:off x="7839075" y="1014209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229" name="フローチャート: 判断 228">
          <a:extLst>
            <a:ext uri="{FF2B5EF4-FFF2-40B4-BE49-F238E27FC236}">
              <a16:creationId xmlns="" xmlns:a16="http://schemas.microsoft.com/office/drawing/2014/main" id="{30C9C1F4-7041-43A2-88B2-FAC965CA7768}"/>
            </a:ext>
          </a:extLst>
        </xdr:cNvPr>
        <xdr:cNvSpPr/>
      </xdr:nvSpPr>
      <xdr:spPr>
        <a:xfrm>
          <a:off x="7029450" y="1014176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77216</xdr:rowOff>
    </xdr:from>
    <xdr:to>
      <xdr:col>36</xdr:col>
      <xdr:colOff>165100</xdr:colOff>
      <xdr:row>63</xdr:row>
      <xdr:rowOff>7366</xdr:rowOff>
    </xdr:to>
    <xdr:sp macro="" textlink="">
      <xdr:nvSpPr>
        <xdr:cNvPr id="230" name="フローチャート: 判断 229">
          <a:extLst>
            <a:ext uri="{FF2B5EF4-FFF2-40B4-BE49-F238E27FC236}">
              <a16:creationId xmlns="" xmlns:a16="http://schemas.microsoft.com/office/drawing/2014/main" id="{C33A6D19-BDF2-444D-9CE6-E85582C0A05A}"/>
            </a:ext>
          </a:extLst>
        </xdr:cNvPr>
        <xdr:cNvSpPr/>
      </xdr:nvSpPr>
      <xdr:spPr>
        <a:xfrm>
          <a:off x="6238875" y="1012609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 xmlns:a16="http://schemas.microsoft.com/office/drawing/2014/main" id="{B9D50AF1-5642-46D4-9E06-2A4660C6C74E}"/>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 xmlns:a16="http://schemas.microsoft.com/office/drawing/2014/main" id="{A374D9DC-3DEB-4C8E-BD5A-455DA1E59A33}"/>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 xmlns:a16="http://schemas.microsoft.com/office/drawing/2014/main" id="{623EBD7D-7C0C-4EC9-BFD3-E7AC651FA036}"/>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 xmlns:a16="http://schemas.microsoft.com/office/drawing/2014/main" id="{B9B86CEA-4DCF-448B-9E82-71905B0962D6}"/>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 xmlns:a16="http://schemas.microsoft.com/office/drawing/2014/main" id="{F26EA235-7B7B-4CBC-84D2-746F3CD97144}"/>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114772</xdr:rowOff>
    </xdr:from>
    <xdr:to>
      <xdr:col>55</xdr:col>
      <xdr:colOff>50800</xdr:colOff>
      <xdr:row>62</xdr:row>
      <xdr:rowOff>44922</xdr:rowOff>
    </xdr:to>
    <xdr:sp macro="" textlink="">
      <xdr:nvSpPr>
        <xdr:cNvPr id="236" name="楕円 235">
          <a:extLst>
            <a:ext uri="{FF2B5EF4-FFF2-40B4-BE49-F238E27FC236}">
              <a16:creationId xmlns="" xmlns:a16="http://schemas.microsoft.com/office/drawing/2014/main" id="{97801E30-CB27-4B5A-A615-3A7C83FFC3D9}"/>
            </a:ext>
          </a:extLst>
        </xdr:cNvPr>
        <xdr:cNvSpPr/>
      </xdr:nvSpPr>
      <xdr:spPr>
        <a:xfrm>
          <a:off x="9401175" y="1000172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137649</xdr:rowOff>
    </xdr:from>
    <xdr:ext cx="469744" cy="259045"/>
    <xdr:sp macro="" textlink="">
      <xdr:nvSpPr>
        <xdr:cNvPr id="237" name="【体育館・プール】&#10;一人当たり面積該当値テキスト">
          <a:extLst>
            <a:ext uri="{FF2B5EF4-FFF2-40B4-BE49-F238E27FC236}">
              <a16:creationId xmlns="" xmlns:a16="http://schemas.microsoft.com/office/drawing/2014/main" id="{2BE35B36-E9B3-4E6E-840E-1BC405A42C75}"/>
            </a:ext>
          </a:extLst>
        </xdr:cNvPr>
        <xdr:cNvSpPr txBox="1"/>
      </xdr:nvSpPr>
      <xdr:spPr>
        <a:xfrm>
          <a:off x="9467850" y="986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11902</xdr:rowOff>
    </xdr:from>
    <xdr:to>
      <xdr:col>50</xdr:col>
      <xdr:colOff>165100</xdr:colOff>
      <xdr:row>64</xdr:row>
      <xdr:rowOff>113502</xdr:rowOff>
    </xdr:to>
    <xdr:sp macro="" textlink="">
      <xdr:nvSpPr>
        <xdr:cNvPr id="238" name="楕円 237">
          <a:extLst>
            <a:ext uri="{FF2B5EF4-FFF2-40B4-BE49-F238E27FC236}">
              <a16:creationId xmlns="" xmlns:a16="http://schemas.microsoft.com/office/drawing/2014/main" id="{F6A2C889-0CFC-4FC8-9A97-329DB1C4363D}"/>
            </a:ext>
          </a:extLst>
        </xdr:cNvPr>
        <xdr:cNvSpPr/>
      </xdr:nvSpPr>
      <xdr:spPr>
        <a:xfrm>
          <a:off x="8639175" y="1038145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165572</xdr:rowOff>
    </xdr:from>
    <xdr:to>
      <xdr:col>55</xdr:col>
      <xdr:colOff>0</xdr:colOff>
      <xdr:row>64</xdr:row>
      <xdr:rowOff>62702</xdr:rowOff>
    </xdr:to>
    <xdr:cxnSp macro="">
      <xdr:nvCxnSpPr>
        <xdr:cNvPr id="239" name="直線コネクタ 238">
          <a:extLst>
            <a:ext uri="{FF2B5EF4-FFF2-40B4-BE49-F238E27FC236}">
              <a16:creationId xmlns="" xmlns:a16="http://schemas.microsoft.com/office/drawing/2014/main" id="{E3C3BD85-3978-4F04-8DD8-DF6337647E36}"/>
            </a:ext>
          </a:extLst>
        </xdr:cNvPr>
        <xdr:cNvCxnSpPr/>
      </xdr:nvCxnSpPr>
      <xdr:spPr>
        <a:xfrm flipV="1">
          <a:off x="8686800" y="10049347"/>
          <a:ext cx="742950" cy="38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132080</xdr:rowOff>
    </xdr:from>
    <xdr:to>
      <xdr:col>46</xdr:col>
      <xdr:colOff>38100</xdr:colOff>
      <xdr:row>64</xdr:row>
      <xdr:rowOff>62230</xdr:rowOff>
    </xdr:to>
    <xdr:sp macro="" textlink="">
      <xdr:nvSpPr>
        <xdr:cNvPr id="240" name="楕円 239">
          <a:extLst>
            <a:ext uri="{FF2B5EF4-FFF2-40B4-BE49-F238E27FC236}">
              <a16:creationId xmlns="" xmlns:a16="http://schemas.microsoft.com/office/drawing/2014/main" id="{E9D46EFD-EEEC-48BB-B24A-20B34B33E397}"/>
            </a:ext>
          </a:extLst>
        </xdr:cNvPr>
        <xdr:cNvSpPr/>
      </xdr:nvSpPr>
      <xdr:spPr>
        <a:xfrm>
          <a:off x="7839075" y="103428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11430</xdr:rowOff>
    </xdr:from>
    <xdr:to>
      <xdr:col>50</xdr:col>
      <xdr:colOff>114300</xdr:colOff>
      <xdr:row>64</xdr:row>
      <xdr:rowOff>62702</xdr:rowOff>
    </xdr:to>
    <xdr:cxnSp macro="">
      <xdr:nvCxnSpPr>
        <xdr:cNvPr id="241" name="直線コネクタ 240">
          <a:extLst>
            <a:ext uri="{FF2B5EF4-FFF2-40B4-BE49-F238E27FC236}">
              <a16:creationId xmlns="" xmlns:a16="http://schemas.microsoft.com/office/drawing/2014/main" id="{D91C02E5-AA29-46BA-8A97-63412C3DED3F}"/>
            </a:ext>
          </a:extLst>
        </xdr:cNvPr>
        <xdr:cNvCxnSpPr/>
      </xdr:nvCxnSpPr>
      <xdr:spPr>
        <a:xfrm>
          <a:off x="7886700" y="10380980"/>
          <a:ext cx="800100" cy="5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152981</xdr:rowOff>
    </xdr:from>
    <xdr:to>
      <xdr:col>41</xdr:col>
      <xdr:colOff>101600</xdr:colOff>
      <xdr:row>63</xdr:row>
      <xdr:rowOff>83131</xdr:rowOff>
    </xdr:to>
    <xdr:sp macro="" textlink="">
      <xdr:nvSpPr>
        <xdr:cNvPr id="242" name="楕円 241">
          <a:extLst>
            <a:ext uri="{FF2B5EF4-FFF2-40B4-BE49-F238E27FC236}">
              <a16:creationId xmlns="" xmlns:a16="http://schemas.microsoft.com/office/drawing/2014/main" id="{5EBF0B5D-D0E5-4859-B82B-B4F30ACB74DE}"/>
            </a:ext>
          </a:extLst>
        </xdr:cNvPr>
        <xdr:cNvSpPr/>
      </xdr:nvSpPr>
      <xdr:spPr>
        <a:xfrm>
          <a:off x="7029450" y="1020185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32331</xdr:rowOff>
    </xdr:from>
    <xdr:to>
      <xdr:col>45</xdr:col>
      <xdr:colOff>177800</xdr:colOff>
      <xdr:row>64</xdr:row>
      <xdr:rowOff>11430</xdr:rowOff>
    </xdr:to>
    <xdr:cxnSp macro="">
      <xdr:nvCxnSpPr>
        <xdr:cNvPr id="243" name="直線コネクタ 242">
          <a:extLst>
            <a:ext uri="{FF2B5EF4-FFF2-40B4-BE49-F238E27FC236}">
              <a16:creationId xmlns="" xmlns:a16="http://schemas.microsoft.com/office/drawing/2014/main" id="{0A68611F-90F8-48C0-92E8-BF1694DD513D}"/>
            </a:ext>
          </a:extLst>
        </xdr:cNvPr>
        <xdr:cNvCxnSpPr/>
      </xdr:nvCxnSpPr>
      <xdr:spPr>
        <a:xfrm>
          <a:off x="7077075" y="10239956"/>
          <a:ext cx="809625" cy="14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159838</xdr:rowOff>
    </xdr:from>
    <xdr:to>
      <xdr:col>36</xdr:col>
      <xdr:colOff>165100</xdr:colOff>
      <xdr:row>63</xdr:row>
      <xdr:rowOff>89988</xdr:rowOff>
    </xdr:to>
    <xdr:sp macro="" textlink="">
      <xdr:nvSpPr>
        <xdr:cNvPr id="244" name="楕円 243">
          <a:extLst>
            <a:ext uri="{FF2B5EF4-FFF2-40B4-BE49-F238E27FC236}">
              <a16:creationId xmlns="" xmlns:a16="http://schemas.microsoft.com/office/drawing/2014/main" id="{43407F87-853B-4AD4-9D62-430E5F52A2C7}"/>
            </a:ext>
          </a:extLst>
        </xdr:cNvPr>
        <xdr:cNvSpPr/>
      </xdr:nvSpPr>
      <xdr:spPr>
        <a:xfrm>
          <a:off x="6238875" y="1021188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32331</xdr:rowOff>
    </xdr:from>
    <xdr:to>
      <xdr:col>41</xdr:col>
      <xdr:colOff>50800</xdr:colOff>
      <xdr:row>63</xdr:row>
      <xdr:rowOff>39188</xdr:rowOff>
    </xdr:to>
    <xdr:cxnSp macro="">
      <xdr:nvCxnSpPr>
        <xdr:cNvPr id="245" name="直線コネクタ 244">
          <a:extLst>
            <a:ext uri="{FF2B5EF4-FFF2-40B4-BE49-F238E27FC236}">
              <a16:creationId xmlns="" xmlns:a16="http://schemas.microsoft.com/office/drawing/2014/main" id="{EAE85995-DF83-49D8-930E-59474CF0C3B1}"/>
            </a:ext>
          </a:extLst>
        </xdr:cNvPr>
        <xdr:cNvCxnSpPr/>
      </xdr:nvCxnSpPr>
      <xdr:spPr>
        <a:xfrm flipV="1">
          <a:off x="6286500" y="10239956"/>
          <a:ext cx="790575" cy="1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38262</xdr:rowOff>
    </xdr:from>
    <xdr:ext cx="469744" cy="259045"/>
    <xdr:sp macro="" textlink="">
      <xdr:nvSpPr>
        <xdr:cNvPr id="246" name="n_1aveValue【体育館・プール】&#10;一人当たり面積">
          <a:extLst>
            <a:ext uri="{FF2B5EF4-FFF2-40B4-BE49-F238E27FC236}">
              <a16:creationId xmlns="" xmlns:a16="http://schemas.microsoft.com/office/drawing/2014/main" id="{8430D1F2-EC01-4CDA-BA16-241E675CE3E4}"/>
            </a:ext>
          </a:extLst>
        </xdr:cNvPr>
        <xdr:cNvSpPr txBox="1"/>
      </xdr:nvSpPr>
      <xdr:spPr>
        <a:xfrm>
          <a:off x="8458277" y="992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39895</xdr:rowOff>
    </xdr:from>
    <xdr:ext cx="469744" cy="259045"/>
    <xdr:sp macro="" textlink="">
      <xdr:nvSpPr>
        <xdr:cNvPr id="247" name="n_2aveValue【体育館・プール】&#10;一人当たり面積">
          <a:extLst>
            <a:ext uri="{FF2B5EF4-FFF2-40B4-BE49-F238E27FC236}">
              <a16:creationId xmlns="" xmlns:a16="http://schemas.microsoft.com/office/drawing/2014/main" id="{CCB5FB19-EB7A-4714-8ECF-FF133DD18ABE}"/>
            </a:ext>
          </a:extLst>
        </xdr:cNvPr>
        <xdr:cNvSpPr txBox="1"/>
      </xdr:nvSpPr>
      <xdr:spPr>
        <a:xfrm>
          <a:off x="7677227" y="992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39568</xdr:rowOff>
    </xdr:from>
    <xdr:ext cx="469744" cy="259045"/>
    <xdr:sp macro="" textlink="">
      <xdr:nvSpPr>
        <xdr:cNvPr id="248" name="n_3aveValue【体育館・プール】&#10;一人当たり面積">
          <a:extLst>
            <a:ext uri="{FF2B5EF4-FFF2-40B4-BE49-F238E27FC236}">
              <a16:creationId xmlns="" xmlns:a16="http://schemas.microsoft.com/office/drawing/2014/main" id="{F66AAE18-55C5-4CC7-A6EB-CF5E311C91F5}"/>
            </a:ext>
          </a:extLst>
        </xdr:cNvPr>
        <xdr:cNvSpPr txBox="1"/>
      </xdr:nvSpPr>
      <xdr:spPr>
        <a:xfrm>
          <a:off x="6867602" y="992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23893</xdr:rowOff>
    </xdr:from>
    <xdr:ext cx="469744" cy="259045"/>
    <xdr:sp macro="" textlink="">
      <xdr:nvSpPr>
        <xdr:cNvPr id="249" name="n_4aveValue【体育館・プール】&#10;一人当たり面積">
          <a:extLst>
            <a:ext uri="{FF2B5EF4-FFF2-40B4-BE49-F238E27FC236}">
              <a16:creationId xmlns="" xmlns:a16="http://schemas.microsoft.com/office/drawing/2014/main" id="{87A2CE99-C283-46EC-BC67-209FE4A8A719}"/>
            </a:ext>
          </a:extLst>
        </xdr:cNvPr>
        <xdr:cNvSpPr txBox="1"/>
      </xdr:nvSpPr>
      <xdr:spPr>
        <a:xfrm>
          <a:off x="6067502" y="991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104629</xdr:rowOff>
    </xdr:from>
    <xdr:ext cx="469744" cy="259045"/>
    <xdr:sp macro="" textlink="">
      <xdr:nvSpPr>
        <xdr:cNvPr id="250" name="n_1mainValue【体育館・プール】&#10;一人当たり面積">
          <a:extLst>
            <a:ext uri="{FF2B5EF4-FFF2-40B4-BE49-F238E27FC236}">
              <a16:creationId xmlns="" xmlns:a16="http://schemas.microsoft.com/office/drawing/2014/main" id="{22C74531-7194-4ADC-BCB8-E71F4DAA1D5A}"/>
            </a:ext>
          </a:extLst>
        </xdr:cNvPr>
        <xdr:cNvSpPr txBox="1"/>
      </xdr:nvSpPr>
      <xdr:spPr>
        <a:xfrm>
          <a:off x="8458277" y="1048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53357</xdr:rowOff>
    </xdr:from>
    <xdr:ext cx="469744" cy="259045"/>
    <xdr:sp macro="" textlink="">
      <xdr:nvSpPr>
        <xdr:cNvPr id="251" name="n_2mainValue【体育館・プール】&#10;一人当たり面積">
          <a:extLst>
            <a:ext uri="{FF2B5EF4-FFF2-40B4-BE49-F238E27FC236}">
              <a16:creationId xmlns="" xmlns:a16="http://schemas.microsoft.com/office/drawing/2014/main" id="{710784BE-BAC4-4E3E-B14E-5FE152F69196}"/>
            </a:ext>
          </a:extLst>
        </xdr:cNvPr>
        <xdr:cNvSpPr txBox="1"/>
      </xdr:nvSpPr>
      <xdr:spPr>
        <a:xfrm>
          <a:off x="76772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74258</xdr:rowOff>
    </xdr:from>
    <xdr:ext cx="469744" cy="259045"/>
    <xdr:sp macro="" textlink="">
      <xdr:nvSpPr>
        <xdr:cNvPr id="252" name="n_3mainValue【体育館・プール】&#10;一人当たり面積">
          <a:extLst>
            <a:ext uri="{FF2B5EF4-FFF2-40B4-BE49-F238E27FC236}">
              <a16:creationId xmlns="" xmlns:a16="http://schemas.microsoft.com/office/drawing/2014/main" id="{A6929C7D-6B8B-4A00-AA33-0FAA13E0A692}"/>
            </a:ext>
          </a:extLst>
        </xdr:cNvPr>
        <xdr:cNvSpPr txBox="1"/>
      </xdr:nvSpPr>
      <xdr:spPr>
        <a:xfrm>
          <a:off x="6867602" y="1028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81115</xdr:rowOff>
    </xdr:from>
    <xdr:ext cx="469744" cy="259045"/>
    <xdr:sp macro="" textlink="">
      <xdr:nvSpPr>
        <xdr:cNvPr id="253" name="n_4mainValue【体育館・プール】&#10;一人当たり面積">
          <a:extLst>
            <a:ext uri="{FF2B5EF4-FFF2-40B4-BE49-F238E27FC236}">
              <a16:creationId xmlns="" xmlns:a16="http://schemas.microsoft.com/office/drawing/2014/main" id="{0344F3E5-8097-4CA1-9BD2-F4A42024B530}"/>
            </a:ext>
          </a:extLst>
        </xdr:cNvPr>
        <xdr:cNvSpPr txBox="1"/>
      </xdr:nvSpPr>
      <xdr:spPr>
        <a:xfrm>
          <a:off x="6067502" y="1029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 xmlns:a16="http://schemas.microsoft.com/office/drawing/2014/main" id="{5512BE35-66E0-4F57-A201-3AFA608D5CD6}"/>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 xmlns:a16="http://schemas.microsoft.com/office/drawing/2014/main" id="{3EB87D87-8B07-4A22-89C1-8311F258E0B7}"/>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 xmlns:a16="http://schemas.microsoft.com/office/drawing/2014/main" id="{10F61E05-2E3C-4AC9-B0B8-7B90F6FE0D5B}"/>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 xmlns:a16="http://schemas.microsoft.com/office/drawing/2014/main" id="{D1C34AB0-817E-4709-91D9-A931A728697B}"/>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 xmlns:a16="http://schemas.microsoft.com/office/drawing/2014/main" id="{551512F3-5895-47DB-9B10-96F78A69DBD0}"/>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 xmlns:a16="http://schemas.microsoft.com/office/drawing/2014/main" id="{462194D4-C764-47C8-93FC-8394A00E2CBC}"/>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 xmlns:a16="http://schemas.microsoft.com/office/drawing/2014/main" id="{BB42C8F8-46A8-4C91-A7F8-206246C7B41F}"/>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 xmlns:a16="http://schemas.microsoft.com/office/drawing/2014/main" id="{FF3B385A-88F5-4638-954D-CF35EECFC9EA}"/>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 xmlns:a16="http://schemas.microsoft.com/office/drawing/2014/main" id="{A3F09BDE-1B9C-48A5-9B54-5E80F40CE0A5}"/>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 xmlns:a16="http://schemas.microsoft.com/office/drawing/2014/main" id="{011A33C9-9079-43B2-B001-BC8837930996}"/>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a:extLst>
            <a:ext uri="{FF2B5EF4-FFF2-40B4-BE49-F238E27FC236}">
              <a16:creationId xmlns="" xmlns:a16="http://schemas.microsoft.com/office/drawing/2014/main" id="{71BADAC1-D384-42B3-8F2B-AE9E97F889F6}"/>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5" name="直線コネクタ 264">
          <a:extLst>
            <a:ext uri="{FF2B5EF4-FFF2-40B4-BE49-F238E27FC236}">
              <a16:creationId xmlns="" xmlns:a16="http://schemas.microsoft.com/office/drawing/2014/main" id="{6353D5E0-4A11-4526-8191-9273AE3E816E}"/>
            </a:ext>
          </a:extLst>
        </xdr:cNvPr>
        <xdr:cNvCxnSpPr/>
      </xdr:nvCxnSpPr>
      <xdr:spPr>
        <a:xfrm>
          <a:off x="6858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6" name="テキスト ボックス 265">
          <a:extLst>
            <a:ext uri="{FF2B5EF4-FFF2-40B4-BE49-F238E27FC236}">
              <a16:creationId xmlns="" xmlns:a16="http://schemas.microsoft.com/office/drawing/2014/main" id="{22822999-2637-482F-8271-0BF14A1C50AD}"/>
            </a:ext>
          </a:extLst>
        </xdr:cNvPr>
        <xdr:cNvSpPr txBox="1"/>
      </xdr:nvSpPr>
      <xdr:spPr>
        <a:xfrm>
          <a:off x="2789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7" name="直線コネクタ 266">
          <a:extLst>
            <a:ext uri="{FF2B5EF4-FFF2-40B4-BE49-F238E27FC236}">
              <a16:creationId xmlns="" xmlns:a16="http://schemas.microsoft.com/office/drawing/2014/main" id="{0F4183F6-195E-4BD4-9F83-9B72196C24F3}"/>
            </a:ext>
          </a:extLst>
        </xdr:cNvPr>
        <xdr:cNvCxnSpPr/>
      </xdr:nvCxnSpPr>
      <xdr:spPr>
        <a:xfrm>
          <a:off x="6858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8" name="テキスト ボックス 267">
          <a:extLst>
            <a:ext uri="{FF2B5EF4-FFF2-40B4-BE49-F238E27FC236}">
              <a16:creationId xmlns="" xmlns:a16="http://schemas.microsoft.com/office/drawing/2014/main" id="{F6A3FD62-431C-49CD-9991-00817318ACAC}"/>
            </a:ext>
          </a:extLst>
        </xdr:cNvPr>
        <xdr:cNvSpPr txBox="1"/>
      </xdr:nvSpPr>
      <xdr:spPr>
        <a:xfrm>
          <a:off x="339891"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9" name="直線コネクタ 268">
          <a:extLst>
            <a:ext uri="{FF2B5EF4-FFF2-40B4-BE49-F238E27FC236}">
              <a16:creationId xmlns="" xmlns:a16="http://schemas.microsoft.com/office/drawing/2014/main" id="{DA25A67B-A045-4077-9E89-CE40BA50F786}"/>
            </a:ext>
          </a:extLst>
        </xdr:cNvPr>
        <xdr:cNvCxnSpPr/>
      </xdr:nvCxnSpPr>
      <xdr:spPr>
        <a:xfrm>
          <a:off x="6858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0" name="テキスト ボックス 269">
          <a:extLst>
            <a:ext uri="{FF2B5EF4-FFF2-40B4-BE49-F238E27FC236}">
              <a16:creationId xmlns="" xmlns:a16="http://schemas.microsoft.com/office/drawing/2014/main" id="{5C364575-2D42-4CD9-B0B4-16A2BBA06FBB}"/>
            </a:ext>
          </a:extLst>
        </xdr:cNvPr>
        <xdr:cNvSpPr txBox="1"/>
      </xdr:nvSpPr>
      <xdr:spPr>
        <a:xfrm>
          <a:off x="339891"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1" name="直線コネクタ 270">
          <a:extLst>
            <a:ext uri="{FF2B5EF4-FFF2-40B4-BE49-F238E27FC236}">
              <a16:creationId xmlns="" xmlns:a16="http://schemas.microsoft.com/office/drawing/2014/main" id="{803F319A-0B92-41D4-B78C-297CB09A5C7B}"/>
            </a:ext>
          </a:extLst>
        </xdr:cNvPr>
        <xdr:cNvCxnSpPr/>
      </xdr:nvCxnSpPr>
      <xdr:spPr>
        <a:xfrm>
          <a:off x="6858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2" name="テキスト ボックス 271">
          <a:extLst>
            <a:ext uri="{FF2B5EF4-FFF2-40B4-BE49-F238E27FC236}">
              <a16:creationId xmlns="" xmlns:a16="http://schemas.microsoft.com/office/drawing/2014/main" id="{A761898D-D4E0-42E9-ABD8-E3E8F44DFD32}"/>
            </a:ext>
          </a:extLst>
        </xdr:cNvPr>
        <xdr:cNvSpPr txBox="1"/>
      </xdr:nvSpPr>
      <xdr:spPr>
        <a:xfrm>
          <a:off x="339891"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3" name="直線コネクタ 272">
          <a:extLst>
            <a:ext uri="{FF2B5EF4-FFF2-40B4-BE49-F238E27FC236}">
              <a16:creationId xmlns="" xmlns:a16="http://schemas.microsoft.com/office/drawing/2014/main" id="{E283BD6A-D438-4233-A764-BFFD3134DB89}"/>
            </a:ext>
          </a:extLst>
        </xdr:cNvPr>
        <xdr:cNvCxnSpPr/>
      </xdr:nvCxnSpPr>
      <xdr:spPr>
        <a:xfrm>
          <a:off x="6858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4" name="テキスト ボックス 273">
          <a:extLst>
            <a:ext uri="{FF2B5EF4-FFF2-40B4-BE49-F238E27FC236}">
              <a16:creationId xmlns="" xmlns:a16="http://schemas.microsoft.com/office/drawing/2014/main" id="{3BFBE709-8E80-4D5B-9322-051F2E072FBF}"/>
            </a:ext>
          </a:extLst>
        </xdr:cNvPr>
        <xdr:cNvSpPr txBox="1"/>
      </xdr:nvSpPr>
      <xdr:spPr>
        <a:xfrm>
          <a:off x="339891"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5" name="直線コネクタ 274">
          <a:extLst>
            <a:ext uri="{FF2B5EF4-FFF2-40B4-BE49-F238E27FC236}">
              <a16:creationId xmlns="" xmlns:a16="http://schemas.microsoft.com/office/drawing/2014/main" id="{A9831640-3956-4CE3-82B3-553AED63251A}"/>
            </a:ext>
          </a:extLst>
        </xdr:cNvPr>
        <xdr:cNvCxnSpPr/>
      </xdr:nvCxnSpPr>
      <xdr:spPr>
        <a:xfrm>
          <a:off x="6858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6" name="テキスト ボックス 275">
          <a:extLst>
            <a:ext uri="{FF2B5EF4-FFF2-40B4-BE49-F238E27FC236}">
              <a16:creationId xmlns="" xmlns:a16="http://schemas.microsoft.com/office/drawing/2014/main" id="{04FDC23A-5782-4201-9487-9C307E961F4C}"/>
            </a:ext>
          </a:extLst>
        </xdr:cNvPr>
        <xdr:cNvSpPr txBox="1"/>
      </xdr:nvSpPr>
      <xdr:spPr>
        <a:xfrm>
          <a:off x="388136" y="124207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 xmlns:a16="http://schemas.microsoft.com/office/drawing/2014/main" id="{3B316887-44AA-4105-B7C3-C7DF63AE2685}"/>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8" name="【福祉施設】&#10;有形固定資産減価償却率グラフ枠">
          <a:extLst>
            <a:ext uri="{FF2B5EF4-FFF2-40B4-BE49-F238E27FC236}">
              <a16:creationId xmlns="" xmlns:a16="http://schemas.microsoft.com/office/drawing/2014/main" id="{0CEA6294-4311-42D8-BC2E-4EC46A5533BD}"/>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57694</xdr:rowOff>
    </xdr:from>
    <xdr:to>
      <xdr:col>24</xdr:col>
      <xdr:colOff>62865</xdr:colOff>
      <xdr:row>86</xdr:row>
      <xdr:rowOff>168729</xdr:rowOff>
    </xdr:to>
    <xdr:cxnSp macro="">
      <xdr:nvCxnSpPr>
        <xdr:cNvPr id="279" name="直線コネクタ 278">
          <a:extLst>
            <a:ext uri="{FF2B5EF4-FFF2-40B4-BE49-F238E27FC236}">
              <a16:creationId xmlns="" xmlns:a16="http://schemas.microsoft.com/office/drawing/2014/main" id="{9EC96E96-E6AF-4559-B587-ADFE925AC702}"/>
            </a:ext>
          </a:extLst>
        </xdr:cNvPr>
        <xdr:cNvCxnSpPr/>
      </xdr:nvCxnSpPr>
      <xdr:spPr>
        <a:xfrm flipV="1">
          <a:off x="4180840" y="12697369"/>
          <a:ext cx="0" cy="1396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0" name="【福祉施設】&#10;有形固定資産減価償却率最小値テキスト">
          <a:extLst>
            <a:ext uri="{FF2B5EF4-FFF2-40B4-BE49-F238E27FC236}">
              <a16:creationId xmlns="" xmlns:a16="http://schemas.microsoft.com/office/drawing/2014/main" id="{5512C881-9FFB-4FBF-A4D4-E0D494B1834C}"/>
            </a:ext>
          </a:extLst>
        </xdr:cNvPr>
        <xdr:cNvSpPr txBox="1"/>
      </xdr:nvSpPr>
      <xdr:spPr>
        <a:xfrm>
          <a:off x="4219575"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1" name="直線コネクタ 280">
          <a:extLst>
            <a:ext uri="{FF2B5EF4-FFF2-40B4-BE49-F238E27FC236}">
              <a16:creationId xmlns="" xmlns:a16="http://schemas.microsoft.com/office/drawing/2014/main" id="{D4F23A5C-AE47-4D56-A122-679687C14373}"/>
            </a:ext>
          </a:extLst>
        </xdr:cNvPr>
        <xdr:cNvCxnSpPr/>
      </xdr:nvCxnSpPr>
      <xdr:spPr>
        <a:xfrm>
          <a:off x="4105275" y="140942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4371</xdr:rowOff>
    </xdr:from>
    <xdr:ext cx="340478" cy="259045"/>
    <xdr:sp macro="" textlink="">
      <xdr:nvSpPr>
        <xdr:cNvPr id="282" name="【福祉施設】&#10;有形固定資産減価償却率最大値テキスト">
          <a:extLst>
            <a:ext uri="{FF2B5EF4-FFF2-40B4-BE49-F238E27FC236}">
              <a16:creationId xmlns="" xmlns:a16="http://schemas.microsoft.com/office/drawing/2014/main" id="{22D3FA5A-09C7-46D0-B49B-71F53A8EE79C}"/>
            </a:ext>
          </a:extLst>
        </xdr:cNvPr>
        <xdr:cNvSpPr txBox="1"/>
      </xdr:nvSpPr>
      <xdr:spPr>
        <a:xfrm>
          <a:off x="4219575" y="124852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57694</xdr:rowOff>
    </xdr:from>
    <xdr:to>
      <xdr:col>24</xdr:col>
      <xdr:colOff>152400</xdr:colOff>
      <xdr:row>78</xdr:row>
      <xdr:rowOff>57694</xdr:rowOff>
    </xdr:to>
    <xdr:cxnSp macro="">
      <xdr:nvCxnSpPr>
        <xdr:cNvPr id="283" name="直線コネクタ 282">
          <a:extLst>
            <a:ext uri="{FF2B5EF4-FFF2-40B4-BE49-F238E27FC236}">
              <a16:creationId xmlns="" xmlns:a16="http://schemas.microsoft.com/office/drawing/2014/main" id="{0921A0DC-4D1F-482E-A882-7B7AA87B46B3}"/>
            </a:ext>
          </a:extLst>
        </xdr:cNvPr>
        <xdr:cNvCxnSpPr/>
      </xdr:nvCxnSpPr>
      <xdr:spPr>
        <a:xfrm>
          <a:off x="4105275" y="126973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96356</xdr:rowOff>
    </xdr:from>
    <xdr:ext cx="405111" cy="259045"/>
    <xdr:sp macro="" textlink="">
      <xdr:nvSpPr>
        <xdr:cNvPr id="284" name="【福祉施設】&#10;有形固定資産減価償却率平均値テキスト">
          <a:extLst>
            <a:ext uri="{FF2B5EF4-FFF2-40B4-BE49-F238E27FC236}">
              <a16:creationId xmlns="" xmlns:a16="http://schemas.microsoft.com/office/drawing/2014/main" id="{9693D741-AA6F-4301-8EF8-00884646366D}"/>
            </a:ext>
          </a:extLst>
        </xdr:cNvPr>
        <xdr:cNvSpPr txBox="1"/>
      </xdr:nvSpPr>
      <xdr:spPr>
        <a:xfrm>
          <a:off x="4219575" y="133837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285" name="フローチャート: 判断 284">
          <a:extLst>
            <a:ext uri="{FF2B5EF4-FFF2-40B4-BE49-F238E27FC236}">
              <a16:creationId xmlns="" xmlns:a16="http://schemas.microsoft.com/office/drawing/2014/main" id="{EE4F174F-8158-4E97-895D-D8F4DB417AE3}"/>
            </a:ext>
          </a:extLst>
        </xdr:cNvPr>
        <xdr:cNvSpPr/>
      </xdr:nvSpPr>
      <xdr:spPr>
        <a:xfrm>
          <a:off x="4124325" y="1340847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286" name="フローチャート: 判断 285">
          <a:extLst>
            <a:ext uri="{FF2B5EF4-FFF2-40B4-BE49-F238E27FC236}">
              <a16:creationId xmlns="" xmlns:a16="http://schemas.microsoft.com/office/drawing/2014/main" id="{5F556E88-17BE-4FE3-BF35-1CA27C3FD261}"/>
            </a:ext>
          </a:extLst>
        </xdr:cNvPr>
        <xdr:cNvSpPr/>
      </xdr:nvSpPr>
      <xdr:spPr>
        <a:xfrm>
          <a:off x="3381375" y="1336284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287" name="フローチャート: 判断 286">
          <a:extLst>
            <a:ext uri="{FF2B5EF4-FFF2-40B4-BE49-F238E27FC236}">
              <a16:creationId xmlns="" xmlns:a16="http://schemas.microsoft.com/office/drawing/2014/main" id="{369BB2A3-034A-412E-A655-BA1A0DB579D8}"/>
            </a:ext>
          </a:extLst>
        </xdr:cNvPr>
        <xdr:cNvSpPr/>
      </xdr:nvSpPr>
      <xdr:spPr>
        <a:xfrm>
          <a:off x="2571750" y="1331885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288" name="フローチャート: 判断 287">
          <a:extLst>
            <a:ext uri="{FF2B5EF4-FFF2-40B4-BE49-F238E27FC236}">
              <a16:creationId xmlns="" xmlns:a16="http://schemas.microsoft.com/office/drawing/2014/main" id="{70A1354E-1799-4378-93D3-A8F8DFC39852}"/>
            </a:ext>
          </a:extLst>
        </xdr:cNvPr>
        <xdr:cNvSpPr/>
      </xdr:nvSpPr>
      <xdr:spPr>
        <a:xfrm>
          <a:off x="1781175" y="1331377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148952</xdr:rowOff>
    </xdr:from>
    <xdr:to>
      <xdr:col>6</xdr:col>
      <xdr:colOff>38100</xdr:colOff>
      <xdr:row>82</xdr:row>
      <xdr:rowOff>79102</xdr:rowOff>
    </xdr:to>
    <xdr:sp macro="" textlink="">
      <xdr:nvSpPr>
        <xdr:cNvPr id="289" name="フローチャート: 判断 288">
          <a:extLst>
            <a:ext uri="{FF2B5EF4-FFF2-40B4-BE49-F238E27FC236}">
              <a16:creationId xmlns="" xmlns:a16="http://schemas.microsoft.com/office/drawing/2014/main" id="{88AE9759-C7CA-4C20-984B-3DA46A3EBF3C}"/>
            </a:ext>
          </a:extLst>
        </xdr:cNvPr>
        <xdr:cNvSpPr/>
      </xdr:nvSpPr>
      <xdr:spPr>
        <a:xfrm>
          <a:off x="981075" y="1327122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 xmlns:a16="http://schemas.microsoft.com/office/drawing/2014/main" id="{79F007DA-740C-4636-BF10-144A30F646B9}"/>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 xmlns:a16="http://schemas.microsoft.com/office/drawing/2014/main" id="{C25F422B-4CB0-4DD0-A005-2540FE9076BA}"/>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 xmlns:a16="http://schemas.microsoft.com/office/drawing/2014/main" id="{0C726179-A4DA-43AA-8E7D-31D69ED9593C}"/>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 xmlns:a16="http://schemas.microsoft.com/office/drawing/2014/main" id="{58370976-6D92-42A5-B67A-C2FE94F72ACE}"/>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 xmlns:a16="http://schemas.microsoft.com/office/drawing/2014/main" id="{15AE3A65-B096-4DEB-9296-9A05A8EEF723}"/>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54248</xdr:rowOff>
    </xdr:from>
    <xdr:to>
      <xdr:col>24</xdr:col>
      <xdr:colOff>114300</xdr:colOff>
      <xdr:row>82</xdr:row>
      <xdr:rowOff>155848</xdr:rowOff>
    </xdr:to>
    <xdr:sp macro="" textlink="">
      <xdr:nvSpPr>
        <xdr:cNvPr id="295" name="楕円 294">
          <a:extLst>
            <a:ext uri="{FF2B5EF4-FFF2-40B4-BE49-F238E27FC236}">
              <a16:creationId xmlns="" xmlns:a16="http://schemas.microsoft.com/office/drawing/2014/main" id="{40F0671D-DB63-4078-8055-7921EC1D630A}"/>
            </a:ext>
          </a:extLst>
        </xdr:cNvPr>
        <xdr:cNvSpPr/>
      </xdr:nvSpPr>
      <xdr:spPr>
        <a:xfrm>
          <a:off x="4124325" y="1334162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77125</xdr:rowOff>
    </xdr:from>
    <xdr:ext cx="405111" cy="259045"/>
    <xdr:sp macro="" textlink="">
      <xdr:nvSpPr>
        <xdr:cNvPr id="296" name="【福祉施設】&#10;有形固定資産減価償却率該当値テキスト">
          <a:extLst>
            <a:ext uri="{FF2B5EF4-FFF2-40B4-BE49-F238E27FC236}">
              <a16:creationId xmlns="" xmlns:a16="http://schemas.microsoft.com/office/drawing/2014/main" id="{CE57A561-A945-417B-A340-8DDA09EE25CF}"/>
            </a:ext>
          </a:extLst>
        </xdr:cNvPr>
        <xdr:cNvSpPr txBox="1"/>
      </xdr:nvSpPr>
      <xdr:spPr>
        <a:xfrm>
          <a:off x="4219575" y="1320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19957</xdr:rowOff>
    </xdr:from>
    <xdr:to>
      <xdr:col>20</xdr:col>
      <xdr:colOff>38100</xdr:colOff>
      <xdr:row>82</xdr:row>
      <xdr:rowOff>121557</xdr:rowOff>
    </xdr:to>
    <xdr:sp macro="" textlink="">
      <xdr:nvSpPr>
        <xdr:cNvPr id="297" name="楕円 296">
          <a:extLst>
            <a:ext uri="{FF2B5EF4-FFF2-40B4-BE49-F238E27FC236}">
              <a16:creationId xmlns="" xmlns:a16="http://schemas.microsoft.com/office/drawing/2014/main" id="{080D144F-25BB-40BC-8679-0961D9CF35F1}"/>
            </a:ext>
          </a:extLst>
        </xdr:cNvPr>
        <xdr:cNvSpPr/>
      </xdr:nvSpPr>
      <xdr:spPr>
        <a:xfrm>
          <a:off x="3381375" y="1330733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70757</xdr:rowOff>
    </xdr:from>
    <xdr:to>
      <xdr:col>24</xdr:col>
      <xdr:colOff>63500</xdr:colOff>
      <xdr:row>82</xdr:row>
      <xdr:rowOff>105048</xdr:rowOff>
    </xdr:to>
    <xdr:cxnSp macro="">
      <xdr:nvCxnSpPr>
        <xdr:cNvPr id="298" name="直線コネクタ 297">
          <a:extLst>
            <a:ext uri="{FF2B5EF4-FFF2-40B4-BE49-F238E27FC236}">
              <a16:creationId xmlns="" xmlns:a16="http://schemas.microsoft.com/office/drawing/2014/main" id="{ADE334EC-EDD3-46CE-86C1-6D0076CE868E}"/>
            </a:ext>
          </a:extLst>
        </xdr:cNvPr>
        <xdr:cNvCxnSpPr/>
      </xdr:nvCxnSpPr>
      <xdr:spPr>
        <a:xfrm>
          <a:off x="3429000" y="13354957"/>
          <a:ext cx="75247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158750</xdr:rowOff>
    </xdr:from>
    <xdr:to>
      <xdr:col>15</xdr:col>
      <xdr:colOff>101600</xdr:colOff>
      <xdr:row>82</xdr:row>
      <xdr:rowOff>88900</xdr:rowOff>
    </xdr:to>
    <xdr:sp macro="" textlink="">
      <xdr:nvSpPr>
        <xdr:cNvPr id="299" name="楕円 298">
          <a:extLst>
            <a:ext uri="{FF2B5EF4-FFF2-40B4-BE49-F238E27FC236}">
              <a16:creationId xmlns="" xmlns:a16="http://schemas.microsoft.com/office/drawing/2014/main" id="{DB2C3C67-948E-4042-A69C-B3B3E3969761}"/>
            </a:ext>
          </a:extLst>
        </xdr:cNvPr>
        <xdr:cNvSpPr/>
      </xdr:nvSpPr>
      <xdr:spPr>
        <a:xfrm>
          <a:off x="2571750" y="132873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38100</xdr:rowOff>
    </xdr:from>
    <xdr:to>
      <xdr:col>19</xdr:col>
      <xdr:colOff>177800</xdr:colOff>
      <xdr:row>82</xdr:row>
      <xdr:rowOff>70757</xdr:rowOff>
    </xdr:to>
    <xdr:cxnSp macro="">
      <xdr:nvCxnSpPr>
        <xdr:cNvPr id="300" name="直線コネクタ 299">
          <a:extLst>
            <a:ext uri="{FF2B5EF4-FFF2-40B4-BE49-F238E27FC236}">
              <a16:creationId xmlns="" xmlns:a16="http://schemas.microsoft.com/office/drawing/2014/main" id="{3F7CBF1A-2877-431A-A838-89C296F1CCF0}"/>
            </a:ext>
          </a:extLst>
        </xdr:cNvPr>
        <xdr:cNvCxnSpPr/>
      </xdr:nvCxnSpPr>
      <xdr:spPr>
        <a:xfrm>
          <a:off x="2619375" y="13325475"/>
          <a:ext cx="80962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106499</xdr:rowOff>
    </xdr:from>
    <xdr:to>
      <xdr:col>10</xdr:col>
      <xdr:colOff>165100</xdr:colOff>
      <xdr:row>82</xdr:row>
      <xdr:rowOff>36649</xdr:rowOff>
    </xdr:to>
    <xdr:sp macro="" textlink="">
      <xdr:nvSpPr>
        <xdr:cNvPr id="301" name="楕円 300">
          <a:extLst>
            <a:ext uri="{FF2B5EF4-FFF2-40B4-BE49-F238E27FC236}">
              <a16:creationId xmlns="" xmlns:a16="http://schemas.microsoft.com/office/drawing/2014/main" id="{A5945078-BC19-4CD8-9DE1-CD556E5C308E}"/>
            </a:ext>
          </a:extLst>
        </xdr:cNvPr>
        <xdr:cNvSpPr/>
      </xdr:nvSpPr>
      <xdr:spPr>
        <a:xfrm>
          <a:off x="1781175" y="1322877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157299</xdr:rowOff>
    </xdr:from>
    <xdr:to>
      <xdr:col>15</xdr:col>
      <xdr:colOff>50800</xdr:colOff>
      <xdr:row>82</xdr:row>
      <xdr:rowOff>38100</xdr:rowOff>
    </xdr:to>
    <xdr:cxnSp macro="">
      <xdr:nvCxnSpPr>
        <xdr:cNvPr id="302" name="直線コネクタ 301">
          <a:extLst>
            <a:ext uri="{FF2B5EF4-FFF2-40B4-BE49-F238E27FC236}">
              <a16:creationId xmlns="" xmlns:a16="http://schemas.microsoft.com/office/drawing/2014/main" id="{628528EB-F4D9-4C17-A78A-B5489EBC6DCC}"/>
            </a:ext>
          </a:extLst>
        </xdr:cNvPr>
        <xdr:cNvCxnSpPr/>
      </xdr:nvCxnSpPr>
      <xdr:spPr>
        <a:xfrm>
          <a:off x="1828800" y="13285924"/>
          <a:ext cx="790575" cy="3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137523</xdr:rowOff>
    </xdr:from>
    <xdr:to>
      <xdr:col>6</xdr:col>
      <xdr:colOff>38100</xdr:colOff>
      <xdr:row>82</xdr:row>
      <xdr:rowOff>67673</xdr:rowOff>
    </xdr:to>
    <xdr:sp macro="" textlink="">
      <xdr:nvSpPr>
        <xdr:cNvPr id="303" name="楕円 302">
          <a:extLst>
            <a:ext uri="{FF2B5EF4-FFF2-40B4-BE49-F238E27FC236}">
              <a16:creationId xmlns="" xmlns:a16="http://schemas.microsoft.com/office/drawing/2014/main" id="{3B08CDC2-00D5-467B-A5F4-3C5672722F4A}"/>
            </a:ext>
          </a:extLst>
        </xdr:cNvPr>
        <xdr:cNvSpPr/>
      </xdr:nvSpPr>
      <xdr:spPr>
        <a:xfrm>
          <a:off x="981075" y="1326614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157299</xdr:rowOff>
    </xdr:from>
    <xdr:to>
      <xdr:col>10</xdr:col>
      <xdr:colOff>114300</xdr:colOff>
      <xdr:row>82</xdr:row>
      <xdr:rowOff>16873</xdr:rowOff>
    </xdr:to>
    <xdr:cxnSp macro="">
      <xdr:nvCxnSpPr>
        <xdr:cNvPr id="304" name="直線コネクタ 303">
          <a:extLst>
            <a:ext uri="{FF2B5EF4-FFF2-40B4-BE49-F238E27FC236}">
              <a16:creationId xmlns="" xmlns:a16="http://schemas.microsoft.com/office/drawing/2014/main" id="{A7C35669-99C3-4FCE-A26A-48D6801F8112}"/>
            </a:ext>
          </a:extLst>
        </xdr:cNvPr>
        <xdr:cNvCxnSpPr/>
      </xdr:nvCxnSpPr>
      <xdr:spPr>
        <a:xfrm flipV="1">
          <a:off x="1028700" y="13285924"/>
          <a:ext cx="800100" cy="1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168201</xdr:rowOff>
    </xdr:from>
    <xdr:ext cx="405111" cy="259045"/>
    <xdr:sp macro="" textlink="">
      <xdr:nvSpPr>
        <xdr:cNvPr id="305" name="n_1aveValue【福祉施設】&#10;有形固定資産減価償却率">
          <a:extLst>
            <a:ext uri="{FF2B5EF4-FFF2-40B4-BE49-F238E27FC236}">
              <a16:creationId xmlns="" xmlns:a16="http://schemas.microsoft.com/office/drawing/2014/main" id="{9F562158-6FAF-4447-BA8A-85DD5B9D2B73}"/>
            </a:ext>
          </a:extLst>
        </xdr:cNvPr>
        <xdr:cNvSpPr txBox="1"/>
      </xdr:nvSpPr>
      <xdr:spPr>
        <a:xfrm>
          <a:off x="3239144" y="1345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127379</xdr:rowOff>
    </xdr:from>
    <xdr:ext cx="405111" cy="259045"/>
    <xdr:sp macro="" textlink="">
      <xdr:nvSpPr>
        <xdr:cNvPr id="306" name="n_2aveValue【福祉施設】&#10;有形固定資産減価償却率">
          <a:extLst>
            <a:ext uri="{FF2B5EF4-FFF2-40B4-BE49-F238E27FC236}">
              <a16:creationId xmlns="" xmlns:a16="http://schemas.microsoft.com/office/drawing/2014/main" id="{F0A6B437-B68C-4D95-8179-12F62391A67C}"/>
            </a:ext>
          </a:extLst>
        </xdr:cNvPr>
        <xdr:cNvSpPr txBox="1"/>
      </xdr:nvSpPr>
      <xdr:spPr>
        <a:xfrm>
          <a:off x="2439044" y="1341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115950</xdr:rowOff>
    </xdr:from>
    <xdr:ext cx="405111" cy="259045"/>
    <xdr:sp macro="" textlink="">
      <xdr:nvSpPr>
        <xdr:cNvPr id="307" name="n_3aveValue【福祉施設】&#10;有形固定資産減価償却率">
          <a:extLst>
            <a:ext uri="{FF2B5EF4-FFF2-40B4-BE49-F238E27FC236}">
              <a16:creationId xmlns="" xmlns:a16="http://schemas.microsoft.com/office/drawing/2014/main" id="{AE99AE61-8624-4DFE-BF13-8D360CA40D33}"/>
            </a:ext>
          </a:extLst>
        </xdr:cNvPr>
        <xdr:cNvSpPr txBox="1"/>
      </xdr:nvSpPr>
      <xdr:spPr>
        <a:xfrm>
          <a:off x="1648469" y="13403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70229</xdr:rowOff>
    </xdr:from>
    <xdr:ext cx="405111" cy="259045"/>
    <xdr:sp macro="" textlink="">
      <xdr:nvSpPr>
        <xdr:cNvPr id="308" name="n_4aveValue【福祉施設】&#10;有形固定資産減価償却率">
          <a:extLst>
            <a:ext uri="{FF2B5EF4-FFF2-40B4-BE49-F238E27FC236}">
              <a16:creationId xmlns="" xmlns:a16="http://schemas.microsoft.com/office/drawing/2014/main" id="{8CD236B3-0C9E-4B7A-9A6B-A5E25B952758}"/>
            </a:ext>
          </a:extLst>
        </xdr:cNvPr>
        <xdr:cNvSpPr txBox="1"/>
      </xdr:nvSpPr>
      <xdr:spPr>
        <a:xfrm>
          <a:off x="848369" y="1335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138084</xdr:rowOff>
    </xdr:from>
    <xdr:ext cx="405111" cy="259045"/>
    <xdr:sp macro="" textlink="">
      <xdr:nvSpPr>
        <xdr:cNvPr id="309" name="n_1mainValue【福祉施設】&#10;有形固定資産減価償却率">
          <a:extLst>
            <a:ext uri="{FF2B5EF4-FFF2-40B4-BE49-F238E27FC236}">
              <a16:creationId xmlns="" xmlns:a16="http://schemas.microsoft.com/office/drawing/2014/main" id="{63C54DC7-73B6-43A0-A8C8-E918CAC93E98}"/>
            </a:ext>
          </a:extLst>
        </xdr:cNvPr>
        <xdr:cNvSpPr txBox="1"/>
      </xdr:nvSpPr>
      <xdr:spPr>
        <a:xfrm>
          <a:off x="3239144"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105427</xdr:rowOff>
    </xdr:from>
    <xdr:ext cx="405111" cy="259045"/>
    <xdr:sp macro="" textlink="">
      <xdr:nvSpPr>
        <xdr:cNvPr id="310" name="n_2mainValue【福祉施設】&#10;有形固定資産減価償却率">
          <a:extLst>
            <a:ext uri="{FF2B5EF4-FFF2-40B4-BE49-F238E27FC236}">
              <a16:creationId xmlns="" xmlns:a16="http://schemas.microsoft.com/office/drawing/2014/main" id="{ADA49D95-542B-420C-BBBC-A780492EEBBA}"/>
            </a:ext>
          </a:extLst>
        </xdr:cNvPr>
        <xdr:cNvSpPr txBox="1"/>
      </xdr:nvSpPr>
      <xdr:spPr>
        <a:xfrm>
          <a:off x="2439044" y="1306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53176</xdr:rowOff>
    </xdr:from>
    <xdr:ext cx="405111" cy="259045"/>
    <xdr:sp macro="" textlink="">
      <xdr:nvSpPr>
        <xdr:cNvPr id="311" name="n_3mainValue【福祉施設】&#10;有形固定資産減価償却率">
          <a:extLst>
            <a:ext uri="{FF2B5EF4-FFF2-40B4-BE49-F238E27FC236}">
              <a16:creationId xmlns="" xmlns:a16="http://schemas.microsoft.com/office/drawing/2014/main" id="{9DE0724B-2F6C-4299-B164-A797C1D6B559}"/>
            </a:ext>
          </a:extLst>
        </xdr:cNvPr>
        <xdr:cNvSpPr txBox="1"/>
      </xdr:nvSpPr>
      <xdr:spPr>
        <a:xfrm>
          <a:off x="1648469" y="13013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84200</xdr:rowOff>
    </xdr:from>
    <xdr:ext cx="405111" cy="259045"/>
    <xdr:sp macro="" textlink="">
      <xdr:nvSpPr>
        <xdr:cNvPr id="312" name="n_4mainValue【福祉施設】&#10;有形固定資産減価償却率">
          <a:extLst>
            <a:ext uri="{FF2B5EF4-FFF2-40B4-BE49-F238E27FC236}">
              <a16:creationId xmlns="" xmlns:a16="http://schemas.microsoft.com/office/drawing/2014/main" id="{EDAFA739-CD63-45FC-AA43-056CE09653DC}"/>
            </a:ext>
          </a:extLst>
        </xdr:cNvPr>
        <xdr:cNvSpPr txBox="1"/>
      </xdr:nvSpPr>
      <xdr:spPr>
        <a:xfrm>
          <a:off x="848369" y="13050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a:extLst>
            <a:ext uri="{FF2B5EF4-FFF2-40B4-BE49-F238E27FC236}">
              <a16:creationId xmlns="" xmlns:a16="http://schemas.microsoft.com/office/drawing/2014/main" id="{078394ED-9C43-48F0-8FF2-D41A6EA7C548}"/>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4" name="正方形/長方形 313">
          <a:extLst>
            <a:ext uri="{FF2B5EF4-FFF2-40B4-BE49-F238E27FC236}">
              <a16:creationId xmlns="" xmlns:a16="http://schemas.microsoft.com/office/drawing/2014/main" id="{8DBCE03F-2B68-420C-B6A7-706861A70620}"/>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5" name="正方形/長方形 314">
          <a:extLst>
            <a:ext uri="{FF2B5EF4-FFF2-40B4-BE49-F238E27FC236}">
              <a16:creationId xmlns="" xmlns:a16="http://schemas.microsoft.com/office/drawing/2014/main" id="{81B9606E-39EE-44E9-8489-82BCD1482A2A}"/>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6" name="正方形/長方形 315">
          <a:extLst>
            <a:ext uri="{FF2B5EF4-FFF2-40B4-BE49-F238E27FC236}">
              <a16:creationId xmlns="" xmlns:a16="http://schemas.microsoft.com/office/drawing/2014/main" id="{CBEFCB5C-71AE-438F-8E4D-B1F307152398}"/>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7" name="正方形/長方形 316">
          <a:extLst>
            <a:ext uri="{FF2B5EF4-FFF2-40B4-BE49-F238E27FC236}">
              <a16:creationId xmlns="" xmlns:a16="http://schemas.microsoft.com/office/drawing/2014/main" id="{60433DEF-9614-4C8C-A352-614A014F7684}"/>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8" name="正方形/長方形 317">
          <a:extLst>
            <a:ext uri="{FF2B5EF4-FFF2-40B4-BE49-F238E27FC236}">
              <a16:creationId xmlns="" xmlns:a16="http://schemas.microsoft.com/office/drawing/2014/main" id="{BA027125-2D97-4D40-8F77-8AB5F2BF9173}"/>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9" name="正方形/長方形 318">
          <a:extLst>
            <a:ext uri="{FF2B5EF4-FFF2-40B4-BE49-F238E27FC236}">
              <a16:creationId xmlns="" xmlns:a16="http://schemas.microsoft.com/office/drawing/2014/main" id="{6A4AC0BF-CB85-4198-A72A-15A94F7E76A3}"/>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a:extLst>
            <a:ext uri="{FF2B5EF4-FFF2-40B4-BE49-F238E27FC236}">
              <a16:creationId xmlns="" xmlns:a16="http://schemas.microsoft.com/office/drawing/2014/main" id="{790D7D30-85ED-4339-8FCB-455D36F74675}"/>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a:extLst>
            <a:ext uri="{FF2B5EF4-FFF2-40B4-BE49-F238E27FC236}">
              <a16:creationId xmlns="" xmlns:a16="http://schemas.microsoft.com/office/drawing/2014/main" id="{552C3DF0-B1D5-4AFF-AA4C-D76297371AF9}"/>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a:extLst>
            <a:ext uri="{FF2B5EF4-FFF2-40B4-BE49-F238E27FC236}">
              <a16:creationId xmlns="" xmlns:a16="http://schemas.microsoft.com/office/drawing/2014/main" id="{432A375D-5705-4742-A9AD-A65E874EFDDE}"/>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3" name="直線コネクタ 322">
          <a:extLst>
            <a:ext uri="{FF2B5EF4-FFF2-40B4-BE49-F238E27FC236}">
              <a16:creationId xmlns="" xmlns:a16="http://schemas.microsoft.com/office/drawing/2014/main" id="{A4567742-FFCD-43A1-A083-800B84BF9C88}"/>
            </a:ext>
          </a:extLst>
        </xdr:cNvPr>
        <xdr:cNvCxnSpPr/>
      </xdr:nvCxnSpPr>
      <xdr:spPr>
        <a:xfrm>
          <a:off x="5953125" y="140942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4" name="テキスト ボックス 323">
          <a:extLst>
            <a:ext uri="{FF2B5EF4-FFF2-40B4-BE49-F238E27FC236}">
              <a16:creationId xmlns="" xmlns:a16="http://schemas.microsoft.com/office/drawing/2014/main" id="{D2BD7674-02AC-4B5A-9DC6-7BA4B9E1EE49}"/>
            </a:ext>
          </a:extLst>
        </xdr:cNvPr>
        <xdr:cNvSpPr txBox="1"/>
      </xdr:nvSpPr>
      <xdr:spPr>
        <a:xfrm>
          <a:off x="5527221"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5" name="直線コネクタ 324">
          <a:extLst>
            <a:ext uri="{FF2B5EF4-FFF2-40B4-BE49-F238E27FC236}">
              <a16:creationId xmlns="" xmlns:a16="http://schemas.microsoft.com/office/drawing/2014/main" id="{BF97C57C-2A29-4EF0-9186-95020FEF579D}"/>
            </a:ext>
          </a:extLst>
        </xdr:cNvPr>
        <xdr:cNvCxnSpPr/>
      </xdr:nvCxnSpPr>
      <xdr:spPr>
        <a:xfrm>
          <a:off x="5953125" y="137835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6" name="テキスト ボックス 325">
          <a:extLst>
            <a:ext uri="{FF2B5EF4-FFF2-40B4-BE49-F238E27FC236}">
              <a16:creationId xmlns="" xmlns:a16="http://schemas.microsoft.com/office/drawing/2014/main" id="{118D4C91-D0B0-463B-A395-23102E2EEF5C}"/>
            </a:ext>
          </a:extLst>
        </xdr:cNvPr>
        <xdr:cNvSpPr txBox="1"/>
      </xdr:nvSpPr>
      <xdr:spPr>
        <a:xfrm>
          <a:off x="5527221" y="13657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7" name="直線コネクタ 326">
          <a:extLst>
            <a:ext uri="{FF2B5EF4-FFF2-40B4-BE49-F238E27FC236}">
              <a16:creationId xmlns="" xmlns:a16="http://schemas.microsoft.com/office/drawing/2014/main" id="{24DE1301-2720-41DD-A573-E8A2A46B2E6F}"/>
            </a:ext>
          </a:extLst>
        </xdr:cNvPr>
        <xdr:cNvCxnSpPr/>
      </xdr:nvCxnSpPr>
      <xdr:spPr>
        <a:xfrm>
          <a:off x="5953125" y="1347606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8" name="テキスト ボックス 327">
          <a:extLst>
            <a:ext uri="{FF2B5EF4-FFF2-40B4-BE49-F238E27FC236}">
              <a16:creationId xmlns="" xmlns:a16="http://schemas.microsoft.com/office/drawing/2014/main" id="{A18B2EF3-F00D-468E-909C-5A0C24E7D388}"/>
            </a:ext>
          </a:extLst>
        </xdr:cNvPr>
        <xdr:cNvSpPr txBox="1"/>
      </xdr:nvSpPr>
      <xdr:spPr>
        <a:xfrm>
          <a:off x="5527221"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9" name="直線コネクタ 328">
          <a:extLst>
            <a:ext uri="{FF2B5EF4-FFF2-40B4-BE49-F238E27FC236}">
              <a16:creationId xmlns="" xmlns:a16="http://schemas.microsoft.com/office/drawing/2014/main" id="{53C4247A-7107-4AC5-A4A3-BBDE5A534551}"/>
            </a:ext>
          </a:extLst>
        </xdr:cNvPr>
        <xdr:cNvCxnSpPr/>
      </xdr:nvCxnSpPr>
      <xdr:spPr>
        <a:xfrm>
          <a:off x="5953125" y="131748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0" name="テキスト ボックス 329">
          <a:extLst>
            <a:ext uri="{FF2B5EF4-FFF2-40B4-BE49-F238E27FC236}">
              <a16:creationId xmlns="" xmlns:a16="http://schemas.microsoft.com/office/drawing/2014/main" id="{CDA0A271-400C-44FB-9AD9-52E1DE3C1463}"/>
            </a:ext>
          </a:extLst>
        </xdr:cNvPr>
        <xdr:cNvSpPr txBox="1"/>
      </xdr:nvSpPr>
      <xdr:spPr>
        <a:xfrm>
          <a:off x="5527221"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1" name="直線コネクタ 330">
          <a:extLst>
            <a:ext uri="{FF2B5EF4-FFF2-40B4-BE49-F238E27FC236}">
              <a16:creationId xmlns="" xmlns:a16="http://schemas.microsoft.com/office/drawing/2014/main" id="{869E73FD-4592-4D5F-AD9F-7C5E0194C947}"/>
            </a:ext>
          </a:extLst>
        </xdr:cNvPr>
        <xdr:cNvCxnSpPr/>
      </xdr:nvCxnSpPr>
      <xdr:spPr>
        <a:xfrm>
          <a:off x="5953125" y="128673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2" name="テキスト ボックス 331">
          <a:extLst>
            <a:ext uri="{FF2B5EF4-FFF2-40B4-BE49-F238E27FC236}">
              <a16:creationId xmlns="" xmlns:a16="http://schemas.microsoft.com/office/drawing/2014/main" id="{15AE568A-274D-4EE9-9652-88D4ECF91B63}"/>
            </a:ext>
          </a:extLst>
        </xdr:cNvPr>
        <xdr:cNvSpPr txBox="1"/>
      </xdr:nvSpPr>
      <xdr:spPr>
        <a:xfrm>
          <a:off x="5527221" y="12728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3" name="直線コネクタ 332">
          <a:extLst>
            <a:ext uri="{FF2B5EF4-FFF2-40B4-BE49-F238E27FC236}">
              <a16:creationId xmlns="" xmlns:a16="http://schemas.microsoft.com/office/drawing/2014/main" id="{4933F929-776E-4173-8D87-D046C3C6926E}"/>
            </a:ext>
          </a:extLst>
        </xdr:cNvPr>
        <xdr:cNvCxnSpPr/>
      </xdr:nvCxnSpPr>
      <xdr:spPr>
        <a:xfrm>
          <a:off x="5953125" y="125566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4" name="テキスト ボックス 333">
          <a:extLst>
            <a:ext uri="{FF2B5EF4-FFF2-40B4-BE49-F238E27FC236}">
              <a16:creationId xmlns="" xmlns:a16="http://schemas.microsoft.com/office/drawing/2014/main" id="{46DE6A02-E1CA-4BD1-9F39-AC1792DD0554}"/>
            </a:ext>
          </a:extLst>
        </xdr:cNvPr>
        <xdr:cNvSpPr txBox="1"/>
      </xdr:nvSpPr>
      <xdr:spPr>
        <a:xfrm>
          <a:off x="5527221" y="124207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 xmlns:a16="http://schemas.microsoft.com/office/drawing/2014/main" id="{D83E4871-E3D2-4922-9BC0-C9BD110079E7}"/>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 xmlns:a16="http://schemas.microsoft.com/office/drawing/2014/main" id="{40E2F7B3-904D-4D54-B4ED-6EDB78DDC89A}"/>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a:extLst>
            <a:ext uri="{FF2B5EF4-FFF2-40B4-BE49-F238E27FC236}">
              <a16:creationId xmlns="" xmlns:a16="http://schemas.microsoft.com/office/drawing/2014/main" id="{CF84C2ED-665F-4E92-AFBE-E524FBC2E0B7}"/>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148155</xdr:rowOff>
    </xdr:from>
    <xdr:to>
      <xdr:col>54</xdr:col>
      <xdr:colOff>189865</xdr:colOff>
      <xdr:row>86</xdr:row>
      <xdr:rowOff>158279</xdr:rowOff>
    </xdr:to>
    <xdr:cxnSp macro="">
      <xdr:nvCxnSpPr>
        <xdr:cNvPr id="338" name="直線コネクタ 337">
          <a:extLst>
            <a:ext uri="{FF2B5EF4-FFF2-40B4-BE49-F238E27FC236}">
              <a16:creationId xmlns="" xmlns:a16="http://schemas.microsoft.com/office/drawing/2014/main" id="{81D4478D-1C0E-4D78-822B-D69D560DAE88}"/>
            </a:ext>
          </a:extLst>
        </xdr:cNvPr>
        <xdr:cNvCxnSpPr/>
      </xdr:nvCxnSpPr>
      <xdr:spPr>
        <a:xfrm flipV="1">
          <a:off x="9429115" y="12784655"/>
          <a:ext cx="0" cy="131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162106</xdr:rowOff>
    </xdr:from>
    <xdr:ext cx="469744" cy="259045"/>
    <xdr:sp macro="" textlink="">
      <xdr:nvSpPr>
        <xdr:cNvPr id="339" name="【福祉施設】&#10;一人当たり面積最小値テキスト">
          <a:extLst>
            <a:ext uri="{FF2B5EF4-FFF2-40B4-BE49-F238E27FC236}">
              <a16:creationId xmlns="" xmlns:a16="http://schemas.microsoft.com/office/drawing/2014/main" id="{25FC6C7F-372B-4F85-A9BD-AA2EED89219F}"/>
            </a:ext>
          </a:extLst>
        </xdr:cNvPr>
        <xdr:cNvSpPr txBox="1"/>
      </xdr:nvSpPr>
      <xdr:spPr>
        <a:xfrm>
          <a:off x="9467850" y="1409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158279</xdr:rowOff>
    </xdr:from>
    <xdr:to>
      <xdr:col>55</xdr:col>
      <xdr:colOff>88900</xdr:colOff>
      <xdr:row>86</xdr:row>
      <xdr:rowOff>158279</xdr:rowOff>
    </xdr:to>
    <xdr:cxnSp macro="">
      <xdr:nvCxnSpPr>
        <xdr:cNvPr id="340" name="直線コネクタ 339">
          <a:extLst>
            <a:ext uri="{FF2B5EF4-FFF2-40B4-BE49-F238E27FC236}">
              <a16:creationId xmlns="" xmlns:a16="http://schemas.microsoft.com/office/drawing/2014/main" id="{A558543C-C7BB-4EF1-974F-DC84B70A8042}"/>
            </a:ext>
          </a:extLst>
        </xdr:cNvPr>
        <xdr:cNvCxnSpPr/>
      </xdr:nvCxnSpPr>
      <xdr:spPr>
        <a:xfrm>
          <a:off x="9363075" y="1409652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94832</xdr:rowOff>
    </xdr:from>
    <xdr:ext cx="469744" cy="259045"/>
    <xdr:sp macro="" textlink="">
      <xdr:nvSpPr>
        <xdr:cNvPr id="341" name="【福祉施設】&#10;一人当たり面積最大値テキスト">
          <a:extLst>
            <a:ext uri="{FF2B5EF4-FFF2-40B4-BE49-F238E27FC236}">
              <a16:creationId xmlns="" xmlns:a16="http://schemas.microsoft.com/office/drawing/2014/main" id="{9A970A2F-084D-491C-80EC-C35BC33C540B}"/>
            </a:ext>
          </a:extLst>
        </xdr:cNvPr>
        <xdr:cNvSpPr txBox="1"/>
      </xdr:nvSpPr>
      <xdr:spPr>
        <a:xfrm>
          <a:off x="9467850" y="1257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148155</xdr:rowOff>
    </xdr:from>
    <xdr:to>
      <xdr:col>55</xdr:col>
      <xdr:colOff>88900</xdr:colOff>
      <xdr:row>78</xdr:row>
      <xdr:rowOff>148155</xdr:rowOff>
    </xdr:to>
    <xdr:cxnSp macro="">
      <xdr:nvCxnSpPr>
        <xdr:cNvPr id="342" name="直線コネクタ 341">
          <a:extLst>
            <a:ext uri="{FF2B5EF4-FFF2-40B4-BE49-F238E27FC236}">
              <a16:creationId xmlns="" xmlns:a16="http://schemas.microsoft.com/office/drawing/2014/main" id="{3A135DBB-5FE9-4FC2-913F-C91650D0D41A}"/>
            </a:ext>
          </a:extLst>
        </xdr:cNvPr>
        <xdr:cNvCxnSpPr/>
      </xdr:nvCxnSpPr>
      <xdr:spPr>
        <a:xfrm>
          <a:off x="9363075" y="1278465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3610</xdr:rowOff>
    </xdr:from>
    <xdr:ext cx="469744" cy="259045"/>
    <xdr:sp macro="" textlink="">
      <xdr:nvSpPr>
        <xdr:cNvPr id="343" name="【福祉施設】&#10;一人当たり面積平均値テキスト">
          <a:extLst>
            <a:ext uri="{FF2B5EF4-FFF2-40B4-BE49-F238E27FC236}">
              <a16:creationId xmlns="" xmlns:a16="http://schemas.microsoft.com/office/drawing/2014/main" id="{AB1A65CF-47E7-4095-8284-E7729F01C937}"/>
            </a:ext>
          </a:extLst>
        </xdr:cNvPr>
        <xdr:cNvSpPr txBox="1"/>
      </xdr:nvSpPr>
      <xdr:spPr>
        <a:xfrm>
          <a:off x="9467850" y="13779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25183</xdr:rowOff>
    </xdr:from>
    <xdr:to>
      <xdr:col>55</xdr:col>
      <xdr:colOff>50800</xdr:colOff>
      <xdr:row>85</xdr:row>
      <xdr:rowOff>126783</xdr:rowOff>
    </xdr:to>
    <xdr:sp macro="" textlink="">
      <xdr:nvSpPr>
        <xdr:cNvPr id="344" name="フローチャート: 判断 343">
          <a:extLst>
            <a:ext uri="{FF2B5EF4-FFF2-40B4-BE49-F238E27FC236}">
              <a16:creationId xmlns="" xmlns:a16="http://schemas.microsoft.com/office/drawing/2014/main" id="{62B13632-4C7B-4C13-9856-7B66E87BE54C}"/>
            </a:ext>
          </a:extLst>
        </xdr:cNvPr>
        <xdr:cNvSpPr/>
      </xdr:nvSpPr>
      <xdr:spPr>
        <a:xfrm>
          <a:off x="9401175" y="1380150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32040</xdr:rowOff>
    </xdr:from>
    <xdr:to>
      <xdr:col>50</xdr:col>
      <xdr:colOff>165100</xdr:colOff>
      <xdr:row>85</xdr:row>
      <xdr:rowOff>133640</xdr:rowOff>
    </xdr:to>
    <xdr:sp macro="" textlink="">
      <xdr:nvSpPr>
        <xdr:cNvPr id="345" name="フローチャート: 判断 344">
          <a:extLst>
            <a:ext uri="{FF2B5EF4-FFF2-40B4-BE49-F238E27FC236}">
              <a16:creationId xmlns="" xmlns:a16="http://schemas.microsoft.com/office/drawing/2014/main" id="{12427A47-32AE-49D6-ABFE-38A5AEEA6A51}"/>
            </a:ext>
          </a:extLst>
        </xdr:cNvPr>
        <xdr:cNvSpPr/>
      </xdr:nvSpPr>
      <xdr:spPr>
        <a:xfrm>
          <a:off x="8639175" y="1380201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34979</xdr:rowOff>
    </xdr:from>
    <xdr:to>
      <xdr:col>46</xdr:col>
      <xdr:colOff>38100</xdr:colOff>
      <xdr:row>85</xdr:row>
      <xdr:rowOff>136579</xdr:rowOff>
    </xdr:to>
    <xdr:sp macro="" textlink="">
      <xdr:nvSpPr>
        <xdr:cNvPr id="346" name="フローチャート: 判断 345">
          <a:extLst>
            <a:ext uri="{FF2B5EF4-FFF2-40B4-BE49-F238E27FC236}">
              <a16:creationId xmlns="" xmlns:a16="http://schemas.microsoft.com/office/drawing/2014/main" id="{4A9A36CC-2B9A-479A-81C3-CB651217460F}"/>
            </a:ext>
          </a:extLst>
        </xdr:cNvPr>
        <xdr:cNvSpPr/>
      </xdr:nvSpPr>
      <xdr:spPr>
        <a:xfrm>
          <a:off x="7839075" y="1380812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363</xdr:rowOff>
    </xdr:from>
    <xdr:to>
      <xdr:col>41</xdr:col>
      <xdr:colOff>101600</xdr:colOff>
      <xdr:row>85</xdr:row>
      <xdr:rowOff>101963</xdr:rowOff>
    </xdr:to>
    <xdr:sp macro="" textlink="">
      <xdr:nvSpPr>
        <xdr:cNvPr id="347" name="フローチャート: 判断 346">
          <a:extLst>
            <a:ext uri="{FF2B5EF4-FFF2-40B4-BE49-F238E27FC236}">
              <a16:creationId xmlns="" xmlns:a16="http://schemas.microsoft.com/office/drawing/2014/main" id="{648431C2-B886-40F0-80EC-B9A54BB5C3B9}"/>
            </a:ext>
          </a:extLst>
        </xdr:cNvPr>
        <xdr:cNvSpPr/>
      </xdr:nvSpPr>
      <xdr:spPr>
        <a:xfrm>
          <a:off x="7029450" y="1377351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152546</xdr:rowOff>
    </xdr:from>
    <xdr:to>
      <xdr:col>36</xdr:col>
      <xdr:colOff>165100</xdr:colOff>
      <xdr:row>85</xdr:row>
      <xdr:rowOff>82696</xdr:rowOff>
    </xdr:to>
    <xdr:sp macro="" textlink="">
      <xdr:nvSpPr>
        <xdr:cNvPr id="348" name="フローチャート: 判断 347">
          <a:extLst>
            <a:ext uri="{FF2B5EF4-FFF2-40B4-BE49-F238E27FC236}">
              <a16:creationId xmlns="" xmlns:a16="http://schemas.microsoft.com/office/drawing/2014/main" id="{11FEBFC5-8820-4021-B78A-67E757BE0F9A}"/>
            </a:ext>
          </a:extLst>
        </xdr:cNvPr>
        <xdr:cNvSpPr/>
      </xdr:nvSpPr>
      <xdr:spPr>
        <a:xfrm>
          <a:off x="6238875" y="1376377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 xmlns:a16="http://schemas.microsoft.com/office/drawing/2014/main" id="{3CF7DD76-5D3A-4F48-ACA4-6378294D6E58}"/>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 xmlns:a16="http://schemas.microsoft.com/office/drawing/2014/main" id="{8BC5F5C2-9308-4932-8F93-EBD79C168C9F}"/>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 xmlns:a16="http://schemas.microsoft.com/office/drawing/2014/main" id="{4AC86A9F-AD85-4A27-B076-6B60E6AEB7B8}"/>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 xmlns:a16="http://schemas.microsoft.com/office/drawing/2014/main" id="{F5BE8A8A-C51C-49D5-B17B-59429091DF89}"/>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 xmlns:a16="http://schemas.microsoft.com/office/drawing/2014/main" id="{11ED1E5C-8B0D-480C-BF96-994FB869969F}"/>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34327</xdr:rowOff>
    </xdr:from>
    <xdr:to>
      <xdr:col>55</xdr:col>
      <xdr:colOff>50800</xdr:colOff>
      <xdr:row>81</xdr:row>
      <xdr:rowOff>135927</xdr:rowOff>
    </xdr:to>
    <xdr:sp macro="" textlink="">
      <xdr:nvSpPr>
        <xdr:cNvPr id="354" name="楕円 353">
          <a:extLst>
            <a:ext uri="{FF2B5EF4-FFF2-40B4-BE49-F238E27FC236}">
              <a16:creationId xmlns="" xmlns:a16="http://schemas.microsoft.com/office/drawing/2014/main" id="{592AB1CB-CB01-4E8A-888A-96B5745D06A3}"/>
            </a:ext>
          </a:extLst>
        </xdr:cNvPr>
        <xdr:cNvSpPr/>
      </xdr:nvSpPr>
      <xdr:spPr>
        <a:xfrm>
          <a:off x="9401175" y="13156602"/>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57204</xdr:rowOff>
    </xdr:from>
    <xdr:ext cx="469744" cy="259045"/>
    <xdr:sp macro="" textlink="">
      <xdr:nvSpPr>
        <xdr:cNvPr id="355" name="【福祉施設】&#10;一人当たり面積該当値テキスト">
          <a:extLst>
            <a:ext uri="{FF2B5EF4-FFF2-40B4-BE49-F238E27FC236}">
              <a16:creationId xmlns="" xmlns:a16="http://schemas.microsoft.com/office/drawing/2014/main" id="{28FC82EA-DA18-4AF8-92A9-D212589E460C}"/>
            </a:ext>
          </a:extLst>
        </xdr:cNvPr>
        <xdr:cNvSpPr txBox="1"/>
      </xdr:nvSpPr>
      <xdr:spPr>
        <a:xfrm>
          <a:off x="9467850" y="1302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135237</xdr:rowOff>
    </xdr:from>
    <xdr:to>
      <xdr:col>50</xdr:col>
      <xdr:colOff>165100</xdr:colOff>
      <xdr:row>82</xdr:row>
      <xdr:rowOff>65387</xdr:rowOff>
    </xdr:to>
    <xdr:sp macro="" textlink="">
      <xdr:nvSpPr>
        <xdr:cNvPr id="356" name="楕円 355">
          <a:extLst>
            <a:ext uri="{FF2B5EF4-FFF2-40B4-BE49-F238E27FC236}">
              <a16:creationId xmlns="" xmlns:a16="http://schemas.microsoft.com/office/drawing/2014/main" id="{CDD028C2-6727-4085-93CC-0902AD259247}"/>
            </a:ext>
          </a:extLst>
        </xdr:cNvPr>
        <xdr:cNvSpPr/>
      </xdr:nvSpPr>
      <xdr:spPr>
        <a:xfrm>
          <a:off x="8639175" y="1326068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85127</xdr:rowOff>
    </xdr:from>
    <xdr:to>
      <xdr:col>55</xdr:col>
      <xdr:colOff>0</xdr:colOff>
      <xdr:row>82</xdr:row>
      <xdr:rowOff>14587</xdr:rowOff>
    </xdr:to>
    <xdr:cxnSp macro="">
      <xdr:nvCxnSpPr>
        <xdr:cNvPr id="357" name="直線コネクタ 356">
          <a:extLst>
            <a:ext uri="{FF2B5EF4-FFF2-40B4-BE49-F238E27FC236}">
              <a16:creationId xmlns="" xmlns:a16="http://schemas.microsoft.com/office/drawing/2014/main" id="{E4590B19-36E8-4729-959A-DB1C98E3F099}"/>
            </a:ext>
          </a:extLst>
        </xdr:cNvPr>
        <xdr:cNvCxnSpPr/>
      </xdr:nvCxnSpPr>
      <xdr:spPr>
        <a:xfrm flipV="1">
          <a:off x="8686800" y="13213752"/>
          <a:ext cx="742950" cy="8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131972</xdr:rowOff>
    </xdr:from>
    <xdr:to>
      <xdr:col>46</xdr:col>
      <xdr:colOff>38100</xdr:colOff>
      <xdr:row>86</xdr:row>
      <xdr:rowOff>62122</xdr:rowOff>
    </xdr:to>
    <xdr:sp macro="" textlink="">
      <xdr:nvSpPr>
        <xdr:cNvPr id="358" name="楕円 357">
          <a:extLst>
            <a:ext uri="{FF2B5EF4-FFF2-40B4-BE49-F238E27FC236}">
              <a16:creationId xmlns="" xmlns:a16="http://schemas.microsoft.com/office/drawing/2014/main" id="{17954FFE-23D3-4076-B6ED-9DFCED1B4CC8}"/>
            </a:ext>
          </a:extLst>
        </xdr:cNvPr>
        <xdr:cNvSpPr/>
      </xdr:nvSpPr>
      <xdr:spPr>
        <a:xfrm>
          <a:off x="7839075" y="1390512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14587</xdr:rowOff>
    </xdr:from>
    <xdr:to>
      <xdr:col>50</xdr:col>
      <xdr:colOff>114300</xdr:colOff>
      <xdr:row>86</xdr:row>
      <xdr:rowOff>11322</xdr:rowOff>
    </xdr:to>
    <xdr:cxnSp macro="">
      <xdr:nvCxnSpPr>
        <xdr:cNvPr id="359" name="直線コネクタ 358">
          <a:extLst>
            <a:ext uri="{FF2B5EF4-FFF2-40B4-BE49-F238E27FC236}">
              <a16:creationId xmlns="" xmlns:a16="http://schemas.microsoft.com/office/drawing/2014/main" id="{05EB143F-79F2-40B1-8E1B-172A1899758A}"/>
            </a:ext>
          </a:extLst>
        </xdr:cNvPr>
        <xdr:cNvCxnSpPr/>
      </xdr:nvCxnSpPr>
      <xdr:spPr>
        <a:xfrm flipV="1">
          <a:off x="7886700" y="13298787"/>
          <a:ext cx="800100" cy="64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9834</xdr:rowOff>
    </xdr:from>
    <xdr:to>
      <xdr:col>41</xdr:col>
      <xdr:colOff>101600</xdr:colOff>
      <xdr:row>82</xdr:row>
      <xdr:rowOff>111434</xdr:rowOff>
    </xdr:to>
    <xdr:sp macro="" textlink="">
      <xdr:nvSpPr>
        <xdr:cNvPr id="360" name="楕円 359">
          <a:extLst>
            <a:ext uri="{FF2B5EF4-FFF2-40B4-BE49-F238E27FC236}">
              <a16:creationId xmlns="" xmlns:a16="http://schemas.microsoft.com/office/drawing/2014/main" id="{781410A7-96CC-45F4-8034-299AA1D4C9BC}"/>
            </a:ext>
          </a:extLst>
        </xdr:cNvPr>
        <xdr:cNvSpPr/>
      </xdr:nvSpPr>
      <xdr:spPr>
        <a:xfrm>
          <a:off x="7029450" y="1329403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60634</xdr:rowOff>
    </xdr:from>
    <xdr:to>
      <xdr:col>45</xdr:col>
      <xdr:colOff>177800</xdr:colOff>
      <xdr:row>86</xdr:row>
      <xdr:rowOff>11322</xdr:rowOff>
    </xdr:to>
    <xdr:cxnSp macro="">
      <xdr:nvCxnSpPr>
        <xdr:cNvPr id="361" name="直線コネクタ 360">
          <a:extLst>
            <a:ext uri="{FF2B5EF4-FFF2-40B4-BE49-F238E27FC236}">
              <a16:creationId xmlns="" xmlns:a16="http://schemas.microsoft.com/office/drawing/2014/main" id="{93710E7A-40E0-4FE0-B766-7548F06C8E69}"/>
            </a:ext>
          </a:extLst>
        </xdr:cNvPr>
        <xdr:cNvCxnSpPr/>
      </xdr:nvCxnSpPr>
      <xdr:spPr>
        <a:xfrm>
          <a:off x="7077075" y="13351184"/>
          <a:ext cx="809625" cy="59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109764</xdr:rowOff>
    </xdr:from>
    <xdr:to>
      <xdr:col>36</xdr:col>
      <xdr:colOff>165100</xdr:colOff>
      <xdr:row>78</xdr:row>
      <xdr:rowOff>39914</xdr:rowOff>
    </xdr:to>
    <xdr:sp macro="" textlink="">
      <xdr:nvSpPr>
        <xdr:cNvPr id="362" name="楕円 361">
          <a:extLst>
            <a:ext uri="{FF2B5EF4-FFF2-40B4-BE49-F238E27FC236}">
              <a16:creationId xmlns="" xmlns:a16="http://schemas.microsoft.com/office/drawing/2014/main" id="{00B199CE-5BAA-4206-B597-A0282B0E76FF}"/>
            </a:ext>
          </a:extLst>
        </xdr:cNvPr>
        <xdr:cNvSpPr/>
      </xdr:nvSpPr>
      <xdr:spPr>
        <a:xfrm>
          <a:off x="6238875" y="125843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77</xdr:row>
      <xdr:rowOff>160564</xdr:rowOff>
    </xdr:from>
    <xdr:to>
      <xdr:col>41</xdr:col>
      <xdr:colOff>50800</xdr:colOff>
      <xdr:row>82</xdr:row>
      <xdr:rowOff>60634</xdr:rowOff>
    </xdr:to>
    <xdr:cxnSp macro="">
      <xdr:nvCxnSpPr>
        <xdr:cNvPr id="363" name="直線コネクタ 362">
          <a:extLst>
            <a:ext uri="{FF2B5EF4-FFF2-40B4-BE49-F238E27FC236}">
              <a16:creationId xmlns="" xmlns:a16="http://schemas.microsoft.com/office/drawing/2014/main" id="{B1669015-502A-4866-8EC9-521D4BFF87BA}"/>
            </a:ext>
          </a:extLst>
        </xdr:cNvPr>
        <xdr:cNvCxnSpPr/>
      </xdr:nvCxnSpPr>
      <xdr:spPr>
        <a:xfrm>
          <a:off x="6286500" y="12641489"/>
          <a:ext cx="790575" cy="70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124767</xdr:rowOff>
    </xdr:from>
    <xdr:ext cx="469744" cy="259045"/>
    <xdr:sp macro="" textlink="">
      <xdr:nvSpPr>
        <xdr:cNvPr id="364" name="n_1aveValue【福祉施設】&#10;一人当たり面積">
          <a:extLst>
            <a:ext uri="{FF2B5EF4-FFF2-40B4-BE49-F238E27FC236}">
              <a16:creationId xmlns="" xmlns:a16="http://schemas.microsoft.com/office/drawing/2014/main" id="{90620ACF-67C0-4CEE-BFF4-9ACF5D531806}"/>
            </a:ext>
          </a:extLst>
        </xdr:cNvPr>
        <xdr:cNvSpPr txBox="1"/>
      </xdr:nvSpPr>
      <xdr:spPr>
        <a:xfrm>
          <a:off x="8458277" y="1389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153106</xdr:rowOff>
    </xdr:from>
    <xdr:ext cx="469744" cy="259045"/>
    <xdr:sp macro="" textlink="">
      <xdr:nvSpPr>
        <xdr:cNvPr id="365" name="n_2aveValue【福祉施設】&#10;一人当たり面積">
          <a:extLst>
            <a:ext uri="{FF2B5EF4-FFF2-40B4-BE49-F238E27FC236}">
              <a16:creationId xmlns="" xmlns:a16="http://schemas.microsoft.com/office/drawing/2014/main" id="{D4EE7B7D-2EA7-41A6-A920-DB55C274D1EF}"/>
            </a:ext>
          </a:extLst>
        </xdr:cNvPr>
        <xdr:cNvSpPr txBox="1"/>
      </xdr:nvSpPr>
      <xdr:spPr>
        <a:xfrm>
          <a:off x="7677227" y="1360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93090</xdr:rowOff>
    </xdr:from>
    <xdr:ext cx="469744" cy="259045"/>
    <xdr:sp macro="" textlink="">
      <xdr:nvSpPr>
        <xdr:cNvPr id="366" name="n_3aveValue【福祉施設】&#10;一人当たり面積">
          <a:extLst>
            <a:ext uri="{FF2B5EF4-FFF2-40B4-BE49-F238E27FC236}">
              <a16:creationId xmlns="" xmlns:a16="http://schemas.microsoft.com/office/drawing/2014/main" id="{B212DD80-8799-4F9B-BC97-2542B5EEC068}"/>
            </a:ext>
          </a:extLst>
        </xdr:cNvPr>
        <xdr:cNvSpPr txBox="1"/>
      </xdr:nvSpPr>
      <xdr:spPr>
        <a:xfrm>
          <a:off x="6867602" y="1386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73823</xdr:rowOff>
    </xdr:from>
    <xdr:ext cx="469744" cy="259045"/>
    <xdr:sp macro="" textlink="">
      <xdr:nvSpPr>
        <xdr:cNvPr id="367" name="n_4aveValue【福祉施設】&#10;一人当たり面積">
          <a:extLst>
            <a:ext uri="{FF2B5EF4-FFF2-40B4-BE49-F238E27FC236}">
              <a16:creationId xmlns="" xmlns:a16="http://schemas.microsoft.com/office/drawing/2014/main" id="{6EA79619-6A76-43A2-94C3-EB7BA71F4164}"/>
            </a:ext>
          </a:extLst>
        </xdr:cNvPr>
        <xdr:cNvSpPr txBox="1"/>
      </xdr:nvSpPr>
      <xdr:spPr>
        <a:xfrm>
          <a:off x="6067502" y="1384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81914</xdr:rowOff>
    </xdr:from>
    <xdr:ext cx="469744" cy="259045"/>
    <xdr:sp macro="" textlink="">
      <xdr:nvSpPr>
        <xdr:cNvPr id="368" name="n_1mainValue【福祉施設】&#10;一人当たり面積">
          <a:extLst>
            <a:ext uri="{FF2B5EF4-FFF2-40B4-BE49-F238E27FC236}">
              <a16:creationId xmlns="" xmlns:a16="http://schemas.microsoft.com/office/drawing/2014/main" id="{E75267C3-B7D3-48C0-8686-DB8137B81FED}"/>
            </a:ext>
          </a:extLst>
        </xdr:cNvPr>
        <xdr:cNvSpPr txBox="1"/>
      </xdr:nvSpPr>
      <xdr:spPr>
        <a:xfrm>
          <a:off x="8458277" y="1304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53249</xdr:rowOff>
    </xdr:from>
    <xdr:ext cx="469744" cy="259045"/>
    <xdr:sp macro="" textlink="">
      <xdr:nvSpPr>
        <xdr:cNvPr id="369" name="n_2mainValue【福祉施設】&#10;一人当たり面積">
          <a:extLst>
            <a:ext uri="{FF2B5EF4-FFF2-40B4-BE49-F238E27FC236}">
              <a16:creationId xmlns="" xmlns:a16="http://schemas.microsoft.com/office/drawing/2014/main" id="{BB97E534-B78A-46CC-BA29-71276EF016A2}"/>
            </a:ext>
          </a:extLst>
        </xdr:cNvPr>
        <xdr:cNvSpPr txBox="1"/>
      </xdr:nvSpPr>
      <xdr:spPr>
        <a:xfrm>
          <a:off x="7677227" y="1398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127961</xdr:rowOff>
    </xdr:from>
    <xdr:ext cx="469744" cy="259045"/>
    <xdr:sp macro="" textlink="">
      <xdr:nvSpPr>
        <xdr:cNvPr id="370" name="n_3mainValue【福祉施設】&#10;一人当たり面積">
          <a:extLst>
            <a:ext uri="{FF2B5EF4-FFF2-40B4-BE49-F238E27FC236}">
              <a16:creationId xmlns="" xmlns:a16="http://schemas.microsoft.com/office/drawing/2014/main" id="{0A83E1BC-49F9-408D-9BA3-0702F7F23BE2}"/>
            </a:ext>
          </a:extLst>
        </xdr:cNvPr>
        <xdr:cNvSpPr txBox="1"/>
      </xdr:nvSpPr>
      <xdr:spPr>
        <a:xfrm>
          <a:off x="6867602" y="1308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56441</xdr:rowOff>
    </xdr:from>
    <xdr:ext cx="469744" cy="259045"/>
    <xdr:sp macro="" textlink="">
      <xdr:nvSpPr>
        <xdr:cNvPr id="371" name="n_4mainValue【福祉施設】&#10;一人当たり面積">
          <a:extLst>
            <a:ext uri="{FF2B5EF4-FFF2-40B4-BE49-F238E27FC236}">
              <a16:creationId xmlns="" xmlns:a16="http://schemas.microsoft.com/office/drawing/2014/main" id="{8DCE40DA-3B51-463F-9ADD-26A74C59A226}"/>
            </a:ext>
          </a:extLst>
        </xdr:cNvPr>
        <xdr:cNvSpPr txBox="1"/>
      </xdr:nvSpPr>
      <xdr:spPr>
        <a:xfrm>
          <a:off x="6067502" y="1237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 xmlns:a16="http://schemas.microsoft.com/office/drawing/2014/main" id="{E139A6BD-14C5-474B-A199-A7A29008D191}"/>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 xmlns:a16="http://schemas.microsoft.com/office/drawing/2014/main" id="{A99E2DF0-278E-4076-B325-770B5A3B06AD}"/>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 xmlns:a16="http://schemas.microsoft.com/office/drawing/2014/main" id="{43209AEC-43E4-4924-B0E7-E4271CC0B673}"/>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 xmlns:a16="http://schemas.microsoft.com/office/drawing/2014/main" id="{80CE682D-346F-4A68-8F90-4BEDA316C533}"/>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 xmlns:a16="http://schemas.microsoft.com/office/drawing/2014/main" id="{F0C73CA5-0BEE-4758-B261-32086A51E14A}"/>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 xmlns:a16="http://schemas.microsoft.com/office/drawing/2014/main" id="{3619EE8C-DFA8-435C-9E15-A40C5A5E92B6}"/>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 xmlns:a16="http://schemas.microsoft.com/office/drawing/2014/main" id="{27696417-D408-4C7F-9384-12600DAFE255}"/>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 xmlns:a16="http://schemas.microsoft.com/office/drawing/2014/main" id="{27E0C452-0750-4763-A183-07E1A7EBD7BB}"/>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a:extLst>
            <a:ext uri="{FF2B5EF4-FFF2-40B4-BE49-F238E27FC236}">
              <a16:creationId xmlns="" xmlns:a16="http://schemas.microsoft.com/office/drawing/2014/main" id="{F22F5BE2-D43D-4848-A26F-C02F01C30648}"/>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a:extLst>
            <a:ext uri="{FF2B5EF4-FFF2-40B4-BE49-F238E27FC236}">
              <a16:creationId xmlns="" xmlns:a16="http://schemas.microsoft.com/office/drawing/2014/main" id="{0615B577-C7D1-4811-B003-1CE09F3099AA}"/>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a:extLst>
            <a:ext uri="{FF2B5EF4-FFF2-40B4-BE49-F238E27FC236}">
              <a16:creationId xmlns="" xmlns:a16="http://schemas.microsoft.com/office/drawing/2014/main" id="{6D7FD69A-CBD1-43D3-AC12-FDDFC15D2A86}"/>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3" name="直線コネクタ 382">
          <a:extLst>
            <a:ext uri="{FF2B5EF4-FFF2-40B4-BE49-F238E27FC236}">
              <a16:creationId xmlns="" xmlns:a16="http://schemas.microsoft.com/office/drawing/2014/main" id="{409F7AF7-8748-4C5C-BE15-1EAF8885AC6B}"/>
            </a:ext>
          </a:extLst>
        </xdr:cNvPr>
        <xdr:cNvCxnSpPr/>
      </xdr:nvCxnSpPr>
      <xdr:spPr>
        <a:xfrm>
          <a:off x="685800" y="17735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4" name="テキスト ボックス 383">
          <a:extLst>
            <a:ext uri="{FF2B5EF4-FFF2-40B4-BE49-F238E27FC236}">
              <a16:creationId xmlns="" xmlns:a16="http://schemas.microsoft.com/office/drawing/2014/main" id="{7B78C09F-41E7-41FF-A864-4744A37C52C7}"/>
            </a:ext>
          </a:extLst>
        </xdr:cNvPr>
        <xdr:cNvSpPr txBox="1"/>
      </xdr:nvSpPr>
      <xdr:spPr>
        <a:xfrm>
          <a:off x="278946" y="17590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5" name="直線コネクタ 384">
          <a:extLst>
            <a:ext uri="{FF2B5EF4-FFF2-40B4-BE49-F238E27FC236}">
              <a16:creationId xmlns="" xmlns:a16="http://schemas.microsoft.com/office/drawing/2014/main" id="{64E8D153-E115-4E60-863F-B9B3FAB2B0DF}"/>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6" name="テキスト ボックス 385">
          <a:extLst>
            <a:ext uri="{FF2B5EF4-FFF2-40B4-BE49-F238E27FC236}">
              <a16:creationId xmlns="" xmlns:a16="http://schemas.microsoft.com/office/drawing/2014/main" id="{3FC0EDD0-AE38-4664-9452-62D6829AF049}"/>
            </a:ext>
          </a:extLst>
        </xdr:cNvPr>
        <xdr:cNvSpPr txBox="1"/>
      </xdr:nvSpPr>
      <xdr:spPr>
        <a:xfrm>
          <a:off x="339891" y="17132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7" name="直線コネクタ 386">
          <a:extLst>
            <a:ext uri="{FF2B5EF4-FFF2-40B4-BE49-F238E27FC236}">
              <a16:creationId xmlns="" xmlns:a16="http://schemas.microsoft.com/office/drawing/2014/main" id="{FD5643BB-D7E5-4888-854C-3A15EC5DF075}"/>
            </a:ext>
          </a:extLst>
        </xdr:cNvPr>
        <xdr:cNvCxnSpPr/>
      </xdr:nvCxnSpPr>
      <xdr:spPr>
        <a:xfrm>
          <a:off x="685800" y="1682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8" name="テキスト ボックス 387">
          <a:extLst>
            <a:ext uri="{FF2B5EF4-FFF2-40B4-BE49-F238E27FC236}">
              <a16:creationId xmlns="" xmlns:a16="http://schemas.microsoft.com/office/drawing/2014/main" id="{CC931E86-C5F9-46AA-89FD-BD4E789EB569}"/>
            </a:ext>
          </a:extLst>
        </xdr:cNvPr>
        <xdr:cNvSpPr txBox="1"/>
      </xdr:nvSpPr>
      <xdr:spPr>
        <a:xfrm>
          <a:off x="339891" y="16675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9" name="直線コネクタ 388">
          <a:extLst>
            <a:ext uri="{FF2B5EF4-FFF2-40B4-BE49-F238E27FC236}">
              <a16:creationId xmlns="" xmlns:a16="http://schemas.microsoft.com/office/drawing/2014/main" id="{D1FEEEE1-32C8-4617-8C06-B1CF0671C0A6}"/>
            </a:ext>
          </a:extLst>
        </xdr:cNvPr>
        <xdr:cNvCxnSpPr/>
      </xdr:nvCxnSpPr>
      <xdr:spPr>
        <a:xfrm>
          <a:off x="685800" y="16363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0" name="テキスト ボックス 389">
          <a:extLst>
            <a:ext uri="{FF2B5EF4-FFF2-40B4-BE49-F238E27FC236}">
              <a16:creationId xmlns="" xmlns:a16="http://schemas.microsoft.com/office/drawing/2014/main" id="{7887F39A-D1BC-4ACF-8AF8-B9334D57FF03}"/>
            </a:ext>
          </a:extLst>
        </xdr:cNvPr>
        <xdr:cNvSpPr txBox="1"/>
      </xdr:nvSpPr>
      <xdr:spPr>
        <a:xfrm>
          <a:off x="339891" y="16218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1" name="直線コネクタ 390">
          <a:extLst>
            <a:ext uri="{FF2B5EF4-FFF2-40B4-BE49-F238E27FC236}">
              <a16:creationId xmlns="" xmlns:a16="http://schemas.microsoft.com/office/drawing/2014/main" id="{53ACD38A-2E7D-476B-89BD-E9DBD0864B6F}"/>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2" name="テキスト ボックス 391">
          <a:extLst>
            <a:ext uri="{FF2B5EF4-FFF2-40B4-BE49-F238E27FC236}">
              <a16:creationId xmlns="" xmlns:a16="http://schemas.microsoft.com/office/drawing/2014/main" id="{F6771D43-75B6-436B-B114-88C69DC56710}"/>
            </a:ext>
          </a:extLst>
        </xdr:cNvPr>
        <xdr:cNvSpPr txBox="1"/>
      </xdr:nvSpPr>
      <xdr:spPr>
        <a:xfrm>
          <a:off x="339891" y="15761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3" name="【市民会館】&#10;有形固定資産減価償却率グラフ枠">
          <a:extLst>
            <a:ext uri="{FF2B5EF4-FFF2-40B4-BE49-F238E27FC236}">
              <a16:creationId xmlns="" xmlns:a16="http://schemas.microsoft.com/office/drawing/2014/main" id="{10B825C8-FF2B-47DF-97AA-4DB63BDD2C1D}"/>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85344</xdr:rowOff>
    </xdr:from>
    <xdr:to>
      <xdr:col>24</xdr:col>
      <xdr:colOff>62865</xdr:colOff>
      <xdr:row>108</xdr:row>
      <xdr:rowOff>76200</xdr:rowOff>
    </xdr:to>
    <xdr:cxnSp macro="">
      <xdr:nvCxnSpPr>
        <xdr:cNvPr id="394" name="直線コネクタ 393">
          <a:extLst>
            <a:ext uri="{FF2B5EF4-FFF2-40B4-BE49-F238E27FC236}">
              <a16:creationId xmlns="" xmlns:a16="http://schemas.microsoft.com/office/drawing/2014/main" id="{D6114E18-DC2E-47C1-B770-967938B6056C}"/>
            </a:ext>
          </a:extLst>
        </xdr:cNvPr>
        <xdr:cNvCxnSpPr/>
      </xdr:nvCxnSpPr>
      <xdr:spPr>
        <a:xfrm flipV="1">
          <a:off x="4180840" y="16376269"/>
          <a:ext cx="0" cy="1359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95" name="【市民会館】&#10;有形固定資産減価償却率最小値テキスト">
          <a:extLst>
            <a:ext uri="{FF2B5EF4-FFF2-40B4-BE49-F238E27FC236}">
              <a16:creationId xmlns="" xmlns:a16="http://schemas.microsoft.com/office/drawing/2014/main" id="{7A645741-72B9-45A1-B686-D6F26F026BCB}"/>
            </a:ext>
          </a:extLst>
        </xdr:cNvPr>
        <xdr:cNvSpPr txBox="1"/>
      </xdr:nvSpPr>
      <xdr:spPr>
        <a:xfrm>
          <a:off x="4219575" y="1774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96" name="直線コネクタ 395">
          <a:extLst>
            <a:ext uri="{FF2B5EF4-FFF2-40B4-BE49-F238E27FC236}">
              <a16:creationId xmlns="" xmlns:a16="http://schemas.microsoft.com/office/drawing/2014/main" id="{F41FF629-810A-4B91-8A4D-AB0FC00E261B}"/>
            </a:ext>
          </a:extLst>
        </xdr:cNvPr>
        <xdr:cNvCxnSpPr/>
      </xdr:nvCxnSpPr>
      <xdr:spPr>
        <a:xfrm>
          <a:off x="4105275" y="177355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32021</xdr:rowOff>
    </xdr:from>
    <xdr:ext cx="405111" cy="259045"/>
    <xdr:sp macro="" textlink="">
      <xdr:nvSpPr>
        <xdr:cNvPr id="397" name="【市民会館】&#10;有形固定資産減価償却率最大値テキスト">
          <a:extLst>
            <a:ext uri="{FF2B5EF4-FFF2-40B4-BE49-F238E27FC236}">
              <a16:creationId xmlns="" xmlns:a16="http://schemas.microsoft.com/office/drawing/2014/main" id="{F07F1F43-9C00-436F-9400-4866F69820E6}"/>
            </a:ext>
          </a:extLst>
        </xdr:cNvPr>
        <xdr:cNvSpPr txBox="1"/>
      </xdr:nvSpPr>
      <xdr:spPr>
        <a:xfrm>
          <a:off x="4219575" y="16145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85344</xdr:rowOff>
    </xdr:from>
    <xdr:to>
      <xdr:col>24</xdr:col>
      <xdr:colOff>152400</xdr:colOff>
      <xdr:row>100</xdr:row>
      <xdr:rowOff>85344</xdr:rowOff>
    </xdr:to>
    <xdr:cxnSp macro="">
      <xdr:nvCxnSpPr>
        <xdr:cNvPr id="398" name="直線コネクタ 397">
          <a:extLst>
            <a:ext uri="{FF2B5EF4-FFF2-40B4-BE49-F238E27FC236}">
              <a16:creationId xmlns="" xmlns:a16="http://schemas.microsoft.com/office/drawing/2014/main" id="{E132910F-8757-4227-810E-F5A237359375}"/>
            </a:ext>
          </a:extLst>
        </xdr:cNvPr>
        <xdr:cNvCxnSpPr/>
      </xdr:nvCxnSpPr>
      <xdr:spPr>
        <a:xfrm>
          <a:off x="4105275" y="163762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164864</xdr:rowOff>
    </xdr:from>
    <xdr:ext cx="405111" cy="259045"/>
    <xdr:sp macro="" textlink="">
      <xdr:nvSpPr>
        <xdr:cNvPr id="399" name="【市民会館】&#10;有形固定資産減価償却率平均値テキスト">
          <a:extLst>
            <a:ext uri="{FF2B5EF4-FFF2-40B4-BE49-F238E27FC236}">
              <a16:creationId xmlns="" xmlns:a16="http://schemas.microsoft.com/office/drawing/2014/main" id="{50B50809-B61B-447E-AE38-3A06B6B74841}"/>
            </a:ext>
          </a:extLst>
        </xdr:cNvPr>
        <xdr:cNvSpPr txBox="1"/>
      </xdr:nvSpPr>
      <xdr:spPr>
        <a:xfrm>
          <a:off x="4219575" y="16792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141987</xdr:rowOff>
    </xdr:from>
    <xdr:to>
      <xdr:col>24</xdr:col>
      <xdr:colOff>114300</xdr:colOff>
      <xdr:row>104</xdr:row>
      <xdr:rowOff>72137</xdr:rowOff>
    </xdr:to>
    <xdr:sp macro="" textlink="">
      <xdr:nvSpPr>
        <xdr:cNvPr id="400" name="フローチャート: 判断 399">
          <a:extLst>
            <a:ext uri="{FF2B5EF4-FFF2-40B4-BE49-F238E27FC236}">
              <a16:creationId xmlns="" xmlns:a16="http://schemas.microsoft.com/office/drawing/2014/main" id="{CAA06D5C-91E0-4378-820B-9619BBF24C12}"/>
            </a:ext>
          </a:extLst>
        </xdr:cNvPr>
        <xdr:cNvSpPr/>
      </xdr:nvSpPr>
      <xdr:spPr>
        <a:xfrm>
          <a:off x="4124325" y="1694726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87122</xdr:rowOff>
    </xdr:from>
    <xdr:to>
      <xdr:col>20</xdr:col>
      <xdr:colOff>38100</xdr:colOff>
      <xdr:row>104</xdr:row>
      <xdr:rowOff>17272</xdr:rowOff>
    </xdr:to>
    <xdr:sp macro="" textlink="">
      <xdr:nvSpPr>
        <xdr:cNvPr id="401" name="フローチャート: 判断 400">
          <a:extLst>
            <a:ext uri="{FF2B5EF4-FFF2-40B4-BE49-F238E27FC236}">
              <a16:creationId xmlns="" xmlns:a16="http://schemas.microsoft.com/office/drawing/2014/main" id="{AA1E4B62-1FF1-4ADE-B139-A20CCAC31B4B}"/>
            </a:ext>
          </a:extLst>
        </xdr:cNvPr>
        <xdr:cNvSpPr/>
      </xdr:nvSpPr>
      <xdr:spPr>
        <a:xfrm>
          <a:off x="3381375" y="1688604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45974</xdr:rowOff>
    </xdr:from>
    <xdr:to>
      <xdr:col>15</xdr:col>
      <xdr:colOff>101600</xdr:colOff>
      <xdr:row>103</xdr:row>
      <xdr:rowOff>147574</xdr:rowOff>
    </xdr:to>
    <xdr:sp macro="" textlink="">
      <xdr:nvSpPr>
        <xdr:cNvPr id="402" name="フローチャート: 判断 401">
          <a:extLst>
            <a:ext uri="{FF2B5EF4-FFF2-40B4-BE49-F238E27FC236}">
              <a16:creationId xmlns="" xmlns:a16="http://schemas.microsoft.com/office/drawing/2014/main" id="{645DB540-1D98-42FE-9076-1F05F1F506CC}"/>
            </a:ext>
          </a:extLst>
        </xdr:cNvPr>
        <xdr:cNvSpPr/>
      </xdr:nvSpPr>
      <xdr:spPr>
        <a:xfrm>
          <a:off x="2571750" y="1685124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254</xdr:rowOff>
    </xdr:from>
    <xdr:to>
      <xdr:col>10</xdr:col>
      <xdr:colOff>165100</xdr:colOff>
      <xdr:row>103</xdr:row>
      <xdr:rowOff>101854</xdr:rowOff>
    </xdr:to>
    <xdr:sp macro="" textlink="">
      <xdr:nvSpPr>
        <xdr:cNvPr id="403" name="フローチャート: 判断 402">
          <a:extLst>
            <a:ext uri="{FF2B5EF4-FFF2-40B4-BE49-F238E27FC236}">
              <a16:creationId xmlns="" xmlns:a16="http://schemas.microsoft.com/office/drawing/2014/main" id="{4338158D-5251-4DFD-B83B-5CF3B6B4C0E6}"/>
            </a:ext>
          </a:extLst>
        </xdr:cNvPr>
        <xdr:cNvSpPr/>
      </xdr:nvSpPr>
      <xdr:spPr>
        <a:xfrm>
          <a:off x="1781175" y="1680235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91694</xdr:rowOff>
    </xdr:from>
    <xdr:to>
      <xdr:col>6</xdr:col>
      <xdr:colOff>38100</xdr:colOff>
      <xdr:row>103</xdr:row>
      <xdr:rowOff>21844</xdr:rowOff>
    </xdr:to>
    <xdr:sp macro="" textlink="">
      <xdr:nvSpPr>
        <xdr:cNvPr id="404" name="フローチャート: 判断 403">
          <a:extLst>
            <a:ext uri="{FF2B5EF4-FFF2-40B4-BE49-F238E27FC236}">
              <a16:creationId xmlns="" xmlns:a16="http://schemas.microsoft.com/office/drawing/2014/main" id="{69353025-58D4-4F01-B107-BD4B9DCEFC0E}"/>
            </a:ext>
          </a:extLst>
        </xdr:cNvPr>
        <xdr:cNvSpPr/>
      </xdr:nvSpPr>
      <xdr:spPr>
        <a:xfrm>
          <a:off x="981075" y="1671916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5" name="テキスト ボックス 404">
          <a:extLst>
            <a:ext uri="{FF2B5EF4-FFF2-40B4-BE49-F238E27FC236}">
              <a16:creationId xmlns="" xmlns:a16="http://schemas.microsoft.com/office/drawing/2014/main" id="{F18EA4E0-E921-4817-B1E9-799A87E66C0E}"/>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6" name="テキスト ボックス 405">
          <a:extLst>
            <a:ext uri="{FF2B5EF4-FFF2-40B4-BE49-F238E27FC236}">
              <a16:creationId xmlns="" xmlns:a16="http://schemas.microsoft.com/office/drawing/2014/main" id="{DFD77D63-4457-426C-9315-EDC865D90AEC}"/>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7" name="テキスト ボックス 406">
          <a:extLst>
            <a:ext uri="{FF2B5EF4-FFF2-40B4-BE49-F238E27FC236}">
              <a16:creationId xmlns="" xmlns:a16="http://schemas.microsoft.com/office/drawing/2014/main" id="{1BA615C7-C983-4977-8EC0-9D5E27B0479A}"/>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8" name="テキスト ボックス 407">
          <a:extLst>
            <a:ext uri="{FF2B5EF4-FFF2-40B4-BE49-F238E27FC236}">
              <a16:creationId xmlns="" xmlns:a16="http://schemas.microsoft.com/office/drawing/2014/main" id="{A59872EF-21DA-407F-B33D-811145384410}"/>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9" name="テキスト ボックス 408">
          <a:extLst>
            <a:ext uri="{FF2B5EF4-FFF2-40B4-BE49-F238E27FC236}">
              <a16:creationId xmlns="" xmlns:a16="http://schemas.microsoft.com/office/drawing/2014/main" id="{D027A127-0BBC-4A97-8AE0-3E30AE107FB9}"/>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130556</xdr:rowOff>
    </xdr:from>
    <xdr:to>
      <xdr:col>24</xdr:col>
      <xdr:colOff>114300</xdr:colOff>
      <xdr:row>107</xdr:row>
      <xdr:rowOff>60706</xdr:rowOff>
    </xdr:to>
    <xdr:sp macro="" textlink="">
      <xdr:nvSpPr>
        <xdr:cNvPr id="410" name="楕円 409">
          <a:extLst>
            <a:ext uri="{FF2B5EF4-FFF2-40B4-BE49-F238E27FC236}">
              <a16:creationId xmlns="" xmlns:a16="http://schemas.microsoft.com/office/drawing/2014/main" id="{78107918-44B2-4D90-9E85-443F7DFD2321}"/>
            </a:ext>
          </a:extLst>
        </xdr:cNvPr>
        <xdr:cNvSpPr/>
      </xdr:nvSpPr>
      <xdr:spPr>
        <a:xfrm>
          <a:off x="4124325" y="1744700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108983</xdr:rowOff>
    </xdr:from>
    <xdr:ext cx="405111" cy="259045"/>
    <xdr:sp macro="" textlink="">
      <xdr:nvSpPr>
        <xdr:cNvPr id="411" name="【市民会館】&#10;有形固定資産減価償却率該当値テキスト">
          <a:extLst>
            <a:ext uri="{FF2B5EF4-FFF2-40B4-BE49-F238E27FC236}">
              <a16:creationId xmlns="" xmlns:a16="http://schemas.microsoft.com/office/drawing/2014/main" id="{ACDD8C3B-E362-4CE6-8631-176793801B6B}"/>
            </a:ext>
          </a:extLst>
        </xdr:cNvPr>
        <xdr:cNvSpPr txBox="1"/>
      </xdr:nvSpPr>
      <xdr:spPr>
        <a:xfrm>
          <a:off x="4219575" y="174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123698</xdr:rowOff>
    </xdr:from>
    <xdr:to>
      <xdr:col>20</xdr:col>
      <xdr:colOff>38100</xdr:colOff>
      <xdr:row>103</xdr:row>
      <xdr:rowOff>53848</xdr:rowOff>
    </xdr:to>
    <xdr:sp macro="" textlink="">
      <xdr:nvSpPr>
        <xdr:cNvPr id="412" name="楕円 411">
          <a:extLst>
            <a:ext uri="{FF2B5EF4-FFF2-40B4-BE49-F238E27FC236}">
              <a16:creationId xmlns="" xmlns:a16="http://schemas.microsoft.com/office/drawing/2014/main" id="{B13FB77C-E7B1-4007-8428-CE4B49F18627}"/>
            </a:ext>
          </a:extLst>
        </xdr:cNvPr>
        <xdr:cNvSpPr/>
      </xdr:nvSpPr>
      <xdr:spPr>
        <a:xfrm>
          <a:off x="3381375" y="1675752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3048</xdr:rowOff>
    </xdr:from>
    <xdr:to>
      <xdr:col>24</xdr:col>
      <xdr:colOff>63500</xdr:colOff>
      <xdr:row>107</xdr:row>
      <xdr:rowOff>9906</xdr:rowOff>
    </xdr:to>
    <xdr:cxnSp macro="">
      <xdr:nvCxnSpPr>
        <xdr:cNvPr id="413" name="直線コネクタ 412">
          <a:extLst>
            <a:ext uri="{FF2B5EF4-FFF2-40B4-BE49-F238E27FC236}">
              <a16:creationId xmlns="" xmlns:a16="http://schemas.microsoft.com/office/drawing/2014/main" id="{CA12EFE4-3369-4652-95CE-3F4F24E7BE0C}"/>
            </a:ext>
          </a:extLst>
        </xdr:cNvPr>
        <xdr:cNvCxnSpPr/>
      </xdr:nvCxnSpPr>
      <xdr:spPr>
        <a:xfrm>
          <a:off x="3429000" y="16805148"/>
          <a:ext cx="752475" cy="68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13970</xdr:rowOff>
    </xdr:from>
    <xdr:to>
      <xdr:col>15</xdr:col>
      <xdr:colOff>101600</xdr:colOff>
      <xdr:row>102</xdr:row>
      <xdr:rowOff>115570</xdr:rowOff>
    </xdr:to>
    <xdr:sp macro="" textlink="">
      <xdr:nvSpPr>
        <xdr:cNvPr id="414" name="楕円 413">
          <a:extLst>
            <a:ext uri="{FF2B5EF4-FFF2-40B4-BE49-F238E27FC236}">
              <a16:creationId xmlns="" xmlns:a16="http://schemas.microsoft.com/office/drawing/2014/main" id="{404A30FF-D3AD-46D6-9509-3AB5B44EB59B}"/>
            </a:ext>
          </a:extLst>
        </xdr:cNvPr>
        <xdr:cNvSpPr/>
      </xdr:nvSpPr>
      <xdr:spPr>
        <a:xfrm>
          <a:off x="2571750" y="166414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64770</xdr:rowOff>
    </xdr:from>
    <xdr:to>
      <xdr:col>19</xdr:col>
      <xdr:colOff>177800</xdr:colOff>
      <xdr:row>103</xdr:row>
      <xdr:rowOff>3048</xdr:rowOff>
    </xdr:to>
    <xdr:cxnSp macro="">
      <xdr:nvCxnSpPr>
        <xdr:cNvPr id="415" name="直線コネクタ 414">
          <a:extLst>
            <a:ext uri="{FF2B5EF4-FFF2-40B4-BE49-F238E27FC236}">
              <a16:creationId xmlns="" xmlns:a16="http://schemas.microsoft.com/office/drawing/2014/main" id="{70CE2856-1769-473F-AFE4-D11A40778636}"/>
            </a:ext>
          </a:extLst>
        </xdr:cNvPr>
        <xdr:cNvCxnSpPr/>
      </xdr:nvCxnSpPr>
      <xdr:spPr>
        <a:xfrm>
          <a:off x="2619375" y="16698595"/>
          <a:ext cx="809625" cy="10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116839</xdr:rowOff>
    </xdr:from>
    <xdr:to>
      <xdr:col>10</xdr:col>
      <xdr:colOff>165100</xdr:colOff>
      <xdr:row>102</xdr:row>
      <xdr:rowOff>46989</xdr:rowOff>
    </xdr:to>
    <xdr:sp macro="" textlink="">
      <xdr:nvSpPr>
        <xdr:cNvPr id="416" name="楕円 415">
          <a:extLst>
            <a:ext uri="{FF2B5EF4-FFF2-40B4-BE49-F238E27FC236}">
              <a16:creationId xmlns="" xmlns:a16="http://schemas.microsoft.com/office/drawing/2014/main" id="{F5B60422-543A-4F17-8ED4-DA89F9D08D9A}"/>
            </a:ext>
          </a:extLst>
        </xdr:cNvPr>
        <xdr:cNvSpPr/>
      </xdr:nvSpPr>
      <xdr:spPr>
        <a:xfrm>
          <a:off x="1781175" y="165760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167639</xdr:rowOff>
    </xdr:from>
    <xdr:to>
      <xdr:col>15</xdr:col>
      <xdr:colOff>50800</xdr:colOff>
      <xdr:row>102</xdr:row>
      <xdr:rowOff>64770</xdr:rowOff>
    </xdr:to>
    <xdr:cxnSp macro="">
      <xdr:nvCxnSpPr>
        <xdr:cNvPr id="417" name="直線コネクタ 416">
          <a:extLst>
            <a:ext uri="{FF2B5EF4-FFF2-40B4-BE49-F238E27FC236}">
              <a16:creationId xmlns="" xmlns:a16="http://schemas.microsoft.com/office/drawing/2014/main" id="{96FE57C6-9805-47B6-9BC9-9C0B308E5406}"/>
            </a:ext>
          </a:extLst>
        </xdr:cNvPr>
        <xdr:cNvCxnSpPr/>
      </xdr:nvCxnSpPr>
      <xdr:spPr>
        <a:xfrm>
          <a:off x="1828800" y="16623664"/>
          <a:ext cx="790575" cy="7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57404</xdr:rowOff>
    </xdr:from>
    <xdr:to>
      <xdr:col>6</xdr:col>
      <xdr:colOff>38100</xdr:colOff>
      <xdr:row>101</xdr:row>
      <xdr:rowOff>159004</xdr:rowOff>
    </xdr:to>
    <xdr:sp macro="" textlink="">
      <xdr:nvSpPr>
        <xdr:cNvPr id="418" name="楕円 417">
          <a:extLst>
            <a:ext uri="{FF2B5EF4-FFF2-40B4-BE49-F238E27FC236}">
              <a16:creationId xmlns="" xmlns:a16="http://schemas.microsoft.com/office/drawing/2014/main" id="{E47EA9BD-F75D-44F2-8AEF-12F6B7A363EF}"/>
            </a:ext>
          </a:extLst>
        </xdr:cNvPr>
        <xdr:cNvSpPr/>
      </xdr:nvSpPr>
      <xdr:spPr>
        <a:xfrm>
          <a:off x="981075" y="1651660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108204</xdr:rowOff>
    </xdr:from>
    <xdr:to>
      <xdr:col>10</xdr:col>
      <xdr:colOff>114300</xdr:colOff>
      <xdr:row>101</xdr:row>
      <xdr:rowOff>167639</xdr:rowOff>
    </xdr:to>
    <xdr:cxnSp macro="">
      <xdr:nvCxnSpPr>
        <xdr:cNvPr id="419" name="直線コネクタ 418">
          <a:extLst>
            <a:ext uri="{FF2B5EF4-FFF2-40B4-BE49-F238E27FC236}">
              <a16:creationId xmlns="" xmlns:a16="http://schemas.microsoft.com/office/drawing/2014/main" id="{9623DFA0-D0FC-4DC9-AD7C-59D17A5B6C0B}"/>
            </a:ext>
          </a:extLst>
        </xdr:cNvPr>
        <xdr:cNvCxnSpPr/>
      </xdr:nvCxnSpPr>
      <xdr:spPr>
        <a:xfrm>
          <a:off x="1028700" y="16564229"/>
          <a:ext cx="8001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8399</xdr:rowOff>
    </xdr:from>
    <xdr:ext cx="405111" cy="259045"/>
    <xdr:sp macro="" textlink="">
      <xdr:nvSpPr>
        <xdr:cNvPr id="420" name="n_1aveValue【市民会館】&#10;有形固定資産減価償却率">
          <a:extLst>
            <a:ext uri="{FF2B5EF4-FFF2-40B4-BE49-F238E27FC236}">
              <a16:creationId xmlns="" xmlns:a16="http://schemas.microsoft.com/office/drawing/2014/main" id="{8A966DD2-114C-4E49-9D18-16BE80AA43FB}"/>
            </a:ext>
          </a:extLst>
        </xdr:cNvPr>
        <xdr:cNvSpPr txBox="1"/>
      </xdr:nvSpPr>
      <xdr:spPr>
        <a:xfrm>
          <a:off x="3239144" y="16985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138701</xdr:rowOff>
    </xdr:from>
    <xdr:ext cx="405111" cy="259045"/>
    <xdr:sp macro="" textlink="">
      <xdr:nvSpPr>
        <xdr:cNvPr id="421" name="n_2aveValue【市民会館】&#10;有形固定資産減価償却率">
          <a:extLst>
            <a:ext uri="{FF2B5EF4-FFF2-40B4-BE49-F238E27FC236}">
              <a16:creationId xmlns="" xmlns:a16="http://schemas.microsoft.com/office/drawing/2014/main" id="{8E7CE333-7C6D-47FF-A9A6-2712E7048936}"/>
            </a:ext>
          </a:extLst>
        </xdr:cNvPr>
        <xdr:cNvSpPr txBox="1"/>
      </xdr:nvSpPr>
      <xdr:spPr>
        <a:xfrm>
          <a:off x="2439044" y="16943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92981</xdr:rowOff>
    </xdr:from>
    <xdr:ext cx="405111" cy="259045"/>
    <xdr:sp macro="" textlink="">
      <xdr:nvSpPr>
        <xdr:cNvPr id="422" name="n_3aveValue【市民会館】&#10;有形固定資産減価償却率">
          <a:extLst>
            <a:ext uri="{FF2B5EF4-FFF2-40B4-BE49-F238E27FC236}">
              <a16:creationId xmlns="" xmlns:a16="http://schemas.microsoft.com/office/drawing/2014/main" id="{5B53E999-181B-470C-B947-41579B4B0F3F}"/>
            </a:ext>
          </a:extLst>
        </xdr:cNvPr>
        <xdr:cNvSpPr txBox="1"/>
      </xdr:nvSpPr>
      <xdr:spPr>
        <a:xfrm>
          <a:off x="1648469" y="16895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12971</xdr:rowOff>
    </xdr:from>
    <xdr:ext cx="405111" cy="259045"/>
    <xdr:sp macro="" textlink="">
      <xdr:nvSpPr>
        <xdr:cNvPr id="423" name="n_4aveValue【市民会館】&#10;有形固定資産減価償却率">
          <a:extLst>
            <a:ext uri="{FF2B5EF4-FFF2-40B4-BE49-F238E27FC236}">
              <a16:creationId xmlns="" xmlns:a16="http://schemas.microsoft.com/office/drawing/2014/main" id="{01EC5A6F-DFA7-4A34-B823-DA746B478E66}"/>
            </a:ext>
          </a:extLst>
        </xdr:cNvPr>
        <xdr:cNvSpPr txBox="1"/>
      </xdr:nvSpPr>
      <xdr:spPr>
        <a:xfrm>
          <a:off x="848369" y="16811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70375</xdr:rowOff>
    </xdr:from>
    <xdr:ext cx="405111" cy="259045"/>
    <xdr:sp macro="" textlink="">
      <xdr:nvSpPr>
        <xdr:cNvPr id="424" name="n_1mainValue【市民会館】&#10;有形固定資産減価償却率">
          <a:extLst>
            <a:ext uri="{FF2B5EF4-FFF2-40B4-BE49-F238E27FC236}">
              <a16:creationId xmlns="" xmlns:a16="http://schemas.microsoft.com/office/drawing/2014/main" id="{B1E06067-CF56-4E57-B82D-7F0E20B995D1}"/>
            </a:ext>
          </a:extLst>
        </xdr:cNvPr>
        <xdr:cNvSpPr txBox="1"/>
      </xdr:nvSpPr>
      <xdr:spPr>
        <a:xfrm>
          <a:off x="3239144" y="1652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132097</xdr:rowOff>
    </xdr:from>
    <xdr:ext cx="405111" cy="259045"/>
    <xdr:sp macro="" textlink="">
      <xdr:nvSpPr>
        <xdr:cNvPr id="425" name="n_2mainValue【市民会館】&#10;有形固定資産減価償却率">
          <a:extLst>
            <a:ext uri="{FF2B5EF4-FFF2-40B4-BE49-F238E27FC236}">
              <a16:creationId xmlns="" xmlns:a16="http://schemas.microsoft.com/office/drawing/2014/main" id="{6531B555-6A9E-4621-AE07-BF309D3D2381}"/>
            </a:ext>
          </a:extLst>
        </xdr:cNvPr>
        <xdr:cNvSpPr txBox="1"/>
      </xdr:nvSpPr>
      <xdr:spPr>
        <a:xfrm>
          <a:off x="2439044" y="1641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63516</xdr:rowOff>
    </xdr:from>
    <xdr:ext cx="405111" cy="259045"/>
    <xdr:sp macro="" textlink="">
      <xdr:nvSpPr>
        <xdr:cNvPr id="426" name="n_3mainValue【市民会館】&#10;有形固定資産減価償却率">
          <a:extLst>
            <a:ext uri="{FF2B5EF4-FFF2-40B4-BE49-F238E27FC236}">
              <a16:creationId xmlns="" xmlns:a16="http://schemas.microsoft.com/office/drawing/2014/main" id="{6F119EEF-BED0-4A66-8ABB-2568FF362ECA}"/>
            </a:ext>
          </a:extLst>
        </xdr:cNvPr>
        <xdr:cNvSpPr txBox="1"/>
      </xdr:nvSpPr>
      <xdr:spPr>
        <a:xfrm>
          <a:off x="1648469" y="16354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4081</xdr:rowOff>
    </xdr:from>
    <xdr:ext cx="405111" cy="259045"/>
    <xdr:sp macro="" textlink="">
      <xdr:nvSpPr>
        <xdr:cNvPr id="427" name="n_4mainValue【市民会館】&#10;有形固定資産減価償却率">
          <a:extLst>
            <a:ext uri="{FF2B5EF4-FFF2-40B4-BE49-F238E27FC236}">
              <a16:creationId xmlns="" xmlns:a16="http://schemas.microsoft.com/office/drawing/2014/main" id="{5FB2C675-84A7-4954-9F22-F57B8AF23E7C}"/>
            </a:ext>
          </a:extLst>
        </xdr:cNvPr>
        <xdr:cNvSpPr txBox="1"/>
      </xdr:nvSpPr>
      <xdr:spPr>
        <a:xfrm>
          <a:off x="848369" y="16295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a:extLst>
            <a:ext uri="{FF2B5EF4-FFF2-40B4-BE49-F238E27FC236}">
              <a16:creationId xmlns="" xmlns:a16="http://schemas.microsoft.com/office/drawing/2014/main" id="{5B023329-B51E-43F3-BD66-379E73044EFB}"/>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a:extLst>
            <a:ext uri="{FF2B5EF4-FFF2-40B4-BE49-F238E27FC236}">
              <a16:creationId xmlns="" xmlns:a16="http://schemas.microsoft.com/office/drawing/2014/main" id="{EF8E7FAC-3674-4A90-A04C-B4AB3B6474A9}"/>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a:extLst>
            <a:ext uri="{FF2B5EF4-FFF2-40B4-BE49-F238E27FC236}">
              <a16:creationId xmlns="" xmlns:a16="http://schemas.microsoft.com/office/drawing/2014/main" id="{4F59B5C9-8055-45B6-B4E6-61F6260824B8}"/>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a:extLst>
            <a:ext uri="{FF2B5EF4-FFF2-40B4-BE49-F238E27FC236}">
              <a16:creationId xmlns="" xmlns:a16="http://schemas.microsoft.com/office/drawing/2014/main" id="{7FB1C5F3-C705-45B5-A268-102C6E466154}"/>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a:extLst>
            <a:ext uri="{FF2B5EF4-FFF2-40B4-BE49-F238E27FC236}">
              <a16:creationId xmlns="" xmlns:a16="http://schemas.microsoft.com/office/drawing/2014/main" id="{5E13EB87-038A-48F7-8DE9-4F9ADBAB1B3F}"/>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a:extLst>
            <a:ext uri="{FF2B5EF4-FFF2-40B4-BE49-F238E27FC236}">
              <a16:creationId xmlns="" xmlns:a16="http://schemas.microsoft.com/office/drawing/2014/main" id="{48FDCA24-CE41-40DD-8DED-73941829200E}"/>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a:extLst>
            <a:ext uri="{FF2B5EF4-FFF2-40B4-BE49-F238E27FC236}">
              <a16:creationId xmlns="" xmlns:a16="http://schemas.microsoft.com/office/drawing/2014/main" id="{B21FB897-7547-4A61-8307-448F75CEB65C}"/>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a:extLst>
            <a:ext uri="{FF2B5EF4-FFF2-40B4-BE49-F238E27FC236}">
              <a16:creationId xmlns="" xmlns:a16="http://schemas.microsoft.com/office/drawing/2014/main" id="{12A2CD15-EC90-4988-8B79-0D495F7B4E96}"/>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a:extLst>
            <a:ext uri="{FF2B5EF4-FFF2-40B4-BE49-F238E27FC236}">
              <a16:creationId xmlns="" xmlns:a16="http://schemas.microsoft.com/office/drawing/2014/main" id="{CD9356F6-DF3A-4B56-85A4-0C270240CF8E}"/>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a:extLst>
            <a:ext uri="{FF2B5EF4-FFF2-40B4-BE49-F238E27FC236}">
              <a16:creationId xmlns="" xmlns:a16="http://schemas.microsoft.com/office/drawing/2014/main" id="{3949A570-518A-4DEB-A85D-802D4AC35B8C}"/>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8" name="直線コネクタ 437">
          <a:extLst>
            <a:ext uri="{FF2B5EF4-FFF2-40B4-BE49-F238E27FC236}">
              <a16:creationId xmlns="" xmlns:a16="http://schemas.microsoft.com/office/drawing/2014/main" id="{CB6E4FF1-D51A-4C57-B38B-A3EDB562E6AB}"/>
            </a:ext>
          </a:extLst>
        </xdr:cNvPr>
        <xdr:cNvCxnSpPr/>
      </xdr:nvCxnSpPr>
      <xdr:spPr>
        <a:xfrm>
          <a:off x="5953125" y="17811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9" name="テキスト ボックス 438">
          <a:extLst>
            <a:ext uri="{FF2B5EF4-FFF2-40B4-BE49-F238E27FC236}">
              <a16:creationId xmlns="" xmlns:a16="http://schemas.microsoft.com/office/drawing/2014/main" id="{4DCED047-059B-4116-BE26-DE5AD54B6ADF}"/>
            </a:ext>
          </a:extLst>
        </xdr:cNvPr>
        <xdr:cNvSpPr txBox="1"/>
      </xdr:nvSpPr>
      <xdr:spPr>
        <a:xfrm>
          <a:off x="5527221"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0" name="直線コネクタ 439">
          <a:extLst>
            <a:ext uri="{FF2B5EF4-FFF2-40B4-BE49-F238E27FC236}">
              <a16:creationId xmlns="" xmlns:a16="http://schemas.microsoft.com/office/drawing/2014/main" id="{21A3E012-8E2B-4D90-8B73-4543B9CC643F}"/>
            </a:ext>
          </a:extLst>
        </xdr:cNvPr>
        <xdr:cNvCxnSpPr/>
      </xdr:nvCxnSpPr>
      <xdr:spPr>
        <a:xfrm>
          <a:off x="5953125" y="17430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1" name="テキスト ボックス 440">
          <a:extLst>
            <a:ext uri="{FF2B5EF4-FFF2-40B4-BE49-F238E27FC236}">
              <a16:creationId xmlns="" xmlns:a16="http://schemas.microsoft.com/office/drawing/2014/main" id="{36ECD043-1F62-4A1B-B20E-1E5059A43F45}"/>
            </a:ext>
          </a:extLst>
        </xdr:cNvPr>
        <xdr:cNvSpPr txBox="1"/>
      </xdr:nvSpPr>
      <xdr:spPr>
        <a:xfrm>
          <a:off x="5527221" y="17285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2" name="直線コネクタ 441">
          <a:extLst>
            <a:ext uri="{FF2B5EF4-FFF2-40B4-BE49-F238E27FC236}">
              <a16:creationId xmlns="" xmlns:a16="http://schemas.microsoft.com/office/drawing/2014/main" id="{CFCA1B60-CD92-466D-8F73-563DE3A69B16}"/>
            </a:ext>
          </a:extLst>
        </xdr:cNvPr>
        <xdr:cNvCxnSpPr/>
      </xdr:nvCxnSpPr>
      <xdr:spPr>
        <a:xfrm>
          <a:off x="5953125" y="17049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3" name="テキスト ボックス 442">
          <a:extLst>
            <a:ext uri="{FF2B5EF4-FFF2-40B4-BE49-F238E27FC236}">
              <a16:creationId xmlns="" xmlns:a16="http://schemas.microsoft.com/office/drawing/2014/main" id="{662FA138-DA2F-4836-AE72-EE0A5009CDBA}"/>
            </a:ext>
          </a:extLst>
        </xdr:cNvPr>
        <xdr:cNvSpPr txBox="1"/>
      </xdr:nvSpPr>
      <xdr:spPr>
        <a:xfrm>
          <a:off x="5527221"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4" name="直線コネクタ 443">
          <a:extLst>
            <a:ext uri="{FF2B5EF4-FFF2-40B4-BE49-F238E27FC236}">
              <a16:creationId xmlns="" xmlns:a16="http://schemas.microsoft.com/office/drawing/2014/main" id="{7E7A7F3E-1F6C-4617-AD33-97A0A6499F37}"/>
            </a:ext>
          </a:extLst>
        </xdr:cNvPr>
        <xdr:cNvCxnSpPr/>
      </xdr:nvCxnSpPr>
      <xdr:spPr>
        <a:xfrm>
          <a:off x="5953125" y="16668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5" name="テキスト ボックス 444">
          <a:extLst>
            <a:ext uri="{FF2B5EF4-FFF2-40B4-BE49-F238E27FC236}">
              <a16:creationId xmlns="" xmlns:a16="http://schemas.microsoft.com/office/drawing/2014/main" id="{4E5C3F1C-2A9F-4BDD-B865-66D72D6B7E92}"/>
            </a:ext>
          </a:extLst>
        </xdr:cNvPr>
        <xdr:cNvSpPr txBox="1"/>
      </xdr:nvSpPr>
      <xdr:spPr>
        <a:xfrm>
          <a:off x="5527221" y="16523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6" name="直線コネクタ 445">
          <a:extLst>
            <a:ext uri="{FF2B5EF4-FFF2-40B4-BE49-F238E27FC236}">
              <a16:creationId xmlns="" xmlns:a16="http://schemas.microsoft.com/office/drawing/2014/main" id="{5538F66D-1998-4EE3-A846-7038E1EAB528}"/>
            </a:ext>
          </a:extLst>
        </xdr:cNvPr>
        <xdr:cNvCxnSpPr/>
      </xdr:nvCxnSpPr>
      <xdr:spPr>
        <a:xfrm>
          <a:off x="5953125" y="1628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7" name="テキスト ボックス 446">
          <a:extLst>
            <a:ext uri="{FF2B5EF4-FFF2-40B4-BE49-F238E27FC236}">
              <a16:creationId xmlns="" xmlns:a16="http://schemas.microsoft.com/office/drawing/2014/main" id="{BAD7D1F8-39BE-428E-AB4F-28FDB1027062}"/>
            </a:ext>
          </a:extLst>
        </xdr:cNvPr>
        <xdr:cNvSpPr txBox="1"/>
      </xdr:nvSpPr>
      <xdr:spPr>
        <a:xfrm>
          <a:off x="5527221" y="16142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 xmlns:a16="http://schemas.microsoft.com/office/drawing/2014/main" id="{CA4EF9C8-F8D8-490E-BE41-1EC9FFD015A3}"/>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 xmlns:a16="http://schemas.microsoft.com/office/drawing/2014/main" id="{827BE3B4-9F73-4FD7-9FB9-E7A1DBEBB955}"/>
            </a:ext>
          </a:extLst>
        </xdr:cNvPr>
        <xdr:cNvSpPr txBox="1"/>
      </xdr:nvSpPr>
      <xdr:spPr>
        <a:xfrm>
          <a:off x="5527221"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 xmlns:a16="http://schemas.microsoft.com/office/drawing/2014/main" id="{222E0390-4476-4E1A-AECB-DBB86B5F8864}"/>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38100</xdr:rowOff>
    </xdr:from>
    <xdr:to>
      <xdr:col>54</xdr:col>
      <xdr:colOff>189865</xdr:colOff>
      <xdr:row>108</xdr:row>
      <xdr:rowOff>127636</xdr:rowOff>
    </xdr:to>
    <xdr:cxnSp macro="">
      <xdr:nvCxnSpPr>
        <xdr:cNvPr id="451" name="直線コネクタ 450">
          <a:extLst>
            <a:ext uri="{FF2B5EF4-FFF2-40B4-BE49-F238E27FC236}">
              <a16:creationId xmlns="" xmlns:a16="http://schemas.microsoft.com/office/drawing/2014/main" id="{B71AEBF5-E27B-4829-A0B5-93ECEB917CE7}"/>
            </a:ext>
          </a:extLst>
        </xdr:cNvPr>
        <xdr:cNvCxnSpPr/>
      </xdr:nvCxnSpPr>
      <xdr:spPr>
        <a:xfrm flipV="1">
          <a:off x="9429115" y="16497300"/>
          <a:ext cx="0" cy="12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131463</xdr:rowOff>
    </xdr:from>
    <xdr:ext cx="469744" cy="259045"/>
    <xdr:sp macro="" textlink="">
      <xdr:nvSpPr>
        <xdr:cNvPr id="452" name="【市民会館】&#10;一人当たり面積最小値テキスト">
          <a:extLst>
            <a:ext uri="{FF2B5EF4-FFF2-40B4-BE49-F238E27FC236}">
              <a16:creationId xmlns="" xmlns:a16="http://schemas.microsoft.com/office/drawing/2014/main" id="{DD02FF70-BF93-472D-A302-9178BE237A40}"/>
            </a:ext>
          </a:extLst>
        </xdr:cNvPr>
        <xdr:cNvSpPr txBox="1"/>
      </xdr:nvSpPr>
      <xdr:spPr>
        <a:xfrm>
          <a:off x="9467850" y="1779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127636</xdr:rowOff>
    </xdr:from>
    <xdr:to>
      <xdr:col>55</xdr:col>
      <xdr:colOff>88900</xdr:colOff>
      <xdr:row>108</xdr:row>
      <xdr:rowOff>127636</xdr:rowOff>
    </xdr:to>
    <xdr:cxnSp macro="">
      <xdr:nvCxnSpPr>
        <xdr:cNvPr id="453" name="直線コネクタ 452">
          <a:extLst>
            <a:ext uri="{FF2B5EF4-FFF2-40B4-BE49-F238E27FC236}">
              <a16:creationId xmlns="" xmlns:a16="http://schemas.microsoft.com/office/drawing/2014/main" id="{595F41AF-F4CD-4C27-A312-53A104BC9675}"/>
            </a:ext>
          </a:extLst>
        </xdr:cNvPr>
        <xdr:cNvCxnSpPr/>
      </xdr:nvCxnSpPr>
      <xdr:spPr>
        <a:xfrm>
          <a:off x="9363075" y="1778381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156227</xdr:rowOff>
    </xdr:from>
    <xdr:ext cx="469744" cy="259045"/>
    <xdr:sp macro="" textlink="">
      <xdr:nvSpPr>
        <xdr:cNvPr id="454" name="【市民会館】&#10;一人当たり面積最大値テキスト">
          <a:extLst>
            <a:ext uri="{FF2B5EF4-FFF2-40B4-BE49-F238E27FC236}">
              <a16:creationId xmlns="" xmlns:a16="http://schemas.microsoft.com/office/drawing/2014/main" id="{29CDB3F9-ADBB-4E2C-BDF6-2A4F6F0B233F}"/>
            </a:ext>
          </a:extLst>
        </xdr:cNvPr>
        <xdr:cNvSpPr txBox="1"/>
      </xdr:nvSpPr>
      <xdr:spPr>
        <a:xfrm>
          <a:off x="9467850" y="1627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38100</xdr:rowOff>
    </xdr:from>
    <xdr:to>
      <xdr:col>55</xdr:col>
      <xdr:colOff>88900</xdr:colOff>
      <xdr:row>101</xdr:row>
      <xdr:rowOff>38100</xdr:rowOff>
    </xdr:to>
    <xdr:cxnSp macro="">
      <xdr:nvCxnSpPr>
        <xdr:cNvPr id="455" name="直線コネクタ 454">
          <a:extLst>
            <a:ext uri="{FF2B5EF4-FFF2-40B4-BE49-F238E27FC236}">
              <a16:creationId xmlns="" xmlns:a16="http://schemas.microsoft.com/office/drawing/2014/main" id="{F4B3E919-F4E4-4D68-8353-5FBD6E5615F6}"/>
            </a:ext>
          </a:extLst>
        </xdr:cNvPr>
        <xdr:cNvCxnSpPr/>
      </xdr:nvCxnSpPr>
      <xdr:spPr>
        <a:xfrm>
          <a:off x="9363075" y="164973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38498</xdr:rowOff>
    </xdr:from>
    <xdr:ext cx="469744" cy="259045"/>
    <xdr:sp macro="" textlink="">
      <xdr:nvSpPr>
        <xdr:cNvPr id="456" name="【市民会館】&#10;一人当たり面積平均値テキスト">
          <a:extLst>
            <a:ext uri="{FF2B5EF4-FFF2-40B4-BE49-F238E27FC236}">
              <a16:creationId xmlns="" xmlns:a16="http://schemas.microsoft.com/office/drawing/2014/main" id="{54C59745-4597-4624-94CD-E756F03C0886}"/>
            </a:ext>
          </a:extLst>
        </xdr:cNvPr>
        <xdr:cNvSpPr txBox="1"/>
      </xdr:nvSpPr>
      <xdr:spPr>
        <a:xfrm>
          <a:off x="9467850" y="17354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60071</xdr:rowOff>
    </xdr:from>
    <xdr:to>
      <xdr:col>55</xdr:col>
      <xdr:colOff>50800</xdr:colOff>
      <xdr:row>106</xdr:row>
      <xdr:rowOff>161671</xdr:rowOff>
    </xdr:to>
    <xdr:sp macro="" textlink="">
      <xdr:nvSpPr>
        <xdr:cNvPr id="457" name="フローチャート: 判断 456">
          <a:extLst>
            <a:ext uri="{FF2B5EF4-FFF2-40B4-BE49-F238E27FC236}">
              <a16:creationId xmlns="" xmlns:a16="http://schemas.microsoft.com/office/drawing/2014/main" id="{45D4CCA0-6386-4B35-8BD3-FD6E5CDD4723}"/>
            </a:ext>
          </a:extLst>
        </xdr:cNvPr>
        <xdr:cNvSpPr/>
      </xdr:nvSpPr>
      <xdr:spPr>
        <a:xfrm>
          <a:off x="9401175" y="17376521"/>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72262</xdr:rowOff>
    </xdr:from>
    <xdr:to>
      <xdr:col>50</xdr:col>
      <xdr:colOff>165100</xdr:colOff>
      <xdr:row>107</xdr:row>
      <xdr:rowOff>2412</xdr:rowOff>
    </xdr:to>
    <xdr:sp macro="" textlink="">
      <xdr:nvSpPr>
        <xdr:cNvPr id="458" name="フローチャート: 判断 457">
          <a:extLst>
            <a:ext uri="{FF2B5EF4-FFF2-40B4-BE49-F238E27FC236}">
              <a16:creationId xmlns="" xmlns:a16="http://schemas.microsoft.com/office/drawing/2014/main" id="{97C0E9D2-7E75-431E-8F47-7BD7EF231138}"/>
            </a:ext>
          </a:extLst>
        </xdr:cNvPr>
        <xdr:cNvSpPr/>
      </xdr:nvSpPr>
      <xdr:spPr>
        <a:xfrm>
          <a:off x="8639175" y="1738553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134747</xdr:rowOff>
    </xdr:from>
    <xdr:to>
      <xdr:col>46</xdr:col>
      <xdr:colOff>38100</xdr:colOff>
      <xdr:row>107</xdr:row>
      <xdr:rowOff>64897</xdr:rowOff>
    </xdr:to>
    <xdr:sp macro="" textlink="">
      <xdr:nvSpPr>
        <xdr:cNvPr id="459" name="フローチャート: 判断 458">
          <a:extLst>
            <a:ext uri="{FF2B5EF4-FFF2-40B4-BE49-F238E27FC236}">
              <a16:creationId xmlns="" xmlns:a16="http://schemas.microsoft.com/office/drawing/2014/main" id="{DC4E85B2-A266-4946-993E-6929A1EC1082}"/>
            </a:ext>
          </a:extLst>
        </xdr:cNvPr>
        <xdr:cNvSpPr/>
      </xdr:nvSpPr>
      <xdr:spPr>
        <a:xfrm>
          <a:off x="7839075" y="1745119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95504</xdr:rowOff>
    </xdr:from>
    <xdr:to>
      <xdr:col>41</xdr:col>
      <xdr:colOff>101600</xdr:colOff>
      <xdr:row>107</xdr:row>
      <xdr:rowOff>25654</xdr:rowOff>
    </xdr:to>
    <xdr:sp macro="" textlink="">
      <xdr:nvSpPr>
        <xdr:cNvPr id="460" name="フローチャート: 判断 459">
          <a:extLst>
            <a:ext uri="{FF2B5EF4-FFF2-40B4-BE49-F238E27FC236}">
              <a16:creationId xmlns="" xmlns:a16="http://schemas.microsoft.com/office/drawing/2014/main" id="{9BF615C1-A49D-432E-9B54-A1CCECDA8C03}"/>
            </a:ext>
          </a:extLst>
        </xdr:cNvPr>
        <xdr:cNvSpPr/>
      </xdr:nvSpPr>
      <xdr:spPr>
        <a:xfrm>
          <a:off x="7029450" y="1741195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81026</xdr:rowOff>
    </xdr:from>
    <xdr:to>
      <xdr:col>36</xdr:col>
      <xdr:colOff>165100</xdr:colOff>
      <xdr:row>107</xdr:row>
      <xdr:rowOff>11176</xdr:rowOff>
    </xdr:to>
    <xdr:sp macro="" textlink="">
      <xdr:nvSpPr>
        <xdr:cNvPr id="461" name="フローチャート: 判断 460">
          <a:extLst>
            <a:ext uri="{FF2B5EF4-FFF2-40B4-BE49-F238E27FC236}">
              <a16:creationId xmlns="" xmlns:a16="http://schemas.microsoft.com/office/drawing/2014/main" id="{D07F9CF6-3622-4E09-A24F-89587A2F836F}"/>
            </a:ext>
          </a:extLst>
        </xdr:cNvPr>
        <xdr:cNvSpPr/>
      </xdr:nvSpPr>
      <xdr:spPr>
        <a:xfrm>
          <a:off x="6238875" y="1740065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 xmlns:a16="http://schemas.microsoft.com/office/drawing/2014/main" id="{3505C444-46F8-4CBF-B0AE-28126F52C83C}"/>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 xmlns:a16="http://schemas.microsoft.com/office/drawing/2014/main" id="{917F3B83-0397-41F3-A0D1-2D21B1B10662}"/>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 xmlns:a16="http://schemas.microsoft.com/office/drawing/2014/main" id="{466819F3-2535-4621-9F1F-B3E7B5B2F16D}"/>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 xmlns:a16="http://schemas.microsoft.com/office/drawing/2014/main" id="{9EC428B5-CF79-44FD-A13A-1C370A91F54A}"/>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 xmlns:a16="http://schemas.microsoft.com/office/drawing/2014/main" id="{638B2C62-2775-4FC3-ADD5-1806E923666A}"/>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39497</xdr:rowOff>
    </xdr:from>
    <xdr:to>
      <xdr:col>55</xdr:col>
      <xdr:colOff>50800</xdr:colOff>
      <xdr:row>105</xdr:row>
      <xdr:rowOff>141097</xdr:rowOff>
    </xdr:to>
    <xdr:sp macro="" textlink="">
      <xdr:nvSpPr>
        <xdr:cNvPr id="467" name="楕円 466">
          <a:extLst>
            <a:ext uri="{FF2B5EF4-FFF2-40B4-BE49-F238E27FC236}">
              <a16:creationId xmlns="" xmlns:a16="http://schemas.microsoft.com/office/drawing/2014/main" id="{A589C299-C9D8-4420-9823-1368B3ACDA32}"/>
            </a:ext>
          </a:extLst>
        </xdr:cNvPr>
        <xdr:cNvSpPr/>
      </xdr:nvSpPr>
      <xdr:spPr>
        <a:xfrm>
          <a:off x="9401175" y="17184497"/>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62374</xdr:rowOff>
    </xdr:from>
    <xdr:ext cx="469744" cy="259045"/>
    <xdr:sp macro="" textlink="">
      <xdr:nvSpPr>
        <xdr:cNvPr id="468" name="【市民会館】&#10;一人当たり面積該当値テキスト">
          <a:extLst>
            <a:ext uri="{FF2B5EF4-FFF2-40B4-BE49-F238E27FC236}">
              <a16:creationId xmlns="" xmlns:a16="http://schemas.microsoft.com/office/drawing/2014/main" id="{8CE5A6D2-D1A8-461A-9DCE-CC1860F40CB5}"/>
            </a:ext>
          </a:extLst>
        </xdr:cNvPr>
        <xdr:cNvSpPr txBox="1"/>
      </xdr:nvSpPr>
      <xdr:spPr>
        <a:xfrm>
          <a:off x="9467850" y="1703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146177</xdr:rowOff>
    </xdr:from>
    <xdr:to>
      <xdr:col>50</xdr:col>
      <xdr:colOff>165100</xdr:colOff>
      <xdr:row>105</xdr:row>
      <xdr:rowOff>76327</xdr:rowOff>
    </xdr:to>
    <xdr:sp macro="" textlink="">
      <xdr:nvSpPr>
        <xdr:cNvPr id="469" name="楕円 468">
          <a:extLst>
            <a:ext uri="{FF2B5EF4-FFF2-40B4-BE49-F238E27FC236}">
              <a16:creationId xmlns="" xmlns:a16="http://schemas.microsoft.com/office/drawing/2014/main" id="{DD630CF7-D58C-4AEA-8028-05A8B08C1754}"/>
            </a:ext>
          </a:extLst>
        </xdr:cNvPr>
        <xdr:cNvSpPr/>
      </xdr:nvSpPr>
      <xdr:spPr>
        <a:xfrm>
          <a:off x="8639175" y="1711655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25527</xdr:rowOff>
    </xdr:from>
    <xdr:to>
      <xdr:col>55</xdr:col>
      <xdr:colOff>0</xdr:colOff>
      <xdr:row>105</xdr:row>
      <xdr:rowOff>90297</xdr:rowOff>
    </xdr:to>
    <xdr:cxnSp macro="">
      <xdr:nvCxnSpPr>
        <xdr:cNvPr id="470" name="直線コネクタ 469">
          <a:extLst>
            <a:ext uri="{FF2B5EF4-FFF2-40B4-BE49-F238E27FC236}">
              <a16:creationId xmlns="" xmlns:a16="http://schemas.microsoft.com/office/drawing/2014/main" id="{3C7D8A47-47DE-426D-BA77-92197201941F}"/>
            </a:ext>
          </a:extLst>
        </xdr:cNvPr>
        <xdr:cNvCxnSpPr/>
      </xdr:nvCxnSpPr>
      <xdr:spPr>
        <a:xfrm>
          <a:off x="8686800" y="17173702"/>
          <a:ext cx="74295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109982</xdr:rowOff>
    </xdr:from>
    <xdr:to>
      <xdr:col>46</xdr:col>
      <xdr:colOff>38100</xdr:colOff>
      <xdr:row>107</xdr:row>
      <xdr:rowOff>40132</xdr:rowOff>
    </xdr:to>
    <xdr:sp macro="" textlink="">
      <xdr:nvSpPr>
        <xdr:cNvPr id="471" name="楕円 470">
          <a:extLst>
            <a:ext uri="{FF2B5EF4-FFF2-40B4-BE49-F238E27FC236}">
              <a16:creationId xmlns="" xmlns:a16="http://schemas.microsoft.com/office/drawing/2014/main" id="{7FF2D0CD-B5BC-4BDA-9A19-3EDAFFA429FF}"/>
            </a:ext>
          </a:extLst>
        </xdr:cNvPr>
        <xdr:cNvSpPr/>
      </xdr:nvSpPr>
      <xdr:spPr>
        <a:xfrm>
          <a:off x="7839075" y="1742325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25527</xdr:rowOff>
    </xdr:from>
    <xdr:to>
      <xdr:col>50</xdr:col>
      <xdr:colOff>114300</xdr:colOff>
      <xdr:row>106</xdr:row>
      <xdr:rowOff>160782</xdr:rowOff>
    </xdr:to>
    <xdr:cxnSp macro="">
      <xdr:nvCxnSpPr>
        <xdr:cNvPr id="472" name="直線コネクタ 471">
          <a:extLst>
            <a:ext uri="{FF2B5EF4-FFF2-40B4-BE49-F238E27FC236}">
              <a16:creationId xmlns="" xmlns:a16="http://schemas.microsoft.com/office/drawing/2014/main" id="{E20C82F6-6799-49FE-A06F-5BFD5B316235}"/>
            </a:ext>
          </a:extLst>
        </xdr:cNvPr>
        <xdr:cNvCxnSpPr/>
      </xdr:nvCxnSpPr>
      <xdr:spPr>
        <a:xfrm flipV="1">
          <a:off x="7886700" y="17173702"/>
          <a:ext cx="800100" cy="30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36830</xdr:rowOff>
    </xdr:from>
    <xdr:to>
      <xdr:col>41</xdr:col>
      <xdr:colOff>101600</xdr:colOff>
      <xdr:row>106</xdr:row>
      <xdr:rowOff>138430</xdr:rowOff>
    </xdr:to>
    <xdr:sp macro="" textlink="">
      <xdr:nvSpPr>
        <xdr:cNvPr id="473" name="楕円 472">
          <a:extLst>
            <a:ext uri="{FF2B5EF4-FFF2-40B4-BE49-F238E27FC236}">
              <a16:creationId xmlns="" xmlns:a16="http://schemas.microsoft.com/office/drawing/2014/main" id="{AACA5E3C-27DF-4017-8DFF-B9BC8D6BE981}"/>
            </a:ext>
          </a:extLst>
        </xdr:cNvPr>
        <xdr:cNvSpPr/>
      </xdr:nvSpPr>
      <xdr:spPr>
        <a:xfrm>
          <a:off x="7029450" y="173532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87630</xdr:rowOff>
    </xdr:from>
    <xdr:to>
      <xdr:col>45</xdr:col>
      <xdr:colOff>177800</xdr:colOff>
      <xdr:row>106</xdr:row>
      <xdr:rowOff>160782</xdr:rowOff>
    </xdr:to>
    <xdr:cxnSp macro="">
      <xdr:nvCxnSpPr>
        <xdr:cNvPr id="474" name="直線コネクタ 473">
          <a:extLst>
            <a:ext uri="{FF2B5EF4-FFF2-40B4-BE49-F238E27FC236}">
              <a16:creationId xmlns="" xmlns:a16="http://schemas.microsoft.com/office/drawing/2014/main" id="{71EC6E4A-BE05-4C2F-8A53-26418F8C959C}"/>
            </a:ext>
          </a:extLst>
        </xdr:cNvPr>
        <xdr:cNvCxnSpPr/>
      </xdr:nvCxnSpPr>
      <xdr:spPr>
        <a:xfrm>
          <a:off x="7077075" y="17400905"/>
          <a:ext cx="809625" cy="7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47498</xdr:rowOff>
    </xdr:from>
    <xdr:to>
      <xdr:col>36</xdr:col>
      <xdr:colOff>165100</xdr:colOff>
      <xdr:row>106</xdr:row>
      <xdr:rowOff>149098</xdr:rowOff>
    </xdr:to>
    <xdr:sp macro="" textlink="">
      <xdr:nvSpPr>
        <xdr:cNvPr id="475" name="楕円 474">
          <a:extLst>
            <a:ext uri="{FF2B5EF4-FFF2-40B4-BE49-F238E27FC236}">
              <a16:creationId xmlns="" xmlns:a16="http://schemas.microsoft.com/office/drawing/2014/main" id="{73141BB4-149E-4D30-B032-0F7FBBADD138}"/>
            </a:ext>
          </a:extLst>
        </xdr:cNvPr>
        <xdr:cNvSpPr/>
      </xdr:nvSpPr>
      <xdr:spPr>
        <a:xfrm>
          <a:off x="6238875" y="1736712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87630</xdr:rowOff>
    </xdr:from>
    <xdr:to>
      <xdr:col>41</xdr:col>
      <xdr:colOff>50800</xdr:colOff>
      <xdr:row>106</xdr:row>
      <xdr:rowOff>98298</xdr:rowOff>
    </xdr:to>
    <xdr:cxnSp macro="">
      <xdr:nvCxnSpPr>
        <xdr:cNvPr id="476" name="直線コネクタ 475">
          <a:extLst>
            <a:ext uri="{FF2B5EF4-FFF2-40B4-BE49-F238E27FC236}">
              <a16:creationId xmlns="" xmlns:a16="http://schemas.microsoft.com/office/drawing/2014/main" id="{FF296D9F-2498-4551-B109-5B900CDD2D93}"/>
            </a:ext>
          </a:extLst>
        </xdr:cNvPr>
        <xdr:cNvCxnSpPr/>
      </xdr:nvCxnSpPr>
      <xdr:spPr>
        <a:xfrm flipV="1">
          <a:off x="6286500" y="17400905"/>
          <a:ext cx="790575" cy="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164989</xdr:rowOff>
    </xdr:from>
    <xdr:ext cx="469744" cy="259045"/>
    <xdr:sp macro="" textlink="">
      <xdr:nvSpPr>
        <xdr:cNvPr id="477" name="n_1aveValue【市民会館】&#10;一人当たり面積">
          <a:extLst>
            <a:ext uri="{FF2B5EF4-FFF2-40B4-BE49-F238E27FC236}">
              <a16:creationId xmlns="" xmlns:a16="http://schemas.microsoft.com/office/drawing/2014/main" id="{010CCF6F-21EF-437C-8B76-5C97D89573D3}"/>
            </a:ext>
          </a:extLst>
        </xdr:cNvPr>
        <xdr:cNvSpPr txBox="1"/>
      </xdr:nvSpPr>
      <xdr:spPr>
        <a:xfrm>
          <a:off x="8458277" y="1747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56024</xdr:rowOff>
    </xdr:from>
    <xdr:ext cx="469744" cy="259045"/>
    <xdr:sp macro="" textlink="">
      <xdr:nvSpPr>
        <xdr:cNvPr id="478" name="n_2aveValue【市民会館】&#10;一人当たり面積">
          <a:extLst>
            <a:ext uri="{FF2B5EF4-FFF2-40B4-BE49-F238E27FC236}">
              <a16:creationId xmlns="" xmlns:a16="http://schemas.microsoft.com/office/drawing/2014/main" id="{0C7E588D-33F6-4DFB-A2BD-81E6B544205C}"/>
            </a:ext>
          </a:extLst>
        </xdr:cNvPr>
        <xdr:cNvSpPr txBox="1"/>
      </xdr:nvSpPr>
      <xdr:spPr>
        <a:xfrm>
          <a:off x="7677227" y="1754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16781</xdr:rowOff>
    </xdr:from>
    <xdr:ext cx="469744" cy="259045"/>
    <xdr:sp macro="" textlink="">
      <xdr:nvSpPr>
        <xdr:cNvPr id="479" name="n_3aveValue【市民会館】&#10;一人当たり面積">
          <a:extLst>
            <a:ext uri="{FF2B5EF4-FFF2-40B4-BE49-F238E27FC236}">
              <a16:creationId xmlns="" xmlns:a16="http://schemas.microsoft.com/office/drawing/2014/main" id="{79E5212F-1015-4629-A86B-6F85A24F7883}"/>
            </a:ext>
          </a:extLst>
        </xdr:cNvPr>
        <xdr:cNvSpPr txBox="1"/>
      </xdr:nvSpPr>
      <xdr:spPr>
        <a:xfrm>
          <a:off x="6867602" y="1750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2303</xdr:rowOff>
    </xdr:from>
    <xdr:ext cx="469744" cy="259045"/>
    <xdr:sp macro="" textlink="">
      <xdr:nvSpPr>
        <xdr:cNvPr id="480" name="n_4aveValue【市民会館】&#10;一人当たり面積">
          <a:extLst>
            <a:ext uri="{FF2B5EF4-FFF2-40B4-BE49-F238E27FC236}">
              <a16:creationId xmlns="" xmlns:a16="http://schemas.microsoft.com/office/drawing/2014/main" id="{1005C50A-76B2-402F-B5A8-806EB4A2DE64}"/>
            </a:ext>
          </a:extLst>
        </xdr:cNvPr>
        <xdr:cNvSpPr txBox="1"/>
      </xdr:nvSpPr>
      <xdr:spPr>
        <a:xfrm>
          <a:off x="6067502" y="1749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92854</xdr:rowOff>
    </xdr:from>
    <xdr:ext cx="469744" cy="259045"/>
    <xdr:sp macro="" textlink="">
      <xdr:nvSpPr>
        <xdr:cNvPr id="481" name="n_1mainValue【市民会館】&#10;一人当たり面積">
          <a:extLst>
            <a:ext uri="{FF2B5EF4-FFF2-40B4-BE49-F238E27FC236}">
              <a16:creationId xmlns="" xmlns:a16="http://schemas.microsoft.com/office/drawing/2014/main" id="{6F40D910-071F-430F-97BE-54A0703D8551}"/>
            </a:ext>
          </a:extLst>
        </xdr:cNvPr>
        <xdr:cNvSpPr txBox="1"/>
      </xdr:nvSpPr>
      <xdr:spPr>
        <a:xfrm>
          <a:off x="8458277" y="1689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56659</xdr:rowOff>
    </xdr:from>
    <xdr:ext cx="469744" cy="259045"/>
    <xdr:sp macro="" textlink="">
      <xdr:nvSpPr>
        <xdr:cNvPr id="482" name="n_2mainValue【市民会館】&#10;一人当たり面積">
          <a:extLst>
            <a:ext uri="{FF2B5EF4-FFF2-40B4-BE49-F238E27FC236}">
              <a16:creationId xmlns="" xmlns:a16="http://schemas.microsoft.com/office/drawing/2014/main" id="{0C911223-4636-44A6-AB2A-1FC8849F217D}"/>
            </a:ext>
          </a:extLst>
        </xdr:cNvPr>
        <xdr:cNvSpPr txBox="1"/>
      </xdr:nvSpPr>
      <xdr:spPr>
        <a:xfrm>
          <a:off x="7677227" y="1720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154957</xdr:rowOff>
    </xdr:from>
    <xdr:ext cx="469744" cy="259045"/>
    <xdr:sp macro="" textlink="">
      <xdr:nvSpPr>
        <xdr:cNvPr id="483" name="n_3mainValue【市民会館】&#10;一人当たり面積">
          <a:extLst>
            <a:ext uri="{FF2B5EF4-FFF2-40B4-BE49-F238E27FC236}">
              <a16:creationId xmlns="" xmlns:a16="http://schemas.microsoft.com/office/drawing/2014/main" id="{FCC9D30D-4A63-4A00-842A-9A48A6C89991}"/>
            </a:ext>
          </a:extLst>
        </xdr:cNvPr>
        <xdr:cNvSpPr txBox="1"/>
      </xdr:nvSpPr>
      <xdr:spPr>
        <a:xfrm>
          <a:off x="6867602" y="171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165625</xdr:rowOff>
    </xdr:from>
    <xdr:ext cx="469744" cy="259045"/>
    <xdr:sp macro="" textlink="">
      <xdr:nvSpPr>
        <xdr:cNvPr id="484" name="n_4mainValue【市民会館】&#10;一人当たり面積">
          <a:extLst>
            <a:ext uri="{FF2B5EF4-FFF2-40B4-BE49-F238E27FC236}">
              <a16:creationId xmlns="" xmlns:a16="http://schemas.microsoft.com/office/drawing/2014/main" id="{3A37A93A-A4D4-4D6B-9ED8-97EA9AC4709C}"/>
            </a:ext>
          </a:extLst>
        </xdr:cNvPr>
        <xdr:cNvSpPr txBox="1"/>
      </xdr:nvSpPr>
      <xdr:spPr>
        <a:xfrm>
          <a:off x="6067502" y="1713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 xmlns:a16="http://schemas.microsoft.com/office/drawing/2014/main" id="{23DF1F79-3991-444F-8F28-2BFCBE8D0796}"/>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 xmlns:a16="http://schemas.microsoft.com/office/drawing/2014/main" id="{934F647D-A121-4506-8215-6B77AE239174}"/>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 xmlns:a16="http://schemas.microsoft.com/office/drawing/2014/main" id="{06143D17-ECF9-49C5-B0E7-D487C3BA1B76}"/>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 xmlns:a16="http://schemas.microsoft.com/office/drawing/2014/main" id="{F80DD206-6AE9-4CA7-8A29-BBC8C44B9D70}"/>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 xmlns:a16="http://schemas.microsoft.com/office/drawing/2014/main" id="{AF9DE56F-FB1C-4FC1-B8BD-EC6071791433}"/>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 xmlns:a16="http://schemas.microsoft.com/office/drawing/2014/main" id="{52699F76-A4D7-4EE2-838E-C33FE00F6104}"/>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 xmlns:a16="http://schemas.microsoft.com/office/drawing/2014/main" id="{3A4AF560-169F-4A51-A623-B7B5961E9C84}"/>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 xmlns:a16="http://schemas.microsoft.com/office/drawing/2014/main" id="{3630E08A-21A8-4B1C-9647-987760AEC255}"/>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 xmlns:a16="http://schemas.microsoft.com/office/drawing/2014/main" id="{5A8F9FF8-87EF-4AAF-A45F-43AB866242A3}"/>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 xmlns:a16="http://schemas.microsoft.com/office/drawing/2014/main" id="{1259A581-E555-4BE1-AF17-275476CC7054}"/>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 xmlns:a16="http://schemas.microsoft.com/office/drawing/2014/main" id="{1CAC0E69-F9D9-4D90-8FE8-CD1BF4C4243F}"/>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6" name="直線コネクタ 495">
          <a:extLst>
            <a:ext uri="{FF2B5EF4-FFF2-40B4-BE49-F238E27FC236}">
              <a16:creationId xmlns="" xmlns:a16="http://schemas.microsoft.com/office/drawing/2014/main" id="{E602ABCC-59F7-41BC-8CC4-08014F7E196C}"/>
            </a:ext>
          </a:extLst>
        </xdr:cNvPr>
        <xdr:cNvCxnSpPr/>
      </xdr:nvCxnSpPr>
      <xdr:spPr>
        <a:xfrm>
          <a:off x="11210925" y="690290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7" name="テキスト ボックス 496">
          <a:extLst>
            <a:ext uri="{FF2B5EF4-FFF2-40B4-BE49-F238E27FC236}">
              <a16:creationId xmlns="" xmlns:a16="http://schemas.microsoft.com/office/drawing/2014/main" id="{AC0340FD-9307-46BD-9E8D-4B4BAF883CDF}"/>
            </a:ext>
          </a:extLst>
        </xdr:cNvPr>
        <xdr:cNvSpPr txBox="1"/>
      </xdr:nvSpPr>
      <xdr:spPr>
        <a:xfrm>
          <a:off x="107945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8" name="直線コネクタ 497">
          <a:extLst>
            <a:ext uri="{FF2B5EF4-FFF2-40B4-BE49-F238E27FC236}">
              <a16:creationId xmlns="" xmlns:a16="http://schemas.microsoft.com/office/drawing/2014/main" id="{5FEABC80-9266-4571-B8F3-56BAE5BCFC75}"/>
            </a:ext>
          </a:extLst>
        </xdr:cNvPr>
        <xdr:cNvCxnSpPr/>
      </xdr:nvCxnSpPr>
      <xdr:spPr>
        <a:xfrm>
          <a:off x="11210925" y="65922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9" name="テキスト ボックス 498">
          <a:extLst>
            <a:ext uri="{FF2B5EF4-FFF2-40B4-BE49-F238E27FC236}">
              <a16:creationId xmlns="" xmlns:a16="http://schemas.microsoft.com/office/drawing/2014/main" id="{04C603D4-0BDB-4673-83DC-2F289F0630AD}"/>
            </a:ext>
          </a:extLst>
        </xdr:cNvPr>
        <xdr:cNvSpPr txBox="1"/>
      </xdr:nvSpPr>
      <xdr:spPr>
        <a:xfrm>
          <a:off x="10845966"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0" name="直線コネクタ 499">
          <a:extLst>
            <a:ext uri="{FF2B5EF4-FFF2-40B4-BE49-F238E27FC236}">
              <a16:creationId xmlns="" xmlns:a16="http://schemas.microsoft.com/office/drawing/2014/main" id="{0CA0D79F-6D3E-479D-82FE-6FE379E973EC}"/>
            </a:ext>
          </a:extLst>
        </xdr:cNvPr>
        <xdr:cNvCxnSpPr/>
      </xdr:nvCxnSpPr>
      <xdr:spPr>
        <a:xfrm>
          <a:off x="11210925" y="628468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1" name="テキスト ボックス 500">
          <a:extLst>
            <a:ext uri="{FF2B5EF4-FFF2-40B4-BE49-F238E27FC236}">
              <a16:creationId xmlns="" xmlns:a16="http://schemas.microsoft.com/office/drawing/2014/main" id="{098BE0B1-1CCD-4C91-9927-42E691D97D07}"/>
            </a:ext>
          </a:extLst>
        </xdr:cNvPr>
        <xdr:cNvSpPr txBox="1"/>
      </xdr:nvSpPr>
      <xdr:spPr>
        <a:xfrm>
          <a:off x="10845966"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2" name="直線コネクタ 501">
          <a:extLst>
            <a:ext uri="{FF2B5EF4-FFF2-40B4-BE49-F238E27FC236}">
              <a16:creationId xmlns="" xmlns:a16="http://schemas.microsoft.com/office/drawing/2014/main" id="{84039BEB-F47F-4063-8E95-72C9BBB9C8AD}"/>
            </a:ext>
          </a:extLst>
        </xdr:cNvPr>
        <xdr:cNvCxnSpPr/>
      </xdr:nvCxnSpPr>
      <xdr:spPr>
        <a:xfrm>
          <a:off x="11210925" y="59835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3" name="テキスト ボックス 502">
          <a:extLst>
            <a:ext uri="{FF2B5EF4-FFF2-40B4-BE49-F238E27FC236}">
              <a16:creationId xmlns="" xmlns:a16="http://schemas.microsoft.com/office/drawing/2014/main" id="{AF0CB539-76CC-4B53-A82F-63B3CF821A5B}"/>
            </a:ext>
          </a:extLst>
        </xdr:cNvPr>
        <xdr:cNvSpPr txBox="1"/>
      </xdr:nvSpPr>
      <xdr:spPr>
        <a:xfrm>
          <a:off x="10845966"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4" name="直線コネクタ 503">
          <a:extLst>
            <a:ext uri="{FF2B5EF4-FFF2-40B4-BE49-F238E27FC236}">
              <a16:creationId xmlns="" xmlns:a16="http://schemas.microsoft.com/office/drawing/2014/main" id="{55260FEB-5E1D-4C28-A940-1DF7C3C33928}"/>
            </a:ext>
          </a:extLst>
        </xdr:cNvPr>
        <xdr:cNvCxnSpPr/>
      </xdr:nvCxnSpPr>
      <xdr:spPr>
        <a:xfrm>
          <a:off x="11210925" y="56759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5" name="テキスト ボックス 504">
          <a:extLst>
            <a:ext uri="{FF2B5EF4-FFF2-40B4-BE49-F238E27FC236}">
              <a16:creationId xmlns="" xmlns:a16="http://schemas.microsoft.com/office/drawing/2014/main" id="{AACA1BD4-07F7-4857-B3C4-CB20DB9BD270}"/>
            </a:ext>
          </a:extLst>
        </xdr:cNvPr>
        <xdr:cNvSpPr txBox="1"/>
      </xdr:nvSpPr>
      <xdr:spPr>
        <a:xfrm>
          <a:off x="10845966"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6" name="直線コネクタ 505">
          <a:extLst>
            <a:ext uri="{FF2B5EF4-FFF2-40B4-BE49-F238E27FC236}">
              <a16:creationId xmlns="" xmlns:a16="http://schemas.microsoft.com/office/drawing/2014/main" id="{29C6AB44-6DB1-4E21-8BD7-DC2437C46A66}"/>
            </a:ext>
          </a:extLst>
        </xdr:cNvPr>
        <xdr:cNvCxnSpPr/>
      </xdr:nvCxnSpPr>
      <xdr:spPr>
        <a:xfrm>
          <a:off x="11210925" y="535577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7" name="テキスト ボックス 506">
          <a:extLst>
            <a:ext uri="{FF2B5EF4-FFF2-40B4-BE49-F238E27FC236}">
              <a16:creationId xmlns="" xmlns:a16="http://schemas.microsoft.com/office/drawing/2014/main" id="{459CDF40-7EE2-4B7B-910C-E67678C85E28}"/>
            </a:ext>
          </a:extLst>
        </xdr:cNvPr>
        <xdr:cNvSpPr txBox="1"/>
      </xdr:nvSpPr>
      <xdr:spPr>
        <a:xfrm>
          <a:off x="109037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a:extLst>
            <a:ext uri="{FF2B5EF4-FFF2-40B4-BE49-F238E27FC236}">
              <a16:creationId xmlns="" xmlns:a16="http://schemas.microsoft.com/office/drawing/2014/main" id="{2627627B-A398-4E9B-8F34-56CA98213648}"/>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9" name="【一般廃棄物処理施設】&#10;有形固定資産減価償却率グラフ枠">
          <a:extLst>
            <a:ext uri="{FF2B5EF4-FFF2-40B4-BE49-F238E27FC236}">
              <a16:creationId xmlns="" xmlns:a16="http://schemas.microsoft.com/office/drawing/2014/main" id="{D085E66A-9966-449F-BF29-C3C0AD299D37}"/>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103958</xdr:rowOff>
    </xdr:from>
    <xdr:to>
      <xdr:col>85</xdr:col>
      <xdr:colOff>126364</xdr:colOff>
      <xdr:row>42</xdr:row>
      <xdr:rowOff>92528</xdr:rowOff>
    </xdr:to>
    <xdr:cxnSp macro="">
      <xdr:nvCxnSpPr>
        <xdr:cNvPr id="510" name="直線コネクタ 509">
          <a:extLst>
            <a:ext uri="{FF2B5EF4-FFF2-40B4-BE49-F238E27FC236}">
              <a16:creationId xmlns="" xmlns:a16="http://schemas.microsoft.com/office/drawing/2014/main" id="{D8C195B9-AA54-4339-8C8F-3CB0DC960F09}"/>
            </a:ext>
          </a:extLst>
        </xdr:cNvPr>
        <xdr:cNvCxnSpPr/>
      </xdr:nvCxnSpPr>
      <xdr:spPr>
        <a:xfrm flipV="1">
          <a:off x="14696439" y="5460183"/>
          <a:ext cx="0" cy="1442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1" name="【一般廃棄物処理施設】&#10;有形固定資産減価償却率最小値テキスト">
          <a:extLst>
            <a:ext uri="{FF2B5EF4-FFF2-40B4-BE49-F238E27FC236}">
              <a16:creationId xmlns="" xmlns:a16="http://schemas.microsoft.com/office/drawing/2014/main" id="{3C468E35-14E3-40D1-A1F5-578458AB336F}"/>
            </a:ext>
          </a:extLst>
        </xdr:cNvPr>
        <xdr:cNvSpPr txBox="1"/>
      </xdr:nvSpPr>
      <xdr:spPr>
        <a:xfrm>
          <a:off x="14735175" y="690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2" name="直線コネクタ 511">
          <a:extLst>
            <a:ext uri="{FF2B5EF4-FFF2-40B4-BE49-F238E27FC236}">
              <a16:creationId xmlns="" xmlns:a16="http://schemas.microsoft.com/office/drawing/2014/main" id="{4858CE52-3493-4445-AB64-D24A061AC733}"/>
            </a:ext>
          </a:extLst>
        </xdr:cNvPr>
        <xdr:cNvCxnSpPr/>
      </xdr:nvCxnSpPr>
      <xdr:spPr>
        <a:xfrm>
          <a:off x="14611350" y="69029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50635</xdr:rowOff>
    </xdr:from>
    <xdr:ext cx="340478" cy="259045"/>
    <xdr:sp macro="" textlink="">
      <xdr:nvSpPr>
        <xdr:cNvPr id="513" name="【一般廃棄物処理施設】&#10;有形固定資産減価償却率最大値テキスト">
          <a:extLst>
            <a:ext uri="{FF2B5EF4-FFF2-40B4-BE49-F238E27FC236}">
              <a16:creationId xmlns="" xmlns:a16="http://schemas.microsoft.com/office/drawing/2014/main" id="{CDB3D45F-D251-43DE-945B-0FF1ED430C28}"/>
            </a:ext>
          </a:extLst>
        </xdr:cNvPr>
        <xdr:cNvSpPr txBox="1"/>
      </xdr:nvSpPr>
      <xdr:spPr>
        <a:xfrm>
          <a:off x="14735175" y="52385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103958</xdr:rowOff>
    </xdr:from>
    <xdr:to>
      <xdr:col>86</xdr:col>
      <xdr:colOff>25400</xdr:colOff>
      <xdr:row>33</xdr:row>
      <xdr:rowOff>103958</xdr:rowOff>
    </xdr:to>
    <xdr:cxnSp macro="">
      <xdr:nvCxnSpPr>
        <xdr:cNvPr id="514" name="直線コネクタ 513">
          <a:extLst>
            <a:ext uri="{FF2B5EF4-FFF2-40B4-BE49-F238E27FC236}">
              <a16:creationId xmlns="" xmlns:a16="http://schemas.microsoft.com/office/drawing/2014/main" id="{2F6B464B-F21C-40FE-95BB-692001AF6D0A}"/>
            </a:ext>
          </a:extLst>
        </xdr:cNvPr>
        <xdr:cNvCxnSpPr/>
      </xdr:nvCxnSpPr>
      <xdr:spPr>
        <a:xfrm>
          <a:off x="14611350" y="546018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105427</xdr:rowOff>
    </xdr:from>
    <xdr:ext cx="405111" cy="259045"/>
    <xdr:sp macro="" textlink="">
      <xdr:nvSpPr>
        <xdr:cNvPr id="515" name="【一般廃棄物処理施設】&#10;有形固定資産減価償却率平均値テキスト">
          <a:extLst>
            <a:ext uri="{FF2B5EF4-FFF2-40B4-BE49-F238E27FC236}">
              <a16:creationId xmlns="" xmlns:a16="http://schemas.microsoft.com/office/drawing/2014/main" id="{5E7E5C10-A297-4594-942C-55FD9C53460A}"/>
            </a:ext>
          </a:extLst>
        </xdr:cNvPr>
        <xdr:cNvSpPr txBox="1"/>
      </xdr:nvSpPr>
      <xdr:spPr>
        <a:xfrm>
          <a:off x="14735175" y="6103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516" name="フローチャート: 判断 515">
          <a:extLst>
            <a:ext uri="{FF2B5EF4-FFF2-40B4-BE49-F238E27FC236}">
              <a16:creationId xmlns="" xmlns:a16="http://schemas.microsoft.com/office/drawing/2014/main" id="{209A0D7C-A18A-47B6-816A-37289B489F9F}"/>
            </a:ext>
          </a:extLst>
        </xdr:cNvPr>
        <xdr:cNvSpPr/>
      </xdr:nvSpPr>
      <xdr:spPr>
        <a:xfrm>
          <a:off x="14649450" y="62484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18869</xdr:rowOff>
    </xdr:from>
    <xdr:to>
      <xdr:col>81</xdr:col>
      <xdr:colOff>101600</xdr:colOff>
      <xdr:row>38</xdr:row>
      <xdr:rowOff>120469</xdr:rowOff>
    </xdr:to>
    <xdr:sp macro="" textlink="">
      <xdr:nvSpPr>
        <xdr:cNvPr id="517" name="フローチャート: 判断 516">
          <a:extLst>
            <a:ext uri="{FF2B5EF4-FFF2-40B4-BE49-F238E27FC236}">
              <a16:creationId xmlns="" xmlns:a16="http://schemas.microsoft.com/office/drawing/2014/main" id="{E19CF7CA-54E3-4305-B41D-509E62A6FC77}"/>
            </a:ext>
          </a:extLst>
        </xdr:cNvPr>
        <xdr:cNvSpPr/>
      </xdr:nvSpPr>
      <xdr:spPr>
        <a:xfrm>
          <a:off x="13887450" y="618154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18" name="フローチャート: 判断 517">
          <a:extLst>
            <a:ext uri="{FF2B5EF4-FFF2-40B4-BE49-F238E27FC236}">
              <a16:creationId xmlns="" xmlns:a16="http://schemas.microsoft.com/office/drawing/2014/main" id="{C5115DBC-E50C-47C2-BE04-0231ACD0A08F}"/>
            </a:ext>
          </a:extLst>
        </xdr:cNvPr>
        <xdr:cNvSpPr/>
      </xdr:nvSpPr>
      <xdr:spPr>
        <a:xfrm>
          <a:off x="13096875" y="619787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30299</xdr:rowOff>
    </xdr:from>
    <xdr:to>
      <xdr:col>72</xdr:col>
      <xdr:colOff>38100</xdr:colOff>
      <xdr:row>38</xdr:row>
      <xdr:rowOff>131899</xdr:rowOff>
    </xdr:to>
    <xdr:sp macro="" textlink="">
      <xdr:nvSpPr>
        <xdr:cNvPr id="519" name="フローチャート: 判断 518">
          <a:extLst>
            <a:ext uri="{FF2B5EF4-FFF2-40B4-BE49-F238E27FC236}">
              <a16:creationId xmlns="" xmlns:a16="http://schemas.microsoft.com/office/drawing/2014/main" id="{2FB4A6B4-71D2-49D7-8656-9BC8E5E62D16}"/>
            </a:ext>
          </a:extLst>
        </xdr:cNvPr>
        <xdr:cNvSpPr/>
      </xdr:nvSpPr>
      <xdr:spPr>
        <a:xfrm>
          <a:off x="12296775" y="618979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520" name="フローチャート: 判断 519">
          <a:extLst>
            <a:ext uri="{FF2B5EF4-FFF2-40B4-BE49-F238E27FC236}">
              <a16:creationId xmlns="" xmlns:a16="http://schemas.microsoft.com/office/drawing/2014/main" id="{C2C53BDC-0CA3-40CD-9CB9-D67855391E2F}"/>
            </a:ext>
          </a:extLst>
        </xdr:cNvPr>
        <xdr:cNvSpPr/>
      </xdr:nvSpPr>
      <xdr:spPr>
        <a:xfrm>
          <a:off x="11487150" y="6161586"/>
          <a:ext cx="104775" cy="857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a:extLst>
            <a:ext uri="{FF2B5EF4-FFF2-40B4-BE49-F238E27FC236}">
              <a16:creationId xmlns="" xmlns:a16="http://schemas.microsoft.com/office/drawing/2014/main" id="{AA23E54C-76E9-431F-851D-D741B02A9AE0}"/>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a:extLst>
            <a:ext uri="{FF2B5EF4-FFF2-40B4-BE49-F238E27FC236}">
              <a16:creationId xmlns="" xmlns:a16="http://schemas.microsoft.com/office/drawing/2014/main" id="{8EBB50EC-9190-44A1-B214-D4D4B8CCB78A}"/>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a:extLst>
            <a:ext uri="{FF2B5EF4-FFF2-40B4-BE49-F238E27FC236}">
              <a16:creationId xmlns="" xmlns:a16="http://schemas.microsoft.com/office/drawing/2014/main" id="{1F268436-8C7D-4A3F-A02B-8492C9960D22}"/>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a:extLst>
            <a:ext uri="{FF2B5EF4-FFF2-40B4-BE49-F238E27FC236}">
              <a16:creationId xmlns="" xmlns:a16="http://schemas.microsoft.com/office/drawing/2014/main" id="{5BFDB08F-7B3E-4639-8BDD-2578080951BA}"/>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a:extLst>
            <a:ext uri="{FF2B5EF4-FFF2-40B4-BE49-F238E27FC236}">
              <a16:creationId xmlns="" xmlns:a16="http://schemas.microsoft.com/office/drawing/2014/main" id="{EE7D8FF9-2A6E-4690-9CD7-FA7B47BFF139}"/>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67854</xdr:rowOff>
    </xdr:from>
    <xdr:to>
      <xdr:col>85</xdr:col>
      <xdr:colOff>177800</xdr:colOff>
      <xdr:row>40</xdr:row>
      <xdr:rowOff>169454</xdr:rowOff>
    </xdr:to>
    <xdr:sp macro="" textlink="">
      <xdr:nvSpPr>
        <xdr:cNvPr id="526" name="楕円 525">
          <a:extLst>
            <a:ext uri="{FF2B5EF4-FFF2-40B4-BE49-F238E27FC236}">
              <a16:creationId xmlns="" xmlns:a16="http://schemas.microsoft.com/office/drawing/2014/main" id="{4565FB02-E818-4B3C-9B10-8858345D4B4B}"/>
            </a:ext>
          </a:extLst>
        </xdr:cNvPr>
        <xdr:cNvSpPr/>
      </xdr:nvSpPr>
      <xdr:spPr>
        <a:xfrm>
          <a:off x="14649450" y="655120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46281</xdr:rowOff>
    </xdr:from>
    <xdr:ext cx="405111" cy="259045"/>
    <xdr:sp macro="" textlink="">
      <xdr:nvSpPr>
        <xdr:cNvPr id="527" name="【一般廃棄物処理施設】&#10;有形固定資産減価償却率該当値テキスト">
          <a:extLst>
            <a:ext uri="{FF2B5EF4-FFF2-40B4-BE49-F238E27FC236}">
              <a16:creationId xmlns="" xmlns:a16="http://schemas.microsoft.com/office/drawing/2014/main" id="{40A2CBC5-EDEE-47F9-B9B8-5933768A682B}"/>
            </a:ext>
          </a:extLst>
        </xdr:cNvPr>
        <xdr:cNvSpPr txBox="1"/>
      </xdr:nvSpPr>
      <xdr:spPr>
        <a:xfrm>
          <a:off x="14735175" y="6535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33565</xdr:rowOff>
    </xdr:from>
    <xdr:to>
      <xdr:col>81</xdr:col>
      <xdr:colOff>101600</xdr:colOff>
      <xdr:row>40</xdr:row>
      <xdr:rowOff>135165</xdr:rowOff>
    </xdr:to>
    <xdr:sp macro="" textlink="">
      <xdr:nvSpPr>
        <xdr:cNvPr id="528" name="楕円 527">
          <a:extLst>
            <a:ext uri="{FF2B5EF4-FFF2-40B4-BE49-F238E27FC236}">
              <a16:creationId xmlns="" xmlns:a16="http://schemas.microsoft.com/office/drawing/2014/main" id="{AA52E8F3-6A3E-40F1-88AC-CC101BDFBB20}"/>
            </a:ext>
          </a:extLst>
        </xdr:cNvPr>
        <xdr:cNvSpPr/>
      </xdr:nvSpPr>
      <xdr:spPr>
        <a:xfrm>
          <a:off x="13887450" y="65169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84365</xdr:rowOff>
    </xdr:from>
    <xdr:to>
      <xdr:col>85</xdr:col>
      <xdr:colOff>127000</xdr:colOff>
      <xdr:row>40</xdr:row>
      <xdr:rowOff>118654</xdr:rowOff>
    </xdr:to>
    <xdr:cxnSp macro="">
      <xdr:nvCxnSpPr>
        <xdr:cNvPr id="529" name="直線コネクタ 528">
          <a:extLst>
            <a:ext uri="{FF2B5EF4-FFF2-40B4-BE49-F238E27FC236}">
              <a16:creationId xmlns="" xmlns:a16="http://schemas.microsoft.com/office/drawing/2014/main" id="{5F9D49B0-15C6-4D79-AA61-064F21246709}"/>
            </a:ext>
          </a:extLst>
        </xdr:cNvPr>
        <xdr:cNvCxnSpPr/>
      </xdr:nvCxnSpPr>
      <xdr:spPr>
        <a:xfrm>
          <a:off x="13935075" y="6574065"/>
          <a:ext cx="762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169091</xdr:rowOff>
    </xdr:from>
    <xdr:to>
      <xdr:col>76</xdr:col>
      <xdr:colOff>165100</xdr:colOff>
      <xdr:row>40</xdr:row>
      <xdr:rowOff>99241</xdr:rowOff>
    </xdr:to>
    <xdr:sp macro="" textlink="">
      <xdr:nvSpPr>
        <xdr:cNvPr id="530" name="楕円 529">
          <a:extLst>
            <a:ext uri="{FF2B5EF4-FFF2-40B4-BE49-F238E27FC236}">
              <a16:creationId xmlns="" xmlns:a16="http://schemas.microsoft.com/office/drawing/2014/main" id="{F9F12CF1-82FB-47EB-AE7A-788BAAD4857F}"/>
            </a:ext>
          </a:extLst>
        </xdr:cNvPr>
        <xdr:cNvSpPr/>
      </xdr:nvSpPr>
      <xdr:spPr>
        <a:xfrm>
          <a:off x="13096875" y="648416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48441</xdr:rowOff>
    </xdr:from>
    <xdr:to>
      <xdr:col>81</xdr:col>
      <xdr:colOff>50800</xdr:colOff>
      <xdr:row>40</xdr:row>
      <xdr:rowOff>84365</xdr:rowOff>
    </xdr:to>
    <xdr:cxnSp macro="">
      <xdr:nvCxnSpPr>
        <xdr:cNvPr id="531" name="直線コネクタ 530">
          <a:extLst>
            <a:ext uri="{FF2B5EF4-FFF2-40B4-BE49-F238E27FC236}">
              <a16:creationId xmlns="" xmlns:a16="http://schemas.microsoft.com/office/drawing/2014/main" id="{983E456E-5AD4-4148-94BD-165D9F2C5ED6}"/>
            </a:ext>
          </a:extLst>
        </xdr:cNvPr>
        <xdr:cNvCxnSpPr/>
      </xdr:nvCxnSpPr>
      <xdr:spPr>
        <a:xfrm>
          <a:off x="13144500" y="6531791"/>
          <a:ext cx="790575" cy="4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49893</xdr:rowOff>
    </xdr:from>
    <xdr:to>
      <xdr:col>72</xdr:col>
      <xdr:colOff>38100</xdr:colOff>
      <xdr:row>39</xdr:row>
      <xdr:rowOff>151493</xdr:rowOff>
    </xdr:to>
    <xdr:sp macro="" textlink="">
      <xdr:nvSpPr>
        <xdr:cNvPr id="532" name="楕円 531">
          <a:extLst>
            <a:ext uri="{FF2B5EF4-FFF2-40B4-BE49-F238E27FC236}">
              <a16:creationId xmlns="" xmlns:a16="http://schemas.microsoft.com/office/drawing/2014/main" id="{637E646E-DFF5-4B7A-91D3-11AF6D7B4570}"/>
            </a:ext>
          </a:extLst>
        </xdr:cNvPr>
        <xdr:cNvSpPr/>
      </xdr:nvSpPr>
      <xdr:spPr>
        <a:xfrm>
          <a:off x="12296775" y="637131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100693</xdr:rowOff>
    </xdr:from>
    <xdr:to>
      <xdr:col>76</xdr:col>
      <xdr:colOff>114300</xdr:colOff>
      <xdr:row>40</xdr:row>
      <xdr:rowOff>48441</xdr:rowOff>
    </xdr:to>
    <xdr:cxnSp macro="">
      <xdr:nvCxnSpPr>
        <xdr:cNvPr id="533" name="直線コネクタ 532">
          <a:extLst>
            <a:ext uri="{FF2B5EF4-FFF2-40B4-BE49-F238E27FC236}">
              <a16:creationId xmlns="" xmlns:a16="http://schemas.microsoft.com/office/drawing/2014/main" id="{E4E34614-EDF9-466F-BAEF-D118CCCD8C9A}"/>
            </a:ext>
          </a:extLst>
        </xdr:cNvPr>
        <xdr:cNvCxnSpPr/>
      </xdr:nvCxnSpPr>
      <xdr:spPr>
        <a:xfrm>
          <a:off x="12344400" y="6428468"/>
          <a:ext cx="800100" cy="10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111941</xdr:rowOff>
    </xdr:from>
    <xdr:to>
      <xdr:col>67</xdr:col>
      <xdr:colOff>101600</xdr:colOff>
      <xdr:row>39</xdr:row>
      <xdr:rowOff>42091</xdr:rowOff>
    </xdr:to>
    <xdr:sp macro="" textlink="">
      <xdr:nvSpPr>
        <xdr:cNvPr id="534" name="楕円 533">
          <a:extLst>
            <a:ext uri="{FF2B5EF4-FFF2-40B4-BE49-F238E27FC236}">
              <a16:creationId xmlns="" xmlns:a16="http://schemas.microsoft.com/office/drawing/2014/main" id="{096603DD-B7AC-47BA-822D-AEDEEEB3DA78}"/>
            </a:ext>
          </a:extLst>
        </xdr:cNvPr>
        <xdr:cNvSpPr/>
      </xdr:nvSpPr>
      <xdr:spPr>
        <a:xfrm>
          <a:off x="11487150" y="627461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162741</xdr:rowOff>
    </xdr:from>
    <xdr:to>
      <xdr:col>71</xdr:col>
      <xdr:colOff>177800</xdr:colOff>
      <xdr:row>39</xdr:row>
      <xdr:rowOff>100693</xdr:rowOff>
    </xdr:to>
    <xdr:cxnSp macro="">
      <xdr:nvCxnSpPr>
        <xdr:cNvPr id="535" name="直線コネクタ 534">
          <a:extLst>
            <a:ext uri="{FF2B5EF4-FFF2-40B4-BE49-F238E27FC236}">
              <a16:creationId xmlns="" xmlns:a16="http://schemas.microsoft.com/office/drawing/2014/main" id="{6F257BE3-4CD2-46BC-B27A-DC26E6D25595}"/>
            </a:ext>
          </a:extLst>
        </xdr:cNvPr>
        <xdr:cNvCxnSpPr/>
      </xdr:nvCxnSpPr>
      <xdr:spPr>
        <a:xfrm>
          <a:off x="11534775" y="6322241"/>
          <a:ext cx="809625" cy="10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136996</xdr:rowOff>
    </xdr:from>
    <xdr:ext cx="405111" cy="259045"/>
    <xdr:sp macro="" textlink="">
      <xdr:nvSpPr>
        <xdr:cNvPr id="536" name="n_1aveValue【一般廃棄物処理施設】&#10;有形固定資産減価償却率">
          <a:extLst>
            <a:ext uri="{FF2B5EF4-FFF2-40B4-BE49-F238E27FC236}">
              <a16:creationId xmlns="" xmlns:a16="http://schemas.microsoft.com/office/drawing/2014/main" id="{792487C5-2FE6-4674-9DE8-B44D7404CB4B}"/>
            </a:ext>
          </a:extLst>
        </xdr:cNvPr>
        <xdr:cNvSpPr txBox="1"/>
      </xdr:nvSpPr>
      <xdr:spPr>
        <a:xfrm>
          <a:off x="13745219" y="5978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537" name="n_2aveValue【一般廃棄物処理施設】&#10;有形固定資産減価償却率">
          <a:extLst>
            <a:ext uri="{FF2B5EF4-FFF2-40B4-BE49-F238E27FC236}">
              <a16:creationId xmlns="" xmlns:a16="http://schemas.microsoft.com/office/drawing/2014/main" id="{41CAF467-F8B7-4404-944A-29CF15B6E38F}"/>
            </a:ext>
          </a:extLst>
        </xdr:cNvPr>
        <xdr:cNvSpPr txBox="1"/>
      </xdr:nvSpPr>
      <xdr:spPr>
        <a:xfrm>
          <a:off x="12964169" y="5992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148426</xdr:rowOff>
    </xdr:from>
    <xdr:ext cx="405111" cy="259045"/>
    <xdr:sp macro="" textlink="">
      <xdr:nvSpPr>
        <xdr:cNvPr id="538" name="n_3aveValue【一般廃棄物処理施設】&#10;有形固定資産減価償却率">
          <a:extLst>
            <a:ext uri="{FF2B5EF4-FFF2-40B4-BE49-F238E27FC236}">
              <a16:creationId xmlns="" xmlns:a16="http://schemas.microsoft.com/office/drawing/2014/main" id="{71CDBD0A-FC4F-49DB-ADB9-2248CE0A5480}"/>
            </a:ext>
          </a:extLst>
        </xdr:cNvPr>
        <xdr:cNvSpPr txBox="1"/>
      </xdr:nvSpPr>
      <xdr:spPr>
        <a:xfrm>
          <a:off x="12164069" y="5984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539" name="n_4aveValue【一般廃棄物処理施設】&#10;有形固定資産減価償却率">
          <a:extLst>
            <a:ext uri="{FF2B5EF4-FFF2-40B4-BE49-F238E27FC236}">
              <a16:creationId xmlns="" xmlns:a16="http://schemas.microsoft.com/office/drawing/2014/main" id="{D0370CC8-35ED-4818-A5DF-946BB3DDA2E2}"/>
            </a:ext>
          </a:extLst>
        </xdr:cNvPr>
        <xdr:cNvSpPr txBox="1"/>
      </xdr:nvSpPr>
      <xdr:spPr>
        <a:xfrm>
          <a:off x="11354444" y="5946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126292</xdr:rowOff>
    </xdr:from>
    <xdr:ext cx="405111" cy="259045"/>
    <xdr:sp macro="" textlink="">
      <xdr:nvSpPr>
        <xdr:cNvPr id="540" name="n_1mainValue【一般廃棄物処理施設】&#10;有形固定資産減価償却率">
          <a:extLst>
            <a:ext uri="{FF2B5EF4-FFF2-40B4-BE49-F238E27FC236}">
              <a16:creationId xmlns="" xmlns:a16="http://schemas.microsoft.com/office/drawing/2014/main" id="{61377282-EB9D-4DE7-90B7-E8D454A1D5A0}"/>
            </a:ext>
          </a:extLst>
        </xdr:cNvPr>
        <xdr:cNvSpPr txBox="1"/>
      </xdr:nvSpPr>
      <xdr:spPr>
        <a:xfrm>
          <a:off x="13745219" y="6609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90368</xdr:rowOff>
    </xdr:from>
    <xdr:ext cx="405111" cy="259045"/>
    <xdr:sp macro="" textlink="">
      <xdr:nvSpPr>
        <xdr:cNvPr id="541" name="n_2mainValue【一般廃棄物処理施設】&#10;有形固定資産減価償却率">
          <a:extLst>
            <a:ext uri="{FF2B5EF4-FFF2-40B4-BE49-F238E27FC236}">
              <a16:creationId xmlns="" xmlns:a16="http://schemas.microsoft.com/office/drawing/2014/main" id="{7983F775-578A-4A38-BBBA-71EE1AF422A9}"/>
            </a:ext>
          </a:extLst>
        </xdr:cNvPr>
        <xdr:cNvSpPr txBox="1"/>
      </xdr:nvSpPr>
      <xdr:spPr>
        <a:xfrm>
          <a:off x="12964169" y="6573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142620</xdr:rowOff>
    </xdr:from>
    <xdr:ext cx="405111" cy="259045"/>
    <xdr:sp macro="" textlink="">
      <xdr:nvSpPr>
        <xdr:cNvPr id="542" name="n_3mainValue【一般廃棄物処理施設】&#10;有形固定資産減価償却率">
          <a:extLst>
            <a:ext uri="{FF2B5EF4-FFF2-40B4-BE49-F238E27FC236}">
              <a16:creationId xmlns="" xmlns:a16="http://schemas.microsoft.com/office/drawing/2014/main" id="{D8DAC891-F85A-42FF-9EF7-4209042C615C}"/>
            </a:ext>
          </a:extLst>
        </xdr:cNvPr>
        <xdr:cNvSpPr txBox="1"/>
      </xdr:nvSpPr>
      <xdr:spPr>
        <a:xfrm>
          <a:off x="12164069" y="647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33218</xdr:rowOff>
    </xdr:from>
    <xdr:ext cx="405111" cy="259045"/>
    <xdr:sp macro="" textlink="">
      <xdr:nvSpPr>
        <xdr:cNvPr id="543" name="n_4mainValue【一般廃棄物処理施設】&#10;有形固定資産減価償却率">
          <a:extLst>
            <a:ext uri="{FF2B5EF4-FFF2-40B4-BE49-F238E27FC236}">
              <a16:creationId xmlns="" xmlns:a16="http://schemas.microsoft.com/office/drawing/2014/main" id="{60F9290C-573F-4DEA-8E09-864C5A802052}"/>
            </a:ext>
          </a:extLst>
        </xdr:cNvPr>
        <xdr:cNvSpPr txBox="1"/>
      </xdr:nvSpPr>
      <xdr:spPr>
        <a:xfrm>
          <a:off x="11354444" y="635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a:extLst>
            <a:ext uri="{FF2B5EF4-FFF2-40B4-BE49-F238E27FC236}">
              <a16:creationId xmlns="" xmlns:a16="http://schemas.microsoft.com/office/drawing/2014/main" id="{F05BDC4C-7A8A-48A4-AD0B-6AFBF63C528A}"/>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a:extLst>
            <a:ext uri="{FF2B5EF4-FFF2-40B4-BE49-F238E27FC236}">
              <a16:creationId xmlns="" xmlns:a16="http://schemas.microsoft.com/office/drawing/2014/main" id="{088D015E-C6D4-49CF-BF0D-1541B8F1F6EE}"/>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a:extLst>
            <a:ext uri="{FF2B5EF4-FFF2-40B4-BE49-F238E27FC236}">
              <a16:creationId xmlns="" xmlns:a16="http://schemas.microsoft.com/office/drawing/2014/main" id="{33C26C7C-E555-49EF-A081-5C446EB72079}"/>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a:extLst>
            <a:ext uri="{FF2B5EF4-FFF2-40B4-BE49-F238E27FC236}">
              <a16:creationId xmlns="" xmlns:a16="http://schemas.microsoft.com/office/drawing/2014/main" id="{EF6E350B-7C1C-4694-A888-45A81AA97365}"/>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a:extLst>
            <a:ext uri="{FF2B5EF4-FFF2-40B4-BE49-F238E27FC236}">
              <a16:creationId xmlns="" xmlns:a16="http://schemas.microsoft.com/office/drawing/2014/main" id="{E14DD414-F245-4B19-9814-FA09D7CF45F9}"/>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a:extLst>
            <a:ext uri="{FF2B5EF4-FFF2-40B4-BE49-F238E27FC236}">
              <a16:creationId xmlns="" xmlns:a16="http://schemas.microsoft.com/office/drawing/2014/main" id="{FA5C19C6-10B1-45D9-8FAE-81F812BE2B39}"/>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a:extLst>
            <a:ext uri="{FF2B5EF4-FFF2-40B4-BE49-F238E27FC236}">
              <a16:creationId xmlns="" xmlns:a16="http://schemas.microsoft.com/office/drawing/2014/main" id="{E08365EC-6D25-46E4-959F-817D1EAD480C}"/>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a:extLst>
            <a:ext uri="{FF2B5EF4-FFF2-40B4-BE49-F238E27FC236}">
              <a16:creationId xmlns="" xmlns:a16="http://schemas.microsoft.com/office/drawing/2014/main" id="{FA13ED63-5B3B-4A04-9A05-3EDC022E4274}"/>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a:extLst>
            <a:ext uri="{FF2B5EF4-FFF2-40B4-BE49-F238E27FC236}">
              <a16:creationId xmlns="" xmlns:a16="http://schemas.microsoft.com/office/drawing/2014/main" id="{286952EE-11FF-464A-B3B3-7F20B0A7B72C}"/>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a:extLst>
            <a:ext uri="{FF2B5EF4-FFF2-40B4-BE49-F238E27FC236}">
              <a16:creationId xmlns="" xmlns:a16="http://schemas.microsoft.com/office/drawing/2014/main" id="{E7885B49-FC3E-46D8-9932-E969D754A0FF}"/>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a:extLst>
            <a:ext uri="{FF2B5EF4-FFF2-40B4-BE49-F238E27FC236}">
              <a16:creationId xmlns="" xmlns:a16="http://schemas.microsoft.com/office/drawing/2014/main" id="{210400F6-8F08-4172-A171-360C9B00DB43}"/>
            </a:ext>
          </a:extLst>
        </xdr:cNvPr>
        <xdr:cNvCxnSpPr/>
      </xdr:nvCxnSpPr>
      <xdr:spPr>
        <a:xfrm>
          <a:off x="16459200" y="678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5" name="テキスト ボックス 554">
          <a:extLst>
            <a:ext uri="{FF2B5EF4-FFF2-40B4-BE49-F238E27FC236}">
              <a16:creationId xmlns="" xmlns:a16="http://schemas.microsoft.com/office/drawing/2014/main" id="{E29B9A10-4A31-4C9D-B060-169ED67B0B16}"/>
            </a:ext>
          </a:extLst>
        </xdr:cNvPr>
        <xdr:cNvSpPr txBox="1"/>
      </xdr:nvSpPr>
      <xdr:spPr>
        <a:xfrm>
          <a:off x="16248514" y="6645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a:extLst>
            <a:ext uri="{FF2B5EF4-FFF2-40B4-BE49-F238E27FC236}">
              <a16:creationId xmlns="" xmlns:a16="http://schemas.microsoft.com/office/drawing/2014/main" id="{87240069-93BD-442A-A6A0-C4A7E61258E7}"/>
            </a:ext>
          </a:extLst>
        </xdr:cNvPr>
        <xdr:cNvCxnSpPr/>
      </xdr:nvCxnSpPr>
      <xdr:spPr>
        <a:xfrm>
          <a:off x="16459200" y="634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57" name="テキスト ボックス 556">
          <a:extLst>
            <a:ext uri="{FF2B5EF4-FFF2-40B4-BE49-F238E27FC236}">
              <a16:creationId xmlns="" xmlns:a16="http://schemas.microsoft.com/office/drawing/2014/main" id="{9A94C81C-F0B8-4DD2-97DA-6B87C0B5FB56}"/>
            </a:ext>
          </a:extLst>
        </xdr:cNvPr>
        <xdr:cNvSpPr txBox="1"/>
      </xdr:nvSpPr>
      <xdr:spPr>
        <a:xfrm>
          <a:off x="15936806"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a:extLst>
            <a:ext uri="{FF2B5EF4-FFF2-40B4-BE49-F238E27FC236}">
              <a16:creationId xmlns="" xmlns:a16="http://schemas.microsoft.com/office/drawing/2014/main" id="{9E6E46AF-75EE-4249-90C6-FC0D0A6E39C7}"/>
            </a:ext>
          </a:extLst>
        </xdr:cNvPr>
        <xdr:cNvCxnSpPr/>
      </xdr:nvCxnSpPr>
      <xdr:spPr>
        <a:xfrm>
          <a:off x="16459200" y="591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559" name="テキスト ボックス 558">
          <a:extLst>
            <a:ext uri="{FF2B5EF4-FFF2-40B4-BE49-F238E27FC236}">
              <a16:creationId xmlns="" xmlns:a16="http://schemas.microsoft.com/office/drawing/2014/main" id="{0ED3BAC3-B07C-4C82-8816-B8829019F05A}"/>
            </a:ext>
          </a:extLst>
        </xdr:cNvPr>
        <xdr:cNvSpPr txBox="1"/>
      </xdr:nvSpPr>
      <xdr:spPr>
        <a:xfrm>
          <a:off x="15849828" y="57791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a:extLst>
            <a:ext uri="{FF2B5EF4-FFF2-40B4-BE49-F238E27FC236}">
              <a16:creationId xmlns="" xmlns:a16="http://schemas.microsoft.com/office/drawing/2014/main" id="{57AE96A7-0287-4DE9-BE80-3B9FDBFC4D2B}"/>
            </a:ext>
          </a:extLst>
        </xdr:cNvPr>
        <xdr:cNvCxnSpPr/>
      </xdr:nvCxnSpPr>
      <xdr:spPr>
        <a:xfrm>
          <a:off x="16459200" y="548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561" name="テキスト ボックス 560">
          <a:extLst>
            <a:ext uri="{FF2B5EF4-FFF2-40B4-BE49-F238E27FC236}">
              <a16:creationId xmlns="" xmlns:a16="http://schemas.microsoft.com/office/drawing/2014/main" id="{D1E46B79-C5B2-41F1-ACD3-C4D12B9BDA25}"/>
            </a:ext>
          </a:extLst>
        </xdr:cNvPr>
        <xdr:cNvSpPr txBox="1"/>
      </xdr:nvSpPr>
      <xdr:spPr>
        <a:xfrm>
          <a:off x="15849828" y="5350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 xmlns:a16="http://schemas.microsoft.com/office/drawing/2014/main" id="{C0FECE4F-1355-443A-BABB-47890F08BEC7}"/>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3" name="テキスト ボックス 562">
          <a:extLst>
            <a:ext uri="{FF2B5EF4-FFF2-40B4-BE49-F238E27FC236}">
              <a16:creationId xmlns="" xmlns:a16="http://schemas.microsoft.com/office/drawing/2014/main" id="{82C6BB18-6CAB-4BA3-9F76-82BB3F56F4B3}"/>
            </a:ext>
          </a:extLst>
        </xdr:cNvPr>
        <xdr:cNvSpPr txBox="1"/>
      </xdr:nvSpPr>
      <xdr:spPr>
        <a:xfrm>
          <a:off x="15849828" y="491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一般廃棄物処理施設】&#10;一人当たり有形固定資産（償却資産）額グラフ枠">
          <a:extLst>
            <a:ext uri="{FF2B5EF4-FFF2-40B4-BE49-F238E27FC236}">
              <a16:creationId xmlns="" xmlns:a16="http://schemas.microsoft.com/office/drawing/2014/main" id="{58E23AEE-E0D0-4510-80CC-543C3F2E2D14}"/>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119134</xdr:rowOff>
    </xdr:from>
    <xdr:to>
      <xdr:col>116</xdr:col>
      <xdr:colOff>62864</xdr:colOff>
      <xdr:row>41</xdr:row>
      <xdr:rowOff>131399</xdr:rowOff>
    </xdr:to>
    <xdr:cxnSp macro="">
      <xdr:nvCxnSpPr>
        <xdr:cNvPr id="565" name="直線コネクタ 564">
          <a:extLst>
            <a:ext uri="{FF2B5EF4-FFF2-40B4-BE49-F238E27FC236}">
              <a16:creationId xmlns="" xmlns:a16="http://schemas.microsoft.com/office/drawing/2014/main" id="{A318CFB0-6289-43C0-B31F-CAABC4BFF5DA}"/>
            </a:ext>
          </a:extLst>
        </xdr:cNvPr>
        <xdr:cNvCxnSpPr/>
      </xdr:nvCxnSpPr>
      <xdr:spPr>
        <a:xfrm flipV="1">
          <a:off x="19954239" y="5475359"/>
          <a:ext cx="0" cy="1304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135226</xdr:rowOff>
    </xdr:from>
    <xdr:ext cx="469744" cy="259045"/>
    <xdr:sp macro="" textlink="">
      <xdr:nvSpPr>
        <xdr:cNvPr id="566" name="【一般廃棄物処理施設】&#10;一人当たり有形固定資産（償却資産）額最小値テキスト">
          <a:extLst>
            <a:ext uri="{FF2B5EF4-FFF2-40B4-BE49-F238E27FC236}">
              <a16:creationId xmlns="" xmlns:a16="http://schemas.microsoft.com/office/drawing/2014/main" id="{72271146-EC6C-4800-BC10-ECD6697FF243}"/>
            </a:ext>
          </a:extLst>
        </xdr:cNvPr>
        <xdr:cNvSpPr txBox="1"/>
      </xdr:nvSpPr>
      <xdr:spPr>
        <a:xfrm>
          <a:off x="19992975" y="678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131399</xdr:rowOff>
    </xdr:from>
    <xdr:to>
      <xdr:col>116</xdr:col>
      <xdr:colOff>152400</xdr:colOff>
      <xdr:row>41</xdr:row>
      <xdr:rowOff>131399</xdr:rowOff>
    </xdr:to>
    <xdr:cxnSp macro="">
      <xdr:nvCxnSpPr>
        <xdr:cNvPr id="567" name="直線コネクタ 566">
          <a:extLst>
            <a:ext uri="{FF2B5EF4-FFF2-40B4-BE49-F238E27FC236}">
              <a16:creationId xmlns="" xmlns:a16="http://schemas.microsoft.com/office/drawing/2014/main" id="{EEA48F4C-4940-4969-A708-E54EAF55B296}"/>
            </a:ext>
          </a:extLst>
        </xdr:cNvPr>
        <xdr:cNvCxnSpPr/>
      </xdr:nvCxnSpPr>
      <xdr:spPr>
        <a:xfrm>
          <a:off x="19878675" y="677984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65811</xdr:rowOff>
    </xdr:from>
    <xdr:ext cx="690189" cy="259045"/>
    <xdr:sp macro="" textlink="">
      <xdr:nvSpPr>
        <xdr:cNvPr id="568" name="【一般廃棄物処理施設】&#10;一人当たり有形固定資産（償却資産）額最大値テキスト">
          <a:extLst>
            <a:ext uri="{FF2B5EF4-FFF2-40B4-BE49-F238E27FC236}">
              <a16:creationId xmlns="" xmlns:a16="http://schemas.microsoft.com/office/drawing/2014/main" id="{6499CC95-D211-4D09-ACBC-ED415A2A83DB}"/>
            </a:ext>
          </a:extLst>
        </xdr:cNvPr>
        <xdr:cNvSpPr txBox="1"/>
      </xdr:nvSpPr>
      <xdr:spPr>
        <a:xfrm>
          <a:off x="19992975" y="52601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119134</xdr:rowOff>
    </xdr:from>
    <xdr:to>
      <xdr:col>116</xdr:col>
      <xdr:colOff>152400</xdr:colOff>
      <xdr:row>33</xdr:row>
      <xdr:rowOff>119134</xdr:rowOff>
    </xdr:to>
    <xdr:cxnSp macro="">
      <xdr:nvCxnSpPr>
        <xdr:cNvPr id="569" name="直線コネクタ 568">
          <a:extLst>
            <a:ext uri="{FF2B5EF4-FFF2-40B4-BE49-F238E27FC236}">
              <a16:creationId xmlns="" xmlns:a16="http://schemas.microsoft.com/office/drawing/2014/main" id="{1E07C4BC-3CAE-486E-A7B4-D58F97059F77}"/>
            </a:ext>
          </a:extLst>
        </xdr:cNvPr>
        <xdr:cNvCxnSpPr/>
      </xdr:nvCxnSpPr>
      <xdr:spPr>
        <a:xfrm>
          <a:off x="19878675" y="547535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61506</xdr:rowOff>
    </xdr:from>
    <xdr:ext cx="599010" cy="259045"/>
    <xdr:sp macro="" textlink="">
      <xdr:nvSpPr>
        <xdr:cNvPr id="570" name="【一般廃棄物処理施設】&#10;一人当たり有形固定資産（償却資産）額平均値テキスト">
          <a:extLst>
            <a:ext uri="{FF2B5EF4-FFF2-40B4-BE49-F238E27FC236}">
              <a16:creationId xmlns="" xmlns:a16="http://schemas.microsoft.com/office/drawing/2014/main" id="{3B9CF12E-020D-4619-B4D4-B443ED32C4CC}"/>
            </a:ext>
          </a:extLst>
        </xdr:cNvPr>
        <xdr:cNvSpPr txBox="1"/>
      </xdr:nvSpPr>
      <xdr:spPr>
        <a:xfrm>
          <a:off x="19992975" y="65512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83079</xdr:rowOff>
    </xdr:from>
    <xdr:to>
      <xdr:col>116</xdr:col>
      <xdr:colOff>114300</xdr:colOff>
      <xdr:row>41</xdr:row>
      <xdr:rowOff>13229</xdr:rowOff>
    </xdr:to>
    <xdr:sp macro="" textlink="">
      <xdr:nvSpPr>
        <xdr:cNvPr id="571" name="フローチャート: 判断 570">
          <a:extLst>
            <a:ext uri="{FF2B5EF4-FFF2-40B4-BE49-F238E27FC236}">
              <a16:creationId xmlns="" xmlns:a16="http://schemas.microsoft.com/office/drawing/2014/main" id="{A38E2270-FFE3-4570-B935-446F527B54A4}"/>
            </a:ext>
          </a:extLst>
        </xdr:cNvPr>
        <xdr:cNvSpPr/>
      </xdr:nvSpPr>
      <xdr:spPr>
        <a:xfrm>
          <a:off x="19897725" y="657277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93156</xdr:rowOff>
    </xdr:from>
    <xdr:to>
      <xdr:col>112</xdr:col>
      <xdr:colOff>38100</xdr:colOff>
      <xdr:row>41</xdr:row>
      <xdr:rowOff>23306</xdr:rowOff>
    </xdr:to>
    <xdr:sp macro="" textlink="">
      <xdr:nvSpPr>
        <xdr:cNvPr id="572" name="フローチャート: 判断 571">
          <a:extLst>
            <a:ext uri="{FF2B5EF4-FFF2-40B4-BE49-F238E27FC236}">
              <a16:creationId xmlns="" xmlns:a16="http://schemas.microsoft.com/office/drawing/2014/main" id="{8F7758C5-F4B9-4D44-A23B-9704999A91FD}"/>
            </a:ext>
          </a:extLst>
        </xdr:cNvPr>
        <xdr:cNvSpPr/>
      </xdr:nvSpPr>
      <xdr:spPr>
        <a:xfrm>
          <a:off x="19154775" y="657968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110789</xdr:rowOff>
    </xdr:from>
    <xdr:to>
      <xdr:col>107</xdr:col>
      <xdr:colOff>101600</xdr:colOff>
      <xdr:row>41</xdr:row>
      <xdr:rowOff>40939</xdr:rowOff>
    </xdr:to>
    <xdr:sp macro="" textlink="">
      <xdr:nvSpPr>
        <xdr:cNvPr id="573" name="フローチャート: 判断 572">
          <a:extLst>
            <a:ext uri="{FF2B5EF4-FFF2-40B4-BE49-F238E27FC236}">
              <a16:creationId xmlns="" xmlns:a16="http://schemas.microsoft.com/office/drawing/2014/main" id="{FBF9C03E-DAC7-4D8E-BF68-B87AB84E6922}"/>
            </a:ext>
          </a:extLst>
        </xdr:cNvPr>
        <xdr:cNvSpPr/>
      </xdr:nvSpPr>
      <xdr:spPr>
        <a:xfrm>
          <a:off x="18345150" y="65941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110010</xdr:rowOff>
    </xdr:from>
    <xdr:to>
      <xdr:col>102</xdr:col>
      <xdr:colOff>165100</xdr:colOff>
      <xdr:row>41</xdr:row>
      <xdr:rowOff>40160</xdr:rowOff>
    </xdr:to>
    <xdr:sp macro="" textlink="">
      <xdr:nvSpPr>
        <xdr:cNvPr id="574" name="フローチャート: 判断 573">
          <a:extLst>
            <a:ext uri="{FF2B5EF4-FFF2-40B4-BE49-F238E27FC236}">
              <a16:creationId xmlns="" xmlns:a16="http://schemas.microsoft.com/office/drawing/2014/main" id="{82268C64-F748-4A48-A342-46E6783BEB64}"/>
            </a:ext>
          </a:extLst>
        </xdr:cNvPr>
        <xdr:cNvSpPr/>
      </xdr:nvSpPr>
      <xdr:spPr>
        <a:xfrm>
          <a:off x="17554575" y="65933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116606</xdr:rowOff>
    </xdr:from>
    <xdr:to>
      <xdr:col>98</xdr:col>
      <xdr:colOff>38100</xdr:colOff>
      <xdr:row>41</xdr:row>
      <xdr:rowOff>46756</xdr:rowOff>
    </xdr:to>
    <xdr:sp macro="" textlink="">
      <xdr:nvSpPr>
        <xdr:cNvPr id="575" name="フローチャート: 判断 574">
          <a:extLst>
            <a:ext uri="{FF2B5EF4-FFF2-40B4-BE49-F238E27FC236}">
              <a16:creationId xmlns="" xmlns:a16="http://schemas.microsoft.com/office/drawing/2014/main" id="{4171DF78-B186-40EE-8752-415ACCFCFB89}"/>
            </a:ext>
          </a:extLst>
        </xdr:cNvPr>
        <xdr:cNvSpPr/>
      </xdr:nvSpPr>
      <xdr:spPr>
        <a:xfrm>
          <a:off x="16754475" y="660313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a:extLst>
            <a:ext uri="{FF2B5EF4-FFF2-40B4-BE49-F238E27FC236}">
              <a16:creationId xmlns="" xmlns:a16="http://schemas.microsoft.com/office/drawing/2014/main" id="{D67722D4-1757-471D-86E1-692126846887}"/>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a:extLst>
            <a:ext uri="{FF2B5EF4-FFF2-40B4-BE49-F238E27FC236}">
              <a16:creationId xmlns="" xmlns:a16="http://schemas.microsoft.com/office/drawing/2014/main" id="{1EA91CEC-F4B0-4B0E-9333-43A20AC1D138}"/>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a:extLst>
            <a:ext uri="{FF2B5EF4-FFF2-40B4-BE49-F238E27FC236}">
              <a16:creationId xmlns="" xmlns:a16="http://schemas.microsoft.com/office/drawing/2014/main" id="{E5EBF824-9E8E-4112-878E-9B6B56658CC7}"/>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a:extLst>
            <a:ext uri="{FF2B5EF4-FFF2-40B4-BE49-F238E27FC236}">
              <a16:creationId xmlns="" xmlns:a16="http://schemas.microsoft.com/office/drawing/2014/main" id="{CB5582D7-AFCE-4615-9F98-0455D7515D00}"/>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a:extLst>
            <a:ext uri="{FF2B5EF4-FFF2-40B4-BE49-F238E27FC236}">
              <a16:creationId xmlns="" xmlns:a16="http://schemas.microsoft.com/office/drawing/2014/main" id="{3DA9542C-F092-47A5-B282-9316AF77BE9A}"/>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30152</xdr:rowOff>
    </xdr:from>
    <xdr:to>
      <xdr:col>116</xdr:col>
      <xdr:colOff>114300</xdr:colOff>
      <xdr:row>40</xdr:row>
      <xdr:rowOff>131752</xdr:rowOff>
    </xdr:to>
    <xdr:sp macro="" textlink="">
      <xdr:nvSpPr>
        <xdr:cNvPr id="581" name="楕円 580">
          <a:extLst>
            <a:ext uri="{FF2B5EF4-FFF2-40B4-BE49-F238E27FC236}">
              <a16:creationId xmlns="" xmlns:a16="http://schemas.microsoft.com/office/drawing/2014/main" id="{C67AF75A-C588-4E14-BFCD-7012BE533148}"/>
            </a:ext>
          </a:extLst>
        </xdr:cNvPr>
        <xdr:cNvSpPr/>
      </xdr:nvSpPr>
      <xdr:spPr>
        <a:xfrm>
          <a:off x="19897725" y="651350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53029</xdr:rowOff>
    </xdr:from>
    <xdr:ext cx="599010" cy="259045"/>
    <xdr:sp macro="" textlink="">
      <xdr:nvSpPr>
        <xdr:cNvPr id="582" name="【一般廃棄物処理施設】&#10;一人当たり有形固定資産（償却資産）額該当値テキスト">
          <a:extLst>
            <a:ext uri="{FF2B5EF4-FFF2-40B4-BE49-F238E27FC236}">
              <a16:creationId xmlns="" xmlns:a16="http://schemas.microsoft.com/office/drawing/2014/main" id="{5A7F3A36-65CF-4904-99EC-4BDAEB160973}"/>
            </a:ext>
          </a:extLst>
        </xdr:cNvPr>
        <xdr:cNvSpPr txBox="1"/>
      </xdr:nvSpPr>
      <xdr:spPr>
        <a:xfrm>
          <a:off x="19992975" y="6374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35787</xdr:rowOff>
    </xdr:from>
    <xdr:to>
      <xdr:col>112</xdr:col>
      <xdr:colOff>38100</xdr:colOff>
      <xdr:row>40</xdr:row>
      <xdr:rowOff>137387</xdr:rowOff>
    </xdr:to>
    <xdr:sp macro="" textlink="">
      <xdr:nvSpPr>
        <xdr:cNvPr id="583" name="楕円 582">
          <a:extLst>
            <a:ext uri="{FF2B5EF4-FFF2-40B4-BE49-F238E27FC236}">
              <a16:creationId xmlns="" xmlns:a16="http://schemas.microsoft.com/office/drawing/2014/main" id="{3C5477E3-87C2-4C0B-AE25-6DD348CE3C04}"/>
            </a:ext>
          </a:extLst>
        </xdr:cNvPr>
        <xdr:cNvSpPr/>
      </xdr:nvSpPr>
      <xdr:spPr>
        <a:xfrm>
          <a:off x="19154775" y="652231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80952</xdr:rowOff>
    </xdr:from>
    <xdr:to>
      <xdr:col>116</xdr:col>
      <xdr:colOff>63500</xdr:colOff>
      <xdr:row>40</xdr:row>
      <xdr:rowOff>86587</xdr:rowOff>
    </xdr:to>
    <xdr:cxnSp macro="">
      <xdr:nvCxnSpPr>
        <xdr:cNvPr id="584" name="直線コネクタ 583">
          <a:extLst>
            <a:ext uri="{FF2B5EF4-FFF2-40B4-BE49-F238E27FC236}">
              <a16:creationId xmlns="" xmlns:a16="http://schemas.microsoft.com/office/drawing/2014/main" id="{FE37503F-F32E-4AE4-865B-88A920D08D25}"/>
            </a:ext>
          </a:extLst>
        </xdr:cNvPr>
        <xdr:cNvCxnSpPr/>
      </xdr:nvCxnSpPr>
      <xdr:spPr>
        <a:xfrm flipV="1">
          <a:off x="19202400" y="6570652"/>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42696</xdr:rowOff>
    </xdr:from>
    <xdr:to>
      <xdr:col>107</xdr:col>
      <xdr:colOff>101600</xdr:colOff>
      <xdr:row>40</xdr:row>
      <xdr:rowOff>144296</xdr:rowOff>
    </xdr:to>
    <xdr:sp macro="" textlink="">
      <xdr:nvSpPr>
        <xdr:cNvPr id="585" name="楕円 584">
          <a:extLst>
            <a:ext uri="{FF2B5EF4-FFF2-40B4-BE49-F238E27FC236}">
              <a16:creationId xmlns="" xmlns:a16="http://schemas.microsoft.com/office/drawing/2014/main" id="{6ADCD2FF-83FF-48C3-971A-E3B478AE8819}"/>
            </a:ext>
          </a:extLst>
        </xdr:cNvPr>
        <xdr:cNvSpPr/>
      </xdr:nvSpPr>
      <xdr:spPr>
        <a:xfrm>
          <a:off x="18345150" y="653239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86587</xdr:rowOff>
    </xdr:from>
    <xdr:to>
      <xdr:col>111</xdr:col>
      <xdr:colOff>177800</xdr:colOff>
      <xdr:row>40</xdr:row>
      <xdr:rowOff>93496</xdr:rowOff>
    </xdr:to>
    <xdr:cxnSp macro="">
      <xdr:nvCxnSpPr>
        <xdr:cNvPr id="586" name="直線コネクタ 585">
          <a:extLst>
            <a:ext uri="{FF2B5EF4-FFF2-40B4-BE49-F238E27FC236}">
              <a16:creationId xmlns="" xmlns:a16="http://schemas.microsoft.com/office/drawing/2014/main" id="{254918EE-0C4C-4D72-8053-842D80E650CC}"/>
            </a:ext>
          </a:extLst>
        </xdr:cNvPr>
        <xdr:cNvCxnSpPr/>
      </xdr:nvCxnSpPr>
      <xdr:spPr>
        <a:xfrm flipV="1">
          <a:off x="18392775" y="6569937"/>
          <a:ext cx="809625" cy="1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81289</xdr:rowOff>
    </xdr:from>
    <xdr:to>
      <xdr:col>102</xdr:col>
      <xdr:colOff>165100</xdr:colOff>
      <xdr:row>41</xdr:row>
      <xdr:rowOff>11439</xdr:rowOff>
    </xdr:to>
    <xdr:sp macro="" textlink="">
      <xdr:nvSpPr>
        <xdr:cNvPr id="587" name="楕円 586">
          <a:extLst>
            <a:ext uri="{FF2B5EF4-FFF2-40B4-BE49-F238E27FC236}">
              <a16:creationId xmlns="" xmlns:a16="http://schemas.microsoft.com/office/drawing/2014/main" id="{8ABCB445-881B-4042-A37B-FA1923AB8740}"/>
            </a:ext>
          </a:extLst>
        </xdr:cNvPr>
        <xdr:cNvSpPr/>
      </xdr:nvSpPr>
      <xdr:spPr>
        <a:xfrm>
          <a:off x="17554575" y="657098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93496</xdr:rowOff>
    </xdr:from>
    <xdr:to>
      <xdr:col>107</xdr:col>
      <xdr:colOff>50800</xdr:colOff>
      <xdr:row>40</xdr:row>
      <xdr:rowOff>132089</xdr:rowOff>
    </xdr:to>
    <xdr:cxnSp macro="">
      <xdr:nvCxnSpPr>
        <xdr:cNvPr id="588" name="直線コネクタ 587">
          <a:extLst>
            <a:ext uri="{FF2B5EF4-FFF2-40B4-BE49-F238E27FC236}">
              <a16:creationId xmlns="" xmlns:a16="http://schemas.microsoft.com/office/drawing/2014/main" id="{0CE44457-8EE0-425C-9A7F-844E03AEB672}"/>
            </a:ext>
          </a:extLst>
        </xdr:cNvPr>
        <xdr:cNvCxnSpPr/>
      </xdr:nvCxnSpPr>
      <xdr:spPr>
        <a:xfrm flipV="1">
          <a:off x="17602200" y="6580021"/>
          <a:ext cx="790575" cy="3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106973</xdr:rowOff>
    </xdr:from>
    <xdr:to>
      <xdr:col>98</xdr:col>
      <xdr:colOff>38100</xdr:colOff>
      <xdr:row>41</xdr:row>
      <xdr:rowOff>37123</xdr:rowOff>
    </xdr:to>
    <xdr:sp macro="" textlink="">
      <xdr:nvSpPr>
        <xdr:cNvPr id="589" name="楕円 588">
          <a:extLst>
            <a:ext uri="{FF2B5EF4-FFF2-40B4-BE49-F238E27FC236}">
              <a16:creationId xmlns="" xmlns:a16="http://schemas.microsoft.com/office/drawing/2014/main" id="{1716C103-9CC6-4E54-BA58-578E9DA9C320}"/>
            </a:ext>
          </a:extLst>
        </xdr:cNvPr>
        <xdr:cNvSpPr/>
      </xdr:nvSpPr>
      <xdr:spPr>
        <a:xfrm>
          <a:off x="16754475" y="659032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132089</xdr:rowOff>
    </xdr:from>
    <xdr:to>
      <xdr:col>102</xdr:col>
      <xdr:colOff>114300</xdr:colOff>
      <xdr:row>40</xdr:row>
      <xdr:rowOff>157773</xdr:rowOff>
    </xdr:to>
    <xdr:cxnSp macro="">
      <xdr:nvCxnSpPr>
        <xdr:cNvPr id="590" name="直線コネクタ 589">
          <a:extLst>
            <a:ext uri="{FF2B5EF4-FFF2-40B4-BE49-F238E27FC236}">
              <a16:creationId xmlns="" xmlns:a16="http://schemas.microsoft.com/office/drawing/2014/main" id="{68084CF8-405B-406A-93E1-EAACA34ED894}"/>
            </a:ext>
          </a:extLst>
        </xdr:cNvPr>
        <xdr:cNvCxnSpPr/>
      </xdr:nvCxnSpPr>
      <xdr:spPr>
        <a:xfrm flipV="1">
          <a:off x="16802100" y="6618614"/>
          <a:ext cx="800100" cy="2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14433</xdr:rowOff>
    </xdr:from>
    <xdr:ext cx="599010" cy="259045"/>
    <xdr:sp macro="" textlink="">
      <xdr:nvSpPr>
        <xdr:cNvPr id="591" name="n_1aveValue【一般廃棄物処理施設】&#10;一人当たり有形固定資産（償却資産）額">
          <a:extLst>
            <a:ext uri="{FF2B5EF4-FFF2-40B4-BE49-F238E27FC236}">
              <a16:creationId xmlns="" xmlns:a16="http://schemas.microsoft.com/office/drawing/2014/main" id="{7E3E9869-7794-460A-8FE4-234D0F24EF22}"/>
            </a:ext>
          </a:extLst>
        </xdr:cNvPr>
        <xdr:cNvSpPr txBox="1"/>
      </xdr:nvSpPr>
      <xdr:spPr>
        <a:xfrm>
          <a:off x="18915595" y="665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32066</xdr:rowOff>
    </xdr:from>
    <xdr:ext cx="599010" cy="259045"/>
    <xdr:sp macro="" textlink="">
      <xdr:nvSpPr>
        <xdr:cNvPr id="592" name="n_2aveValue【一般廃棄物処理施設】&#10;一人当たり有形固定資産（償却資産）額">
          <a:extLst>
            <a:ext uri="{FF2B5EF4-FFF2-40B4-BE49-F238E27FC236}">
              <a16:creationId xmlns="" xmlns:a16="http://schemas.microsoft.com/office/drawing/2014/main" id="{10CC8465-1E3F-4E53-AF5E-1707FF6D2213}"/>
            </a:ext>
          </a:extLst>
        </xdr:cNvPr>
        <xdr:cNvSpPr txBox="1"/>
      </xdr:nvSpPr>
      <xdr:spPr>
        <a:xfrm>
          <a:off x="18134545" y="6677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31287</xdr:rowOff>
    </xdr:from>
    <xdr:ext cx="599010" cy="259045"/>
    <xdr:sp macro="" textlink="">
      <xdr:nvSpPr>
        <xdr:cNvPr id="593" name="n_3aveValue【一般廃棄物処理施設】&#10;一人当たり有形固定資産（償却資産）額">
          <a:extLst>
            <a:ext uri="{FF2B5EF4-FFF2-40B4-BE49-F238E27FC236}">
              <a16:creationId xmlns="" xmlns:a16="http://schemas.microsoft.com/office/drawing/2014/main" id="{C4E1EFF9-255C-4087-9812-876DEFF23788}"/>
            </a:ext>
          </a:extLst>
        </xdr:cNvPr>
        <xdr:cNvSpPr txBox="1"/>
      </xdr:nvSpPr>
      <xdr:spPr>
        <a:xfrm>
          <a:off x="17324920" y="6676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37883</xdr:rowOff>
    </xdr:from>
    <xdr:ext cx="599010" cy="259045"/>
    <xdr:sp macro="" textlink="">
      <xdr:nvSpPr>
        <xdr:cNvPr id="594" name="n_4aveValue【一般廃棄物処理施設】&#10;一人当たり有形固定資産（償却資産）額">
          <a:extLst>
            <a:ext uri="{FF2B5EF4-FFF2-40B4-BE49-F238E27FC236}">
              <a16:creationId xmlns="" xmlns:a16="http://schemas.microsoft.com/office/drawing/2014/main" id="{8541EB9C-C0B2-4E4B-AB31-580085A9A603}"/>
            </a:ext>
          </a:extLst>
        </xdr:cNvPr>
        <xdr:cNvSpPr txBox="1"/>
      </xdr:nvSpPr>
      <xdr:spPr>
        <a:xfrm>
          <a:off x="16524820" y="668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153914</xdr:rowOff>
    </xdr:from>
    <xdr:ext cx="599010" cy="259045"/>
    <xdr:sp macro="" textlink="">
      <xdr:nvSpPr>
        <xdr:cNvPr id="595" name="n_1mainValue【一般廃棄物処理施設】&#10;一人当たり有形固定資産（償却資産）額">
          <a:extLst>
            <a:ext uri="{FF2B5EF4-FFF2-40B4-BE49-F238E27FC236}">
              <a16:creationId xmlns="" xmlns:a16="http://schemas.microsoft.com/office/drawing/2014/main" id="{1A8375AF-F88E-4942-B593-5CA16CF5F46F}"/>
            </a:ext>
          </a:extLst>
        </xdr:cNvPr>
        <xdr:cNvSpPr txBox="1"/>
      </xdr:nvSpPr>
      <xdr:spPr>
        <a:xfrm>
          <a:off x="18915595" y="6316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160823</xdr:rowOff>
    </xdr:from>
    <xdr:ext cx="599010" cy="259045"/>
    <xdr:sp macro="" textlink="">
      <xdr:nvSpPr>
        <xdr:cNvPr id="596" name="n_2mainValue【一般廃棄物処理施設】&#10;一人当たり有形固定資産（償却資産）額">
          <a:extLst>
            <a:ext uri="{FF2B5EF4-FFF2-40B4-BE49-F238E27FC236}">
              <a16:creationId xmlns="" xmlns:a16="http://schemas.microsoft.com/office/drawing/2014/main" id="{3A814E8C-36E1-48CC-99F4-FC8AD37AEF88}"/>
            </a:ext>
          </a:extLst>
        </xdr:cNvPr>
        <xdr:cNvSpPr txBox="1"/>
      </xdr:nvSpPr>
      <xdr:spPr>
        <a:xfrm>
          <a:off x="18134545" y="632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27966</xdr:rowOff>
    </xdr:from>
    <xdr:ext cx="599010" cy="259045"/>
    <xdr:sp macro="" textlink="">
      <xdr:nvSpPr>
        <xdr:cNvPr id="597" name="n_3mainValue【一般廃棄物処理施設】&#10;一人当たり有形固定資産（償却資産）額">
          <a:extLst>
            <a:ext uri="{FF2B5EF4-FFF2-40B4-BE49-F238E27FC236}">
              <a16:creationId xmlns="" xmlns:a16="http://schemas.microsoft.com/office/drawing/2014/main" id="{89E55A74-F7DD-4C55-AA00-9B21957CF803}"/>
            </a:ext>
          </a:extLst>
        </xdr:cNvPr>
        <xdr:cNvSpPr txBox="1"/>
      </xdr:nvSpPr>
      <xdr:spPr>
        <a:xfrm>
          <a:off x="17324920" y="6355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53650</xdr:rowOff>
    </xdr:from>
    <xdr:ext cx="599010" cy="259045"/>
    <xdr:sp macro="" textlink="">
      <xdr:nvSpPr>
        <xdr:cNvPr id="598" name="n_4mainValue【一般廃棄物処理施設】&#10;一人当たり有形固定資産（償却資産）額">
          <a:extLst>
            <a:ext uri="{FF2B5EF4-FFF2-40B4-BE49-F238E27FC236}">
              <a16:creationId xmlns="" xmlns:a16="http://schemas.microsoft.com/office/drawing/2014/main" id="{2213CE89-697A-4FA0-AF22-85671E943C10}"/>
            </a:ext>
          </a:extLst>
        </xdr:cNvPr>
        <xdr:cNvSpPr txBox="1"/>
      </xdr:nvSpPr>
      <xdr:spPr>
        <a:xfrm>
          <a:off x="16524820" y="637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 xmlns:a16="http://schemas.microsoft.com/office/drawing/2014/main" id="{4BA1E795-E01E-462E-885E-42CA12691C88}"/>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 xmlns:a16="http://schemas.microsoft.com/office/drawing/2014/main" id="{22121802-AD1A-41CD-8A47-9FCC2387E1EB}"/>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 xmlns:a16="http://schemas.microsoft.com/office/drawing/2014/main" id="{7948729F-00BB-4765-9D30-88BBFCCE4871}"/>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 xmlns:a16="http://schemas.microsoft.com/office/drawing/2014/main" id="{8B55B422-9BEB-414D-BDAE-4F0A50F181D2}"/>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 xmlns:a16="http://schemas.microsoft.com/office/drawing/2014/main" id="{E722929D-453E-4C8D-9BBA-1DCB6905A340}"/>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 xmlns:a16="http://schemas.microsoft.com/office/drawing/2014/main" id="{18A5E811-C40C-41A2-A2A7-2113749D34DF}"/>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 xmlns:a16="http://schemas.microsoft.com/office/drawing/2014/main" id="{E50E1E89-8E69-40EE-9425-577C9187D3BF}"/>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 xmlns:a16="http://schemas.microsoft.com/office/drawing/2014/main" id="{93C6729B-49FB-4DD4-ADF4-966792C5043E}"/>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a:extLst>
            <a:ext uri="{FF2B5EF4-FFF2-40B4-BE49-F238E27FC236}">
              <a16:creationId xmlns="" xmlns:a16="http://schemas.microsoft.com/office/drawing/2014/main" id="{0BEC62FC-093A-4837-9381-9E9832144F2C}"/>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a:extLst>
            <a:ext uri="{FF2B5EF4-FFF2-40B4-BE49-F238E27FC236}">
              <a16:creationId xmlns="" xmlns:a16="http://schemas.microsoft.com/office/drawing/2014/main" id="{1F63E93B-D350-478F-8698-EA4B7BEE4D19}"/>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a:extLst>
            <a:ext uri="{FF2B5EF4-FFF2-40B4-BE49-F238E27FC236}">
              <a16:creationId xmlns="" xmlns:a16="http://schemas.microsoft.com/office/drawing/2014/main" id="{4F59F8D4-4779-4775-902D-831186CF41DA}"/>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0" name="直線コネクタ 609">
          <a:extLst>
            <a:ext uri="{FF2B5EF4-FFF2-40B4-BE49-F238E27FC236}">
              <a16:creationId xmlns="" xmlns:a16="http://schemas.microsoft.com/office/drawing/2014/main" id="{7E7C6908-C7E1-40CC-BAC6-99292B1CD461}"/>
            </a:ext>
          </a:extLst>
        </xdr:cNvPr>
        <xdr:cNvCxnSpPr/>
      </xdr:nvCxnSpPr>
      <xdr:spPr>
        <a:xfrm>
          <a:off x="11210925" y="1050335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1" name="テキスト ボックス 610">
          <a:extLst>
            <a:ext uri="{FF2B5EF4-FFF2-40B4-BE49-F238E27FC236}">
              <a16:creationId xmlns="" xmlns:a16="http://schemas.microsoft.com/office/drawing/2014/main" id="{2DC71DF9-76A4-41B7-92DD-719E34C145FE}"/>
            </a:ext>
          </a:extLst>
        </xdr:cNvPr>
        <xdr:cNvSpPr txBox="1"/>
      </xdr:nvSpPr>
      <xdr:spPr>
        <a:xfrm>
          <a:off x="107945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2" name="直線コネクタ 611">
          <a:extLst>
            <a:ext uri="{FF2B5EF4-FFF2-40B4-BE49-F238E27FC236}">
              <a16:creationId xmlns="" xmlns:a16="http://schemas.microsoft.com/office/drawing/2014/main" id="{9C309090-C6A5-4081-877A-B7E8F7FBC44C}"/>
            </a:ext>
          </a:extLst>
        </xdr:cNvPr>
        <xdr:cNvCxnSpPr/>
      </xdr:nvCxnSpPr>
      <xdr:spPr>
        <a:xfrm>
          <a:off x="11210925" y="101926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3" name="テキスト ボックス 612">
          <a:extLst>
            <a:ext uri="{FF2B5EF4-FFF2-40B4-BE49-F238E27FC236}">
              <a16:creationId xmlns="" xmlns:a16="http://schemas.microsoft.com/office/drawing/2014/main" id="{7B481CBE-EF9D-4795-9213-4E78C1EAF173}"/>
            </a:ext>
          </a:extLst>
        </xdr:cNvPr>
        <xdr:cNvSpPr txBox="1"/>
      </xdr:nvSpPr>
      <xdr:spPr>
        <a:xfrm>
          <a:off x="10845966"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4" name="直線コネクタ 613">
          <a:extLst>
            <a:ext uri="{FF2B5EF4-FFF2-40B4-BE49-F238E27FC236}">
              <a16:creationId xmlns="" xmlns:a16="http://schemas.microsoft.com/office/drawing/2014/main" id="{81B4E7F3-A689-428B-82E9-E42E40F3F67C}"/>
            </a:ext>
          </a:extLst>
        </xdr:cNvPr>
        <xdr:cNvCxnSpPr/>
      </xdr:nvCxnSpPr>
      <xdr:spPr>
        <a:xfrm>
          <a:off x="11210925" y="988513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5" name="テキスト ボックス 614">
          <a:extLst>
            <a:ext uri="{FF2B5EF4-FFF2-40B4-BE49-F238E27FC236}">
              <a16:creationId xmlns="" xmlns:a16="http://schemas.microsoft.com/office/drawing/2014/main" id="{B549FD39-1CB4-4FD1-B644-8989AD1F3796}"/>
            </a:ext>
          </a:extLst>
        </xdr:cNvPr>
        <xdr:cNvSpPr txBox="1"/>
      </xdr:nvSpPr>
      <xdr:spPr>
        <a:xfrm>
          <a:off x="10845966"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6" name="直線コネクタ 615">
          <a:extLst>
            <a:ext uri="{FF2B5EF4-FFF2-40B4-BE49-F238E27FC236}">
              <a16:creationId xmlns="" xmlns:a16="http://schemas.microsoft.com/office/drawing/2014/main" id="{246E51EB-157A-4412-AE0E-32855C065D7C}"/>
            </a:ext>
          </a:extLst>
        </xdr:cNvPr>
        <xdr:cNvCxnSpPr/>
      </xdr:nvCxnSpPr>
      <xdr:spPr>
        <a:xfrm>
          <a:off x="11210925" y="957444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7" name="テキスト ボックス 616">
          <a:extLst>
            <a:ext uri="{FF2B5EF4-FFF2-40B4-BE49-F238E27FC236}">
              <a16:creationId xmlns="" xmlns:a16="http://schemas.microsoft.com/office/drawing/2014/main" id="{7DFD329A-0212-4B76-851D-C0B9400CB373}"/>
            </a:ext>
          </a:extLst>
        </xdr:cNvPr>
        <xdr:cNvSpPr txBox="1"/>
      </xdr:nvSpPr>
      <xdr:spPr>
        <a:xfrm>
          <a:off x="10845966"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8" name="直線コネクタ 617">
          <a:extLst>
            <a:ext uri="{FF2B5EF4-FFF2-40B4-BE49-F238E27FC236}">
              <a16:creationId xmlns="" xmlns:a16="http://schemas.microsoft.com/office/drawing/2014/main" id="{055ACE75-AADD-4050-8673-F26F04A13102}"/>
            </a:ext>
          </a:extLst>
        </xdr:cNvPr>
        <xdr:cNvCxnSpPr/>
      </xdr:nvCxnSpPr>
      <xdr:spPr>
        <a:xfrm>
          <a:off x="11210925" y="926691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9" name="テキスト ボックス 618">
          <a:extLst>
            <a:ext uri="{FF2B5EF4-FFF2-40B4-BE49-F238E27FC236}">
              <a16:creationId xmlns="" xmlns:a16="http://schemas.microsoft.com/office/drawing/2014/main" id="{B6ECD6A0-08ED-441C-9643-A2B68D86BEFA}"/>
            </a:ext>
          </a:extLst>
        </xdr:cNvPr>
        <xdr:cNvSpPr txBox="1"/>
      </xdr:nvSpPr>
      <xdr:spPr>
        <a:xfrm>
          <a:off x="10845966"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0" name="直線コネクタ 619">
          <a:extLst>
            <a:ext uri="{FF2B5EF4-FFF2-40B4-BE49-F238E27FC236}">
              <a16:creationId xmlns="" xmlns:a16="http://schemas.microsoft.com/office/drawing/2014/main" id="{FF9D6E43-7529-480D-A85B-865DEA0014CE}"/>
            </a:ext>
          </a:extLst>
        </xdr:cNvPr>
        <xdr:cNvCxnSpPr/>
      </xdr:nvCxnSpPr>
      <xdr:spPr>
        <a:xfrm>
          <a:off x="11210925" y="895622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1" name="テキスト ボックス 620">
          <a:extLst>
            <a:ext uri="{FF2B5EF4-FFF2-40B4-BE49-F238E27FC236}">
              <a16:creationId xmlns="" xmlns:a16="http://schemas.microsoft.com/office/drawing/2014/main" id="{465F1691-E26C-42CF-BD3E-820A9595B4BD}"/>
            </a:ext>
          </a:extLst>
        </xdr:cNvPr>
        <xdr:cNvSpPr txBox="1"/>
      </xdr:nvSpPr>
      <xdr:spPr>
        <a:xfrm>
          <a:off x="10903736" y="8820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 xmlns:a16="http://schemas.microsoft.com/office/drawing/2014/main" id="{F5C1C570-821C-4B88-A997-B6B33C7354D7}"/>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a:extLst>
            <a:ext uri="{FF2B5EF4-FFF2-40B4-BE49-F238E27FC236}">
              <a16:creationId xmlns="" xmlns:a16="http://schemas.microsoft.com/office/drawing/2014/main" id="{D2A3B76C-D21E-4A35-B015-DF801EC16F13}"/>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624" name="直線コネクタ 623">
          <a:extLst>
            <a:ext uri="{FF2B5EF4-FFF2-40B4-BE49-F238E27FC236}">
              <a16:creationId xmlns="" xmlns:a16="http://schemas.microsoft.com/office/drawing/2014/main" id="{CDF96BA8-4F94-444E-A716-4BF988B5AB3B}"/>
            </a:ext>
          </a:extLst>
        </xdr:cNvPr>
        <xdr:cNvCxnSpPr/>
      </xdr:nvCxnSpPr>
      <xdr:spPr>
        <a:xfrm flipV="1">
          <a:off x="14696439" y="9145815"/>
          <a:ext cx="0" cy="135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5" name="【保健センター・保健所】&#10;有形固定資産減価償却率最小値テキスト">
          <a:extLst>
            <a:ext uri="{FF2B5EF4-FFF2-40B4-BE49-F238E27FC236}">
              <a16:creationId xmlns="" xmlns:a16="http://schemas.microsoft.com/office/drawing/2014/main" id="{657D557A-ADF9-4786-A0D0-9993A743367C}"/>
            </a:ext>
          </a:extLst>
        </xdr:cNvPr>
        <xdr:cNvSpPr txBox="1"/>
      </xdr:nvSpPr>
      <xdr:spPr>
        <a:xfrm>
          <a:off x="14735175" y="1050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6" name="直線コネクタ 625">
          <a:extLst>
            <a:ext uri="{FF2B5EF4-FFF2-40B4-BE49-F238E27FC236}">
              <a16:creationId xmlns="" xmlns:a16="http://schemas.microsoft.com/office/drawing/2014/main" id="{98BE0032-D675-4FDF-8B11-516F9954FA28}"/>
            </a:ext>
          </a:extLst>
        </xdr:cNvPr>
        <xdr:cNvCxnSpPr/>
      </xdr:nvCxnSpPr>
      <xdr:spPr>
        <a:xfrm>
          <a:off x="14611350" y="105033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627" name="【保健センター・保健所】&#10;有形固定資産減価償却率最大値テキスト">
          <a:extLst>
            <a:ext uri="{FF2B5EF4-FFF2-40B4-BE49-F238E27FC236}">
              <a16:creationId xmlns="" xmlns:a16="http://schemas.microsoft.com/office/drawing/2014/main" id="{FA1955AC-4B32-40D6-98BE-AB61FBD77E1A}"/>
            </a:ext>
          </a:extLst>
        </xdr:cNvPr>
        <xdr:cNvSpPr txBox="1"/>
      </xdr:nvSpPr>
      <xdr:spPr>
        <a:xfrm>
          <a:off x="14735175" y="892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628" name="直線コネクタ 627">
          <a:extLst>
            <a:ext uri="{FF2B5EF4-FFF2-40B4-BE49-F238E27FC236}">
              <a16:creationId xmlns="" xmlns:a16="http://schemas.microsoft.com/office/drawing/2014/main" id="{CD65429C-9D55-4FE0-972A-478968480D6E}"/>
            </a:ext>
          </a:extLst>
        </xdr:cNvPr>
        <xdr:cNvCxnSpPr/>
      </xdr:nvCxnSpPr>
      <xdr:spPr>
        <a:xfrm>
          <a:off x="14611350" y="91458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146430</xdr:rowOff>
    </xdr:from>
    <xdr:ext cx="405111" cy="259045"/>
    <xdr:sp macro="" textlink="">
      <xdr:nvSpPr>
        <xdr:cNvPr id="629" name="【保健センター・保健所】&#10;有形固定資産減価償却率平均値テキスト">
          <a:extLst>
            <a:ext uri="{FF2B5EF4-FFF2-40B4-BE49-F238E27FC236}">
              <a16:creationId xmlns="" xmlns:a16="http://schemas.microsoft.com/office/drawing/2014/main" id="{4DF6A165-E7CE-45AB-9AB3-56B2B9B9F668}"/>
            </a:ext>
          </a:extLst>
        </xdr:cNvPr>
        <xdr:cNvSpPr txBox="1"/>
      </xdr:nvSpPr>
      <xdr:spPr>
        <a:xfrm>
          <a:off x="14735175" y="9706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168003</xdr:rowOff>
    </xdr:from>
    <xdr:to>
      <xdr:col>85</xdr:col>
      <xdr:colOff>177800</xdr:colOff>
      <xdr:row>60</xdr:row>
      <xdr:rowOff>98153</xdr:rowOff>
    </xdr:to>
    <xdr:sp macro="" textlink="">
      <xdr:nvSpPr>
        <xdr:cNvPr id="630" name="フローチャート: 判断 629">
          <a:extLst>
            <a:ext uri="{FF2B5EF4-FFF2-40B4-BE49-F238E27FC236}">
              <a16:creationId xmlns="" xmlns:a16="http://schemas.microsoft.com/office/drawing/2014/main" id="{003C03CB-751F-4A78-A0F4-519B12BC68F8}"/>
            </a:ext>
          </a:extLst>
        </xdr:cNvPr>
        <xdr:cNvSpPr/>
      </xdr:nvSpPr>
      <xdr:spPr>
        <a:xfrm>
          <a:off x="14649450" y="972792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631" name="フローチャート: 判断 630">
          <a:extLst>
            <a:ext uri="{FF2B5EF4-FFF2-40B4-BE49-F238E27FC236}">
              <a16:creationId xmlns="" xmlns:a16="http://schemas.microsoft.com/office/drawing/2014/main" id="{5A31CA5D-1901-42A6-92F8-8D1BFF7E105D}"/>
            </a:ext>
          </a:extLst>
        </xdr:cNvPr>
        <xdr:cNvSpPr/>
      </xdr:nvSpPr>
      <xdr:spPr>
        <a:xfrm>
          <a:off x="13887450" y="972774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632" name="フローチャート: 判断 631">
          <a:extLst>
            <a:ext uri="{FF2B5EF4-FFF2-40B4-BE49-F238E27FC236}">
              <a16:creationId xmlns="" xmlns:a16="http://schemas.microsoft.com/office/drawing/2014/main" id="{7366781D-9282-417C-9E9B-8F774B2649A1}"/>
            </a:ext>
          </a:extLst>
        </xdr:cNvPr>
        <xdr:cNvSpPr/>
      </xdr:nvSpPr>
      <xdr:spPr>
        <a:xfrm>
          <a:off x="13096875" y="972647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633" name="フローチャート: 判断 632">
          <a:extLst>
            <a:ext uri="{FF2B5EF4-FFF2-40B4-BE49-F238E27FC236}">
              <a16:creationId xmlns="" xmlns:a16="http://schemas.microsoft.com/office/drawing/2014/main" id="{96B77E54-EB62-4AAF-8AE9-9CC839C7EFD1}"/>
            </a:ext>
          </a:extLst>
        </xdr:cNvPr>
        <xdr:cNvSpPr/>
      </xdr:nvSpPr>
      <xdr:spPr>
        <a:xfrm>
          <a:off x="12296775" y="970833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123916</xdr:rowOff>
    </xdr:from>
    <xdr:to>
      <xdr:col>67</xdr:col>
      <xdr:colOff>101600</xdr:colOff>
      <xdr:row>60</xdr:row>
      <xdr:rowOff>54066</xdr:rowOff>
    </xdr:to>
    <xdr:sp macro="" textlink="">
      <xdr:nvSpPr>
        <xdr:cNvPr id="634" name="フローチャート: 判断 633">
          <a:extLst>
            <a:ext uri="{FF2B5EF4-FFF2-40B4-BE49-F238E27FC236}">
              <a16:creationId xmlns="" xmlns:a16="http://schemas.microsoft.com/office/drawing/2014/main" id="{019C07A5-5E64-460B-9DF4-06682EAD5724}"/>
            </a:ext>
          </a:extLst>
        </xdr:cNvPr>
        <xdr:cNvSpPr/>
      </xdr:nvSpPr>
      <xdr:spPr>
        <a:xfrm>
          <a:off x="11487150" y="96838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a:extLst>
            <a:ext uri="{FF2B5EF4-FFF2-40B4-BE49-F238E27FC236}">
              <a16:creationId xmlns="" xmlns:a16="http://schemas.microsoft.com/office/drawing/2014/main" id="{3260ED33-5DBE-4983-A55D-AE9D304E4CC8}"/>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a:extLst>
            <a:ext uri="{FF2B5EF4-FFF2-40B4-BE49-F238E27FC236}">
              <a16:creationId xmlns="" xmlns:a16="http://schemas.microsoft.com/office/drawing/2014/main" id="{3C12CD56-2C54-4EE0-BB1F-EE0E977E7550}"/>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a:extLst>
            <a:ext uri="{FF2B5EF4-FFF2-40B4-BE49-F238E27FC236}">
              <a16:creationId xmlns="" xmlns:a16="http://schemas.microsoft.com/office/drawing/2014/main" id="{C56FA5EE-BF03-40D6-AAF3-53A85C1639ED}"/>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a:extLst>
            <a:ext uri="{FF2B5EF4-FFF2-40B4-BE49-F238E27FC236}">
              <a16:creationId xmlns="" xmlns:a16="http://schemas.microsoft.com/office/drawing/2014/main" id="{A5DE870B-4282-4F9B-A789-6DA7090EC114}"/>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a:extLst>
            <a:ext uri="{FF2B5EF4-FFF2-40B4-BE49-F238E27FC236}">
              <a16:creationId xmlns="" xmlns:a16="http://schemas.microsoft.com/office/drawing/2014/main" id="{166A1705-275B-46A9-A349-E0FD554D9F90}"/>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83094</xdr:rowOff>
    </xdr:from>
    <xdr:to>
      <xdr:col>85</xdr:col>
      <xdr:colOff>177800</xdr:colOff>
      <xdr:row>60</xdr:row>
      <xdr:rowOff>13244</xdr:rowOff>
    </xdr:to>
    <xdr:sp macro="" textlink="">
      <xdr:nvSpPr>
        <xdr:cNvPr id="640" name="楕円 639">
          <a:extLst>
            <a:ext uri="{FF2B5EF4-FFF2-40B4-BE49-F238E27FC236}">
              <a16:creationId xmlns="" xmlns:a16="http://schemas.microsoft.com/office/drawing/2014/main" id="{F3275A06-BFF9-43E3-8FDA-C010A8DAD953}"/>
            </a:ext>
          </a:extLst>
        </xdr:cNvPr>
        <xdr:cNvSpPr/>
      </xdr:nvSpPr>
      <xdr:spPr>
        <a:xfrm>
          <a:off x="14649450" y="964936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105971</xdr:rowOff>
    </xdr:from>
    <xdr:ext cx="405111" cy="259045"/>
    <xdr:sp macro="" textlink="">
      <xdr:nvSpPr>
        <xdr:cNvPr id="641" name="【保健センター・保健所】&#10;有形固定資産減価償却率該当値テキスト">
          <a:extLst>
            <a:ext uri="{FF2B5EF4-FFF2-40B4-BE49-F238E27FC236}">
              <a16:creationId xmlns="" xmlns:a16="http://schemas.microsoft.com/office/drawing/2014/main" id="{3C291B3F-8486-4C31-AFC3-53D38B80CF30}"/>
            </a:ext>
          </a:extLst>
        </xdr:cNvPr>
        <xdr:cNvSpPr txBox="1"/>
      </xdr:nvSpPr>
      <xdr:spPr>
        <a:xfrm>
          <a:off x="14735175" y="9503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50437</xdr:rowOff>
    </xdr:from>
    <xdr:to>
      <xdr:col>81</xdr:col>
      <xdr:colOff>101600</xdr:colOff>
      <xdr:row>59</xdr:row>
      <xdr:rowOff>152037</xdr:rowOff>
    </xdr:to>
    <xdr:sp macro="" textlink="">
      <xdr:nvSpPr>
        <xdr:cNvPr id="642" name="楕円 641">
          <a:extLst>
            <a:ext uri="{FF2B5EF4-FFF2-40B4-BE49-F238E27FC236}">
              <a16:creationId xmlns="" xmlns:a16="http://schemas.microsoft.com/office/drawing/2014/main" id="{D693ACE1-379E-4AB3-94D8-DAD827382C11}"/>
            </a:ext>
          </a:extLst>
        </xdr:cNvPr>
        <xdr:cNvSpPr/>
      </xdr:nvSpPr>
      <xdr:spPr>
        <a:xfrm>
          <a:off x="13887450" y="961036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101237</xdr:rowOff>
    </xdr:from>
    <xdr:to>
      <xdr:col>85</xdr:col>
      <xdr:colOff>127000</xdr:colOff>
      <xdr:row>59</xdr:row>
      <xdr:rowOff>133894</xdr:rowOff>
    </xdr:to>
    <xdr:cxnSp macro="">
      <xdr:nvCxnSpPr>
        <xdr:cNvPr id="643" name="直線コネクタ 642">
          <a:extLst>
            <a:ext uri="{FF2B5EF4-FFF2-40B4-BE49-F238E27FC236}">
              <a16:creationId xmlns="" xmlns:a16="http://schemas.microsoft.com/office/drawing/2014/main" id="{5543B5DB-3749-4EA4-97C5-73983D97DE6E}"/>
            </a:ext>
          </a:extLst>
        </xdr:cNvPr>
        <xdr:cNvCxnSpPr/>
      </xdr:nvCxnSpPr>
      <xdr:spPr>
        <a:xfrm>
          <a:off x="13935075" y="9667512"/>
          <a:ext cx="7620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82749</xdr:rowOff>
    </xdr:from>
    <xdr:ext cx="405111" cy="259045"/>
    <xdr:sp macro="" textlink="">
      <xdr:nvSpPr>
        <xdr:cNvPr id="644" name="n_1aveValue【保健センター・保健所】&#10;有形固定資産減価償却率">
          <a:extLst>
            <a:ext uri="{FF2B5EF4-FFF2-40B4-BE49-F238E27FC236}">
              <a16:creationId xmlns="" xmlns:a16="http://schemas.microsoft.com/office/drawing/2014/main" id="{64A835FD-E677-4788-BE25-DC5CFD7956D8}"/>
            </a:ext>
          </a:extLst>
        </xdr:cNvPr>
        <xdr:cNvSpPr txBox="1"/>
      </xdr:nvSpPr>
      <xdr:spPr>
        <a:xfrm>
          <a:off x="13745219" y="9810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645" name="n_2aveValue【保健センター・保健所】&#10;有形固定資産減価償却率">
          <a:extLst>
            <a:ext uri="{FF2B5EF4-FFF2-40B4-BE49-F238E27FC236}">
              <a16:creationId xmlns="" xmlns:a16="http://schemas.microsoft.com/office/drawing/2014/main" id="{F32E45F2-1F33-46C2-9BF0-74F92F1B3361}"/>
            </a:ext>
          </a:extLst>
        </xdr:cNvPr>
        <xdr:cNvSpPr txBox="1"/>
      </xdr:nvSpPr>
      <xdr:spPr>
        <a:xfrm>
          <a:off x="12964169" y="9523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646" name="n_3aveValue【保健センター・保健所】&#10;有形固定資産減価償却率">
          <a:extLst>
            <a:ext uri="{FF2B5EF4-FFF2-40B4-BE49-F238E27FC236}">
              <a16:creationId xmlns="" xmlns:a16="http://schemas.microsoft.com/office/drawing/2014/main" id="{3CA8AD11-706C-47F8-ACC2-335DDB5F6C1B}"/>
            </a:ext>
          </a:extLst>
        </xdr:cNvPr>
        <xdr:cNvSpPr txBox="1"/>
      </xdr:nvSpPr>
      <xdr:spPr>
        <a:xfrm>
          <a:off x="12164069" y="949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70593</xdr:rowOff>
    </xdr:from>
    <xdr:ext cx="405111" cy="259045"/>
    <xdr:sp macro="" textlink="">
      <xdr:nvSpPr>
        <xdr:cNvPr id="647" name="n_4aveValue【保健センター・保健所】&#10;有形固定資産減価償却率">
          <a:extLst>
            <a:ext uri="{FF2B5EF4-FFF2-40B4-BE49-F238E27FC236}">
              <a16:creationId xmlns="" xmlns:a16="http://schemas.microsoft.com/office/drawing/2014/main" id="{A832FABC-12D6-44CC-8207-BB10D80CFBC1}"/>
            </a:ext>
          </a:extLst>
        </xdr:cNvPr>
        <xdr:cNvSpPr txBox="1"/>
      </xdr:nvSpPr>
      <xdr:spPr>
        <a:xfrm>
          <a:off x="11354444" y="9468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168564</xdr:rowOff>
    </xdr:from>
    <xdr:ext cx="405111" cy="259045"/>
    <xdr:sp macro="" textlink="">
      <xdr:nvSpPr>
        <xdr:cNvPr id="648" name="n_1mainValue【保健センター・保健所】&#10;有形固定資産減価償却率">
          <a:extLst>
            <a:ext uri="{FF2B5EF4-FFF2-40B4-BE49-F238E27FC236}">
              <a16:creationId xmlns="" xmlns:a16="http://schemas.microsoft.com/office/drawing/2014/main" id="{C49AB4A6-C2F0-42FF-A0F1-F8F2B97BE890}"/>
            </a:ext>
          </a:extLst>
        </xdr:cNvPr>
        <xdr:cNvSpPr txBox="1"/>
      </xdr:nvSpPr>
      <xdr:spPr>
        <a:xfrm>
          <a:off x="13745219" y="9398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9" name="正方形/長方形 648">
          <a:extLst>
            <a:ext uri="{FF2B5EF4-FFF2-40B4-BE49-F238E27FC236}">
              <a16:creationId xmlns="" xmlns:a16="http://schemas.microsoft.com/office/drawing/2014/main" id="{106DC3C7-4283-4CAC-8791-04C6D3D30039}"/>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0" name="正方形/長方形 649">
          <a:extLst>
            <a:ext uri="{FF2B5EF4-FFF2-40B4-BE49-F238E27FC236}">
              <a16:creationId xmlns="" xmlns:a16="http://schemas.microsoft.com/office/drawing/2014/main" id="{A0BABD23-48B9-4480-8D7D-32CB37D71DF8}"/>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1" name="正方形/長方形 650">
          <a:extLst>
            <a:ext uri="{FF2B5EF4-FFF2-40B4-BE49-F238E27FC236}">
              <a16:creationId xmlns="" xmlns:a16="http://schemas.microsoft.com/office/drawing/2014/main" id="{A97D3ADC-4015-4761-AB53-0DBDCF976A07}"/>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2" name="正方形/長方形 651">
          <a:extLst>
            <a:ext uri="{FF2B5EF4-FFF2-40B4-BE49-F238E27FC236}">
              <a16:creationId xmlns="" xmlns:a16="http://schemas.microsoft.com/office/drawing/2014/main" id="{BBAA751F-1D74-46C2-BD8B-58FCCB1ED690}"/>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3" name="正方形/長方形 652">
          <a:extLst>
            <a:ext uri="{FF2B5EF4-FFF2-40B4-BE49-F238E27FC236}">
              <a16:creationId xmlns="" xmlns:a16="http://schemas.microsoft.com/office/drawing/2014/main" id="{772F8AED-DA3D-42C5-A4FF-1B2BF3CBA876}"/>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4" name="正方形/長方形 653">
          <a:extLst>
            <a:ext uri="{FF2B5EF4-FFF2-40B4-BE49-F238E27FC236}">
              <a16:creationId xmlns="" xmlns:a16="http://schemas.microsoft.com/office/drawing/2014/main" id="{ED3265D2-0767-4C31-B592-E863369C8F9B}"/>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5" name="正方形/長方形 654">
          <a:extLst>
            <a:ext uri="{FF2B5EF4-FFF2-40B4-BE49-F238E27FC236}">
              <a16:creationId xmlns="" xmlns:a16="http://schemas.microsoft.com/office/drawing/2014/main" id="{AD5A29B0-AEBC-41DE-A247-B232A4E2B08E}"/>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6" name="正方形/長方形 655">
          <a:extLst>
            <a:ext uri="{FF2B5EF4-FFF2-40B4-BE49-F238E27FC236}">
              <a16:creationId xmlns="" xmlns:a16="http://schemas.microsoft.com/office/drawing/2014/main" id="{206F5F91-59DC-4E73-ADC0-90F25F097EA0}"/>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7" name="テキスト ボックス 656">
          <a:extLst>
            <a:ext uri="{FF2B5EF4-FFF2-40B4-BE49-F238E27FC236}">
              <a16:creationId xmlns="" xmlns:a16="http://schemas.microsoft.com/office/drawing/2014/main" id="{EE8AD412-05BF-45EE-BCC8-B9154932932B}"/>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8" name="直線コネクタ 657">
          <a:extLst>
            <a:ext uri="{FF2B5EF4-FFF2-40B4-BE49-F238E27FC236}">
              <a16:creationId xmlns="" xmlns:a16="http://schemas.microsoft.com/office/drawing/2014/main" id="{39E6135D-A88D-4482-A46B-9A6A63114E53}"/>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59" name="直線コネクタ 658">
          <a:extLst>
            <a:ext uri="{FF2B5EF4-FFF2-40B4-BE49-F238E27FC236}">
              <a16:creationId xmlns="" xmlns:a16="http://schemas.microsoft.com/office/drawing/2014/main" id="{12858EE6-7461-4FF1-9122-FE424CD0B5E3}"/>
            </a:ext>
          </a:extLst>
        </xdr:cNvPr>
        <xdr:cNvCxnSpPr/>
      </xdr:nvCxnSpPr>
      <xdr:spPr>
        <a:xfrm>
          <a:off x="16459200" y="1026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60" name="テキスト ボックス 659">
          <a:extLst>
            <a:ext uri="{FF2B5EF4-FFF2-40B4-BE49-F238E27FC236}">
              <a16:creationId xmlns="" xmlns:a16="http://schemas.microsoft.com/office/drawing/2014/main" id="{D38BC754-84CC-4DF1-B4F9-39817621BF26}"/>
            </a:ext>
          </a:extLst>
        </xdr:cNvPr>
        <xdr:cNvSpPr txBox="1"/>
      </xdr:nvSpPr>
      <xdr:spPr>
        <a:xfrm>
          <a:off x="16052346" y="10132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1" name="直線コネクタ 660">
          <a:extLst>
            <a:ext uri="{FF2B5EF4-FFF2-40B4-BE49-F238E27FC236}">
              <a16:creationId xmlns="" xmlns:a16="http://schemas.microsoft.com/office/drawing/2014/main" id="{CBABD5C5-3FF5-47C5-BECE-72B81E283D45}"/>
            </a:ext>
          </a:extLst>
        </xdr:cNvPr>
        <xdr:cNvCxnSpPr/>
      </xdr:nvCxnSpPr>
      <xdr:spPr>
        <a:xfrm>
          <a:off x="164592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2" name="テキスト ボックス 661">
          <a:extLst>
            <a:ext uri="{FF2B5EF4-FFF2-40B4-BE49-F238E27FC236}">
              <a16:creationId xmlns="" xmlns:a16="http://schemas.microsoft.com/office/drawing/2014/main" id="{00A7C204-AA0B-470A-B461-57448850E169}"/>
            </a:ext>
          </a:extLst>
        </xdr:cNvPr>
        <xdr:cNvSpPr txBox="1"/>
      </xdr:nvSpPr>
      <xdr:spPr>
        <a:xfrm>
          <a:off x="16052346"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63" name="直線コネクタ 662">
          <a:extLst>
            <a:ext uri="{FF2B5EF4-FFF2-40B4-BE49-F238E27FC236}">
              <a16:creationId xmlns="" xmlns:a16="http://schemas.microsoft.com/office/drawing/2014/main" id="{8347CBC5-8B60-4A83-B3FB-151ECE19E7C6}"/>
            </a:ext>
          </a:extLst>
        </xdr:cNvPr>
        <xdr:cNvCxnSpPr/>
      </xdr:nvCxnSpPr>
      <xdr:spPr>
        <a:xfrm>
          <a:off x="16459200" y="9191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64" name="テキスト ボックス 663">
          <a:extLst>
            <a:ext uri="{FF2B5EF4-FFF2-40B4-BE49-F238E27FC236}">
              <a16:creationId xmlns="" xmlns:a16="http://schemas.microsoft.com/office/drawing/2014/main" id="{B518A003-0DFB-4433-B306-273020616BE4}"/>
            </a:ext>
          </a:extLst>
        </xdr:cNvPr>
        <xdr:cNvSpPr txBox="1"/>
      </xdr:nvSpPr>
      <xdr:spPr>
        <a:xfrm>
          <a:off x="16052346" y="9055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5" name="直線コネクタ 664">
          <a:extLst>
            <a:ext uri="{FF2B5EF4-FFF2-40B4-BE49-F238E27FC236}">
              <a16:creationId xmlns="" xmlns:a16="http://schemas.microsoft.com/office/drawing/2014/main" id="{EA51F74C-F4AC-46ED-9ED7-C6EAAE4D381F}"/>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6" name="テキスト ボックス 665">
          <a:extLst>
            <a:ext uri="{FF2B5EF4-FFF2-40B4-BE49-F238E27FC236}">
              <a16:creationId xmlns="" xmlns:a16="http://schemas.microsoft.com/office/drawing/2014/main" id="{649B359A-70F5-4561-BC09-1D624EEE67A1}"/>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7" name="【保健センター・保健所】&#10;一人当たり面積グラフ枠">
          <a:extLst>
            <a:ext uri="{FF2B5EF4-FFF2-40B4-BE49-F238E27FC236}">
              <a16:creationId xmlns="" xmlns:a16="http://schemas.microsoft.com/office/drawing/2014/main" id="{27F0818C-9933-4D00-BC80-95E4E09064B6}"/>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xdr:rowOff>
    </xdr:from>
    <xdr:to>
      <xdr:col>116</xdr:col>
      <xdr:colOff>62864</xdr:colOff>
      <xdr:row>63</xdr:row>
      <xdr:rowOff>46863</xdr:rowOff>
    </xdr:to>
    <xdr:cxnSp macro="">
      <xdr:nvCxnSpPr>
        <xdr:cNvPr id="668" name="直線コネクタ 667">
          <a:extLst>
            <a:ext uri="{FF2B5EF4-FFF2-40B4-BE49-F238E27FC236}">
              <a16:creationId xmlns="" xmlns:a16="http://schemas.microsoft.com/office/drawing/2014/main" id="{F0E5C05A-3D48-4FC1-8863-0C70F3C873C3}"/>
            </a:ext>
          </a:extLst>
        </xdr:cNvPr>
        <xdr:cNvCxnSpPr/>
      </xdr:nvCxnSpPr>
      <xdr:spPr>
        <a:xfrm flipV="1">
          <a:off x="19954239" y="9077896"/>
          <a:ext cx="0" cy="1182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669" name="【保健センター・保健所】&#10;一人当たり面積最小値テキスト">
          <a:extLst>
            <a:ext uri="{FF2B5EF4-FFF2-40B4-BE49-F238E27FC236}">
              <a16:creationId xmlns="" xmlns:a16="http://schemas.microsoft.com/office/drawing/2014/main" id="{6647D270-5F80-41D8-8F06-BF2CB1C1B95F}"/>
            </a:ext>
          </a:extLst>
        </xdr:cNvPr>
        <xdr:cNvSpPr txBox="1"/>
      </xdr:nvSpPr>
      <xdr:spPr>
        <a:xfrm>
          <a:off x="19992975" y="1025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670" name="直線コネクタ 669">
          <a:extLst>
            <a:ext uri="{FF2B5EF4-FFF2-40B4-BE49-F238E27FC236}">
              <a16:creationId xmlns="" xmlns:a16="http://schemas.microsoft.com/office/drawing/2014/main" id="{6DBD6EF8-F813-411F-B2F0-873BA94B6C10}"/>
            </a:ext>
          </a:extLst>
        </xdr:cNvPr>
        <xdr:cNvCxnSpPr/>
      </xdr:nvCxnSpPr>
      <xdr:spPr>
        <a:xfrm>
          <a:off x="19878675" y="102608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118698</xdr:rowOff>
    </xdr:from>
    <xdr:ext cx="469744" cy="259045"/>
    <xdr:sp macro="" textlink="">
      <xdr:nvSpPr>
        <xdr:cNvPr id="671" name="【保健センター・保健所】&#10;一人当たり面積最大値テキスト">
          <a:extLst>
            <a:ext uri="{FF2B5EF4-FFF2-40B4-BE49-F238E27FC236}">
              <a16:creationId xmlns="" xmlns:a16="http://schemas.microsoft.com/office/drawing/2014/main" id="{90D39E26-1689-40CF-AAA2-79905D33EC1A}"/>
            </a:ext>
          </a:extLst>
        </xdr:cNvPr>
        <xdr:cNvSpPr txBox="1"/>
      </xdr:nvSpPr>
      <xdr:spPr>
        <a:xfrm>
          <a:off x="19992975" y="887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xdr:rowOff>
    </xdr:from>
    <xdr:to>
      <xdr:col>116</xdr:col>
      <xdr:colOff>152400</xdr:colOff>
      <xdr:row>56</xdr:row>
      <xdr:rowOff>571</xdr:rowOff>
    </xdr:to>
    <xdr:cxnSp macro="">
      <xdr:nvCxnSpPr>
        <xdr:cNvPr id="672" name="直線コネクタ 671">
          <a:extLst>
            <a:ext uri="{FF2B5EF4-FFF2-40B4-BE49-F238E27FC236}">
              <a16:creationId xmlns="" xmlns:a16="http://schemas.microsoft.com/office/drawing/2014/main" id="{5B34C39A-D242-4989-A7B5-ACE7E6C07588}"/>
            </a:ext>
          </a:extLst>
        </xdr:cNvPr>
        <xdr:cNvCxnSpPr/>
      </xdr:nvCxnSpPr>
      <xdr:spPr>
        <a:xfrm>
          <a:off x="19878675" y="907789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105808</xdr:rowOff>
    </xdr:from>
    <xdr:ext cx="469744" cy="259045"/>
    <xdr:sp macro="" textlink="">
      <xdr:nvSpPr>
        <xdr:cNvPr id="673" name="【保健センター・保健所】&#10;一人当たり面積平均値テキスト">
          <a:extLst>
            <a:ext uri="{FF2B5EF4-FFF2-40B4-BE49-F238E27FC236}">
              <a16:creationId xmlns="" xmlns:a16="http://schemas.microsoft.com/office/drawing/2014/main" id="{5F268762-3C63-4E51-BEA9-978694ADDDA0}"/>
            </a:ext>
          </a:extLst>
        </xdr:cNvPr>
        <xdr:cNvSpPr txBox="1"/>
      </xdr:nvSpPr>
      <xdr:spPr>
        <a:xfrm>
          <a:off x="19992975" y="9827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82931</xdr:rowOff>
    </xdr:from>
    <xdr:to>
      <xdr:col>116</xdr:col>
      <xdr:colOff>114300</xdr:colOff>
      <xdr:row>62</xdr:row>
      <xdr:rowOff>13081</xdr:rowOff>
    </xdr:to>
    <xdr:sp macro="" textlink="">
      <xdr:nvSpPr>
        <xdr:cNvPr id="674" name="フローチャート: 判断 673">
          <a:extLst>
            <a:ext uri="{FF2B5EF4-FFF2-40B4-BE49-F238E27FC236}">
              <a16:creationId xmlns="" xmlns:a16="http://schemas.microsoft.com/office/drawing/2014/main" id="{45E70AE4-554F-4AE7-ABBD-2F05CF00E1B0}"/>
            </a:ext>
          </a:extLst>
        </xdr:cNvPr>
        <xdr:cNvSpPr/>
      </xdr:nvSpPr>
      <xdr:spPr>
        <a:xfrm>
          <a:off x="19897725" y="997305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92646</xdr:rowOff>
    </xdr:from>
    <xdr:to>
      <xdr:col>112</xdr:col>
      <xdr:colOff>38100</xdr:colOff>
      <xdr:row>62</xdr:row>
      <xdr:rowOff>22796</xdr:rowOff>
    </xdr:to>
    <xdr:sp macro="" textlink="">
      <xdr:nvSpPr>
        <xdr:cNvPr id="675" name="フローチャート: 判断 674">
          <a:extLst>
            <a:ext uri="{FF2B5EF4-FFF2-40B4-BE49-F238E27FC236}">
              <a16:creationId xmlns="" xmlns:a16="http://schemas.microsoft.com/office/drawing/2014/main" id="{CACA81CA-6DB2-4193-BE47-8BF7DB6C1111}"/>
            </a:ext>
          </a:extLst>
        </xdr:cNvPr>
        <xdr:cNvSpPr/>
      </xdr:nvSpPr>
      <xdr:spPr>
        <a:xfrm>
          <a:off x="19154775" y="997959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110934</xdr:rowOff>
    </xdr:from>
    <xdr:to>
      <xdr:col>107</xdr:col>
      <xdr:colOff>101600</xdr:colOff>
      <xdr:row>62</xdr:row>
      <xdr:rowOff>41084</xdr:rowOff>
    </xdr:to>
    <xdr:sp macro="" textlink="">
      <xdr:nvSpPr>
        <xdr:cNvPr id="676" name="フローチャート: 判断 675">
          <a:extLst>
            <a:ext uri="{FF2B5EF4-FFF2-40B4-BE49-F238E27FC236}">
              <a16:creationId xmlns="" xmlns:a16="http://schemas.microsoft.com/office/drawing/2014/main" id="{C2AC6D8E-5F48-40E2-B010-AAA2D2309571}"/>
            </a:ext>
          </a:extLst>
        </xdr:cNvPr>
        <xdr:cNvSpPr/>
      </xdr:nvSpPr>
      <xdr:spPr>
        <a:xfrm>
          <a:off x="18345150" y="999470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134938</xdr:rowOff>
    </xdr:from>
    <xdr:to>
      <xdr:col>102</xdr:col>
      <xdr:colOff>165100</xdr:colOff>
      <xdr:row>62</xdr:row>
      <xdr:rowOff>65088</xdr:rowOff>
    </xdr:to>
    <xdr:sp macro="" textlink="">
      <xdr:nvSpPr>
        <xdr:cNvPr id="677" name="フローチャート: 判断 676">
          <a:extLst>
            <a:ext uri="{FF2B5EF4-FFF2-40B4-BE49-F238E27FC236}">
              <a16:creationId xmlns="" xmlns:a16="http://schemas.microsoft.com/office/drawing/2014/main" id="{485D6682-623B-4AC0-98E1-21A586E0D617}"/>
            </a:ext>
          </a:extLst>
        </xdr:cNvPr>
        <xdr:cNvSpPr/>
      </xdr:nvSpPr>
      <xdr:spPr>
        <a:xfrm>
          <a:off x="17554575" y="1002188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678" name="フローチャート: 判断 677">
          <a:extLst>
            <a:ext uri="{FF2B5EF4-FFF2-40B4-BE49-F238E27FC236}">
              <a16:creationId xmlns="" xmlns:a16="http://schemas.microsoft.com/office/drawing/2014/main" id="{F0320E93-C88D-4F44-A498-6538F387585E}"/>
            </a:ext>
          </a:extLst>
        </xdr:cNvPr>
        <xdr:cNvSpPr/>
      </xdr:nvSpPr>
      <xdr:spPr>
        <a:xfrm>
          <a:off x="16754475" y="100030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9" name="テキスト ボックス 678">
          <a:extLst>
            <a:ext uri="{FF2B5EF4-FFF2-40B4-BE49-F238E27FC236}">
              <a16:creationId xmlns="" xmlns:a16="http://schemas.microsoft.com/office/drawing/2014/main" id="{E1636314-6A75-435F-9307-528ED4236813}"/>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0" name="テキスト ボックス 679">
          <a:extLst>
            <a:ext uri="{FF2B5EF4-FFF2-40B4-BE49-F238E27FC236}">
              <a16:creationId xmlns="" xmlns:a16="http://schemas.microsoft.com/office/drawing/2014/main" id="{02C6D65F-F133-481A-AEDB-5374D08008C9}"/>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1" name="テキスト ボックス 680">
          <a:extLst>
            <a:ext uri="{FF2B5EF4-FFF2-40B4-BE49-F238E27FC236}">
              <a16:creationId xmlns="" xmlns:a16="http://schemas.microsoft.com/office/drawing/2014/main" id="{5C9CDE74-B65F-4742-B452-250CAB3E8E63}"/>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2" name="テキスト ボックス 681">
          <a:extLst>
            <a:ext uri="{FF2B5EF4-FFF2-40B4-BE49-F238E27FC236}">
              <a16:creationId xmlns="" xmlns:a16="http://schemas.microsoft.com/office/drawing/2014/main" id="{97C5F301-47EC-4886-96A5-44C23680657F}"/>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3" name="テキスト ボックス 682">
          <a:extLst>
            <a:ext uri="{FF2B5EF4-FFF2-40B4-BE49-F238E27FC236}">
              <a16:creationId xmlns="" xmlns:a16="http://schemas.microsoft.com/office/drawing/2014/main" id="{E017D588-AF5E-4E65-B307-9620B0EC2281}"/>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40069</xdr:rowOff>
    </xdr:from>
    <xdr:to>
      <xdr:col>116</xdr:col>
      <xdr:colOff>114300</xdr:colOff>
      <xdr:row>62</xdr:row>
      <xdr:rowOff>141669</xdr:rowOff>
    </xdr:to>
    <xdr:sp macro="" textlink="">
      <xdr:nvSpPr>
        <xdr:cNvPr id="684" name="楕円 683">
          <a:extLst>
            <a:ext uri="{FF2B5EF4-FFF2-40B4-BE49-F238E27FC236}">
              <a16:creationId xmlns="" xmlns:a16="http://schemas.microsoft.com/office/drawing/2014/main" id="{3CC93242-CD4D-43E4-B714-EF5316BD79A8}"/>
            </a:ext>
          </a:extLst>
        </xdr:cNvPr>
        <xdr:cNvSpPr/>
      </xdr:nvSpPr>
      <xdr:spPr>
        <a:xfrm>
          <a:off x="19897725" y="1008894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18496</xdr:rowOff>
    </xdr:from>
    <xdr:ext cx="469744" cy="259045"/>
    <xdr:sp macro="" textlink="">
      <xdr:nvSpPr>
        <xdr:cNvPr id="685" name="【保健センター・保健所】&#10;一人当たり面積該当値テキスト">
          <a:extLst>
            <a:ext uri="{FF2B5EF4-FFF2-40B4-BE49-F238E27FC236}">
              <a16:creationId xmlns="" xmlns:a16="http://schemas.microsoft.com/office/drawing/2014/main" id="{B1906F81-0120-49C5-BF81-611174C78F19}"/>
            </a:ext>
          </a:extLst>
        </xdr:cNvPr>
        <xdr:cNvSpPr txBox="1"/>
      </xdr:nvSpPr>
      <xdr:spPr>
        <a:xfrm>
          <a:off x="19992975" y="1006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43497</xdr:rowOff>
    </xdr:from>
    <xdr:to>
      <xdr:col>112</xdr:col>
      <xdr:colOff>38100</xdr:colOff>
      <xdr:row>62</xdr:row>
      <xdr:rowOff>145097</xdr:rowOff>
    </xdr:to>
    <xdr:sp macro="" textlink="">
      <xdr:nvSpPr>
        <xdr:cNvPr id="686" name="楕円 685">
          <a:extLst>
            <a:ext uri="{FF2B5EF4-FFF2-40B4-BE49-F238E27FC236}">
              <a16:creationId xmlns="" xmlns:a16="http://schemas.microsoft.com/office/drawing/2014/main" id="{273708E0-1687-41F3-9D21-39D535071924}"/>
            </a:ext>
          </a:extLst>
        </xdr:cNvPr>
        <xdr:cNvSpPr/>
      </xdr:nvSpPr>
      <xdr:spPr>
        <a:xfrm>
          <a:off x="19154775" y="1009554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90869</xdr:rowOff>
    </xdr:from>
    <xdr:to>
      <xdr:col>116</xdr:col>
      <xdr:colOff>63500</xdr:colOff>
      <xdr:row>62</xdr:row>
      <xdr:rowOff>94297</xdr:rowOff>
    </xdr:to>
    <xdr:cxnSp macro="">
      <xdr:nvCxnSpPr>
        <xdr:cNvPr id="687" name="直線コネクタ 686">
          <a:extLst>
            <a:ext uri="{FF2B5EF4-FFF2-40B4-BE49-F238E27FC236}">
              <a16:creationId xmlns="" xmlns:a16="http://schemas.microsoft.com/office/drawing/2014/main" id="{F8EA58CC-9DF8-4C7B-B2F2-DD6659E70A52}"/>
            </a:ext>
          </a:extLst>
        </xdr:cNvPr>
        <xdr:cNvCxnSpPr/>
      </xdr:nvCxnSpPr>
      <xdr:spPr>
        <a:xfrm flipV="1">
          <a:off x="19202400" y="10136569"/>
          <a:ext cx="752475" cy="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39323</xdr:rowOff>
    </xdr:from>
    <xdr:ext cx="469744" cy="259045"/>
    <xdr:sp macro="" textlink="">
      <xdr:nvSpPr>
        <xdr:cNvPr id="688" name="n_1aveValue【保健センター・保健所】&#10;一人当たり面積">
          <a:extLst>
            <a:ext uri="{FF2B5EF4-FFF2-40B4-BE49-F238E27FC236}">
              <a16:creationId xmlns="" xmlns:a16="http://schemas.microsoft.com/office/drawing/2014/main" id="{88CB38F9-D2BA-4DC0-B42F-000F9F47F1BF}"/>
            </a:ext>
          </a:extLst>
        </xdr:cNvPr>
        <xdr:cNvSpPr txBox="1"/>
      </xdr:nvSpPr>
      <xdr:spPr>
        <a:xfrm>
          <a:off x="18983402" y="976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57611</xdr:rowOff>
    </xdr:from>
    <xdr:ext cx="469744" cy="259045"/>
    <xdr:sp macro="" textlink="">
      <xdr:nvSpPr>
        <xdr:cNvPr id="689" name="n_2aveValue【保健センター・保健所】&#10;一人当たり面積">
          <a:extLst>
            <a:ext uri="{FF2B5EF4-FFF2-40B4-BE49-F238E27FC236}">
              <a16:creationId xmlns="" xmlns:a16="http://schemas.microsoft.com/office/drawing/2014/main" id="{8261682D-49AC-43D8-A380-901429E17C68}"/>
            </a:ext>
          </a:extLst>
        </xdr:cNvPr>
        <xdr:cNvSpPr txBox="1"/>
      </xdr:nvSpPr>
      <xdr:spPr>
        <a:xfrm>
          <a:off x="18183302" y="978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81615</xdr:rowOff>
    </xdr:from>
    <xdr:ext cx="469744" cy="259045"/>
    <xdr:sp macro="" textlink="">
      <xdr:nvSpPr>
        <xdr:cNvPr id="690" name="n_3aveValue【保健センター・保健所】&#10;一人当たり面積">
          <a:extLst>
            <a:ext uri="{FF2B5EF4-FFF2-40B4-BE49-F238E27FC236}">
              <a16:creationId xmlns="" xmlns:a16="http://schemas.microsoft.com/office/drawing/2014/main" id="{F8DB09AF-886D-40ED-892E-8D3560F2D765}"/>
            </a:ext>
          </a:extLst>
        </xdr:cNvPr>
        <xdr:cNvSpPr txBox="1"/>
      </xdr:nvSpPr>
      <xdr:spPr>
        <a:xfrm>
          <a:off x="17383202" y="980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691" name="n_4aveValue【保健センター・保健所】&#10;一人当たり面積">
          <a:extLst>
            <a:ext uri="{FF2B5EF4-FFF2-40B4-BE49-F238E27FC236}">
              <a16:creationId xmlns="" xmlns:a16="http://schemas.microsoft.com/office/drawing/2014/main" id="{CBCAFA0E-4381-45FB-A87B-0215C6EFE688}"/>
            </a:ext>
          </a:extLst>
        </xdr:cNvPr>
        <xdr:cNvSpPr txBox="1"/>
      </xdr:nvSpPr>
      <xdr:spPr>
        <a:xfrm>
          <a:off x="16592627" y="979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136224</xdr:rowOff>
    </xdr:from>
    <xdr:ext cx="469744" cy="259045"/>
    <xdr:sp macro="" textlink="">
      <xdr:nvSpPr>
        <xdr:cNvPr id="692" name="n_1mainValue【保健センター・保健所】&#10;一人当たり面積">
          <a:extLst>
            <a:ext uri="{FF2B5EF4-FFF2-40B4-BE49-F238E27FC236}">
              <a16:creationId xmlns="" xmlns:a16="http://schemas.microsoft.com/office/drawing/2014/main" id="{DDF0FFAF-1239-4CE5-AC31-8EFFEA5C8665}"/>
            </a:ext>
          </a:extLst>
        </xdr:cNvPr>
        <xdr:cNvSpPr txBox="1"/>
      </xdr:nvSpPr>
      <xdr:spPr>
        <a:xfrm>
          <a:off x="18983402" y="1018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3" name="正方形/長方形 692">
          <a:extLst>
            <a:ext uri="{FF2B5EF4-FFF2-40B4-BE49-F238E27FC236}">
              <a16:creationId xmlns="" xmlns:a16="http://schemas.microsoft.com/office/drawing/2014/main" id="{5693EC63-BE77-4389-BD55-97F4F2ADF775}"/>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4" name="正方形/長方形 693">
          <a:extLst>
            <a:ext uri="{FF2B5EF4-FFF2-40B4-BE49-F238E27FC236}">
              <a16:creationId xmlns="" xmlns:a16="http://schemas.microsoft.com/office/drawing/2014/main" id="{AF61770E-316F-4CBA-84C3-1E6B0B6668AA}"/>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5" name="正方形/長方形 694">
          <a:extLst>
            <a:ext uri="{FF2B5EF4-FFF2-40B4-BE49-F238E27FC236}">
              <a16:creationId xmlns="" xmlns:a16="http://schemas.microsoft.com/office/drawing/2014/main" id="{490E2C4D-0935-4733-B363-36C3401F2288}"/>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6" name="正方形/長方形 695">
          <a:extLst>
            <a:ext uri="{FF2B5EF4-FFF2-40B4-BE49-F238E27FC236}">
              <a16:creationId xmlns="" xmlns:a16="http://schemas.microsoft.com/office/drawing/2014/main" id="{D75525E7-D4BE-4BE6-8007-B69898BA1C8F}"/>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7" name="正方形/長方形 696">
          <a:extLst>
            <a:ext uri="{FF2B5EF4-FFF2-40B4-BE49-F238E27FC236}">
              <a16:creationId xmlns="" xmlns:a16="http://schemas.microsoft.com/office/drawing/2014/main" id="{9E324190-9257-40AE-94FC-7376343DC223}"/>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8" name="正方形/長方形 697">
          <a:extLst>
            <a:ext uri="{FF2B5EF4-FFF2-40B4-BE49-F238E27FC236}">
              <a16:creationId xmlns="" xmlns:a16="http://schemas.microsoft.com/office/drawing/2014/main" id="{2800CFDA-D780-4BFC-AA1A-1ACA459B5F63}"/>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9" name="正方形/長方形 698">
          <a:extLst>
            <a:ext uri="{FF2B5EF4-FFF2-40B4-BE49-F238E27FC236}">
              <a16:creationId xmlns="" xmlns:a16="http://schemas.microsoft.com/office/drawing/2014/main" id="{BBEEB541-F299-4E7E-84FB-D6DB1BF364C4}"/>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0" name="正方形/長方形 699">
          <a:extLst>
            <a:ext uri="{FF2B5EF4-FFF2-40B4-BE49-F238E27FC236}">
              <a16:creationId xmlns="" xmlns:a16="http://schemas.microsoft.com/office/drawing/2014/main" id="{5B847E89-5B65-4B31-8F09-9435F3F9B39E}"/>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1" name="テキスト ボックス 700">
          <a:extLst>
            <a:ext uri="{FF2B5EF4-FFF2-40B4-BE49-F238E27FC236}">
              <a16:creationId xmlns="" xmlns:a16="http://schemas.microsoft.com/office/drawing/2014/main" id="{E4F37AAB-97D2-4B5C-95DF-11FA889EA924}"/>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2" name="直線コネクタ 701">
          <a:extLst>
            <a:ext uri="{FF2B5EF4-FFF2-40B4-BE49-F238E27FC236}">
              <a16:creationId xmlns="" xmlns:a16="http://schemas.microsoft.com/office/drawing/2014/main" id="{6D682C16-A37F-481F-B0C9-18C04C5D00E9}"/>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3" name="テキスト ボックス 702">
          <a:extLst>
            <a:ext uri="{FF2B5EF4-FFF2-40B4-BE49-F238E27FC236}">
              <a16:creationId xmlns="" xmlns:a16="http://schemas.microsoft.com/office/drawing/2014/main" id="{F1B3BED7-C5B8-4B44-926E-46A768CC980E}"/>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4" name="直線コネクタ 703">
          <a:extLst>
            <a:ext uri="{FF2B5EF4-FFF2-40B4-BE49-F238E27FC236}">
              <a16:creationId xmlns="" xmlns:a16="http://schemas.microsoft.com/office/drawing/2014/main" id="{EA882E20-2A51-498E-9236-E90B6AFF2F5A}"/>
            </a:ext>
          </a:extLst>
        </xdr:cNvPr>
        <xdr:cNvCxnSpPr/>
      </xdr:nvCxnSpPr>
      <xdr:spPr>
        <a:xfrm>
          <a:off x="11210925" y="140942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5" name="テキスト ボックス 704">
          <a:extLst>
            <a:ext uri="{FF2B5EF4-FFF2-40B4-BE49-F238E27FC236}">
              <a16:creationId xmlns="" xmlns:a16="http://schemas.microsoft.com/office/drawing/2014/main" id="{EB6CA7BC-D2BF-4000-9DC6-536177D492F0}"/>
            </a:ext>
          </a:extLst>
        </xdr:cNvPr>
        <xdr:cNvSpPr txBox="1"/>
      </xdr:nvSpPr>
      <xdr:spPr>
        <a:xfrm>
          <a:off x="107945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6" name="直線コネクタ 705">
          <a:extLst>
            <a:ext uri="{FF2B5EF4-FFF2-40B4-BE49-F238E27FC236}">
              <a16:creationId xmlns="" xmlns:a16="http://schemas.microsoft.com/office/drawing/2014/main" id="{312E497F-760C-4E1D-B2DE-CD4177EA6F55}"/>
            </a:ext>
          </a:extLst>
        </xdr:cNvPr>
        <xdr:cNvCxnSpPr/>
      </xdr:nvCxnSpPr>
      <xdr:spPr>
        <a:xfrm>
          <a:off x="11210925" y="137835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7" name="テキスト ボックス 706">
          <a:extLst>
            <a:ext uri="{FF2B5EF4-FFF2-40B4-BE49-F238E27FC236}">
              <a16:creationId xmlns="" xmlns:a16="http://schemas.microsoft.com/office/drawing/2014/main" id="{628D4E6C-8847-42B5-8E90-1008FB1FE52F}"/>
            </a:ext>
          </a:extLst>
        </xdr:cNvPr>
        <xdr:cNvSpPr txBox="1"/>
      </xdr:nvSpPr>
      <xdr:spPr>
        <a:xfrm>
          <a:off x="10845966"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8" name="直線コネクタ 707">
          <a:extLst>
            <a:ext uri="{FF2B5EF4-FFF2-40B4-BE49-F238E27FC236}">
              <a16:creationId xmlns="" xmlns:a16="http://schemas.microsoft.com/office/drawing/2014/main" id="{4EDA1067-8A72-4EFE-A1B7-4F1DFF4AA3E4}"/>
            </a:ext>
          </a:extLst>
        </xdr:cNvPr>
        <xdr:cNvCxnSpPr/>
      </xdr:nvCxnSpPr>
      <xdr:spPr>
        <a:xfrm>
          <a:off x="11210925" y="134760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9" name="テキスト ボックス 708">
          <a:extLst>
            <a:ext uri="{FF2B5EF4-FFF2-40B4-BE49-F238E27FC236}">
              <a16:creationId xmlns="" xmlns:a16="http://schemas.microsoft.com/office/drawing/2014/main" id="{5B13A082-3427-442C-BA58-A7CEB9800E25}"/>
            </a:ext>
          </a:extLst>
        </xdr:cNvPr>
        <xdr:cNvSpPr txBox="1"/>
      </xdr:nvSpPr>
      <xdr:spPr>
        <a:xfrm>
          <a:off x="10845966"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0" name="直線コネクタ 709">
          <a:extLst>
            <a:ext uri="{FF2B5EF4-FFF2-40B4-BE49-F238E27FC236}">
              <a16:creationId xmlns="" xmlns:a16="http://schemas.microsoft.com/office/drawing/2014/main" id="{F23391BF-768A-46C7-B944-6ED428EAC777}"/>
            </a:ext>
          </a:extLst>
        </xdr:cNvPr>
        <xdr:cNvCxnSpPr/>
      </xdr:nvCxnSpPr>
      <xdr:spPr>
        <a:xfrm>
          <a:off x="11210925" y="131748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1" name="テキスト ボックス 710">
          <a:extLst>
            <a:ext uri="{FF2B5EF4-FFF2-40B4-BE49-F238E27FC236}">
              <a16:creationId xmlns="" xmlns:a16="http://schemas.microsoft.com/office/drawing/2014/main" id="{768C3DBC-9B90-4A90-9925-CDF9B596E84A}"/>
            </a:ext>
          </a:extLst>
        </xdr:cNvPr>
        <xdr:cNvSpPr txBox="1"/>
      </xdr:nvSpPr>
      <xdr:spPr>
        <a:xfrm>
          <a:off x="10845966"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2" name="直線コネクタ 711">
          <a:extLst>
            <a:ext uri="{FF2B5EF4-FFF2-40B4-BE49-F238E27FC236}">
              <a16:creationId xmlns="" xmlns:a16="http://schemas.microsoft.com/office/drawing/2014/main" id="{C6C7BF04-E663-430B-9B18-95B53F6F1951}"/>
            </a:ext>
          </a:extLst>
        </xdr:cNvPr>
        <xdr:cNvCxnSpPr/>
      </xdr:nvCxnSpPr>
      <xdr:spPr>
        <a:xfrm>
          <a:off x="11210925" y="128673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13" name="テキスト ボックス 712">
          <a:extLst>
            <a:ext uri="{FF2B5EF4-FFF2-40B4-BE49-F238E27FC236}">
              <a16:creationId xmlns="" xmlns:a16="http://schemas.microsoft.com/office/drawing/2014/main" id="{570CE08C-0CE1-439F-A26F-3D1869FEC740}"/>
            </a:ext>
          </a:extLst>
        </xdr:cNvPr>
        <xdr:cNvSpPr txBox="1"/>
      </xdr:nvSpPr>
      <xdr:spPr>
        <a:xfrm>
          <a:off x="10845966"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4" name="直線コネクタ 713">
          <a:extLst>
            <a:ext uri="{FF2B5EF4-FFF2-40B4-BE49-F238E27FC236}">
              <a16:creationId xmlns="" xmlns:a16="http://schemas.microsoft.com/office/drawing/2014/main" id="{9512B925-5894-4A61-8361-7170966681B1}"/>
            </a:ext>
          </a:extLst>
        </xdr:cNvPr>
        <xdr:cNvCxnSpPr/>
      </xdr:nvCxnSpPr>
      <xdr:spPr>
        <a:xfrm>
          <a:off x="11210925" y="1255667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5" name="テキスト ボックス 714">
          <a:extLst>
            <a:ext uri="{FF2B5EF4-FFF2-40B4-BE49-F238E27FC236}">
              <a16:creationId xmlns="" xmlns:a16="http://schemas.microsoft.com/office/drawing/2014/main" id="{7C110CC0-082F-4E3A-846A-47C51CDF5420}"/>
            </a:ext>
          </a:extLst>
        </xdr:cNvPr>
        <xdr:cNvSpPr txBox="1"/>
      </xdr:nvSpPr>
      <xdr:spPr>
        <a:xfrm>
          <a:off x="10903736" y="124207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6" name="直線コネクタ 715">
          <a:extLst>
            <a:ext uri="{FF2B5EF4-FFF2-40B4-BE49-F238E27FC236}">
              <a16:creationId xmlns="" xmlns:a16="http://schemas.microsoft.com/office/drawing/2014/main" id="{854C91EA-FD21-4524-8CA2-CE9C3BF6E1A7}"/>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7" name="【消防施設】&#10;有形固定資産減価償却率グラフ枠">
          <a:extLst>
            <a:ext uri="{FF2B5EF4-FFF2-40B4-BE49-F238E27FC236}">
              <a16:creationId xmlns="" xmlns:a16="http://schemas.microsoft.com/office/drawing/2014/main" id="{28E9C229-058D-484A-8A48-7DA5CB8B5C1A}"/>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86</xdr:row>
      <xdr:rowOff>168729</xdr:rowOff>
    </xdr:to>
    <xdr:cxnSp macro="">
      <xdr:nvCxnSpPr>
        <xdr:cNvPr id="718" name="直線コネクタ 717">
          <a:extLst>
            <a:ext uri="{FF2B5EF4-FFF2-40B4-BE49-F238E27FC236}">
              <a16:creationId xmlns="" xmlns:a16="http://schemas.microsoft.com/office/drawing/2014/main" id="{EB408BE3-2171-4B8A-B1DB-DB488C60999E}"/>
            </a:ext>
          </a:extLst>
        </xdr:cNvPr>
        <xdr:cNvCxnSpPr/>
      </xdr:nvCxnSpPr>
      <xdr:spPr>
        <a:xfrm flipV="1">
          <a:off x="14696439" y="12584520"/>
          <a:ext cx="0" cy="150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19" name="【消防施設】&#10;有形固定資産減価償却率最小値テキスト">
          <a:extLst>
            <a:ext uri="{FF2B5EF4-FFF2-40B4-BE49-F238E27FC236}">
              <a16:creationId xmlns="" xmlns:a16="http://schemas.microsoft.com/office/drawing/2014/main" id="{815E43FD-DBC6-4CE7-82BA-2B6C8F683AC9}"/>
            </a:ext>
          </a:extLst>
        </xdr:cNvPr>
        <xdr:cNvSpPr txBox="1"/>
      </xdr:nvSpPr>
      <xdr:spPr>
        <a:xfrm>
          <a:off x="14735175"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20" name="直線コネクタ 719">
          <a:extLst>
            <a:ext uri="{FF2B5EF4-FFF2-40B4-BE49-F238E27FC236}">
              <a16:creationId xmlns="" xmlns:a16="http://schemas.microsoft.com/office/drawing/2014/main" id="{AFC9FB98-5A7B-45CF-BBC8-91B983E153AA}"/>
            </a:ext>
          </a:extLst>
        </xdr:cNvPr>
        <xdr:cNvCxnSpPr/>
      </xdr:nvCxnSpPr>
      <xdr:spPr>
        <a:xfrm>
          <a:off x="14611350" y="140942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340478" cy="259045"/>
    <xdr:sp macro="" textlink="">
      <xdr:nvSpPr>
        <xdr:cNvPr id="721" name="【消防施設】&#10;有形固定資産減価償却率最大値テキスト">
          <a:extLst>
            <a:ext uri="{FF2B5EF4-FFF2-40B4-BE49-F238E27FC236}">
              <a16:creationId xmlns="" xmlns:a16="http://schemas.microsoft.com/office/drawing/2014/main" id="{CD34704D-2795-4323-A95D-AB8D5348E917}"/>
            </a:ext>
          </a:extLst>
        </xdr:cNvPr>
        <xdr:cNvSpPr txBox="1"/>
      </xdr:nvSpPr>
      <xdr:spPr>
        <a:xfrm>
          <a:off x="14735175" y="123724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722" name="直線コネクタ 721">
          <a:extLst>
            <a:ext uri="{FF2B5EF4-FFF2-40B4-BE49-F238E27FC236}">
              <a16:creationId xmlns="" xmlns:a16="http://schemas.microsoft.com/office/drawing/2014/main" id="{AC2C64D9-2598-4E94-BEED-04C8C14340C6}"/>
            </a:ext>
          </a:extLst>
        </xdr:cNvPr>
        <xdr:cNvCxnSpPr/>
      </xdr:nvCxnSpPr>
      <xdr:spPr>
        <a:xfrm>
          <a:off x="14611350" y="125845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6911</xdr:rowOff>
    </xdr:from>
    <xdr:ext cx="405111" cy="259045"/>
    <xdr:sp macro="" textlink="">
      <xdr:nvSpPr>
        <xdr:cNvPr id="723" name="【消防施設】&#10;有形固定資産減価償却率平均値テキスト">
          <a:extLst>
            <a:ext uri="{FF2B5EF4-FFF2-40B4-BE49-F238E27FC236}">
              <a16:creationId xmlns="" xmlns:a16="http://schemas.microsoft.com/office/drawing/2014/main" id="{9BF3504C-D2DA-4664-8D6B-FEAE72A8B6CF}"/>
            </a:ext>
          </a:extLst>
        </xdr:cNvPr>
        <xdr:cNvSpPr txBox="1"/>
      </xdr:nvSpPr>
      <xdr:spPr>
        <a:xfrm>
          <a:off x="14735175" y="132974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724" name="フローチャート: 判断 723">
          <a:extLst>
            <a:ext uri="{FF2B5EF4-FFF2-40B4-BE49-F238E27FC236}">
              <a16:creationId xmlns="" xmlns:a16="http://schemas.microsoft.com/office/drawing/2014/main" id="{4328F9B5-B856-47E3-BFEA-2FA8149A3D99}"/>
            </a:ext>
          </a:extLst>
        </xdr:cNvPr>
        <xdr:cNvSpPr/>
      </xdr:nvSpPr>
      <xdr:spPr>
        <a:xfrm>
          <a:off x="14649450" y="1344285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725" name="フローチャート: 判断 724">
          <a:extLst>
            <a:ext uri="{FF2B5EF4-FFF2-40B4-BE49-F238E27FC236}">
              <a16:creationId xmlns="" xmlns:a16="http://schemas.microsoft.com/office/drawing/2014/main" id="{48BE68AF-8228-46A4-8785-BFF154484849}"/>
            </a:ext>
          </a:extLst>
        </xdr:cNvPr>
        <xdr:cNvSpPr/>
      </xdr:nvSpPr>
      <xdr:spPr>
        <a:xfrm>
          <a:off x="13887450" y="134036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137523</xdr:rowOff>
    </xdr:from>
    <xdr:to>
      <xdr:col>76</xdr:col>
      <xdr:colOff>165100</xdr:colOff>
      <xdr:row>83</xdr:row>
      <xdr:rowOff>67673</xdr:rowOff>
    </xdr:to>
    <xdr:sp macro="" textlink="">
      <xdr:nvSpPr>
        <xdr:cNvPr id="726" name="フローチャート: 判断 725">
          <a:extLst>
            <a:ext uri="{FF2B5EF4-FFF2-40B4-BE49-F238E27FC236}">
              <a16:creationId xmlns="" xmlns:a16="http://schemas.microsoft.com/office/drawing/2014/main" id="{47B2AB1B-0574-4E4F-95B7-DC8FF35C9B62}"/>
            </a:ext>
          </a:extLst>
        </xdr:cNvPr>
        <xdr:cNvSpPr/>
      </xdr:nvSpPr>
      <xdr:spPr>
        <a:xfrm>
          <a:off x="13096875" y="1342807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727" name="フローチャート: 判断 726">
          <a:extLst>
            <a:ext uri="{FF2B5EF4-FFF2-40B4-BE49-F238E27FC236}">
              <a16:creationId xmlns="" xmlns:a16="http://schemas.microsoft.com/office/drawing/2014/main" id="{AA3FEB5E-E3C0-4617-A584-413EFB0734D1}"/>
            </a:ext>
          </a:extLst>
        </xdr:cNvPr>
        <xdr:cNvSpPr/>
      </xdr:nvSpPr>
      <xdr:spPr>
        <a:xfrm>
          <a:off x="12296775" y="1348059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5262</xdr:rowOff>
    </xdr:from>
    <xdr:to>
      <xdr:col>67</xdr:col>
      <xdr:colOff>101600</xdr:colOff>
      <xdr:row>83</xdr:row>
      <xdr:rowOff>106862</xdr:rowOff>
    </xdr:to>
    <xdr:sp macro="" textlink="">
      <xdr:nvSpPr>
        <xdr:cNvPr id="728" name="フローチャート: 判断 727">
          <a:extLst>
            <a:ext uri="{FF2B5EF4-FFF2-40B4-BE49-F238E27FC236}">
              <a16:creationId xmlns="" xmlns:a16="http://schemas.microsoft.com/office/drawing/2014/main" id="{8A188097-E580-4AE6-B129-C4DA88797888}"/>
            </a:ext>
          </a:extLst>
        </xdr:cNvPr>
        <xdr:cNvSpPr/>
      </xdr:nvSpPr>
      <xdr:spPr>
        <a:xfrm>
          <a:off x="11487150" y="134577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9" name="テキスト ボックス 728">
          <a:extLst>
            <a:ext uri="{FF2B5EF4-FFF2-40B4-BE49-F238E27FC236}">
              <a16:creationId xmlns="" xmlns:a16="http://schemas.microsoft.com/office/drawing/2014/main" id="{A61D4C3E-F56F-45BB-983B-A765BDD916A5}"/>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0" name="テキスト ボックス 729">
          <a:extLst>
            <a:ext uri="{FF2B5EF4-FFF2-40B4-BE49-F238E27FC236}">
              <a16:creationId xmlns="" xmlns:a16="http://schemas.microsoft.com/office/drawing/2014/main" id="{F2B8A4FF-FC9E-4990-B7A7-28276AFBA5AB}"/>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1" name="テキスト ボックス 730">
          <a:extLst>
            <a:ext uri="{FF2B5EF4-FFF2-40B4-BE49-F238E27FC236}">
              <a16:creationId xmlns="" xmlns:a16="http://schemas.microsoft.com/office/drawing/2014/main" id="{3564953B-5880-4EC3-AE07-F11569E8A3CF}"/>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2" name="テキスト ボックス 731">
          <a:extLst>
            <a:ext uri="{FF2B5EF4-FFF2-40B4-BE49-F238E27FC236}">
              <a16:creationId xmlns="" xmlns:a16="http://schemas.microsoft.com/office/drawing/2014/main" id="{22510A9B-4486-4E21-A082-074773D447A2}"/>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3" name="テキスト ボックス 732">
          <a:extLst>
            <a:ext uri="{FF2B5EF4-FFF2-40B4-BE49-F238E27FC236}">
              <a16:creationId xmlns="" xmlns:a16="http://schemas.microsoft.com/office/drawing/2014/main" id="{DF9475D2-33B8-4A08-B287-531D67D61217}"/>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52614</xdr:rowOff>
    </xdr:from>
    <xdr:to>
      <xdr:col>85</xdr:col>
      <xdr:colOff>177800</xdr:colOff>
      <xdr:row>85</xdr:row>
      <xdr:rowOff>154214</xdr:rowOff>
    </xdr:to>
    <xdr:sp macro="" textlink="">
      <xdr:nvSpPr>
        <xdr:cNvPr id="734" name="楕円 733">
          <a:extLst>
            <a:ext uri="{FF2B5EF4-FFF2-40B4-BE49-F238E27FC236}">
              <a16:creationId xmlns="" xmlns:a16="http://schemas.microsoft.com/office/drawing/2014/main" id="{ACE7ECFE-667B-4DD9-99B8-7ED0E1A1B9D6}"/>
            </a:ext>
          </a:extLst>
        </xdr:cNvPr>
        <xdr:cNvSpPr/>
      </xdr:nvSpPr>
      <xdr:spPr>
        <a:xfrm>
          <a:off x="14649450" y="1382258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31041</xdr:rowOff>
    </xdr:from>
    <xdr:ext cx="405111" cy="259045"/>
    <xdr:sp macro="" textlink="">
      <xdr:nvSpPr>
        <xdr:cNvPr id="735" name="【消防施設】&#10;有形固定資産減価償却率該当値テキスト">
          <a:extLst>
            <a:ext uri="{FF2B5EF4-FFF2-40B4-BE49-F238E27FC236}">
              <a16:creationId xmlns="" xmlns:a16="http://schemas.microsoft.com/office/drawing/2014/main" id="{99386489-1C43-4EE8-BDBE-CCA0F4A79CD6}"/>
            </a:ext>
          </a:extLst>
        </xdr:cNvPr>
        <xdr:cNvSpPr txBox="1"/>
      </xdr:nvSpPr>
      <xdr:spPr>
        <a:xfrm>
          <a:off x="14735175" y="13801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168548</xdr:rowOff>
    </xdr:from>
    <xdr:to>
      <xdr:col>81</xdr:col>
      <xdr:colOff>101600</xdr:colOff>
      <xdr:row>85</xdr:row>
      <xdr:rowOff>98698</xdr:rowOff>
    </xdr:to>
    <xdr:sp macro="" textlink="">
      <xdr:nvSpPr>
        <xdr:cNvPr id="736" name="楕円 735">
          <a:extLst>
            <a:ext uri="{FF2B5EF4-FFF2-40B4-BE49-F238E27FC236}">
              <a16:creationId xmlns="" xmlns:a16="http://schemas.microsoft.com/office/drawing/2014/main" id="{53320C2D-2CBE-4623-989C-9065ECC90A72}"/>
            </a:ext>
          </a:extLst>
        </xdr:cNvPr>
        <xdr:cNvSpPr/>
      </xdr:nvSpPr>
      <xdr:spPr>
        <a:xfrm>
          <a:off x="13887450" y="1377024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47898</xdr:rowOff>
    </xdr:from>
    <xdr:to>
      <xdr:col>85</xdr:col>
      <xdr:colOff>127000</xdr:colOff>
      <xdr:row>85</xdr:row>
      <xdr:rowOff>103414</xdr:rowOff>
    </xdr:to>
    <xdr:cxnSp macro="">
      <xdr:nvCxnSpPr>
        <xdr:cNvPr id="737" name="直線コネクタ 736">
          <a:extLst>
            <a:ext uri="{FF2B5EF4-FFF2-40B4-BE49-F238E27FC236}">
              <a16:creationId xmlns="" xmlns:a16="http://schemas.microsoft.com/office/drawing/2014/main" id="{9A71279D-5044-49C9-9723-5283DE239EA5}"/>
            </a:ext>
          </a:extLst>
        </xdr:cNvPr>
        <xdr:cNvCxnSpPr/>
      </xdr:nvCxnSpPr>
      <xdr:spPr>
        <a:xfrm>
          <a:off x="13935075" y="13817873"/>
          <a:ext cx="762000" cy="6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10161</xdr:rowOff>
    </xdr:from>
    <xdr:to>
      <xdr:col>76</xdr:col>
      <xdr:colOff>165100</xdr:colOff>
      <xdr:row>85</xdr:row>
      <xdr:rowOff>111761</xdr:rowOff>
    </xdr:to>
    <xdr:sp macro="" textlink="">
      <xdr:nvSpPr>
        <xdr:cNvPr id="738" name="楕円 737">
          <a:extLst>
            <a:ext uri="{FF2B5EF4-FFF2-40B4-BE49-F238E27FC236}">
              <a16:creationId xmlns="" xmlns:a16="http://schemas.microsoft.com/office/drawing/2014/main" id="{B941C6BC-EFB2-46A7-89AF-987C1DD57408}"/>
            </a:ext>
          </a:extLst>
        </xdr:cNvPr>
        <xdr:cNvSpPr/>
      </xdr:nvSpPr>
      <xdr:spPr>
        <a:xfrm>
          <a:off x="13096875" y="137801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47898</xdr:rowOff>
    </xdr:from>
    <xdr:to>
      <xdr:col>81</xdr:col>
      <xdr:colOff>50800</xdr:colOff>
      <xdr:row>85</xdr:row>
      <xdr:rowOff>60961</xdr:rowOff>
    </xdr:to>
    <xdr:cxnSp macro="">
      <xdr:nvCxnSpPr>
        <xdr:cNvPr id="739" name="直線コネクタ 738">
          <a:extLst>
            <a:ext uri="{FF2B5EF4-FFF2-40B4-BE49-F238E27FC236}">
              <a16:creationId xmlns="" xmlns:a16="http://schemas.microsoft.com/office/drawing/2014/main" id="{690B62F5-EFEE-42F8-A2A0-1D4C361930CA}"/>
            </a:ext>
          </a:extLst>
        </xdr:cNvPr>
        <xdr:cNvCxnSpPr/>
      </xdr:nvCxnSpPr>
      <xdr:spPr>
        <a:xfrm flipV="1">
          <a:off x="13144500" y="13817873"/>
          <a:ext cx="790575" cy="1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117929</xdr:rowOff>
    </xdr:from>
    <xdr:to>
      <xdr:col>72</xdr:col>
      <xdr:colOff>38100</xdr:colOff>
      <xdr:row>80</xdr:row>
      <xdr:rowOff>48079</xdr:rowOff>
    </xdr:to>
    <xdr:sp macro="" textlink="">
      <xdr:nvSpPr>
        <xdr:cNvPr id="740" name="楕円 739">
          <a:extLst>
            <a:ext uri="{FF2B5EF4-FFF2-40B4-BE49-F238E27FC236}">
              <a16:creationId xmlns="" xmlns:a16="http://schemas.microsoft.com/office/drawing/2014/main" id="{B14F7407-48BD-48B6-8FDD-9E58530B0B2F}"/>
            </a:ext>
          </a:extLst>
        </xdr:cNvPr>
        <xdr:cNvSpPr/>
      </xdr:nvSpPr>
      <xdr:spPr>
        <a:xfrm>
          <a:off x="12296775" y="1292270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168729</xdr:rowOff>
    </xdr:from>
    <xdr:to>
      <xdr:col>76</xdr:col>
      <xdr:colOff>114300</xdr:colOff>
      <xdr:row>85</xdr:row>
      <xdr:rowOff>60961</xdr:rowOff>
    </xdr:to>
    <xdr:cxnSp macro="">
      <xdr:nvCxnSpPr>
        <xdr:cNvPr id="741" name="直線コネクタ 740">
          <a:extLst>
            <a:ext uri="{FF2B5EF4-FFF2-40B4-BE49-F238E27FC236}">
              <a16:creationId xmlns="" xmlns:a16="http://schemas.microsoft.com/office/drawing/2014/main" id="{74AB7C57-0337-4388-825F-18492A52876C}"/>
            </a:ext>
          </a:extLst>
        </xdr:cNvPr>
        <xdr:cNvCxnSpPr/>
      </xdr:nvCxnSpPr>
      <xdr:spPr>
        <a:xfrm>
          <a:off x="12344400" y="12960804"/>
          <a:ext cx="800100" cy="87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170180</xdr:rowOff>
    </xdr:from>
    <xdr:to>
      <xdr:col>67</xdr:col>
      <xdr:colOff>101600</xdr:colOff>
      <xdr:row>79</xdr:row>
      <xdr:rowOff>100330</xdr:rowOff>
    </xdr:to>
    <xdr:sp macro="" textlink="">
      <xdr:nvSpPr>
        <xdr:cNvPr id="742" name="楕円 741">
          <a:extLst>
            <a:ext uri="{FF2B5EF4-FFF2-40B4-BE49-F238E27FC236}">
              <a16:creationId xmlns="" xmlns:a16="http://schemas.microsoft.com/office/drawing/2014/main" id="{6302D7E1-E58D-4E3A-9F04-54D79EEAC8F1}"/>
            </a:ext>
          </a:extLst>
        </xdr:cNvPr>
        <xdr:cNvSpPr/>
      </xdr:nvSpPr>
      <xdr:spPr>
        <a:xfrm>
          <a:off x="11487150" y="128003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49530</xdr:rowOff>
    </xdr:from>
    <xdr:to>
      <xdr:col>71</xdr:col>
      <xdr:colOff>177800</xdr:colOff>
      <xdr:row>79</xdr:row>
      <xdr:rowOff>168729</xdr:rowOff>
    </xdr:to>
    <xdr:cxnSp macro="">
      <xdr:nvCxnSpPr>
        <xdr:cNvPr id="743" name="直線コネクタ 742">
          <a:extLst>
            <a:ext uri="{FF2B5EF4-FFF2-40B4-BE49-F238E27FC236}">
              <a16:creationId xmlns="" xmlns:a16="http://schemas.microsoft.com/office/drawing/2014/main" id="{3476039B-BBC2-48E0-B5E3-A40216AD7A33}"/>
            </a:ext>
          </a:extLst>
        </xdr:cNvPr>
        <xdr:cNvCxnSpPr/>
      </xdr:nvCxnSpPr>
      <xdr:spPr>
        <a:xfrm>
          <a:off x="11534775" y="12847955"/>
          <a:ext cx="809625" cy="11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744" name="n_1aveValue【消防施設】&#10;有形固定資産減価償却率">
          <a:extLst>
            <a:ext uri="{FF2B5EF4-FFF2-40B4-BE49-F238E27FC236}">
              <a16:creationId xmlns="" xmlns:a16="http://schemas.microsoft.com/office/drawing/2014/main" id="{A14A2FFD-EA4B-4441-A5D6-671C31325F80}"/>
            </a:ext>
          </a:extLst>
        </xdr:cNvPr>
        <xdr:cNvSpPr txBox="1"/>
      </xdr:nvSpPr>
      <xdr:spPr>
        <a:xfrm>
          <a:off x="13745219" y="1319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84200</xdr:rowOff>
    </xdr:from>
    <xdr:ext cx="405111" cy="259045"/>
    <xdr:sp macro="" textlink="">
      <xdr:nvSpPr>
        <xdr:cNvPr id="745" name="n_2aveValue【消防施設】&#10;有形固定資産減価償却率">
          <a:extLst>
            <a:ext uri="{FF2B5EF4-FFF2-40B4-BE49-F238E27FC236}">
              <a16:creationId xmlns="" xmlns:a16="http://schemas.microsoft.com/office/drawing/2014/main" id="{032DEA13-87D5-4D64-9F3D-4AB661453D70}"/>
            </a:ext>
          </a:extLst>
        </xdr:cNvPr>
        <xdr:cNvSpPr txBox="1"/>
      </xdr:nvSpPr>
      <xdr:spPr>
        <a:xfrm>
          <a:off x="12964169" y="13212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120848</xdr:rowOff>
    </xdr:from>
    <xdr:ext cx="405111" cy="259045"/>
    <xdr:sp macro="" textlink="">
      <xdr:nvSpPr>
        <xdr:cNvPr id="746" name="n_3aveValue【消防施設】&#10;有形固定資産減価償却率">
          <a:extLst>
            <a:ext uri="{FF2B5EF4-FFF2-40B4-BE49-F238E27FC236}">
              <a16:creationId xmlns="" xmlns:a16="http://schemas.microsoft.com/office/drawing/2014/main" id="{02678102-63C6-4802-AE91-6B9F1B656277}"/>
            </a:ext>
          </a:extLst>
        </xdr:cNvPr>
        <xdr:cNvSpPr txBox="1"/>
      </xdr:nvSpPr>
      <xdr:spPr>
        <a:xfrm>
          <a:off x="12164069" y="13573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97989</xdr:rowOff>
    </xdr:from>
    <xdr:ext cx="405111" cy="259045"/>
    <xdr:sp macro="" textlink="">
      <xdr:nvSpPr>
        <xdr:cNvPr id="747" name="n_4aveValue【消防施設】&#10;有形固定資産減価償却率">
          <a:extLst>
            <a:ext uri="{FF2B5EF4-FFF2-40B4-BE49-F238E27FC236}">
              <a16:creationId xmlns="" xmlns:a16="http://schemas.microsoft.com/office/drawing/2014/main" id="{39CA2731-9C86-4E56-80AB-046B4A0D233F}"/>
            </a:ext>
          </a:extLst>
        </xdr:cNvPr>
        <xdr:cNvSpPr txBox="1"/>
      </xdr:nvSpPr>
      <xdr:spPr>
        <a:xfrm>
          <a:off x="11354444" y="1354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89825</xdr:rowOff>
    </xdr:from>
    <xdr:ext cx="405111" cy="259045"/>
    <xdr:sp macro="" textlink="">
      <xdr:nvSpPr>
        <xdr:cNvPr id="748" name="n_1mainValue【消防施設】&#10;有形固定資産減価償却率">
          <a:extLst>
            <a:ext uri="{FF2B5EF4-FFF2-40B4-BE49-F238E27FC236}">
              <a16:creationId xmlns="" xmlns:a16="http://schemas.microsoft.com/office/drawing/2014/main" id="{D4FA2754-B8A9-4529-9260-B549FD0F0ADD}"/>
            </a:ext>
          </a:extLst>
        </xdr:cNvPr>
        <xdr:cNvSpPr txBox="1"/>
      </xdr:nvSpPr>
      <xdr:spPr>
        <a:xfrm>
          <a:off x="13745219" y="13859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102888</xdr:rowOff>
    </xdr:from>
    <xdr:ext cx="405111" cy="259045"/>
    <xdr:sp macro="" textlink="">
      <xdr:nvSpPr>
        <xdr:cNvPr id="749" name="n_2mainValue【消防施設】&#10;有形固定資産減価償却率">
          <a:extLst>
            <a:ext uri="{FF2B5EF4-FFF2-40B4-BE49-F238E27FC236}">
              <a16:creationId xmlns="" xmlns:a16="http://schemas.microsoft.com/office/drawing/2014/main" id="{C320FE81-B8F1-4D3D-BE3F-59B4478F8DF2}"/>
            </a:ext>
          </a:extLst>
        </xdr:cNvPr>
        <xdr:cNvSpPr txBox="1"/>
      </xdr:nvSpPr>
      <xdr:spPr>
        <a:xfrm>
          <a:off x="12964169" y="13879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64606</xdr:rowOff>
    </xdr:from>
    <xdr:ext cx="405111" cy="259045"/>
    <xdr:sp macro="" textlink="">
      <xdr:nvSpPr>
        <xdr:cNvPr id="750" name="n_3mainValue【消防施設】&#10;有形固定資産減価償却率">
          <a:extLst>
            <a:ext uri="{FF2B5EF4-FFF2-40B4-BE49-F238E27FC236}">
              <a16:creationId xmlns="" xmlns:a16="http://schemas.microsoft.com/office/drawing/2014/main" id="{71068F65-CFAD-4853-8FF3-B803D2ABB22B}"/>
            </a:ext>
          </a:extLst>
        </xdr:cNvPr>
        <xdr:cNvSpPr txBox="1"/>
      </xdr:nvSpPr>
      <xdr:spPr>
        <a:xfrm>
          <a:off x="12164069" y="12707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116857</xdr:rowOff>
    </xdr:from>
    <xdr:ext cx="405111" cy="259045"/>
    <xdr:sp macro="" textlink="">
      <xdr:nvSpPr>
        <xdr:cNvPr id="751" name="n_4mainValue【消防施設】&#10;有形固定資産減価償却率">
          <a:extLst>
            <a:ext uri="{FF2B5EF4-FFF2-40B4-BE49-F238E27FC236}">
              <a16:creationId xmlns="" xmlns:a16="http://schemas.microsoft.com/office/drawing/2014/main" id="{F96D70A9-D194-4144-B38E-78E410ECC13C}"/>
            </a:ext>
          </a:extLst>
        </xdr:cNvPr>
        <xdr:cNvSpPr txBox="1"/>
      </xdr:nvSpPr>
      <xdr:spPr>
        <a:xfrm>
          <a:off x="11354444" y="1259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2" name="正方形/長方形 751">
          <a:extLst>
            <a:ext uri="{FF2B5EF4-FFF2-40B4-BE49-F238E27FC236}">
              <a16:creationId xmlns="" xmlns:a16="http://schemas.microsoft.com/office/drawing/2014/main" id="{DD6DE62C-C517-41CE-BEB2-9AED301D2D53}"/>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3" name="正方形/長方形 752">
          <a:extLst>
            <a:ext uri="{FF2B5EF4-FFF2-40B4-BE49-F238E27FC236}">
              <a16:creationId xmlns="" xmlns:a16="http://schemas.microsoft.com/office/drawing/2014/main" id="{253C7430-8C99-44F4-B345-0221304C82C3}"/>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4" name="正方形/長方形 753">
          <a:extLst>
            <a:ext uri="{FF2B5EF4-FFF2-40B4-BE49-F238E27FC236}">
              <a16:creationId xmlns="" xmlns:a16="http://schemas.microsoft.com/office/drawing/2014/main" id="{12AB0E20-5852-4D49-B565-10AB19467B63}"/>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5" name="正方形/長方形 754">
          <a:extLst>
            <a:ext uri="{FF2B5EF4-FFF2-40B4-BE49-F238E27FC236}">
              <a16:creationId xmlns="" xmlns:a16="http://schemas.microsoft.com/office/drawing/2014/main" id="{A1AC91FD-9D1B-4998-AB79-93897F2D3D96}"/>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6" name="正方形/長方形 755">
          <a:extLst>
            <a:ext uri="{FF2B5EF4-FFF2-40B4-BE49-F238E27FC236}">
              <a16:creationId xmlns="" xmlns:a16="http://schemas.microsoft.com/office/drawing/2014/main" id="{BCF90F53-5D62-49AF-A1FB-ABF25B0F8474}"/>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7" name="正方形/長方形 756">
          <a:extLst>
            <a:ext uri="{FF2B5EF4-FFF2-40B4-BE49-F238E27FC236}">
              <a16:creationId xmlns="" xmlns:a16="http://schemas.microsoft.com/office/drawing/2014/main" id="{ED1D896F-BB78-49FD-9553-1CD377583268}"/>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8" name="正方形/長方形 757">
          <a:extLst>
            <a:ext uri="{FF2B5EF4-FFF2-40B4-BE49-F238E27FC236}">
              <a16:creationId xmlns="" xmlns:a16="http://schemas.microsoft.com/office/drawing/2014/main" id="{89335D2A-B7B5-4459-953D-F318691FE517}"/>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9" name="正方形/長方形 758">
          <a:extLst>
            <a:ext uri="{FF2B5EF4-FFF2-40B4-BE49-F238E27FC236}">
              <a16:creationId xmlns="" xmlns:a16="http://schemas.microsoft.com/office/drawing/2014/main" id="{A2CEEC78-0B1F-488E-996A-F113DE583E19}"/>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0" name="テキスト ボックス 759">
          <a:extLst>
            <a:ext uri="{FF2B5EF4-FFF2-40B4-BE49-F238E27FC236}">
              <a16:creationId xmlns="" xmlns:a16="http://schemas.microsoft.com/office/drawing/2014/main" id="{14963C69-E5FE-4726-959F-A139CCB26E37}"/>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1" name="直線コネクタ 760">
          <a:extLst>
            <a:ext uri="{FF2B5EF4-FFF2-40B4-BE49-F238E27FC236}">
              <a16:creationId xmlns="" xmlns:a16="http://schemas.microsoft.com/office/drawing/2014/main" id="{DECDA5B8-3E16-46AB-9531-03311DAEC2E8}"/>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62" name="直線コネクタ 761">
          <a:extLst>
            <a:ext uri="{FF2B5EF4-FFF2-40B4-BE49-F238E27FC236}">
              <a16:creationId xmlns="" xmlns:a16="http://schemas.microsoft.com/office/drawing/2014/main" id="{CE1482C4-44BD-46C1-8A56-57F7C8BCE9AB}"/>
            </a:ext>
          </a:extLst>
        </xdr:cNvPr>
        <xdr:cNvCxnSpPr/>
      </xdr:nvCxnSpPr>
      <xdr:spPr>
        <a:xfrm>
          <a:off x="164592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63" name="テキスト ボックス 762">
          <a:extLst>
            <a:ext uri="{FF2B5EF4-FFF2-40B4-BE49-F238E27FC236}">
              <a16:creationId xmlns="" xmlns:a16="http://schemas.microsoft.com/office/drawing/2014/main" id="{C0385223-85C1-4A6E-8A46-CD41B3F35CA0}"/>
            </a:ext>
          </a:extLst>
        </xdr:cNvPr>
        <xdr:cNvSpPr txBox="1"/>
      </xdr:nvSpPr>
      <xdr:spPr>
        <a:xfrm>
          <a:off x="160523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64" name="直線コネクタ 763">
          <a:extLst>
            <a:ext uri="{FF2B5EF4-FFF2-40B4-BE49-F238E27FC236}">
              <a16:creationId xmlns="" xmlns:a16="http://schemas.microsoft.com/office/drawing/2014/main" id="{2E90CB9B-A25A-476E-8051-37D0647E727D}"/>
            </a:ext>
          </a:extLst>
        </xdr:cNvPr>
        <xdr:cNvCxnSpPr/>
      </xdr:nvCxnSpPr>
      <xdr:spPr>
        <a:xfrm>
          <a:off x="164592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65" name="テキスト ボックス 764">
          <a:extLst>
            <a:ext uri="{FF2B5EF4-FFF2-40B4-BE49-F238E27FC236}">
              <a16:creationId xmlns="" xmlns:a16="http://schemas.microsoft.com/office/drawing/2014/main" id="{73FE94D8-14EA-44EB-B047-2E673575CECA}"/>
            </a:ext>
          </a:extLst>
        </xdr:cNvPr>
        <xdr:cNvSpPr txBox="1"/>
      </xdr:nvSpPr>
      <xdr:spPr>
        <a:xfrm>
          <a:off x="16052346"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6" name="直線コネクタ 765">
          <a:extLst>
            <a:ext uri="{FF2B5EF4-FFF2-40B4-BE49-F238E27FC236}">
              <a16:creationId xmlns="" xmlns:a16="http://schemas.microsoft.com/office/drawing/2014/main" id="{98B0738F-F50B-41B6-B193-3E20C8E51A66}"/>
            </a:ext>
          </a:extLst>
        </xdr:cNvPr>
        <xdr:cNvCxnSpPr/>
      </xdr:nvCxnSpPr>
      <xdr:spPr>
        <a:xfrm>
          <a:off x="164592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7" name="テキスト ボックス 766">
          <a:extLst>
            <a:ext uri="{FF2B5EF4-FFF2-40B4-BE49-F238E27FC236}">
              <a16:creationId xmlns="" xmlns:a16="http://schemas.microsoft.com/office/drawing/2014/main" id="{21AA3193-C132-414D-860B-901CE60CCF35}"/>
            </a:ext>
          </a:extLst>
        </xdr:cNvPr>
        <xdr:cNvSpPr txBox="1"/>
      </xdr:nvSpPr>
      <xdr:spPr>
        <a:xfrm>
          <a:off x="16052346"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8" name="直線コネクタ 767">
          <a:extLst>
            <a:ext uri="{FF2B5EF4-FFF2-40B4-BE49-F238E27FC236}">
              <a16:creationId xmlns="" xmlns:a16="http://schemas.microsoft.com/office/drawing/2014/main" id="{D9DF83BA-0A85-494B-AAEA-BDC1BF402F99}"/>
            </a:ext>
          </a:extLst>
        </xdr:cNvPr>
        <xdr:cNvCxnSpPr/>
      </xdr:nvCxnSpPr>
      <xdr:spPr>
        <a:xfrm>
          <a:off x="164592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69" name="テキスト ボックス 768">
          <a:extLst>
            <a:ext uri="{FF2B5EF4-FFF2-40B4-BE49-F238E27FC236}">
              <a16:creationId xmlns="" xmlns:a16="http://schemas.microsoft.com/office/drawing/2014/main" id="{346D8869-5793-4CF2-90B3-BA65B13DCB92}"/>
            </a:ext>
          </a:extLst>
        </xdr:cNvPr>
        <xdr:cNvSpPr txBox="1"/>
      </xdr:nvSpPr>
      <xdr:spPr>
        <a:xfrm>
          <a:off x="16052346"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70" name="直線コネクタ 769">
          <a:extLst>
            <a:ext uri="{FF2B5EF4-FFF2-40B4-BE49-F238E27FC236}">
              <a16:creationId xmlns="" xmlns:a16="http://schemas.microsoft.com/office/drawing/2014/main" id="{C11C8B36-4BCA-468B-BD06-2E2A7BD9AB8A}"/>
            </a:ext>
          </a:extLst>
        </xdr:cNvPr>
        <xdr:cNvCxnSpPr/>
      </xdr:nvCxnSpPr>
      <xdr:spPr>
        <a:xfrm>
          <a:off x="164592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71" name="テキスト ボックス 770">
          <a:extLst>
            <a:ext uri="{FF2B5EF4-FFF2-40B4-BE49-F238E27FC236}">
              <a16:creationId xmlns="" xmlns:a16="http://schemas.microsoft.com/office/drawing/2014/main" id="{5F274062-CB5E-4A87-A4CB-7E253E8FF6B6}"/>
            </a:ext>
          </a:extLst>
        </xdr:cNvPr>
        <xdr:cNvSpPr txBox="1"/>
      </xdr:nvSpPr>
      <xdr:spPr>
        <a:xfrm>
          <a:off x="16052346"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2" name="直線コネクタ 771">
          <a:extLst>
            <a:ext uri="{FF2B5EF4-FFF2-40B4-BE49-F238E27FC236}">
              <a16:creationId xmlns="" xmlns:a16="http://schemas.microsoft.com/office/drawing/2014/main" id="{5C981314-14BF-4F0A-A3D4-48C66B7F799B}"/>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3" name="テキスト ボックス 772">
          <a:extLst>
            <a:ext uri="{FF2B5EF4-FFF2-40B4-BE49-F238E27FC236}">
              <a16:creationId xmlns="" xmlns:a16="http://schemas.microsoft.com/office/drawing/2014/main" id="{02D5312D-B68B-4722-837C-B6AB6D012B97}"/>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4" name="【消防施設】&#10;一人当たり面積グラフ枠">
          <a:extLst>
            <a:ext uri="{FF2B5EF4-FFF2-40B4-BE49-F238E27FC236}">
              <a16:creationId xmlns="" xmlns:a16="http://schemas.microsoft.com/office/drawing/2014/main" id="{A28E16B7-D6B0-4B4C-9395-9CD09ECD89CA}"/>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109728</xdr:rowOff>
    </xdr:to>
    <xdr:cxnSp macro="">
      <xdr:nvCxnSpPr>
        <xdr:cNvPr id="775" name="直線コネクタ 774">
          <a:extLst>
            <a:ext uri="{FF2B5EF4-FFF2-40B4-BE49-F238E27FC236}">
              <a16:creationId xmlns="" xmlns:a16="http://schemas.microsoft.com/office/drawing/2014/main" id="{F661F190-D9B1-40C2-94DB-DA352920DDE1}"/>
            </a:ext>
          </a:extLst>
        </xdr:cNvPr>
        <xdr:cNvCxnSpPr/>
      </xdr:nvCxnSpPr>
      <xdr:spPr>
        <a:xfrm flipV="1">
          <a:off x="19954239" y="12744958"/>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776" name="【消防施設】&#10;一人当たり面積最小値テキスト">
          <a:extLst>
            <a:ext uri="{FF2B5EF4-FFF2-40B4-BE49-F238E27FC236}">
              <a16:creationId xmlns="" xmlns:a16="http://schemas.microsoft.com/office/drawing/2014/main" id="{AA826687-73E2-408C-ABED-1248C35C7CFB}"/>
            </a:ext>
          </a:extLst>
        </xdr:cNvPr>
        <xdr:cNvSpPr txBox="1"/>
      </xdr:nvSpPr>
      <xdr:spPr>
        <a:xfrm>
          <a:off x="19992975" y="1404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777" name="直線コネクタ 776">
          <a:extLst>
            <a:ext uri="{FF2B5EF4-FFF2-40B4-BE49-F238E27FC236}">
              <a16:creationId xmlns="" xmlns:a16="http://schemas.microsoft.com/office/drawing/2014/main" id="{1DE743D3-A1C8-4C36-B73B-5BDDE49F6BDE}"/>
            </a:ext>
          </a:extLst>
        </xdr:cNvPr>
        <xdr:cNvCxnSpPr/>
      </xdr:nvCxnSpPr>
      <xdr:spPr>
        <a:xfrm>
          <a:off x="19878675" y="140416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778" name="【消防施設】&#10;一人当たり面積最大値テキスト">
          <a:extLst>
            <a:ext uri="{FF2B5EF4-FFF2-40B4-BE49-F238E27FC236}">
              <a16:creationId xmlns="" xmlns:a16="http://schemas.microsoft.com/office/drawing/2014/main" id="{4C2D56CA-9EEC-4106-8E6E-03CD207A6518}"/>
            </a:ext>
          </a:extLst>
        </xdr:cNvPr>
        <xdr:cNvSpPr txBox="1"/>
      </xdr:nvSpPr>
      <xdr:spPr>
        <a:xfrm>
          <a:off x="19992975" y="1252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779" name="直線コネクタ 778">
          <a:extLst>
            <a:ext uri="{FF2B5EF4-FFF2-40B4-BE49-F238E27FC236}">
              <a16:creationId xmlns="" xmlns:a16="http://schemas.microsoft.com/office/drawing/2014/main" id="{95B08FDD-93FF-476B-BCC7-3A1D8A23A578}"/>
            </a:ext>
          </a:extLst>
        </xdr:cNvPr>
        <xdr:cNvCxnSpPr/>
      </xdr:nvCxnSpPr>
      <xdr:spPr>
        <a:xfrm>
          <a:off x="19878675" y="1274495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122699</xdr:rowOff>
    </xdr:from>
    <xdr:ext cx="469744" cy="259045"/>
    <xdr:sp macro="" textlink="">
      <xdr:nvSpPr>
        <xdr:cNvPr id="780" name="【消防施設】&#10;一人当たり面積平均値テキスト">
          <a:extLst>
            <a:ext uri="{FF2B5EF4-FFF2-40B4-BE49-F238E27FC236}">
              <a16:creationId xmlns="" xmlns:a16="http://schemas.microsoft.com/office/drawing/2014/main" id="{073CEB3E-43FC-4D0D-9DE7-C17D15854036}"/>
            </a:ext>
          </a:extLst>
        </xdr:cNvPr>
        <xdr:cNvSpPr txBox="1"/>
      </xdr:nvSpPr>
      <xdr:spPr>
        <a:xfrm>
          <a:off x="19992975" y="13737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144272</xdr:rowOff>
    </xdr:from>
    <xdr:to>
      <xdr:col>116</xdr:col>
      <xdr:colOff>114300</xdr:colOff>
      <xdr:row>85</xdr:row>
      <xdr:rowOff>74422</xdr:rowOff>
    </xdr:to>
    <xdr:sp macro="" textlink="">
      <xdr:nvSpPr>
        <xdr:cNvPr id="781" name="フローチャート: 判断 780">
          <a:extLst>
            <a:ext uri="{FF2B5EF4-FFF2-40B4-BE49-F238E27FC236}">
              <a16:creationId xmlns="" xmlns:a16="http://schemas.microsoft.com/office/drawing/2014/main" id="{75ED8713-7B94-4206-BD95-F6831D9DBAC0}"/>
            </a:ext>
          </a:extLst>
        </xdr:cNvPr>
        <xdr:cNvSpPr/>
      </xdr:nvSpPr>
      <xdr:spPr>
        <a:xfrm>
          <a:off x="19897725" y="1375232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148844</xdr:rowOff>
    </xdr:from>
    <xdr:to>
      <xdr:col>112</xdr:col>
      <xdr:colOff>38100</xdr:colOff>
      <xdr:row>85</xdr:row>
      <xdr:rowOff>78994</xdr:rowOff>
    </xdr:to>
    <xdr:sp macro="" textlink="">
      <xdr:nvSpPr>
        <xdr:cNvPr id="782" name="フローチャート: 判断 781">
          <a:extLst>
            <a:ext uri="{FF2B5EF4-FFF2-40B4-BE49-F238E27FC236}">
              <a16:creationId xmlns="" xmlns:a16="http://schemas.microsoft.com/office/drawing/2014/main" id="{DD263ED0-41B4-47D9-8661-75D7570BFBAB}"/>
            </a:ext>
          </a:extLst>
        </xdr:cNvPr>
        <xdr:cNvSpPr/>
      </xdr:nvSpPr>
      <xdr:spPr>
        <a:xfrm>
          <a:off x="19154775" y="1375689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12446</xdr:rowOff>
    </xdr:from>
    <xdr:to>
      <xdr:col>107</xdr:col>
      <xdr:colOff>101600</xdr:colOff>
      <xdr:row>85</xdr:row>
      <xdr:rowOff>114046</xdr:rowOff>
    </xdr:to>
    <xdr:sp macro="" textlink="">
      <xdr:nvSpPr>
        <xdr:cNvPr id="783" name="フローチャート: 判断 782">
          <a:extLst>
            <a:ext uri="{FF2B5EF4-FFF2-40B4-BE49-F238E27FC236}">
              <a16:creationId xmlns="" xmlns:a16="http://schemas.microsoft.com/office/drawing/2014/main" id="{4ABEDA40-0FA5-46E6-A689-D98BB2CF880A}"/>
            </a:ext>
          </a:extLst>
        </xdr:cNvPr>
        <xdr:cNvSpPr/>
      </xdr:nvSpPr>
      <xdr:spPr>
        <a:xfrm>
          <a:off x="18345150" y="1378242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8637</xdr:rowOff>
    </xdr:from>
    <xdr:to>
      <xdr:col>102</xdr:col>
      <xdr:colOff>165100</xdr:colOff>
      <xdr:row>85</xdr:row>
      <xdr:rowOff>110237</xdr:rowOff>
    </xdr:to>
    <xdr:sp macro="" textlink="">
      <xdr:nvSpPr>
        <xdr:cNvPr id="784" name="フローチャート: 判断 783">
          <a:extLst>
            <a:ext uri="{FF2B5EF4-FFF2-40B4-BE49-F238E27FC236}">
              <a16:creationId xmlns="" xmlns:a16="http://schemas.microsoft.com/office/drawing/2014/main" id="{98158C5E-1465-4262-8E6B-A3F8C8F06447}"/>
            </a:ext>
          </a:extLst>
        </xdr:cNvPr>
        <xdr:cNvSpPr/>
      </xdr:nvSpPr>
      <xdr:spPr>
        <a:xfrm>
          <a:off x="17554575" y="1378496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7113</xdr:rowOff>
    </xdr:from>
    <xdr:to>
      <xdr:col>98</xdr:col>
      <xdr:colOff>38100</xdr:colOff>
      <xdr:row>85</xdr:row>
      <xdr:rowOff>108713</xdr:rowOff>
    </xdr:to>
    <xdr:sp macro="" textlink="">
      <xdr:nvSpPr>
        <xdr:cNvPr id="785" name="フローチャート: 判断 784">
          <a:extLst>
            <a:ext uri="{FF2B5EF4-FFF2-40B4-BE49-F238E27FC236}">
              <a16:creationId xmlns="" xmlns:a16="http://schemas.microsoft.com/office/drawing/2014/main" id="{2C8CE30C-23E3-4DD4-B3BB-60975B6C46D1}"/>
            </a:ext>
          </a:extLst>
        </xdr:cNvPr>
        <xdr:cNvSpPr/>
      </xdr:nvSpPr>
      <xdr:spPr>
        <a:xfrm>
          <a:off x="16754475" y="1378343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6" name="テキスト ボックス 785">
          <a:extLst>
            <a:ext uri="{FF2B5EF4-FFF2-40B4-BE49-F238E27FC236}">
              <a16:creationId xmlns="" xmlns:a16="http://schemas.microsoft.com/office/drawing/2014/main" id="{C912C2B3-5D04-4D15-AE62-97CC5B9A360A}"/>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7" name="テキスト ボックス 786">
          <a:extLst>
            <a:ext uri="{FF2B5EF4-FFF2-40B4-BE49-F238E27FC236}">
              <a16:creationId xmlns="" xmlns:a16="http://schemas.microsoft.com/office/drawing/2014/main" id="{6F2F854B-14CF-4362-924E-0D80364B8372}"/>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8" name="テキスト ボックス 787">
          <a:extLst>
            <a:ext uri="{FF2B5EF4-FFF2-40B4-BE49-F238E27FC236}">
              <a16:creationId xmlns="" xmlns:a16="http://schemas.microsoft.com/office/drawing/2014/main" id="{2FEF27BB-6943-4B33-9FF6-F35A2628D7AE}"/>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9" name="テキスト ボックス 788">
          <a:extLst>
            <a:ext uri="{FF2B5EF4-FFF2-40B4-BE49-F238E27FC236}">
              <a16:creationId xmlns="" xmlns:a16="http://schemas.microsoft.com/office/drawing/2014/main" id="{8B14F69A-B0B2-4314-813D-F1D4246968CE}"/>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0" name="テキスト ボックス 789">
          <a:extLst>
            <a:ext uri="{FF2B5EF4-FFF2-40B4-BE49-F238E27FC236}">
              <a16:creationId xmlns="" xmlns:a16="http://schemas.microsoft.com/office/drawing/2014/main" id="{075831DB-3D4F-45F9-AA65-663947D2F416}"/>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36068</xdr:rowOff>
    </xdr:from>
    <xdr:to>
      <xdr:col>116</xdr:col>
      <xdr:colOff>114300</xdr:colOff>
      <xdr:row>81</xdr:row>
      <xdr:rowOff>137668</xdr:rowOff>
    </xdr:to>
    <xdr:sp macro="" textlink="">
      <xdr:nvSpPr>
        <xdr:cNvPr id="791" name="楕円 790">
          <a:extLst>
            <a:ext uri="{FF2B5EF4-FFF2-40B4-BE49-F238E27FC236}">
              <a16:creationId xmlns="" xmlns:a16="http://schemas.microsoft.com/office/drawing/2014/main" id="{86596828-DFE0-4682-BF06-15F7CF5E8A8F}"/>
            </a:ext>
          </a:extLst>
        </xdr:cNvPr>
        <xdr:cNvSpPr/>
      </xdr:nvSpPr>
      <xdr:spPr>
        <a:xfrm>
          <a:off x="19897725" y="1316151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58945</xdr:rowOff>
    </xdr:from>
    <xdr:ext cx="469744" cy="259045"/>
    <xdr:sp macro="" textlink="">
      <xdr:nvSpPr>
        <xdr:cNvPr id="792" name="【消防施設】&#10;一人当たり面積該当値テキスト">
          <a:extLst>
            <a:ext uri="{FF2B5EF4-FFF2-40B4-BE49-F238E27FC236}">
              <a16:creationId xmlns="" xmlns:a16="http://schemas.microsoft.com/office/drawing/2014/main" id="{A0CF4D40-8E46-4BBF-ABE5-BFD996544824}"/>
            </a:ext>
          </a:extLst>
        </xdr:cNvPr>
        <xdr:cNvSpPr txBox="1"/>
      </xdr:nvSpPr>
      <xdr:spPr>
        <a:xfrm>
          <a:off x="19992975" y="1302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73406</xdr:rowOff>
    </xdr:from>
    <xdr:to>
      <xdr:col>112</xdr:col>
      <xdr:colOff>38100</xdr:colOff>
      <xdr:row>82</xdr:row>
      <xdr:rowOff>3556</xdr:rowOff>
    </xdr:to>
    <xdr:sp macro="" textlink="">
      <xdr:nvSpPr>
        <xdr:cNvPr id="793" name="楕円 792">
          <a:extLst>
            <a:ext uri="{FF2B5EF4-FFF2-40B4-BE49-F238E27FC236}">
              <a16:creationId xmlns="" xmlns:a16="http://schemas.microsoft.com/office/drawing/2014/main" id="{32268B3A-BF2C-476A-A137-9F05B53194F3}"/>
            </a:ext>
          </a:extLst>
        </xdr:cNvPr>
        <xdr:cNvSpPr/>
      </xdr:nvSpPr>
      <xdr:spPr>
        <a:xfrm>
          <a:off x="19154775" y="1319885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86868</xdr:rowOff>
    </xdr:from>
    <xdr:to>
      <xdr:col>116</xdr:col>
      <xdr:colOff>63500</xdr:colOff>
      <xdr:row>81</xdr:row>
      <xdr:rowOff>124206</xdr:rowOff>
    </xdr:to>
    <xdr:cxnSp macro="">
      <xdr:nvCxnSpPr>
        <xdr:cNvPr id="794" name="直線コネクタ 793">
          <a:extLst>
            <a:ext uri="{FF2B5EF4-FFF2-40B4-BE49-F238E27FC236}">
              <a16:creationId xmlns="" xmlns:a16="http://schemas.microsoft.com/office/drawing/2014/main" id="{B3AAAF37-2790-433D-8509-CF519A19CAE8}"/>
            </a:ext>
          </a:extLst>
        </xdr:cNvPr>
        <xdr:cNvCxnSpPr/>
      </xdr:nvCxnSpPr>
      <xdr:spPr>
        <a:xfrm flipV="1">
          <a:off x="19202400" y="13209143"/>
          <a:ext cx="752475"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100837</xdr:rowOff>
    </xdr:from>
    <xdr:to>
      <xdr:col>107</xdr:col>
      <xdr:colOff>101600</xdr:colOff>
      <xdr:row>82</xdr:row>
      <xdr:rowOff>30987</xdr:rowOff>
    </xdr:to>
    <xdr:sp macro="" textlink="">
      <xdr:nvSpPr>
        <xdr:cNvPr id="795" name="楕円 794">
          <a:extLst>
            <a:ext uri="{FF2B5EF4-FFF2-40B4-BE49-F238E27FC236}">
              <a16:creationId xmlns="" xmlns:a16="http://schemas.microsoft.com/office/drawing/2014/main" id="{9BFA3EE7-9E57-4B77-93A6-2AB9F6FF7618}"/>
            </a:ext>
          </a:extLst>
        </xdr:cNvPr>
        <xdr:cNvSpPr/>
      </xdr:nvSpPr>
      <xdr:spPr>
        <a:xfrm>
          <a:off x="18345150" y="1322946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124206</xdr:rowOff>
    </xdr:from>
    <xdr:to>
      <xdr:col>111</xdr:col>
      <xdr:colOff>177800</xdr:colOff>
      <xdr:row>81</xdr:row>
      <xdr:rowOff>151637</xdr:rowOff>
    </xdr:to>
    <xdr:cxnSp macro="">
      <xdr:nvCxnSpPr>
        <xdr:cNvPr id="796" name="直線コネクタ 795">
          <a:extLst>
            <a:ext uri="{FF2B5EF4-FFF2-40B4-BE49-F238E27FC236}">
              <a16:creationId xmlns="" xmlns:a16="http://schemas.microsoft.com/office/drawing/2014/main" id="{BB1B46A8-6BDA-42C0-A35C-9B1C1A1BC8DC}"/>
            </a:ext>
          </a:extLst>
        </xdr:cNvPr>
        <xdr:cNvCxnSpPr/>
      </xdr:nvCxnSpPr>
      <xdr:spPr>
        <a:xfrm flipV="1">
          <a:off x="18392775" y="13246481"/>
          <a:ext cx="809625" cy="3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115315</xdr:rowOff>
    </xdr:from>
    <xdr:to>
      <xdr:col>102</xdr:col>
      <xdr:colOff>165100</xdr:colOff>
      <xdr:row>82</xdr:row>
      <xdr:rowOff>45465</xdr:rowOff>
    </xdr:to>
    <xdr:sp macro="" textlink="">
      <xdr:nvSpPr>
        <xdr:cNvPr id="797" name="楕円 796">
          <a:extLst>
            <a:ext uri="{FF2B5EF4-FFF2-40B4-BE49-F238E27FC236}">
              <a16:creationId xmlns="" xmlns:a16="http://schemas.microsoft.com/office/drawing/2014/main" id="{C0AAC987-542F-4B19-B48B-DE2A8CA81E19}"/>
            </a:ext>
          </a:extLst>
        </xdr:cNvPr>
        <xdr:cNvSpPr/>
      </xdr:nvSpPr>
      <xdr:spPr>
        <a:xfrm>
          <a:off x="17554575" y="132407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151637</xdr:rowOff>
    </xdr:from>
    <xdr:to>
      <xdr:col>107</xdr:col>
      <xdr:colOff>50800</xdr:colOff>
      <xdr:row>81</xdr:row>
      <xdr:rowOff>166115</xdr:rowOff>
    </xdr:to>
    <xdr:cxnSp macro="">
      <xdr:nvCxnSpPr>
        <xdr:cNvPr id="798" name="直線コネクタ 797">
          <a:extLst>
            <a:ext uri="{FF2B5EF4-FFF2-40B4-BE49-F238E27FC236}">
              <a16:creationId xmlns="" xmlns:a16="http://schemas.microsoft.com/office/drawing/2014/main" id="{3DF3D6A1-8D16-4AA5-AF63-EF3AA2D4E8EB}"/>
            </a:ext>
          </a:extLst>
        </xdr:cNvPr>
        <xdr:cNvCxnSpPr/>
      </xdr:nvCxnSpPr>
      <xdr:spPr>
        <a:xfrm flipV="1">
          <a:off x="17602200" y="13277087"/>
          <a:ext cx="790575"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135889</xdr:rowOff>
    </xdr:from>
    <xdr:to>
      <xdr:col>98</xdr:col>
      <xdr:colOff>38100</xdr:colOff>
      <xdr:row>82</xdr:row>
      <xdr:rowOff>66039</xdr:rowOff>
    </xdr:to>
    <xdr:sp macro="" textlink="">
      <xdr:nvSpPr>
        <xdr:cNvPr id="799" name="楕円 798">
          <a:extLst>
            <a:ext uri="{FF2B5EF4-FFF2-40B4-BE49-F238E27FC236}">
              <a16:creationId xmlns="" xmlns:a16="http://schemas.microsoft.com/office/drawing/2014/main" id="{5421120C-1291-4DE4-B9F1-97FD5BB9238E}"/>
            </a:ext>
          </a:extLst>
        </xdr:cNvPr>
        <xdr:cNvSpPr/>
      </xdr:nvSpPr>
      <xdr:spPr>
        <a:xfrm>
          <a:off x="16754475" y="132613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166115</xdr:rowOff>
    </xdr:from>
    <xdr:to>
      <xdr:col>102</xdr:col>
      <xdr:colOff>114300</xdr:colOff>
      <xdr:row>82</xdr:row>
      <xdr:rowOff>15239</xdr:rowOff>
    </xdr:to>
    <xdr:cxnSp macro="">
      <xdr:nvCxnSpPr>
        <xdr:cNvPr id="800" name="直線コネクタ 799">
          <a:extLst>
            <a:ext uri="{FF2B5EF4-FFF2-40B4-BE49-F238E27FC236}">
              <a16:creationId xmlns="" xmlns:a16="http://schemas.microsoft.com/office/drawing/2014/main" id="{C40F501D-3221-4C4D-940F-4F6CF038EC9F}"/>
            </a:ext>
          </a:extLst>
        </xdr:cNvPr>
        <xdr:cNvCxnSpPr/>
      </xdr:nvCxnSpPr>
      <xdr:spPr>
        <a:xfrm flipV="1">
          <a:off x="16802100" y="13288390"/>
          <a:ext cx="8001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70121</xdr:rowOff>
    </xdr:from>
    <xdr:ext cx="469744" cy="259045"/>
    <xdr:sp macro="" textlink="">
      <xdr:nvSpPr>
        <xdr:cNvPr id="801" name="n_1aveValue【消防施設】&#10;一人当たり面積">
          <a:extLst>
            <a:ext uri="{FF2B5EF4-FFF2-40B4-BE49-F238E27FC236}">
              <a16:creationId xmlns="" xmlns:a16="http://schemas.microsoft.com/office/drawing/2014/main" id="{55258F63-1B52-49B9-A490-65F38AE4C045}"/>
            </a:ext>
          </a:extLst>
        </xdr:cNvPr>
        <xdr:cNvSpPr txBox="1"/>
      </xdr:nvSpPr>
      <xdr:spPr>
        <a:xfrm>
          <a:off x="18983402" y="1384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105173</xdr:rowOff>
    </xdr:from>
    <xdr:ext cx="469744" cy="259045"/>
    <xdr:sp macro="" textlink="">
      <xdr:nvSpPr>
        <xdr:cNvPr id="802" name="n_2aveValue【消防施設】&#10;一人当たり面積">
          <a:extLst>
            <a:ext uri="{FF2B5EF4-FFF2-40B4-BE49-F238E27FC236}">
              <a16:creationId xmlns="" xmlns:a16="http://schemas.microsoft.com/office/drawing/2014/main" id="{9F3FD584-8EDB-4285-89CF-887482C49CCD}"/>
            </a:ext>
          </a:extLst>
        </xdr:cNvPr>
        <xdr:cNvSpPr txBox="1"/>
      </xdr:nvSpPr>
      <xdr:spPr>
        <a:xfrm>
          <a:off x="18183302" y="1387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101364</xdr:rowOff>
    </xdr:from>
    <xdr:ext cx="469744" cy="259045"/>
    <xdr:sp macro="" textlink="">
      <xdr:nvSpPr>
        <xdr:cNvPr id="803" name="n_3aveValue【消防施設】&#10;一人当たり面積">
          <a:extLst>
            <a:ext uri="{FF2B5EF4-FFF2-40B4-BE49-F238E27FC236}">
              <a16:creationId xmlns="" xmlns:a16="http://schemas.microsoft.com/office/drawing/2014/main" id="{37D85E05-4BF9-4C79-858A-F1986DB4B7C7}"/>
            </a:ext>
          </a:extLst>
        </xdr:cNvPr>
        <xdr:cNvSpPr txBox="1"/>
      </xdr:nvSpPr>
      <xdr:spPr>
        <a:xfrm>
          <a:off x="17383202" y="1387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99840</xdr:rowOff>
    </xdr:from>
    <xdr:ext cx="469744" cy="259045"/>
    <xdr:sp macro="" textlink="">
      <xdr:nvSpPr>
        <xdr:cNvPr id="804" name="n_4aveValue【消防施設】&#10;一人当たり面積">
          <a:extLst>
            <a:ext uri="{FF2B5EF4-FFF2-40B4-BE49-F238E27FC236}">
              <a16:creationId xmlns="" xmlns:a16="http://schemas.microsoft.com/office/drawing/2014/main" id="{46B7EFD1-FF58-4293-8DE4-B54198EF19B3}"/>
            </a:ext>
          </a:extLst>
        </xdr:cNvPr>
        <xdr:cNvSpPr txBox="1"/>
      </xdr:nvSpPr>
      <xdr:spPr>
        <a:xfrm>
          <a:off x="16592627" y="1387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20083</xdr:rowOff>
    </xdr:from>
    <xdr:ext cx="469744" cy="259045"/>
    <xdr:sp macro="" textlink="">
      <xdr:nvSpPr>
        <xdr:cNvPr id="805" name="n_1mainValue【消防施設】&#10;一人当たり面積">
          <a:extLst>
            <a:ext uri="{FF2B5EF4-FFF2-40B4-BE49-F238E27FC236}">
              <a16:creationId xmlns="" xmlns:a16="http://schemas.microsoft.com/office/drawing/2014/main" id="{94C14415-8784-478C-BB10-FC6FC8E2BF3F}"/>
            </a:ext>
          </a:extLst>
        </xdr:cNvPr>
        <xdr:cNvSpPr txBox="1"/>
      </xdr:nvSpPr>
      <xdr:spPr>
        <a:xfrm>
          <a:off x="18983402" y="129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47514</xdr:rowOff>
    </xdr:from>
    <xdr:ext cx="469744" cy="259045"/>
    <xdr:sp macro="" textlink="">
      <xdr:nvSpPr>
        <xdr:cNvPr id="806" name="n_2mainValue【消防施設】&#10;一人当たり面積">
          <a:extLst>
            <a:ext uri="{FF2B5EF4-FFF2-40B4-BE49-F238E27FC236}">
              <a16:creationId xmlns="" xmlns:a16="http://schemas.microsoft.com/office/drawing/2014/main" id="{EA23C7CE-96E5-4F30-9D3D-87C9EE445044}"/>
            </a:ext>
          </a:extLst>
        </xdr:cNvPr>
        <xdr:cNvSpPr txBox="1"/>
      </xdr:nvSpPr>
      <xdr:spPr>
        <a:xfrm>
          <a:off x="18183302"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61992</xdr:rowOff>
    </xdr:from>
    <xdr:ext cx="469744" cy="259045"/>
    <xdr:sp macro="" textlink="">
      <xdr:nvSpPr>
        <xdr:cNvPr id="807" name="n_3mainValue【消防施設】&#10;一人当たり面積">
          <a:extLst>
            <a:ext uri="{FF2B5EF4-FFF2-40B4-BE49-F238E27FC236}">
              <a16:creationId xmlns="" xmlns:a16="http://schemas.microsoft.com/office/drawing/2014/main" id="{7E9E1E03-5A6E-4493-9C6C-EAADDDDFC5F8}"/>
            </a:ext>
          </a:extLst>
        </xdr:cNvPr>
        <xdr:cNvSpPr txBox="1"/>
      </xdr:nvSpPr>
      <xdr:spPr>
        <a:xfrm>
          <a:off x="17383202" y="1302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82566</xdr:rowOff>
    </xdr:from>
    <xdr:ext cx="469744" cy="259045"/>
    <xdr:sp macro="" textlink="">
      <xdr:nvSpPr>
        <xdr:cNvPr id="808" name="n_4mainValue【消防施設】&#10;一人当たり面積">
          <a:extLst>
            <a:ext uri="{FF2B5EF4-FFF2-40B4-BE49-F238E27FC236}">
              <a16:creationId xmlns="" xmlns:a16="http://schemas.microsoft.com/office/drawing/2014/main" id="{DD0F2688-D071-4724-A539-66FB294B84F0}"/>
            </a:ext>
          </a:extLst>
        </xdr:cNvPr>
        <xdr:cNvSpPr txBox="1"/>
      </xdr:nvSpPr>
      <xdr:spPr>
        <a:xfrm>
          <a:off x="16592627"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9" name="正方形/長方形 808">
          <a:extLst>
            <a:ext uri="{FF2B5EF4-FFF2-40B4-BE49-F238E27FC236}">
              <a16:creationId xmlns="" xmlns:a16="http://schemas.microsoft.com/office/drawing/2014/main" id="{492A577A-D01A-4B89-80B0-FE584D60887A}"/>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0" name="正方形/長方形 809">
          <a:extLst>
            <a:ext uri="{FF2B5EF4-FFF2-40B4-BE49-F238E27FC236}">
              <a16:creationId xmlns="" xmlns:a16="http://schemas.microsoft.com/office/drawing/2014/main" id="{FA8B2FF8-F507-441A-A64C-64A503706A8D}"/>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1" name="正方形/長方形 810">
          <a:extLst>
            <a:ext uri="{FF2B5EF4-FFF2-40B4-BE49-F238E27FC236}">
              <a16:creationId xmlns="" xmlns:a16="http://schemas.microsoft.com/office/drawing/2014/main" id="{760FCE24-3AC2-4ABD-806E-957A86404C98}"/>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2" name="正方形/長方形 811">
          <a:extLst>
            <a:ext uri="{FF2B5EF4-FFF2-40B4-BE49-F238E27FC236}">
              <a16:creationId xmlns="" xmlns:a16="http://schemas.microsoft.com/office/drawing/2014/main" id="{1C5D1839-3FAD-4BDE-8CE6-C8D1345290E7}"/>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3" name="正方形/長方形 812">
          <a:extLst>
            <a:ext uri="{FF2B5EF4-FFF2-40B4-BE49-F238E27FC236}">
              <a16:creationId xmlns="" xmlns:a16="http://schemas.microsoft.com/office/drawing/2014/main" id="{BB454726-D353-4553-A197-2E17B179A1B3}"/>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4" name="正方形/長方形 813">
          <a:extLst>
            <a:ext uri="{FF2B5EF4-FFF2-40B4-BE49-F238E27FC236}">
              <a16:creationId xmlns="" xmlns:a16="http://schemas.microsoft.com/office/drawing/2014/main" id="{FAEE0EB0-4489-489E-A70B-B69D71F59A1B}"/>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5" name="正方形/長方形 814">
          <a:extLst>
            <a:ext uri="{FF2B5EF4-FFF2-40B4-BE49-F238E27FC236}">
              <a16:creationId xmlns="" xmlns:a16="http://schemas.microsoft.com/office/drawing/2014/main" id="{01C8EB6F-DB92-437A-9919-629864D410C1}"/>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6" name="正方形/長方形 815">
          <a:extLst>
            <a:ext uri="{FF2B5EF4-FFF2-40B4-BE49-F238E27FC236}">
              <a16:creationId xmlns="" xmlns:a16="http://schemas.microsoft.com/office/drawing/2014/main" id="{576B1CF1-05B8-4AF8-8C9A-D36ACE044B8D}"/>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7" name="テキスト ボックス 816">
          <a:extLst>
            <a:ext uri="{FF2B5EF4-FFF2-40B4-BE49-F238E27FC236}">
              <a16:creationId xmlns="" xmlns:a16="http://schemas.microsoft.com/office/drawing/2014/main" id="{9380BE1D-A824-4A9E-8592-BE3C948CDD8F}"/>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8" name="直線コネクタ 817">
          <a:extLst>
            <a:ext uri="{FF2B5EF4-FFF2-40B4-BE49-F238E27FC236}">
              <a16:creationId xmlns="" xmlns:a16="http://schemas.microsoft.com/office/drawing/2014/main" id="{BF3F95BE-A287-40BD-AB18-E1D145DE77AD}"/>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9" name="テキスト ボックス 818">
          <a:extLst>
            <a:ext uri="{FF2B5EF4-FFF2-40B4-BE49-F238E27FC236}">
              <a16:creationId xmlns="" xmlns:a16="http://schemas.microsoft.com/office/drawing/2014/main" id="{95B3CD8B-F100-43BD-869B-BE036A3008F3}"/>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20" name="直線コネクタ 819">
          <a:extLst>
            <a:ext uri="{FF2B5EF4-FFF2-40B4-BE49-F238E27FC236}">
              <a16:creationId xmlns="" xmlns:a16="http://schemas.microsoft.com/office/drawing/2014/main" id="{C0632103-E21B-4A6B-8BD5-01A400EAD5BD}"/>
            </a:ext>
          </a:extLst>
        </xdr:cNvPr>
        <xdr:cNvCxnSpPr/>
      </xdr:nvCxnSpPr>
      <xdr:spPr>
        <a:xfrm>
          <a:off x="11210925" y="17811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21" name="テキスト ボックス 820">
          <a:extLst>
            <a:ext uri="{FF2B5EF4-FFF2-40B4-BE49-F238E27FC236}">
              <a16:creationId xmlns="" xmlns:a16="http://schemas.microsoft.com/office/drawing/2014/main" id="{9AB9D85A-F45A-4266-BAD1-EF10152F5775}"/>
            </a:ext>
          </a:extLst>
        </xdr:cNvPr>
        <xdr:cNvSpPr txBox="1"/>
      </xdr:nvSpPr>
      <xdr:spPr>
        <a:xfrm>
          <a:off x="107945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22" name="直線コネクタ 821">
          <a:extLst>
            <a:ext uri="{FF2B5EF4-FFF2-40B4-BE49-F238E27FC236}">
              <a16:creationId xmlns="" xmlns:a16="http://schemas.microsoft.com/office/drawing/2014/main" id="{F1E86877-7293-4D17-AF65-A70A8F5273F8}"/>
            </a:ext>
          </a:extLst>
        </xdr:cNvPr>
        <xdr:cNvCxnSpPr/>
      </xdr:nvCxnSpPr>
      <xdr:spPr>
        <a:xfrm>
          <a:off x="11210925" y="17430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23" name="テキスト ボックス 822">
          <a:extLst>
            <a:ext uri="{FF2B5EF4-FFF2-40B4-BE49-F238E27FC236}">
              <a16:creationId xmlns="" xmlns:a16="http://schemas.microsoft.com/office/drawing/2014/main" id="{C290DD2C-2D89-4A04-8563-4050677438CC}"/>
            </a:ext>
          </a:extLst>
        </xdr:cNvPr>
        <xdr:cNvSpPr txBox="1"/>
      </xdr:nvSpPr>
      <xdr:spPr>
        <a:xfrm>
          <a:off x="10845966"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24" name="直線コネクタ 823">
          <a:extLst>
            <a:ext uri="{FF2B5EF4-FFF2-40B4-BE49-F238E27FC236}">
              <a16:creationId xmlns="" xmlns:a16="http://schemas.microsoft.com/office/drawing/2014/main" id="{E12AC514-A4D0-4C97-A120-9F66E240F0AD}"/>
            </a:ext>
          </a:extLst>
        </xdr:cNvPr>
        <xdr:cNvCxnSpPr/>
      </xdr:nvCxnSpPr>
      <xdr:spPr>
        <a:xfrm>
          <a:off x="11210925" y="17049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25" name="テキスト ボックス 824">
          <a:extLst>
            <a:ext uri="{FF2B5EF4-FFF2-40B4-BE49-F238E27FC236}">
              <a16:creationId xmlns="" xmlns:a16="http://schemas.microsoft.com/office/drawing/2014/main" id="{AEB49943-B0EE-496D-BFCC-B40BCA8D7AF6}"/>
            </a:ext>
          </a:extLst>
        </xdr:cNvPr>
        <xdr:cNvSpPr txBox="1"/>
      </xdr:nvSpPr>
      <xdr:spPr>
        <a:xfrm>
          <a:off x="10845966"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26" name="直線コネクタ 825">
          <a:extLst>
            <a:ext uri="{FF2B5EF4-FFF2-40B4-BE49-F238E27FC236}">
              <a16:creationId xmlns="" xmlns:a16="http://schemas.microsoft.com/office/drawing/2014/main" id="{632108DE-D010-4B6C-9173-D1B1AF80E0A5}"/>
            </a:ext>
          </a:extLst>
        </xdr:cNvPr>
        <xdr:cNvCxnSpPr/>
      </xdr:nvCxnSpPr>
      <xdr:spPr>
        <a:xfrm>
          <a:off x="11210925" y="16668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27" name="テキスト ボックス 826">
          <a:extLst>
            <a:ext uri="{FF2B5EF4-FFF2-40B4-BE49-F238E27FC236}">
              <a16:creationId xmlns="" xmlns:a16="http://schemas.microsoft.com/office/drawing/2014/main" id="{72BFC7EA-2984-44B1-8157-53EA4A724CAE}"/>
            </a:ext>
          </a:extLst>
        </xdr:cNvPr>
        <xdr:cNvSpPr txBox="1"/>
      </xdr:nvSpPr>
      <xdr:spPr>
        <a:xfrm>
          <a:off x="10845966"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28" name="直線コネクタ 827">
          <a:extLst>
            <a:ext uri="{FF2B5EF4-FFF2-40B4-BE49-F238E27FC236}">
              <a16:creationId xmlns="" xmlns:a16="http://schemas.microsoft.com/office/drawing/2014/main" id="{4C2C577F-C526-4B60-8DBB-46FE6BBBAABE}"/>
            </a:ext>
          </a:extLst>
        </xdr:cNvPr>
        <xdr:cNvCxnSpPr/>
      </xdr:nvCxnSpPr>
      <xdr:spPr>
        <a:xfrm>
          <a:off x="11210925" y="16287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29" name="テキスト ボックス 828">
          <a:extLst>
            <a:ext uri="{FF2B5EF4-FFF2-40B4-BE49-F238E27FC236}">
              <a16:creationId xmlns="" xmlns:a16="http://schemas.microsoft.com/office/drawing/2014/main" id="{90696AA6-D612-4429-8DE2-CA4CD12D46A8}"/>
            </a:ext>
          </a:extLst>
        </xdr:cNvPr>
        <xdr:cNvSpPr txBox="1"/>
      </xdr:nvSpPr>
      <xdr:spPr>
        <a:xfrm>
          <a:off x="10903736" y="16142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0" name="直線コネクタ 829">
          <a:extLst>
            <a:ext uri="{FF2B5EF4-FFF2-40B4-BE49-F238E27FC236}">
              <a16:creationId xmlns="" xmlns:a16="http://schemas.microsoft.com/office/drawing/2014/main" id="{C4FF4E63-240D-47F8-978E-933C5BBADB02}"/>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1" name="【庁舎】&#10;有形固定資産減価償却率グラフ枠">
          <a:extLst>
            <a:ext uri="{FF2B5EF4-FFF2-40B4-BE49-F238E27FC236}">
              <a16:creationId xmlns="" xmlns:a16="http://schemas.microsoft.com/office/drawing/2014/main" id="{F36445EE-63AC-4A47-9909-5B1FD547389E}"/>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32" name="直線コネクタ 831">
          <a:extLst>
            <a:ext uri="{FF2B5EF4-FFF2-40B4-BE49-F238E27FC236}">
              <a16:creationId xmlns="" xmlns:a16="http://schemas.microsoft.com/office/drawing/2014/main" id="{FCEC9C4C-70C8-436A-86B8-4A3C5A77F722}"/>
            </a:ext>
          </a:extLst>
        </xdr:cNvPr>
        <xdr:cNvCxnSpPr/>
      </xdr:nvCxnSpPr>
      <xdr:spPr>
        <a:xfrm flipV="1">
          <a:off x="14696439" y="1628775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33" name="【庁舎】&#10;有形固定資産減価償却率最小値テキスト">
          <a:extLst>
            <a:ext uri="{FF2B5EF4-FFF2-40B4-BE49-F238E27FC236}">
              <a16:creationId xmlns="" xmlns:a16="http://schemas.microsoft.com/office/drawing/2014/main" id="{4C37CB00-0D4A-4A3A-ABDE-C4368AAA234D}"/>
            </a:ext>
          </a:extLst>
        </xdr:cNvPr>
        <xdr:cNvSpPr txBox="1"/>
      </xdr:nvSpPr>
      <xdr:spPr>
        <a:xfrm>
          <a:off x="14735175" y="1756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34" name="直線コネクタ 833">
          <a:extLst>
            <a:ext uri="{FF2B5EF4-FFF2-40B4-BE49-F238E27FC236}">
              <a16:creationId xmlns="" xmlns:a16="http://schemas.microsoft.com/office/drawing/2014/main" id="{E53BC478-EF78-48F8-90B7-EBE2F5B2EF5F}"/>
            </a:ext>
          </a:extLst>
        </xdr:cNvPr>
        <xdr:cNvCxnSpPr/>
      </xdr:nvCxnSpPr>
      <xdr:spPr>
        <a:xfrm>
          <a:off x="14611350" y="175545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35" name="【庁舎】&#10;有形固定資産減価償却率最大値テキスト">
          <a:extLst>
            <a:ext uri="{FF2B5EF4-FFF2-40B4-BE49-F238E27FC236}">
              <a16:creationId xmlns="" xmlns:a16="http://schemas.microsoft.com/office/drawing/2014/main" id="{197CBC4D-71B1-4FCC-AD4A-E542D2C1DEB9}"/>
            </a:ext>
          </a:extLst>
        </xdr:cNvPr>
        <xdr:cNvSpPr txBox="1"/>
      </xdr:nvSpPr>
      <xdr:spPr>
        <a:xfrm>
          <a:off x="14735175" y="16066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36" name="直線コネクタ 835">
          <a:extLst>
            <a:ext uri="{FF2B5EF4-FFF2-40B4-BE49-F238E27FC236}">
              <a16:creationId xmlns="" xmlns:a16="http://schemas.microsoft.com/office/drawing/2014/main" id="{1B7C39A9-605F-467B-B3E4-5E7CA82B9BAF}"/>
            </a:ext>
          </a:extLst>
        </xdr:cNvPr>
        <xdr:cNvCxnSpPr/>
      </xdr:nvCxnSpPr>
      <xdr:spPr>
        <a:xfrm>
          <a:off x="14611350" y="16287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837" name="【庁舎】&#10;有形固定資産減価償却率平均値テキスト">
          <a:extLst>
            <a:ext uri="{FF2B5EF4-FFF2-40B4-BE49-F238E27FC236}">
              <a16:creationId xmlns="" xmlns:a16="http://schemas.microsoft.com/office/drawing/2014/main" id="{F85A3059-250C-4191-9DFC-DEB53A9B518A}"/>
            </a:ext>
          </a:extLst>
        </xdr:cNvPr>
        <xdr:cNvSpPr txBox="1"/>
      </xdr:nvSpPr>
      <xdr:spPr>
        <a:xfrm>
          <a:off x="14735175" y="16774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838" name="フローチャート: 判断 837">
          <a:extLst>
            <a:ext uri="{FF2B5EF4-FFF2-40B4-BE49-F238E27FC236}">
              <a16:creationId xmlns="" xmlns:a16="http://schemas.microsoft.com/office/drawing/2014/main" id="{8760D775-BF97-4908-90F2-51A457CFBC6F}"/>
            </a:ext>
          </a:extLst>
        </xdr:cNvPr>
        <xdr:cNvSpPr/>
      </xdr:nvSpPr>
      <xdr:spPr>
        <a:xfrm>
          <a:off x="14649450" y="169233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839" name="フローチャート: 判断 838">
          <a:extLst>
            <a:ext uri="{FF2B5EF4-FFF2-40B4-BE49-F238E27FC236}">
              <a16:creationId xmlns="" xmlns:a16="http://schemas.microsoft.com/office/drawing/2014/main" id="{260DD51F-99AD-4750-8DF0-215A0A522DAC}"/>
            </a:ext>
          </a:extLst>
        </xdr:cNvPr>
        <xdr:cNvSpPr/>
      </xdr:nvSpPr>
      <xdr:spPr>
        <a:xfrm>
          <a:off x="13887450" y="169449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840" name="フローチャート: 判断 839">
          <a:extLst>
            <a:ext uri="{FF2B5EF4-FFF2-40B4-BE49-F238E27FC236}">
              <a16:creationId xmlns="" xmlns:a16="http://schemas.microsoft.com/office/drawing/2014/main" id="{5679016C-1E01-4DB1-B624-D862CEC57350}"/>
            </a:ext>
          </a:extLst>
        </xdr:cNvPr>
        <xdr:cNvSpPr/>
      </xdr:nvSpPr>
      <xdr:spPr>
        <a:xfrm>
          <a:off x="13096875" y="169748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841" name="フローチャート: 判断 840">
          <a:extLst>
            <a:ext uri="{FF2B5EF4-FFF2-40B4-BE49-F238E27FC236}">
              <a16:creationId xmlns="" xmlns:a16="http://schemas.microsoft.com/office/drawing/2014/main" id="{73B90ECF-71A9-45BD-AE77-B8F891B2367C}"/>
            </a:ext>
          </a:extLst>
        </xdr:cNvPr>
        <xdr:cNvSpPr/>
      </xdr:nvSpPr>
      <xdr:spPr>
        <a:xfrm>
          <a:off x="12296775" y="170008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842" name="フローチャート: 判断 841">
          <a:extLst>
            <a:ext uri="{FF2B5EF4-FFF2-40B4-BE49-F238E27FC236}">
              <a16:creationId xmlns="" xmlns:a16="http://schemas.microsoft.com/office/drawing/2014/main" id="{C8490507-282F-4965-B5CB-552C1317A921}"/>
            </a:ext>
          </a:extLst>
        </xdr:cNvPr>
        <xdr:cNvSpPr/>
      </xdr:nvSpPr>
      <xdr:spPr>
        <a:xfrm>
          <a:off x="11487150" y="169995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3" name="テキスト ボックス 842">
          <a:extLst>
            <a:ext uri="{FF2B5EF4-FFF2-40B4-BE49-F238E27FC236}">
              <a16:creationId xmlns="" xmlns:a16="http://schemas.microsoft.com/office/drawing/2014/main" id="{026339E4-6D93-40FF-A2CF-A076A910F7BF}"/>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4" name="テキスト ボックス 843">
          <a:extLst>
            <a:ext uri="{FF2B5EF4-FFF2-40B4-BE49-F238E27FC236}">
              <a16:creationId xmlns="" xmlns:a16="http://schemas.microsoft.com/office/drawing/2014/main" id="{0ACB7FE7-A1B6-41D1-BDB9-6AE6EAAB9308}"/>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5" name="テキスト ボックス 844">
          <a:extLst>
            <a:ext uri="{FF2B5EF4-FFF2-40B4-BE49-F238E27FC236}">
              <a16:creationId xmlns="" xmlns:a16="http://schemas.microsoft.com/office/drawing/2014/main" id="{E3C4484D-4027-4037-9F31-0068D75AB65C}"/>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6" name="テキスト ボックス 845">
          <a:extLst>
            <a:ext uri="{FF2B5EF4-FFF2-40B4-BE49-F238E27FC236}">
              <a16:creationId xmlns="" xmlns:a16="http://schemas.microsoft.com/office/drawing/2014/main" id="{E1A3EA2A-D10D-4D0B-8A13-EE6EAE3D57E9}"/>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7" name="テキスト ボックス 846">
          <a:extLst>
            <a:ext uri="{FF2B5EF4-FFF2-40B4-BE49-F238E27FC236}">
              <a16:creationId xmlns="" xmlns:a16="http://schemas.microsoft.com/office/drawing/2014/main" id="{57F60BE4-0810-43E1-BF3E-6784DEAF5E98}"/>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74930</xdr:rowOff>
    </xdr:from>
    <xdr:to>
      <xdr:col>85</xdr:col>
      <xdr:colOff>177800</xdr:colOff>
      <xdr:row>105</xdr:row>
      <xdr:rowOff>5080</xdr:rowOff>
    </xdr:to>
    <xdr:sp macro="" textlink="">
      <xdr:nvSpPr>
        <xdr:cNvPr id="848" name="楕円 847">
          <a:extLst>
            <a:ext uri="{FF2B5EF4-FFF2-40B4-BE49-F238E27FC236}">
              <a16:creationId xmlns="" xmlns:a16="http://schemas.microsoft.com/office/drawing/2014/main" id="{0621DA45-7420-409D-BFF4-704292E1263F}"/>
            </a:ext>
          </a:extLst>
        </xdr:cNvPr>
        <xdr:cNvSpPr/>
      </xdr:nvSpPr>
      <xdr:spPr>
        <a:xfrm>
          <a:off x="14649450" y="170484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53357</xdr:rowOff>
    </xdr:from>
    <xdr:ext cx="405111" cy="259045"/>
    <xdr:sp macro="" textlink="">
      <xdr:nvSpPr>
        <xdr:cNvPr id="849" name="【庁舎】&#10;有形固定資産減価償却率該当値テキスト">
          <a:extLst>
            <a:ext uri="{FF2B5EF4-FFF2-40B4-BE49-F238E27FC236}">
              <a16:creationId xmlns="" xmlns:a16="http://schemas.microsoft.com/office/drawing/2014/main" id="{DFF221A0-5DD7-4D99-B110-74FD71BABECD}"/>
            </a:ext>
          </a:extLst>
        </xdr:cNvPr>
        <xdr:cNvSpPr txBox="1"/>
      </xdr:nvSpPr>
      <xdr:spPr>
        <a:xfrm>
          <a:off x="14735175" y="1702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27939</xdr:rowOff>
    </xdr:from>
    <xdr:to>
      <xdr:col>81</xdr:col>
      <xdr:colOff>101600</xdr:colOff>
      <xdr:row>104</xdr:row>
      <xdr:rowOff>129539</xdr:rowOff>
    </xdr:to>
    <xdr:sp macro="" textlink="">
      <xdr:nvSpPr>
        <xdr:cNvPr id="850" name="楕円 849">
          <a:extLst>
            <a:ext uri="{FF2B5EF4-FFF2-40B4-BE49-F238E27FC236}">
              <a16:creationId xmlns="" xmlns:a16="http://schemas.microsoft.com/office/drawing/2014/main" id="{F631245D-044B-4229-917B-DCC03FD0362C}"/>
            </a:ext>
          </a:extLst>
        </xdr:cNvPr>
        <xdr:cNvSpPr/>
      </xdr:nvSpPr>
      <xdr:spPr>
        <a:xfrm>
          <a:off x="13887450" y="170046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78739</xdr:rowOff>
    </xdr:from>
    <xdr:to>
      <xdr:col>85</xdr:col>
      <xdr:colOff>127000</xdr:colOff>
      <xdr:row>104</xdr:row>
      <xdr:rowOff>125730</xdr:rowOff>
    </xdr:to>
    <xdr:cxnSp macro="">
      <xdr:nvCxnSpPr>
        <xdr:cNvPr id="851" name="直線コネクタ 850">
          <a:extLst>
            <a:ext uri="{FF2B5EF4-FFF2-40B4-BE49-F238E27FC236}">
              <a16:creationId xmlns="" xmlns:a16="http://schemas.microsoft.com/office/drawing/2014/main" id="{0D71F7D6-5E7F-454C-B42C-8D6E1CAB60E9}"/>
            </a:ext>
          </a:extLst>
        </xdr:cNvPr>
        <xdr:cNvCxnSpPr/>
      </xdr:nvCxnSpPr>
      <xdr:spPr>
        <a:xfrm>
          <a:off x="13935075" y="17052289"/>
          <a:ext cx="762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73661</xdr:rowOff>
    </xdr:from>
    <xdr:to>
      <xdr:col>76</xdr:col>
      <xdr:colOff>165100</xdr:colOff>
      <xdr:row>105</xdr:row>
      <xdr:rowOff>3811</xdr:rowOff>
    </xdr:to>
    <xdr:sp macro="" textlink="">
      <xdr:nvSpPr>
        <xdr:cNvPr id="852" name="楕円 851">
          <a:extLst>
            <a:ext uri="{FF2B5EF4-FFF2-40B4-BE49-F238E27FC236}">
              <a16:creationId xmlns="" xmlns:a16="http://schemas.microsoft.com/office/drawing/2014/main" id="{44DD48EC-5072-475B-9FE1-2AEA5AF39185}"/>
            </a:ext>
          </a:extLst>
        </xdr:cNvPr>
        <xdr:cNvSpPr/>
      </xdr:nvSpPr>
      <xdr:spPr>
        <a:xfrm>
          <a:off x="13096875" y="1704721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78739</xdr:rowOff>
    </xdr:from>
    <xdr:to>
      <xdr:col>81</xdr:col>
      <xdr:colOff>50800</xdr:colOff>
      <xdr:row>104</xdr:row>
      <xdr:rowOff>124461</xdr:rowOff>
    </xdr:to>
    <xdr:cxnSp macro="">
      <xdr:nvCxnSpPr>
        <xdr:cNvPr id="853" name="直線コネクタ 852">
          <a:extLst>
            <a:ext uri="{FF2B5EF4-FFF2-40B4-BE49-F238E27FC236}">
              <a16:creationId xmlns="" xmlns:a16="http://schemas.microsoft.com/office/drawing/2014/main" id="{FC9AEB3E-1596-4DF1-A753-27C31ABFA686}"/>
            </a:ext>
          </a:extLst>
        </xdr:cNvPr>
        <xdr:cNvCxnSpPr/>
      </xdr:nvCxnSpPr>
      <xdr:spPr>
        <a:xfrm flipV="1">
          <a:off x="13144500" y="17052289"/>
          <a:ext cx="790575" cy="4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35561</xdr:rowOff>
    </xdr:from>
    <xdr:to>
      <xdr:col>72</xdr:col>
      <xdr:colOff>38100</xdr:colOff>
      <xdr:row>104</xdr:row>
      <xdr:rowOff>137161</xdr:rowOff>
    </xdr:to>
    <xdr:sp macro="" textlink="">
      <xdr:nvSpPr>
        <xdr:cNvPr id="854" name="楕円 853">
          <a:extLst>
            <a:ext uri="{FF2B5EF4-FFF2-40B4-BE49-F238E27FC236}">
              <a16:creationId xmlns="" xmlns:a16="http://schemas.microsoft.com/office/drawing/2014/main" id="{8EC229AE-D5F6-4A84-A653-A2F70747188E}"/>
            </a:ext>
          </a:extLst>
        </xdr:cNvPr>
        <xdr:cNvSpPr/>
      </xdr:nvSpPr>
      <xdr:spPr>
        <a:xfrm>
          <a:off x="12296775" y="1700911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86361</xdr:rowOff>
    </xdr:from>
    <xdr:to>
      <xdr:col>76</xdr:col>
      <xdr:colOff>114300</xdr:colOff>
      <xdr:row>104</xdr:row>
      <xdr:rowOff>124461</xdr:rowOff>
    </xdr:to>
    <xdr:cxnSp macro="">
      <xdr:nvCxnSpPr>
        <xdr:cNvPr id="855" name="直線コネクタ 854">
          <a:extLst>
            <a:ext uri="{FF2B5EF4-FFF2-40B4-BE49-F238E27FC236}">
              <a16:creationId xmlns="" xmlns:a16="http://schemas.microsoft.com/office/drawing/2014/main" id="{BC14212E-E79C-46AF-B8F7-CC505A7F00C8}"/>
            </a:ext>
          </a:extLst>
        </xdr:cNvPr>
        <xdr:cNvCxnSpPr/>
      </xdr:nvCxnSpPr>
      <xdr:spPr>
        <a:xfrm>
          <a:off x="12344400" y="17056736"/>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166370</xdr:rowOff>
    </xdr:from>
    <xdr:to>
      <xdr:col>67</xdr:col>
      <xdr:colOff>101600</xdr:colOff>
      <xdr:row>104</xdr:row>
      <xdr:rowOff>96520</xdr:rowOff>
    </xdr:to>
    <xdr:sp macro="" textlink="">
      <xdr:nvSpPr>
        <xdr:cNvPr id="856" name="楕円 855">
          <a:extLst>
            <a:ext uri="{FF2B5EF4-FFF2-40B4-BE49-F238E27FC236}">
              <a16:creationId xmlns="" xmlns:a16="http://schemas.microsoft.com/office/drawing/2014/main" id="{12AA5CB1-506F-4B80-87CF-5FFF4FA3775E}"/>
            </a:ext>
          </a:extLst>
        </xdr:cNvPr>
        <xdr:cNvSpPr/>
      </xdr:nvSpPr>
      <xdr:spPr>
        <a:xfrm>
          <a:off x="11487150" y="169652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45720</xdr:rowOff>
    </xdr:from>
    <xdr:to>
      <xdr:col>71</xdr:col>
      <xdr:colOff>177800</xdr:colOff>
      <xdr:row>104</xdr:row>
      <xdr:rowOff>86361</xdr:rowOff>
    </xdr:to>
    <xdr:cxnSp macro="">
      <xdr:nvCxnSpPr>
        <xdr:cNvPr id="857" name="直線コネクタ 856">
          <a:extLst>
            <a:ext uri="{FF2B5EF4-FFF2-40B4-BE49-F238E27FC236}">
              <a16:creationId xmlns="" xmlns:a16="http://schemas.microsoft.com/office/drawing/2014/main" id="{0CF8116C-6791-404C-B3ED-DEA0D35E817E}"/>
            </a:ext>
          </a:extLst>
        </xdr:cNvPr>
        <xdr:cNvCxnSpPr/>
      </xdr:nvCxnSpPr>
      <xdr:spPr>
        <a:xfrm>
          <a:off x="11534775" y="17022445"/>
          <a:ext cx="80962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92727</xdr:rowOff>
    </xdr:from>
    <xdr:ext cx="405111" cy="259045"/>
    <xdr:sp macro="" textlink="">
      <xdr:nvSpPr>
        <xdr:cNvPr id="858" name="n_1aveValue【庁舎】&#10;有形固定資産減価償却率">
          <a:extLst>
            <a:ext uri="{FF2B5EF4-FFF2-40B4-BE49-F238E27FC236}">
              <a16:creationId xmlns="" xmlns:a16="http://schemas.microsoft.com/office/drawing/2014/main" id="{55CAD831-60F5-4DDB-B50D-CE39EB193005}"/>
            </a:ext>
          </a:extLst>
        </xdr:cNvPr>
        <xdr:cNvSpPr txBox="1"/>
      </xdr:nvSpPr>
      <xdr:spPr>
        <a:xfrm>
          <a:off x="13745219" y="1672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119397</xdr:rowOff>
    </xdr:from>
    <xdr:ext cx="405111" cy="259045"/>
    <xdr:sp macro="" textlink="">
      <xdr:nvSpPr>
        <xdr:cNvPr id="859" name="n_2aveValue【庁舎】&#10;有形固定資産減価償却率">
          <a:extLst>
            <a:ext uri="{FF2B5EF4-FFF2-40B4-BE49-F238E27FC236}">
              <a16:creationId xmlns="" xmlns:a16="http://schemas.microsoft.com/office/drawing/2014/main" id="{DBD8169F-4179-4957-939D-B7ADD7311A42}"/>
            </a:ext>
          </a:extLst>
        </xdr:cNvPr>
        <xdr:cNvSpPr txBox="1"/>
      </xdr:nvSpPr>
      <xdr:spPr>
        <a:xfrm>
          <a:off x="12964169" y="1675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142257</xdr:rowOff>
    </xdr:from>
    <xdr:ext cx="405111" cy="259045"/>
    <xdr:sp macro="" textlink="">
      <xdr:nvSpPr>
        <xdr:cNvPr id="860" name="n_3aveValue【庁舎】&#10;有形固定資産減価償却率">
          <a:extLst>
            <a:ext uri="{FF2B5EF4-FFF2-40B4-BE49-F238E27FC236}">
              <a16:creationId xmlns="" xmlns:a16="http://schemas.microsoft.com/office/drawing/2014/main" id="{1D543D08-64F0-478F-A10B-636C91B3F7F8}"/>
            </a:ext>
          </a:extLst>
        </xdr:cNvPr>
        <xdr:cNvSpPr txBox="1"/>
      </xdr:nvSpPr>
      <xdr:spPr>
        <a:xfrm>
          <a:off x="12164069" y="1677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115588</xdr:rowOff>
    </xdr:from>
    <xdr:ext cx="405111" cy="259045"/>
    <xdr:sp macro="" textlink="">
      <xdr:nvSpPr>
        <xdr:cNvPr id="861" name="n_4aveValue【庁舎】&#10;有形固定資産減価償却率">
          <a:extLst>
            <a:ext uri="{FF2B5EF4-FFF2-40B4-BE49-F238E27FC236}">
              <a16:creationId xmlns="" xmlns:a16="http://schemas.microsoft.com/office/drawing/2014/main" id="{A4120145-86B8-4EED-84AF-F25395C4FA38}"/>
            </a:ext>
          </a:extLst>
        </xdr:cNvPr>
        <xdr:cNvSpPr txBox="1"/>
      </xdr:nvSpPr>
      <xdr:spPr>
        <a:xfrm>
          <a:off x="11354444" y="17089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120666</xdr:rowOff>
    </xdr:from>
    <xdr:ext cx="405111" cy="259045"/>
    <xdr:sp macro="" textlink="">
      <xdr:nvSpPr>
        <xdr:cNvPr id="862" name="n_1mainValue【庁舎】&#10;有形固定資産減価償却率">
          <a:extLst>
            <a:ext uri="{FF2B5EF4-FFF2-40B4-BE49-F238E27FC236}">
              <a16:creationId xmlns="" xmlns:a16="http://schemas.microsoft.com/office/drawing/2014/main" id="{DEF52B20-3436-4458-8746-565D191DA058}"/>
            </a:ext>
          </a:extLst>
        </xdr:cNvPr>
        <xdr:cNvSpPr txBox="1"/>
      </xdr:nvSpPr>
      <xdr:spPr>
        <a:xfrm>
          <a:off x="13745219" y="1709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166388</xdr:rowOff>
    </xdr:from>
    <xdr:ext cx="405111" cy="259045"/>
    <xdr:sp macro="" textlink="">
      <xdr:nvSpPr>
        <xdr:cNvPr id="863" name="n_2mainValue【庁舎】&#10;有形固定資産減価償却率">
          <a:extLst>
            <a:ext uri="{FF2B5EF4-FFF2-40B4-BE49-F238E27FC236}">
              <a16:creationId xmlns="" xmlns:a16="http://schemas.microsoft.com/office/drawing/2014/main" id="{34B97CD3-55F2-4DDB-A46C-17C9B2453DB9}"/>
            </a:ext>
          </a:extLst>
        </xdr:cNvPr>
        <xdr:cNvSpPr txBox="1"/>
      </xdr:nvSpPr>
      <xdr:spPr>
        <a:xfrm>
          <a:off x="12964169" y="17136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128288</xdr:rowOff>
    </xdr:from>
    <xdr:ext cx="405111" cy="259045"/>
    <xdr:sp macro="" textlink="">
      <xdr:nvSpPr>
        <xdr:cNvPr id="864" name="n_3mainValue【庁舎】&#10;有形固定資産減価償却率">
          <a:extLst>
            <a:ext uri="{FF2B5EF4-FFF2-40B4-BE49-F238E27FC236}">
              <a16:creationId xmlns="" xmlns:a16="http://schemas.microsoft.com/office/drawing/2014/main" id="{9DE0AFCC-1E43-437B-9B2E-0343CA54421B}"/>
            </a:ext>
          </a:extLst>
        </xdr:cNvPr>
        <xdr:cNvSpPr txBox="1"/>
      </xdr:nvSpPr>
      <xdr:spPr>
        <a:xfrm>
          <a:off x="12164069" y="17098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113047</xdr:rowOff>
    </xdr:from>
    <xdr:ext cx="405111" cy="259045"/>
    <xdr:sp macro="" textlink="">
      <xdr:nvSpPr>
        <xdr:cNvPr id="865" name="n_4mainValue【庁舎】&#10;有形固定資産減価償却率">
          <a:extLst>
            <a:ext uri="{FF2B5EF4-FFF2-40B4-BE49-F238E27FC236}">
              <a16:creationId xmlns="" xmlns:a16="http://schemas.microsoft.com/office/drawing/2014/main" id="{5A286B03-E6C4-46E9-AD75-91B356F6FD46}"/>
            </a:ext>
          </a:extLst>
        </xdr:cNvPr>
        <xdr:cNvSpPr txBox="1"/>
      </xdr:nvSpPr>
      <xdr:spPr>
        <a:xfrm>
          <a:off x="11354444" y="1674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6" name="正方形/長方形 865">
          <a:extLst>
            <a:ext uri="{FF2B5EF4-FFF2-40B4-BE49-F238E27FC236}">
              <a16:creationId xmlns="" xmlns:a16="http://schemas.microsoft.com/office/drawing/2014/main" id="{781558D9-A26E-405E-BB84-027C3D1CBE3A}"/>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7" name="正方形/長方形 866">
          <a:extLst>
            <a:ext uri="{FF2B5EF4-FFF2-40B4-BE49-F238E27FC236}">
              <a16:creationId xmlns="" xmlns:a16="http://schemas.microsoft.com/office/drawing/2014/main" id="{D347176E-49AC-4AB6-8C1E-B11E91AF5B71}"/>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8" name="正方形/長方形 867">
          <a:extLst>
            <a:ext uri="{FF2B5EF4-FFF2-40B4-BE49-F238E27FC236}">
              <a16:creationId xmlns="" xmlns:a16="http://schemas.microsoft.com/office/drawing/2014/main" id="{924B779C-97F8-432E-9ED0-881368EF8405}"/>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9" name="正方形/長方形 868">
          <a:extLst>
            <a:ext uri="{FF2B5EF4-FFF2-40B4-BE49-F238E27FC236}">
              <a16:creationId xmlns="" xmlns:a16="http://schemas.microsoft.com/office/drawing/2014/main" id="{977C4F8F-C442-4AA6-B2F6-9E42A4745604}"/>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0" name="正方形/長方形 869">
          <a:extLst>
            <a:ext uri="{FF2B5EF4-FFF2-40B4-BE49-F238E27FC236}">
              <a16:creationId xmlns="" xmlns:a16="http://schemas.microsoft.com/office/drawing/2014/main" id="{D6FE0862-8EA8-4BC6-8E37-17F7867CDC78}"/>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1" name="正方形/長方形 870">
          <a:extLst>
            <a:ext uri="{FF2B5EF4-FFF2-40B4-BE49-F238E27FC236}">
              <a16:creationId xmlns="" xmlns:a16="http://schemas.microsoft.com/office/drawing/2014/main" id="{C2528E13-1E53-4010-9111-1EB4CD5A2CFD}"/>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2" name="正方形/長方形 871">
          <a:extLst>
            <a:ext uri="{FF2B5EF4-FFF2-40B4-BE49-F238E27FC236}">
              <a16:creationId xmlns="" xmlns:a16="http://schemas.microsoft.com/office/drawing/2014/main" id="{C598D5BE-C944-417A-968A-E7707F19B49F}"/>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3" name="正方形/長方形 872">
          <a:extLst>
            <a:ext uri="{FF2B5EF4-FFF2-40B4-BE49-F238E27FC236}">
              <a16:creationId xmlns="" xmlns:a16="http://schemas.microsoft.com/office/drawing/2014/main" id="{B9CCD785-89DF-4ADA-9A7A-94A043C2D284}"/>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4" name="テキスト ボックス 873">
          <a:extLst>
            <a:ext uri="{FF2B5EF4-FFF2-40B4-BE49-F238E27FC236}">
              <a16:creationId xmlns="" xmlns:a16="http://schemas.microsoft.com/office/drawing/2014/main" id="{B019214C-36E5-407A-87CC-3EAB60CB20B3}"/>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5" name="直線コネクタ 874">
          <a:extLst>
            <a:ext uri="{FF2B5EF4-FFF2-40B4-BE49-F238E27FC236}">
              <a16:creationId xmlns="" xmlns:a16="http://schemas.microsoft.com/office/drawing/2014/main" id="{4E8217E9-9FA2-48B7-8B0A-1C71600E8E74}"/>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76" name="直線コネクタ 875">
          <a:extLst>
            <a:ext uri="{FF2B5EF4-FFF2-40B4-BE49-F238E27FC236}">
              <a16:creationId xmlns="" xmlns:a16="http://schemas.microsoft.com/office/drawing/2014/main" id="{2C1B15E7-90B2-4B9B-9CC3-94DFC7A210CB}"/>
            </a:ext>
          </a:extLst>
        </xdr:cNvPr>
        <xdr:cNvCxnSpPr/>
      </xdr:nvCxnSpPr>
      <xdr:spPr>
        <a:xfrm>
          <a:off x="164592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77" name="テキスト ボックス 876">
          <a:extLst>
            <a:ext uri="{FF2B5EF4-FFF2-40B4-BE49-F238E27FC236}">
              <a16:creationId xmlns="" xmlns:a16="http://schemas.microsoft.com/office/drawing/2014/main" id="{E26C2DEC-C285-4577-B0C4-14962264BD7F}"/>
            </a:ext>
          </a:extLst>
        </xdr:cNvPr>
        <xdr:cNvSpPr txBox="1"/>
      </xdr:nvSpPr>
      <xdr:spPr>
        <a:xfrm>
          <a:off x="160523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78" name="直線コネクタ 877">
          <a:extLst>
            <a:ext uri="{FF2B5EF4-FFF2-40B4-BE49-F238E27FC236}">
              <a16:creationId xmlns="" xmlns:a16="http://schemas.microsoft.com/office/drawing/2014/main" id="{CAB12120-0F95-45AE-9470-595D014B865A}"/>
            </a:ext>
          </a:extLst>
        </xdr:cNvPr>
        <xdr:cNvCxnSpPr/>
      </xdr:nvCxnSpPr>
      <xdr:spPr>
        <a:xfrm>
          <a:off x="164592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79" name="テキスト ボックス 878">
          <a:extLst>
            <a:ext uri="{FF2B5EF4-FFF2-40B4-BE49-F238E27FC236}">
              <a16:creationId xmlns="" xmlns:a16="http://schemas.microsoft.com/office/drawing/2014/main" id="{ABA85641-D1C8-4B90-97FC-728F9AAB289F}"/>
            </a:ext>
          </a:extLst>
        </xdr:cNvPr>
        <xdr:cNvSpPr txBox="1"/>
      </xdr:nvSpPr>
      <xdr:spPr>
        <a:xfrm>
          <a:off x="16052346" y="17285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80" name="直線コネクタ 879">
          <a:extLst>
            <a:ext uri="{FF2B5EF4-FFF2-40B4-BE49-F238E27FC236}">
              <a16:creationId xmlns="" xmlns:a16="http://schemas.microsoft.com/office/drawing/2014/main" id="{3A3317EA-D23A-45CD-9232-A4316A8FA2BE}"/>
            </a:ext>
          </a:extLst>
        </xdr:cNvPr>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81" name="テキスト ボックス 880">
          <a:extLst>
            <a:ext uri="{FF2B5EF4-FFF2-40B4-BE49-F238E27FC236}">
              <a16:creationId xmlns="" xmlns:a16="http://schemas.microsoft.com/office/drawing/2014/main" id="{C42CD626-1103-4AC5-A339-D4CF1016D0BD}"/>
            </a:ext>
          </a:extLst>
        </xdr:cNvPr>
        <xdr:cNvSpPr txBox="1"/>
      </xdr:nvSpPr>
      <xdr:spPr>
        <a:xfrm>
          <a:off x="16052346"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82" name="直線コネクタ 881">
          <a:extLst>
            <a:ext uri="{FF2B5EF4-FFF2-40B4-BE49-F238E27FC236}">
              <a16:creationId xmlns="" xmlns:a16="http://schemas.microsoft.com/office/drawing/2014/main" id="{5BE6D477-776F-46C3-9BE5-0EE87340F3E8}"/>
            </a:ext>
          </a:extLst>
        </xdr:cNvPr>
        <xdr:cNvCxnSpPr/>
      </xdr:nvCxnSpPr>
      <xdr:spPr>
        <a:xfrm>
          <a:off x="164592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83" name="テキスト ボックス 882">
          <a:extLst>
            <a:ext uri="{FF2B5EF4-FFF2-40B4-BE49-F238E27FC236}">
              <a16:creationId xmlns="" xmlns:a16="http://schemas.microsoft.com/office/drawing/2014/main" id="{CFAA0897-8A91-48B6-90BF-9B70727DF992}"/>
            </a:ext>
          </a:extLst>
        </xdr:cNvPr>
        <xdr:cNvSpPr txBox="1"/>
      </xdr:nvSpPr>
      <xdr:spPr>
        <a:xfrm>
          <a:off x="16052346" y="16523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84" name="直線コネクタ 883">
          <a:extLst>
            <a:ext uri="{FF2B5EF4-FFF2-40B4-BE49-F238E27FC236}">
              <a16:creationId xmlns="" xmlns:a16="http://schemas.microsoft.com/office/drawing/2014/main" id="{E331E1A9-F616-4F69-A2CA-80928B50F982}"/>
            </a:ext>
          </a:extLst>
        </xdr:cNvPr>
        <xdr:cNvCxnSpPr/>
      </xdr:nvCxnSpPr>
      <xdr:spPr>
        <a:xfrm>
          <a:off x="164592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85" name="テキスト ボックス 884">
          <a:extLst>
            <a:ext uri="{FF2B5EF4-FFF2-40B4-BE49-F238E27FC236}">
              <a16:creationId xmlns="" xmlns:a16="http://schemas.microsoft.com/office/drawing/2014/main" id="{19D51E21-BE1E-4136-9D8E-DED6AD17B561}"/>
            </a:ext>
          </a:extLst>
        </xdr:cNvPr>
        <xdr:cNvSpPr txBox="1"/>
      </xdr:nvSpPr>
      <xdr:spPr>
        <a:xfrm>
          <a:off x="16052346" y="16142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6" name="直線コネクタ 885">
          <a:extLst>
            <a:ext uri="{FF2B5EF4-FFF2-40B4-BE49-F238E27FC236}">
              <a16:creationId xmlns="" xmlns:a16="http://schemas.microsoft.com/office/drawing/2014/main" id="{732C7F3C-9FF1-4512-9E00-3240E139395A}"/>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7" name="テキスト ボックス 886">
          <a:extLst>
            <a:ext uri="{FF2B5EF4-FFF2-40B4-BE49-F238E27FC236}">
              <a16:creationId xmlns="" xmlns:a16="http://schemas.microsoft.com/office/drawing/2014/main" id="{BB1A226F-4780-47E5-BB85-3F3FC5F58FB0}"/>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8" name="【庁舎】&#10;一人当たり面積グラフ枠">
          <a:extLst>
            <a:ext uri="{FF2B5EF4-FFF2-40B4-BE49-F238E27FC236}">
              <a16:creationId xmlns="" xmlns:a16="http://schemas.microsoft.com/office/drawing/2014/main" id="{E3AA8655-7BA0-4950-A2E9-55B66256F33A}"/>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889" name="直線コネクタ 888">
          <a:extLst>
            <a:ext uri="{FF2B5EF4-FFF2-40B4-BE49-F238E27FC236}">
              <a16:creationId xmlns="" xmlns:a16="http://schemas.microsoft.com/office/drawing/2014/main" id="{D8A4D0BF-627C-4CB5-A252-F0CF0C3D1F51}"/>
            </a:ext>
          </a:extLst>
        </xdr:cNvPr>
        <xdr:cNvCxnSpPr/>
      </xdr:nvCxnSpPr>
      <xdr:spPr>
        <a:xfrm flipV="1">
          <a:off x="19954239" y="16384143"/>
          <a:ext cx="0" cy="1304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890" name="【庁舎】&#10;一人当たり面積最小値テキスト">
          <a:extLst>
            <a:ext uri="{FF2B5EF4-FFF2-40B4-BE49-F238E27FC236}">
              <a16:creationId xmlns="" xmlns:a16="http://schemas.microsoft.com/office/drawing/2014/main" id="{331D0F7B-C2ED-44B6-A0C7-3889658B1153}"/>
            </a:ext>
          </a:extLst>
        </xdr:cNvPr>
        <xdr:cNvSpPr txBox="1"/>
      </xdr:nvSpPr>
      <xdr:spPr>
        <a:xfrm>
          <a:off x="19992975" y="1769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891" name="直線コネクタ 890">
          <a:extLst>
            <a:ext uri="{FF2B5EF4-FFF2-40B4-BE49-F238E27FC236}">
              <a16:creationId xmlns="" xmlns:a16="http://schemas.microsoft.com/office/drawing/2014/main" id="{52B5FEE7-3C32-4B53-AF62-D22F011BFA41}"/>
            </a:ext>
          </a:extLst>
        </xdr:cNvPr>
        <xdr:cNvCxnSpPr/>
      </xdr:nvCxnSpPr>
      <xdr:spPr>
        <a:xfrm>
          <a:off x="19878675" y="176889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892" name="【庁舎】&#10;一人当たり面積最大値テキスト">
          <a:extLst>
            <a:ext uri="{FF2B5EF4-FFF2-40B4-BE49-F238E27FC236}">
              <a16:creationId xmlns="" xmlns:a16="http://schemas.microsoft.com/office/drawing/2014/main" id="{CA9DCEEA-51C4-4BCC-A213-C50ED9AB830C}"/>
            </a:ext>
          </a:extLst>
        </xdr:cNvPr>
        <xdr:cNvSpPr txBox="1"/>
      </xdr:nvSpPr>
      <xdr:spPr>
        <a:xfrm>
          <a:off x="19992975" y="1616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893" name="直線コネクタ 892">
          <a:extLst>
            <a:ext uri="{FF2B5EF4-FFF2-40B4-BE49-F238E27FC236}">
              <a16:creationId xmlns="" xmlns:a16="http://schemas.microsoft.com/office/drawing/2014/main" id="{A287D39E-AD33-47E0-AD9E-0DB0DBDEBBFB}"/>
            </a:ext>
          </a:extLst>
        </xdr:cNvPr>
        <xdr:cNvCxnSpPr/>
      </xdr:nvCxnSpPr>
      <xdr:spPr>
        <a:xfrm>
          <a:off x="19878675" y="163841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78376</xdr:rowOff>
    </xdr:from>
    <xdr:ext cx="469744" cy="259045"/>
    <xdr:sp macro="" textlink="">
      <xdr:nvSpPr>
        <xdr:cNvPr id="894" name="【庁舎】&#10;一人当たり面積平均値テキスト">
          <a:extLst>
            <a:ext uri="{FF2B5EF4-FFF2-40B4-BE49-F238E27FC236}">
              <a16:creationId xmlns="" xmlns:a16="http://schemas.microsoft.com/office/drawing/2014/main" id="{4987E3EF-693D-4B06-BBE1-B7ED13BC0C10}"/>
            </a:ext>
          </a:extLst>
        </xdr:cNvPr>
        <xdr:cNvSpPr txBox="1"/>
      </xdr:nvSpPr>
      <xdr:spPr>
        <a:xfrm>
          <a:off x="19992975" y="17223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895" name="フローチャート: 判断 894">
          <a:extLst>
            <a:ext uri="{FF2B5EF4-FFF2-40B4-BE49-F238E27FC236}">
              <a16:creationId xmlns="" xmlns:a16="http://schemas.microsoft.com/office/drawing/2014/main" id="{1723FE40-4759-4F90-8E51-9B772336B8A2}"/>
            </a:ext>
          </a:extLst>
        </xdr:cNvPr>
        <xdr:cNvSpPr/>
      </xdr:nvSpPr>
      <xdr:spPr>
        <a:xfrm>
          <a:off x="19897725" y="1737194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896" name="フローチャート: 判断 895">
          <a:extLst>
            <a:ext uri="{FF2B5EF4-FFF2-40B4-BE49-F238E27FC236}">
              <a16:creationId xmlns="" xmlns:a16="http://schemas.microsoft.com/office/drawing/2014/main" id="{C701F532-1EA1-4C8A-BB50-51DB4F8AF315}"/>
            </a:ext>
          </a:extLst>
        </xdr:cNvPr>
        <xdr:cNvSpPr/>
      </xdr:nvSpPr>
      <xdr:spPr>
        <a:xfrm>
          <a:off x="19154775" y="173936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897" name="フローチャート: 判断 896">
          <a:extLst>
            <a:ext uri="{FF2B5EF4-FFF2-40B4-BE49-F238E27FC236}">
              <a16:creationId xmlns="" xmlns:a16="http://schemas.microsoft.com/office/drawing/2014/main" id="{AA8D1036-A9A7-49E8-B9A4-81D2FAF5151C}"/>
            </a:ext>
          </a:extLst>
        </xdr:cNvPr>
        <xdr:cNvSpPr/>
      </xdr:nvSpPr>
      <xdr:spPr>
        <a:xfrm>
          <a:off x="18345150" y="174104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898" name="フローチャート: 判断 897">
          <a:extLst>
            <a:ext uri="{FF2B5EF4-FFF2-40B4-BE49-F238E27FC236}">
              <a16:creationId xmlns="" xmlns:a16="http://schemas.microsoft.com/office/drawing/2014/main" id="{BC22C2CF-81A7-4030-9FCE-70F86E567E14}"/>
            </a:ext>
          </a:extLst>
        </xdr:cNvPr>
        <xdr:cNvSpPr/>
      </xdr:nvSpPr>
      <xdr:spPr>
        <a:xfrm>
          <a:off x="17554575" y="1742046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899" name="フローチャート: 判断 898">
          <a:extLst>
            <a:ext uri="{FF2B5EF4-FFF2-40B4-BE49-F238E27FC236}">
              <a16:creationId xmlns="" xmlns:a16="http://schemas.microsoft.com/office/drawing/2014/main" id="{30852343-06B5-4BF4-AEC4-EEF737A0079F}"/>
            </a:ext>
          </a:extLst>
        </xdr:cNvPr>
        <xdr:cNvSpPr/>
      </xdr:nvSpPr>
      <xdr:spPr>
        <a:xfrm>
          <a:off x="16754475" y="1742211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0" name="テキスト ボックス 899">
          <a:extLst>
            <a:ext uri="{FF2B5EF4-FFF2-40B4-BE49-F238E27FC236}">
              <a16:creationId xmlns="" xmlns:a16="http://schemas.microsoft.com/office/drawing/2014/main" id="{E246947B-D723-45B3-9366-200DD7373C2F}"/>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1" name="テキスト ボックス 900">
          <a:extLst>
            <a:ext uri="{FF2B5EF4-FFF2-40B4-BE49-F238E27FC236}">
              <a16:creationId xmlns="" xmlns:a16="http://schemas.microsoft.com/office/drawing/2014/main" id="{1A93FE40-D0A8-49BE-84DE-8BD3770BE038}"/>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2" name="テキスト ボックス 901">
          <a:extLst>
            <a:ext uri="{FF2B5EF4-FFF2-40B4-BE49-F238E27FC236}">
              <a16:creationId xmlns="" xmlns:a16="http://schemas.microsoft.com/office/drawing/2014/main" id="{E96695BA-4110-4391-AF20-36B6CF5291D1}"/>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3" name="テキスト ボックス 902">
          <a:extLst>
            <a:ext uri="{FF2B5EF4-FFF2-40B4-BE49-F238E27FC236}">
              <a16:creationId xmlns="" xmlns:a16="http://schemas.microsoft.com/office/drawing/2014/main" id="{D37CBF16-1E79-4DF9-B3CD-E9CA186513E4}"/>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4" name="テキスト ボックス 903">
          <a:extLst>
            <a:ext uri="{FF2B5EF4-FFF2-40B4-BE49-F238E27FC236}">
              <a16:creationId xmlns="" xmlns:a16="http://schemas.microsoft.com/office/drawing/2014/main" id="{5E9CED4E-320D-4EE8-814E-49119BE0945C}"/>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72262</xdr:rowOff>
    </xdr:from>
    <xdr:to>
      <xdr:col>116</xdr:col>
      <xdr:colOff>114300</xdr:colOff>
      <xdr:row>107</xdr:row>
      <xdr:rowOff>2412</xdr:rowOff>
    </xdr:to>
    <xdr:sp macro="" textlink="">
      <xdr:nvSpPr>
        <xdr:cNvPr id="905" name="楕円 904">
          <a:extLst>
            <a:ext uri="{FF2B5EF4-FFF2-40B4-BE49-F238E27FC236}">
              <a16:creationId xmlns="" xmlns:a16="http://schemas.microsoft.com/office/drawing/2014/main" id="{413E190E-ABC3-47C4-9545-5E011E27FA69}"/>
            </a:ext>
          </a:extLst>
        </xdr:cNvPr>
        <xdr:cNvSpPr/>
      </xdr:nvSpPr>
      <xdr:spPr>
        <a:xfrm>
          <a:off x="19897725" y="1738553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50689</xdr:rowOff>
    </xdr:from>
    <xdr:ext cx="469744" cy="259045"/>
    <xdr:sp macro="" textlink="">
      <xdr:nvSpPr>
        <xdr:cNvPr id="906" name="【庁舎】&#10;一人当たり面積該当値テキスト">
          <a:extLst>
            <a:ext uri="{FF2B5EF4-FFF2-40B4-BE49-F238E27FC236}">
              <a16:creationId xmlns="" xmlns:a16="http://schemas.microsoft.com/office/drawing/2014/main" id="{87E32999-1F3B-442E-AFB0-DC2F691127C3}"/>
            </a:ext>
          </a:extLst>
        </xdr:cNvPr>
        <xdr:cNvSpPr txBox="1"/>
      </xdr:nvSpPr>
      <xdr:spPr>
        <a:xfrm>
          <a:off x="19992975" y="1736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81787</xdr:rowOff>
    </xdr:from>
    <xdr:to>
      <xdr:col>112</xdr:col>
      <xdr:colOff>38100</xdr:colOff>
      <xdr:row>107</xdr:row>
      <xdr:rowOff>11937</xdr:rowOff>
    </xdr:to>
    <xdr:sp macro="" textlink="">
      <xdr:nvSpPr>
        <xdr:cNvPr id="907" name="楕円 906">
          <a:extLst>
            <a:ext uri="{FF2B5EF4-FFF2-40B4-BE49-F238E27FC236}">
              <a16:creationId xmlns="" xmlns:a16="http://schemas.microsoft.com/office/drawing/2014/main" id="{CECFC3B9-5D0B-4672-A0BE-C2A468AEC77E}"/>
            </a:ext>
          </a:extLst>
        </xdr:cNvPr>
        <xdr:cNvSpPr/>
      </xdr:nvSpPr>
      <xdr:spPr>
        <a:xfrm>
          <a:off x="19154775" y="1740141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123062</xdr:rowOff>
    </xdr:from>
    <xdr:to>
      <xdr:col>116</xdr:col>
      <xdr:colOff>63500</xdr:colOff>
      <xdr:row>106</xdr:row>
      <xdr:rowOff>132587</xdr:rowOff>
    </xdr:to>
    <xdr:cxnSp macro="">
      <xdr:nvCxnSpPr>
        <xdr:cNvPr id="908" name="直線コネクタ 907">
          <a:extLst>
            <a:ext uri="{FF2B5EF4-FFF2-40B4-BE49-F238E27FC236}">
              <a16:creationId xmlns="" xmlns:a16="http://schemas.microsoft.com/office/drawing/2014/main" id="{6239D73B-31B2-425D-AD69-05AEC76C5F2E}"/>
            </a:ext>
          </a:extLst>
        </xdr:cNvPr>
        <xdr:cNvCxnSpPr/>
      </xdr:nvCxnSpPr>
      <xdr:spPr>
        <a:xfrm flipV="1">
          <a:off x="19202400" y="17442687"/>
          <a:ext cx="752475"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93218</xdr:rowOff>
    </xdr:from>
    <xdr:to>
      <xdr:col>107</xdr:col>
      <xdr:colOff>101600</xdr:colOff>
      <xdr:row>107</xdr:row>
      <xdr:rowOff>23368</xdr:rowOff>
    </xdr:to>
    <xdr:sp macro="" textlink="">
      <xdr:nvSpPr>
        <xdr:cNvPr id="909" name="楕円 908">
          <a:extLst>
            <a:ext uri="{FF2B5EF4-FFF2-40B4-BE49-F238E27FC236}">
              <a16:creationId xmlns="" xmlns:a16="http://schemas.microsoft.com/office/drawing/2014/main" id="{1D9C533E-FCC2-40E8-8975-68B6DE899555}"/>
            </a:ext>
          </a:extLst>
        </xdr:cNvPr>
        <xdr:cNvSpPr/>
      </xdr:nvSpPr>
      <xdr:spPr>
        <a:xfrm>
          <a:off x="18345150" y="1740966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132587</xdr:rowOff>
    </xdr:from>
    <xdr:to>
      <xdr:col>111</xdr:col>
      <xdr:colOff>177800</xdr:colOff>
      <xdr:row>106</xdr:row>
      <xdr:rowOff>144018</xdr:rowOff>
    </xdr:to>
    <xdr:cxnSp macro="">
      <xdr:nvCxnSpPr>
        <xdr:cNvPr id="910" name="直線コネクタ 909">
          <a:extLst>
            <a:ext uri="{FF2B5EF4-FFF2-40B4-BE49-F238E27FC236}">
              <a16:creationId xmlns="" xmlns:a16="http://schemas.microsoft.com/office/drawing/2014/main" id="{A14839F8-4040-40B0-9CFF-FA80DFC1C2A9}"/>
            </a:ext>
          </a:extLst>
        </xdr:cNvPr>
        <xdr:cNvCxnSpPr/>
      </xdr:nvCxnSpPr>
      <xdr:spPr>
        <a:xfrm flipV="1">
          <a:off x="18392775" y="17449037"/>
          <a:ext cx="809625" cy="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83693</xdr:rowOff>
    </xdr:from>
    <xdr:to>
      <xdr:col>102</xdr:col>
      <xdr:colOff>165100</xdr:colOff>
      <xdr:row>107</xdr:row>
      <xdr:rowOff>13843</xdr:rowOff>
    </xdr:to>
    <xdr:sp macro="" textlink="">
      <xdr:nvSpPr>
        <xdr:cNvPr id="911" name="楕円 910">
          <a:extLst>
            <a:ext uri="{FF2B5EF4-FFF2-40B4-BE49-F238E27FC236}">
              <a16:creationId xmlns="" xmlns:a16="http://schemas.microsoft.com/office/drawing/2014/main" id="{76BF454C-C2AA-4048-88A8-BA86FD928FE4}"/>
            </a:ext>
          </a:extLst>
        </xdr:cNvPr>
        <xdr:cNvSpPr/>
      </xdr:nvSpPr>
      <xdr:spPr>
        <a:xfrm>
          <a:off x="17554575" y="174033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134493</xdr:rowOff>
    </xdr:from>
    <xdr:to>
      <xdr:col>107</xdr:col>
      <xdr:colOff>50800</xdr:colOff>
      <xdr:row>106</xdr:row>
      <xdr:rowOff>144018</xdr:rowOff>
    </xdr:to>
    <xdr:cxnSp macro="">
      <xdr:nvCxnSpPr>
        <xdr:cNvPr id="912" name="直線コネクタ 911">
          <a:extLst>
            <a:ext uri="{FF2B5EF4-FFF2-40B4-BE49-F238E27FC236}">
              <a16:creationId xmlns="" xmlns:a16="http://schemas.microsoft.com/office/drawing/2014/main" id="{AF1D13B7-0B35-4E20-BE30-5C08883CEB05}"/>
            </a:ext>
          </a:extLst>
        </xdr:cNvPr>
        <xdr:cNvCxnSpPr/>
      </xdr:nvCxnSpPr>
      <xdr:spPr>
        <a:xfrm>
          <a:off x="17602200" y="17450943"/>
          <a:ext cx="790575"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92838</xdr:rowOff>
    </xdr:from>
    <xdr:to>
      <xdr:col>98</xdr:col>
      <xdr:colOff>38100</xdr:colOff>
      <xdr:row>107</xdr:row>
      <xdr:rowOff>22988</xdr:rowOff>
    </xdr:to>
    <xdr:sp macro="" textlink="">
      <xdr:nvSpPr>
        <xdr:cNvPr id="913" name="楕円 912">
          <a:extLst>
            <a:ext uri="{FF2B5EF4-FFF2-40B4-BE49-F238E27FC236}">
              <a16:creationId xmlns="" xmlns:a16="http://schemas.microsoft.com/office/drawing/2014/main" id="{63484C18-AEFB-41BB-98BA-B20192E77E82}"/>
            </a:ext>
          </a:extLst>
        </xdr:cNvPr>
        <xdr:cNvSpPr/>
      </xdr:nvSpPr>
      <xdr:spPr>
        <a:xfrm>
          <a:off x="16754475" y="1740928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134493</xdr:rowOff>
    </xdr:from>
    <xdr:to>
      <xdr:col>102</xdr:col>
      <xdr:colOff>114300</xdr:colOff>
      <xdr:row>106</xdr:row>
      <xdr:rowOff>143638</xdr:rowOff>
    </xdr:to>
    <xdr:cxnSp macro="">
      <xdr:nvCxnSpPr>
        <xdr:cNvPr id="914" name="直線コネクタ 913">
          <a:extLst>
            <a:ext uri="{FF2B5EF4-FFF2-40B4-BE49-F238E27FC236}">
              <a16:creationId xmlns="" xmlns:a16="http://schemas.microsoft.com/office/drawing/2014/main" id="{6D72A874-F07B-4CD5-808F-B0657C94B074}"/>
            </a:ext>
          </a:extLst>
        </xdr:cNvPr>
        <xdr:cNvCxnSpPr/>
      </xdr:nvCxnSpPr>
      <xdr:spPr>
        <a:xfrm flipV="1">
          <a:off x="16802100" y="17450943"/>
          <a:ext cx="800100" cy="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23892</xdr:rowOff>
    </xdr:from>
    <xdr:ext cx="469744" cy="259045"/>
    <xdr:sp macro="" textlink="">
      <xdr:nvSpPr>
        <xdr:cNvPr id="915" name="n_1aveValue【庁舎】&#10;一人当たり面積">
          <a:extLst>
            <a:ext uri="{FF2B5EF4-FFF2-40B4-BE49-F238E27FC236}">
              <a16:creationId xmlns="" xmlns:a16="http://schemas.microsoft.com/office/drawing/2014/main" id="{D22230E6-A8AC-42A2-9676-ED2493CE625E}"/>
            </a:ext>
          </a:extLst>
        </xdr:cNvPr>
        <xdr:cNvSpPr txBox="1"/>
      </xdr:nvSpPr>
      <xdr:spPr>
        <a:xfrm>
          <a:off x="18983402" y="1717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916" name="n_2aveValue【庁舎】&#10;一人当たり面積">
          <a:extLst>
            <a:ext uri="{FF2B5EF4-FFF2-40B4-BE49-F238E27FC236}">
              <a16:creationId xmlns="" xmlns:a16="http://schemas.microsoft.com/office/drawing/2014/main" id="{99DD1988-0FAA-440A-AAB9-348990D53093}"/>
            </a:ext>
          </a:extLst>
        </xdr:cNvPr>
        <xdr:cNvSpPr txBox="1"/>
      </xdr:nvSpPr>
      <xdr:spPr>
        <a:xfrm>
          <a:off x="18183302" y="1749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22114</xdr:rowOff>
    </xdr:from>
    <xdr:ext cx="469744" cy="259045"/>
    <xdr:sp macro="" textlink="">
      <xdr:nvSpPr>
        <xdr:cNvPr id="917" name="n_3aveValue【庁舎】&#10;一人当たり面積">
          <a:extLst>
            <a:ext uri="{FF2B5EF4-FFF2-40B4-BE49-F238E27FC236}">
              <a16:creationId xmlns="" xmlns:a16="http://schemas.microsoft.com/office/drawing/2014/main" id="{7FA8BD5C-4287-42C1-A4BA-1D175FFEA6C5}"/>
            </a:ext>
          </a:extLst>
        </xdr:cNvPr>
        <xdr:cNvSpPr txBox="1"/>
      </xdr:nvSpPr>
      <xdr:spPr>
        <a:xfrm>
          <a:off x="17383202" y="1751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30115</xdr:rowOff>
    </xdr:from>
    <xdr:ext cx="469744" cy="259045"/>
    <xdr:sp macro="" textlink="">
      <xdr:nvSpPr>
        <xdr:cNvPr id="918" name="n_4aveValue【庁舎】&#10;一人当たり面積">
          <a:extLst>
            <a:ext uri="{FF2B5EF4-FFF2-40B4-BE49-F238E27FC236}">
              <a16:creationId xmlns="" xmlns:a16="http://schemas.microsoft.com/office/drawing/2014/main" id="{282056B5-99E7-44A9-960E-C52A801781D2}"/>
            </a:ext>
          </a:extLst>
        </xdr:cNvPr>
        <xdr:cNvSpPr txBox="1"/>
      </xdr:nvSpPr>
      <xdr:spPr>
        <a:xfrm>
          <a:off x="16592627" y="1751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3064</xdr:rowOff>
    </xdr:from>
    <xdr:ext cx="469744" cy="259045"/>
    <xdr:sp macro="" textlink="">
      <xdr:nvSpPr>
        <xdr:cNvPr id="919" name="n_1mainValue【庁舎】&#10;一人当たり面積">
          <a:extLst>
            <a:ext uri="{FF2B5EF4-FFF2-40B4-BE49-F238E27FC236}">
              <a16:creationId xmlns="" xmlns:a16="http://schemas.microsoft.com/office/drawing/2014/main" id="{C376FA5B-41F7-4AC1-8661-F03FBFEBB75D}"/>
            </a:ext>
          </a:extLst>
        </xdr:cNvPr>
        <xdr:cNvSpPr txBox="1"/>
      </xdr:nvSpPr>
      <xdr:spPr>
        <a:xfrm>
          <a:off x="18983402" y="1749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39895</xdr:rowOff>
    </xdr:from>
    <xdr:ext cx="469744" cy="259045"/>
    <xdr:sp macro="" textlink="">
      <xdr:nvSpPr>
        <xdr:cNvPr id="920" name="n_2mainValue【庁舎】&#10;一人当たり面積">
          <a:extLst>
            <a:ext uri="{FF2B5EF4-FFF2-40B4-BE49-F238E27FC236}">
              <a16:creationId xmlns="" xmlns:a16="http://schemas.microsoft.com/office/drawing/2014/main" id="{B8D4751F-0A91-4B47-967A-97100756696E}"/>
            </a:ext>
          </a:extLst>
        </xdr:cNvPr>
        <xdr:cNvSpPr txBox="1"/>
      </xdr:nvSpPr>
      <xdr:spPr>
        <a:xfrm>
          <a:off x="18183302" y="1718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30370</xdr:rowOff>
    </xdr:from>
    <xdr:ext cx="469744" cy="259045"/>
    <xdr:sp macro="" textlink="">
      <xdr:nvSpPr>
        <xdr:cNvPr id="921" name="n_3mainValue【庁舎】&#10;一人当たり面積">
          <a:extLst>
            <a:ext uri="{FF2B5EF4-FFF2-40B4-BE49-F238E27FC236}">
              <a16:creationId xmlns="" xmlns:a16="http://schemas.microsoft.com/office/drawing/2014/main" id="{E619C1D5-1B8E-4071-AF56-E5B5F4C317EE}"/>
            </a:ext>
          </a:extLst>
        </xdr:cNvPr>
        <xdr:cNvSpPr txBox="1"/>
      </xdr:nvSpPr>
      <xdr:spPr>
        <a:xfrm>
          <a:off x="17383202" y="1717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39515</xdr:rowOff>
    </xdr:from>
    <xdr:ext cx="469744" cy="259045"/>
    <xdr:sp macro="" textlink="">
      <xdr:nvSpPr>
        <xdr:cNvPr id="922" name="n_4mainValue【庁舎】&#10;一人当たり面積">
          <a:extLst>
            <a:ext uri="{FF2B5EF4-FFF2-40B4-BE49-F238E27FC236}">
              <a16:creationId xmlns="" xmlns:a16="http://schemas.microsoft.com/office/drawing/2014/main" id="{D87607AB-1436-49AC-9421-A5588D7CD161}"/>
            </a:ext>
          </a:extLst>
        </xdr:cNvPr>
        <xdr:cNvSpPr txBox="1"/>
      </xdr:nvSpPr>
      <xdr:spPr>
        <a:xfrm>
          <a:off x="16592627" y="1718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3" name="正方形/長方形 922">
          <a:extLst>
            <a:ext uri="{FF2B5EF4-FFF2-40B4-BE49-F238E27FC236}">
              <a16:creationId xmlns="" xmlns:a16="http://schemas.microsoft.com/office/drawing/2014/main" id="{E929DBB7-5864-474A-8938-8661840CB067}"/>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4" name="正方形/長方形 923">
          <a:extLst>
            <a:ext uri="{FF2B5EF4-FFF2-40B4-BE49-F238E27FC236}">
              <a16:creationId xmlns="" xmlns:a16="http://schemas.microsoft.com/office/drawing/2014/main" id="{FE7B93BB-B9C4-48F0-8E78-B57EFBBFF000}"/>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5" name="テキスト ボックス 924">
          <a:extLst>
            <a:ext uri="{FF2B5EF4-FFF2-40B4-BE49-F238E27FC236}">
              <a16:creationId xmlns="" xmlns:a16="http://schemas.microsoft.com/office/drawing/2014/main" id="{2A351C01-B7A2-454B-85C5-0544685681E7}"/>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a:solidFill>
                <a:schemeClr val="dk1"/>
              </a:solidFill>
              <a:effectLst/>
              <a:latin typeface="+mn-lt"/>
              <a:ea typeface="+mn-ea"/>
              <a:cs typeface="+mn-cs"/>
            </a:rPr>
            <a:t>・町体育館は近年建て替えを行ったことから有形固定資産償却率は良い数値となっている。</a:t>
          </a:r>
          <a:endParaRPr lang="ja-JP" altLang="ja-JP" sz="1400">
            <a:effectLst/>
          </a:endParaRPr>
        </a:p>
        <a:p>
          <a:pPr eaLnBrk="1" fontAlgn="auto" latinLnBrk="0" hangingPunct="1"/>
          <a:r>
            <a:rPr kumimoji="1" lang="ja-JP" altLang="ja-JP" sz="1100" b="0" i="0">
              <a:solidFill>
                <a:schemeClr val="dk1"/>
              </a:solidFill>
              <a:effectLst/>
              <a:latin typeface="+mn-lt"/>
              <a:ea typeface="+mn-ea"/>
              <a:cs typeface="+mn-cs"/>
            </a:rPr>
            <a:t>・一般廃棄物処理施設の償却率は年々悪い数値となっているが、後年度の広域処理の観点から必要最小限の延命化と政策決定している。</a:t>
          </a:r>
          <a:endParaRPr lang="ja-JP" altLang="ja-JP" sz="1400">
            <a:effectLst/>
          </a:endParaRPr>
        </a:p>
        <a:p>
          <a:pPr eaLnBrk="1" fontAlgn="auto" latinLnBrk="0" hangingPunct="1"/>
          <a:r>
            <a:rPr kumimoji="1" lang="ja-JP" altLang="ja-JP" sz="1100" b="0" i="0">
              <a:solidFill>
                <a:schemeClr val="dk1"/>
              </a:solidFill>
              <a:effectLst/>
              <a:latin typeface="+mn-lt"/>
              <a:ea typeface="+mn-ea"/>
              <a:cs typeface="+mn-cs"/>
            </a:rPr>
            <a:t>・個別の施設ごとに検証すると老朽化が進んでいる施設も多数あるため、地域振興センターや集会所等、地域に根付いた施設や災害時の避難所等の拠点となる施設を公共施設総合管理計画に沿いながら修繕を実施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2" width="2.125" style="174" customWidth="1"/>
    <col min="13" max="17" width="2.375" style="174" customWidth="1"/>
    <col min="18" max="119" width="2.125" style="174" customWidth="1"/>
    <col min="120" max="16384" width="0" style="174" hidden="1"/>
  </cols>
  <sheetData>
    <row r="1" spans="1:119" ht="33" customHeight="1" x14ac:dyDescent="0.15">
      <c r="B1" s="604" t="s">
        <v>80</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75" thickBot="1" x14ac:dyDescent="0.2">
      <c r="B2" s="176" t="s">
        <v>81</v>
      </c>
      <c r="C2" s="176"/>
      <c r="D2" s="177"/>
    </row>
    <row r="3" spans="1:119" ht="18.75" customHeight="1" thickBot="1" x14ac:dyDescent="0.2">
      <c r="A3" s="175"/>
      <c r="B3" s="605" t="s">
        <v>82</v>
      </c>
      <c r="C3" s="606"/>
      <c r="D3" s="606"/>
      <c r="E3" s="607"/>
      <c r="F3" s="607"/>
      <c r="G3" s="607"/>
      <c r="H3" s="607"/>
      <c r="I3" s="607"/>
      <c r="J3" s="607"/>
      <c r="K3" s="607"/>
      <c r="L3" s="607" t="s">
        <v>83</v>
      </c>
      <c r="M3" s="607"/>
      <c r="N3" s="607"/>
      <c r="O3" s="607"/>
      <c r="P3" s="607"/>
      <c r="Q3" s="607"/>
      <c r="R3" s="610"/>
      <c r="S3" s="610"/>
      <c r="T3" s="610"/>
      <c r="U3" s="610"/>
      <c r="V3" s="611"/>
      <c r="W3" s="501" t="s">
        <v>84</v>
      </c>
      <c r="X3" s="502"/>
      <c r="Y3" s="502"/>
      <c r="Z3" s="502"/>
      <c r="AA3" s="502"/>
      <c r="AB3" s="606"/>
      <c r="AC3" s="610" t="s">
        <v>85</v>
      </c>
      <c r="AD3" s="502"/>
      <c r="AE3" s="502"/>
      <c r="AF3" s="502"/>
      <c r="AG3" s="502"/>
      <c r="AH3" s="502"/>
      <c r="AI3" s="502"/>
      <c r="AJ3" s="502"/>
      <c r="AK3" s="502"/>
      <c r="AL3" s="572"/>
      <c r="AM3" s="501" t="s">
        <v>86</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87</v>
      </c>
      <c r="BO3" s="502"/>
      <c r="BP3" s="502"/>
      <c r="BQ3" s="502"/>
      <c r="BR3" s="502"/>
      <c r="BS3" s="502"/>
      <c r="BT3" s="502"/>
      <c r="BU3" s="572"/>
      <c r="BV3" s="501" t="s">
        <v>88</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89</v>
      </c>
      <c r="CU3" s="502"/>
      <c r="CV3" s="502"/>
      <c r="CW3" s="502"/>
      <c r="CX3" s="502"/>
      <c r="CY3" s="502"/>
      <c r="CZ3" s="502"/>
      <c r="DA3" s="572"/>
      <c r="DB3" s="501" t="s">
        <v>90</v>
      </c>
      <c r="DC3" s="502"/>
      <c r="DD3" s="502"/>
      <c r="DE3" s="502"/>
      <c r="DF3" s="502"/>
      <c r="DG3" s="502"/>
      <c r="DH3" s="502"/>
      <c r="DI3" s="572"/>
    </row>
    <row r="4" spans="1:119" ht="18.75" customHeight="1" x14ac:dyDescent="0.15">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91</v>
      </c>
      <c r="AZ4" s="459"/>
      <c r="BA4" s="459"/>
      <c r="BB4" s="459"/>
      <c r="BC4" s="459"/>
      <c r="BD4" s="459"/>
      <c r="BE4" s="459"/>
      <c r="BF4" s="459"/>
      <c r="BG4" s="459"/>
      <c r="BH4" s="459"/>
      <c r="BI4" s="459"/>
      <c r="BJ4" s="459"/>
      <c r="BK4" s="459"/>
      <c r="BL4" s="459"/>
      <c r="BM4" s="460"/>
      <c r="BN4" s="461">
        <v>7475042</v>
      </c>
      <c r="BO4" s="462"/>
      <c r="BP4" s="462"/>
      <c r="BQ4" s="462"/>
      <c r="BR4" s="462"/>
      <c r="BS4" s="462"/>
      <c r="BT4" s="462"/>
      <c r="BU4" s="463"/>
      <c r="BV4" s="461">
        <v>7819028</v>
      </c>
      <c r="BW4" s="462"/>
      <c r="BX4" s="462"/>
      <c r="BY4" s="462"/>
      <c r="BZ4" s="462"/>
      <c r="CA4" s="462"/>
      <c r="CB4" s="462"/>
      <c r="CC4" s="463"/>
      <c r="CD4" s="598" t="s">
        <v>92</v>
      </c>
      <c r="CE4" s="599"/>
      <c r="CF4" s="599"/>
      <c r="CG4" s="599"/>
      <c r="CH4" s="599"/>
      <c r="CI4" s="599"/>
      <c r="CJ4" s="599"/>
      <c r="CK4" s="599"/>
      <c r="CL4" s="599"/>
      <c r="CM4" s="599"/>
      <c r="CN4" s="599"/>
      <c r="CO4" s="599"/>
      <c r="CP4" s="599"/>
      <c r="CQ4" s="599"/>
      <c r="CR4" s="599"/>
      <c r="CS4" s="600"/>
      <c r="CT4" s="601">
        <v>7.3</v>
      </c>
      <c r="CU4" s="602"/>
      <c r="CV4" s="602"/>
      <c r="CW4" s="602"/>
      <c r="CX4" s="602"/>
      <c r="CY4" s="602"/>
      <c r="CZ4" s="602"/>
      <c r="DA4" s="603"/>
      <c r="DB4" s="601">
        <v>6</v>
      </c>
      <c r="DC4" s="602"/>
      <c r="DD4" s="602"/>
      <c r="DE4" s="602"/>
      <c r="DF4" s="602"/>
      <c r="DG4" s="602"/>
      <c r="DH4" s="602"/>
      <c r="DI4" s="603"/>
    </row>
    <row r="5" spans="1:119" ht="18.75" customHeight="1" x14ac:dyDescent="0.15">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93</v>
      </c>
      <c r="AN5" s="389"/>
      <c r="AO5" s="389"/>
      <c r="AP5" s="389"/>
      <c r="AQ5" s="389"/>
      <c r="AR5" s="389"/>
      <c r="AS5" s="389"/>
      <c r="AT5" s="390"/>
      <c r="AU5" s="490" t="s">
        <v>94</v>
      </c>
      <c r="AV5" s="491"/>
      <c r="AW5" s="491"/>
      <c r="AX5" s="491"/>
      <c r="AY5" s="446" t="s">
        <v>95</v>
      </c>
      <c r="AZ5" s="447"/>
      <c r="BA5" s="447"/>
      <c r="BB5" s="447"/>
      <c r="BC5" s="447"/>
      <c r="BD5" s="447"/>
      <c r="BE5" s="447"/>
      <c r="BF5" s="447"/>
      <c r="BG5" s="447"/>
      <c r="BH5" s="447"/>
      <c r="BI5" s="447"/>
      <c r="BJ5" s="447"/>
      <c r="BK5" s="447"/>
      <c r="BL5" s="447"/>
      <c r="BM5" s="448"/>
      <c r="BN5" s="432">
        <v>7156686</v>
      </c>
      <c r="BO5" s="433"/>
      <c r="BP5" s="433"/>
      <c r="BQ5" s="433"/>
      <c r="BR5" s="433"/>
      <c r="BS5" s="433"/>
      <c r="BT5" s="433"/>
      <c r="BU5" s="434"/>
      <c r="BV5" s="432">
        <v>7524667</v>
      </c>
      <c r="BW5" s="433"/>
      <c r="BX5" s="433"/>
      <c r="BY5" s="433"/>
      <c r="BZ5" s="433"/>
      <c r="CA5" s="433"/>
      <c r="CB5" s="433"/>
      <c r="CC5" s="434"/>
      <c r="CD5" s="472" t="s">
        <v>96</v>
      </c>
      <c r="CE5" s="392"/>
      <c r="CF5" s="392"/>
      <c r="CG5" s="392"/>
      <c r="CH5" s="392"/>
      <c r="CI5" s="392"/>
      <c r="CJ5" s="392"/>
      <c r="CK5" s="392"/>
      <c r="CL5" s="392"/>
      <c r="CM5" s="392"/>
      <c r="CN5" s="392"/>
      <c r="CO5" s="392"/>
      <c r="CP5" s="392"/>
      <c r="CQ5" s="392"/>
      <c r="CR5" s="392"/>
      <c r="CS5" s="473"/>
      <c r="CT5" s="429">
        <v>93.7</v>
      </c>
      <c r="CU5" s="430"/>
      <c r="CV5" s="430"/>
      <c r="CW5" s="430"/>
      <c r="CX5" s="430"/>
      <c r="CY5" s="430"/>
      <c r="CZ5" s="430"/>
      <c r="DA5" s="431"/>
      <c r="DB5" s="429">
        <v>89.8</v>
      </c>
      <c r="DC5" s="430"/>
      <c r="DD5" s="430"/>
      <c r="DE5" s="430"/>
      <c r="DF5" s="430"/>
      <c r="DG5" s="430"/>
      <c r="DH5" s="430"/>
      <c r="DI5" s="431"/>
    </row>
    <row r="6" spans="1:119" ht="18.75" customHeight="1" x14ac:dyDescent="0.15">
      <c r="A6" s="175"/>
      <c r="B6" s="578" t="s">
        <v>97</v>
      </c>
      <c r="C6" s="419"/>
      <c r="D6" s="419"/>
      <c r="E6" s="579"/>
      <c r="F6" s="579"/>
      <c r="G6" s="579"/>
      <c r="H6" s="579"/>
      <c r="I6" s="579"/>
      <c r="J6" s="579"/>
      <c r="K6" s="579"/>
      <c r="L6" s="579" t="s">
        <v>98</v>
      </c>
      <c r="M6" s="579"/>
      <c r="N6" s="579"/>
      <c r="O6" s="579"/>
      <c r="P6" s="579"/>
      <c r="Q6" s="579"/>
      <c r="R6" s="417"/>
      <c r="S6" s="417"/>
      <c r="T6" s="417"/>
      <c r="U6" s="417"/>
      <c r="V6" s="585"/>
      <c r="W6" s="522" t="s">
        <v>99</v>
      </c>
      <c r="X6" s="418"/>
      <c r="Y6" s="418"/>
      <c r="Z6" s="418"/>
      <c r="AA6" s="418"/>
      <c r="AB6" s="419"/>
      <c r="AC6" s="590" t="s">
        <v>100</v>
      </c>
      <c r="AD6" s="591"/>
      <c r="AE6" s="591"/>
      <c r="AF6" s="591"/>
      <c r="AG6" s="591"/>
      <c r="AH6" s="591"/>
      <c r="AI6" s="591"/>
      <c r="AJ6" s="591"/>
      <c r="AK6" s="591"/>
      <c r="AL6" s="592"/>
      <c r="AM6" s="489" t="s">
        <v>101</v>
      </c>
      <c r="AN6" s="389"/>
      <c r="AO6" s="389"/>
      <c r="AP6" s="389"/>
      <c r="AQ6" s="389"/>
      <c r="AR6" s="389"/>
      <c r="AS6" s="389"/>
      <c r="AT6" s="390"/>
      <c r="AU6" s="490" t="s">
        <v>102</v>
      </c>
      <c r="AV6" s="491"/>
      <c r="AW6" s="491"/>
      <c r="AX6" s="491"/>
      <c r="AY6" s="446" t="s">
        <v>103</v>
      </c>
      <c r="AZ6" s="447"/>
      <c r="BA6" s="447"/>
      <c r="BB6" s="447"/>
      <c r="BC6" s="447"/>
      <c r="BD6" s="447"/>
      <c r="BE6" s="447"/>
      <c r="BF6" s="447"/>
      <c r="BG6" s="447"/>
      <c r="BH6" s="447"/>
      <c r="BI6" s="447"/>
      <c r="BJ6" s="447"/>
      <c r="BK6" s="447"/>
      <c r="BL6" s="447"/>
      <c r="BM6" s="448"/>
      <c r="BN6" s="432">
        <v>318356</v>
      </c>
      <c r="BO6" s="433"/>
      <c r="BP6" s="433"/>
      <c r="BQ6" s="433"/>
      <c r="BR6" s="433"/>
      <c r="BS6" s="433"/>
      <c r="BT6" s="433"/>
      <c r="BU6" s="434"/>
      <c r="BV6" s="432">
        <v>294361</v>
      </c>
      <c r="BW6" s="433"/>
      <c r="BX6" s="433"/>
      <c r="BY6" s="433"/>
      <c r="BZ6" s="433"/>
      <c r="CA6" s="433"/>
      <c r="CB6" s="433"/>
      <c r="CC6" s="434"/>
      <c r="CD6" s="472" t="s">
        <v>104</v>
      </c>
      <c r="CE6" s="392"/>
      <c r="CF6" s="392"/>
      <c r="CG6" s="392"/>
      <c r="CH6" s="392"/>
      <c r="CI6" s="392"/>
      <c r="CJ6" s="392"/>
      <c r="CK6" s="392"/>
      <c r="CL6" s="392"/>
      <c r="CM6" s="392"/>
      <c r="CN6" s="392"/>
      <c r="CO6" s="392"/>
      <c r="CP6" s="392"/>
      <c r="CQ6" s="392"/>
      <c r="CR6" s="392"/>
      <c r="CS6" s="473"/>
      <c r="CT6" s="575">
        <v>93.7</v>
      </c>
      <c r="CU6" s="576"/>
      <c r="CV6" s="576"/>
      <c r="CW6" s="576"/>
      <c r="CX6" s="576"/>
      <c r="CY6" s="576"/>
      <c r="CZ6" s="576"/>
      <c r="DA6" s="577"/>
      <c r="DB6" s="575">
        <v>89.8</v>
      </c>
      <c r="DC6" s="576"/>
      <c r="DD6" s="576"/>
      <c r="DE6" s="576"/>
      <c r="DF6" s="576"/>
      <c r="DG6" s="576"/>
      <c r="DH6" s="576"/>
      <c r="DI6" s="577"/>
    </row>
    <row r="7" spans="1:119" ht="18.75" customHeight="1" x14ac:dyDescent="0.15">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105</v>
      </c>
      <c r="AN7" s="389"/>
      <c r="AO7" s="389"/>
      <c r="AP7" s="389"/>
      <c r="AQ7" s="389"/>
      <c r="AR7" s="389"/>
      <c r="AS7" s="389"/>
      <c r="AT7" s="390"/>
      <c r="AU7" s="490" t="s">
        <v>102</v>
      </c>
      <c r="AV7" s="491"/>
      <c r="AW7" s="491"/>
      <c r="AX7" s="491"/>
      <c r="AY7" s="446" t="s">
        <v>106</v>
      </c>
      <c r="AZ7" s="447"/>
      <c r="BA7" s="447"/>
      <c r="BB7" s="447"/>
      <c r="BC7" s="447"/>
      <c r="BD7" s="447"/>
      <c r="BE7" s="447"/>
      <c r="BF7" s="447"/>
      <c r="BG7" s="447"/>
      <c r="BH7" s="447"/>
      <c r="BI7" s="447"/>
      <c r="BJ7" s="447"/>
      <c r="BK7" s="447"/>
      <c r="BL7" s="447"/>
      <c r="BM7" s="448"/>
      <c r="BN7" s="432">
        <v>49819</v>
      </c>
      <c r="BO7" s="433"/>
      <c r="BP7" s="433"/>
      <c r="BQ7" s="433"/>
      <c r="BR7" s="433"/>
      <c r="BS7" s="433"/>
      <c r="BT7" s="433"/>
      <c r="BU7" s="434"/>
      <c r="BV7" s="432">
        <v>73080</v>
      </c>
      <c r="BW7" s="433"/>
      <c r="BX7" s="433"/>
      <c r="BY7" s="433"/>
      <c r="BZ7" s="433"/>
      <c r="CA7" s="433"/>
      <c r="CB7" s="433"/>
      <c r="CC7" s="434"/>
      <c r="CD7" s="472" t="s">
        <v>107</v>
      </c>
      <c r="CE7" s="392"/>
      <c r="CF7" s="392"/>
      <c r="CG7" s="392"/>
      <c r="CH7" s="392"/>
      <c r="CI7" s="392"/>
      <c r="CJ7" s="392"/>
      <c r="CK7" s="392"/>
      <c r="CL7" s="392"/>
      <c r="CM7" s="392"/>
      <c r="CN7" s="392"/>
      <c r="CO7" s="392"/>
      <c r="CP7" s="392"/>
      <c r="CQ7" s="392"/>
      <c r="CR7" s="392"/>
      <c r="CS7" s="473"/>
      <c r="CT7" s="432">
        <v>3665136</v>
      </c>
      <c r="CU7" s="433"/>
      <c r="CV7" s="433"/>
      <c r="CW7" s="433"/>
      <c r="CX7" s="433"/>
      <c r="CY7" s="433"/>
      <c r="CZ7" s="433"/>
      <c r="DA7" s="434"/>
      <c r="DB7" s="432">
        <v>3690167</v>
      </c>
      <c r="DC7" s="433"/>
      <c r="DD7" s="433"/>
      <c r="DE7" s="433"/>
      <c r="DF7" s="433"/>
      <c r="DG7" s="433"/>
      <c r="DH7" s="433"/>
      <c r="DI7" s="434"/>
    </row>
    <row r="8" spans="1:119" ht="18.75" customHeight="1" thickBot="1" x14ac:dyDescent="0.2">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108</v>
      </c>
      <c r="AN8" s="389"/>
      <c r="AO8" s="389"/>
      <c r="AP8" s="389"/>
      <c r="AQ8" s="389"/>
      <c r="AR8" s="389"/>
      <c r="AS8" s="389"/>
      <c r="AT8" s="390"/>
      <c r="AU8" s="490" t="s">
        <v>102</v>
      </c>
      <c r="AV8" s="491"/>
      <c r="AW8" s="491"/>
      <c r="AX8" s="491"/>
      <c r="AY8" s="446" t="s">
        <v>109</v>
      </c>
      <c r="AZ8" s="447"/>
      <c r="BA8" s="447"/>
      <c r="BB8" s="447"/>
      <c r="BC8" s="447"/>
      <c r="BD8" s="447"/>
      <c r="BE8" s="447"/>
      <c r="BF8" s="447"/>
      <c r="BG8" s="447"/>
      <c r="BH8" s="447"/>
      <c r="BI8" s="447"/>
      <c r="BJ8" s="447"/>
      <c r="BK8" s="447"/>
      <c r="BL8" s="447"/>
      <c r="BM8" s="448"/>
      <c r="BN8" s="432">
        <v>268537</v>
      </c>
      <c r="BO8" s="433"/>
      <c r="BP8" s="433"/>
      <c r="BQ8" s="433"/>
      <c r="BR8" s="433"/>
      <c r="BS8" s="433"/>
      <c r="BT8" s="433"/>
      <c r="BU8" s="434"/>
      <c r="BV8" s="432">
        <v>221281</v>
      </c>
      <c r="BW8" s="433"/>
      <c r="BX8" s="433"/>
      <c r="BY8" s="433"/>
      <c r="BZ8" s="433"/>
      <c r="CA8" s="433"/>
      <c r="CB8" s="433"/>
      <c r="CC8" s="434"/>
      <c r="CD8" s="472" t="s">
        <v>110</v>
      </c>
      <c r="CE8" s="392"/>
      <c r="CF8" s="392"/>
      <c r="CG8" s="392"/>
      <c r="CH8" s="392"/>
      <c r="CI8" s="392"/>
      <c r="CJ8" s="392"/>
      <c r="CK8" s="392"/>
      <c r="CL8" s="392"/>
      <c r="CM8" s="392"/>
      <c r="CN8" s="392"/>
      <c r="CO8" s="392"/>
      <c r="CP8" s="392"/>
      <c r="CQ8" s="392"/>
      <c r="CR8" s="392"/>
      <c r="CS8" s="473"/>
      <c r="CT8" s="535">
        <v>0.16</v>
      </c>
      <c r="CU8" s="536"/>
      <c r="CV8" s="536"/>
      <c r="CW8" s="536"/>
      <c r="CX8" s="536"/>
      <c r="CY8" s="536"/>
      <c r="CZ8" s="536"/>
      <c r="DA8" s="537"/>
      <c r="DB8" s="535">
        <v>0.17</v>
      </c>
      <c r="DC8" s="536"/>
      <c r="DD8" s="536"/>
      <c r="DE8" s="536"/>
      <c r="DF8" s="536"/>
      <c r="DG8" s="536"/>
      <c r="DH8" s="536"/>
      <c r="DI8" s="537"/>
    </row>
    <row r="9" spans="1:119" ht="18.75" customHeight="1" thickBot="1" x14ac:dyDescent="0.2">
      <c r="A9" s="175"/>
      <c r="B9" s="564" t="s">
        <v>111</v>
      </c>
      <c r="C9" s="565"/>
      <c r="D9" s="565"/>
      <c r="E9" s="565"/>
      <c r="F9" s="565"/>
      <c r="G9" s="565"/>
      <c r="H9" s="565"/>
      <c r="I9" s="565"/>
      <c r="J9" s="565"/>
      <c r="K9" s="483"/>
      <c r="L9" s="566" t="s">
        <v>112</v>
      </c>
      <c r="M9" s="567"/>
      <c r="N9" s="567"/>
      <c r="O9" s="567"/>
      <c r="P9" s="567"/>
      <c r="Q9" s="568"/>
      <c r="R9" s="569">
        <v>4196</v>
      </c>
      <c r="S9" s="570"/>
      <c r="T9" s="570"/>
      <c r="U9" s="570"/>
      <c r="V9" s="571"/>
      <c r="W9" s="501" t="s">
        <v>113</v>
      </c>
      <c r="X9" s="502"/>
      <c r="Y9" s="502"/>
      <c r="Z9" s="502"/>
      <c r="AA9" s="502"/>
      <c r="AB9" s="502"/>
      <c r="AC9" s="502"/>
      <c r="AD9" s="502"/>
      <c r="AE9" s="502"/>
      <c r="AF9" s="502"/>
      <c r="AG9" s="502"/>
      <c r="AH9" s="502"/>
      <c r="AI9" s="502"/>
      <c r="AJ9" s="502"/>
      <c r="AK9" s="502"/>
      <c r="AL9" s="572"/>
      <c r="AM9" s="489" t="s">
        <v>114</v>
      </c>
      <c r="AN9" s="389"/>
      <c r="AO9" s="389"/>
      <c r="AP9" s="389"/>
      <c r="AQ9" s="389"/>
      <c r="AR9" s="389"/>
      <c r="AS9" s="389"/>
      <c r="AT9" s="390"/>
      <c r="AU9" s="490" t="s">
        <v>115</v>
      </c>
      <c r="AV9" s="491"/>
      <c r="AW9" s="491"/>
      <c r="AX9" s="491"/>
      <c r="AY9" s="446" t="s">
        <v>116</v>
      </c>
      <c r="AZ9" s="447"/>
      <c r="BA9" s="447"/>
      <c r="BB9" s="447"/>
      <c r="BC9" s="447"/>
      <c r="BD9" s="447"/>
      <c r="BE9" s="447"/>
      <c r="BF9" s="447"/>
      <c r="BG9" s="447"/>
      <c r="BH9" s="447"/>
      <c r="BI9" s="447"/>
      <c r="BJ9" s="447"/>
      <c r="BK9" s="447"/>
      <c r="BL9" s="447"/>
      <c r="BM9" s="448"/>
      <c r="BN9" s="432">
        <v>47256</v>
      </c>
      <c r="BO9" s="433"/>
      <c r="BP9" s="433"/>
      <c r="BQ9" s="433"/>
      <c r="BR9" s="433"/>
      <c r="BS9" s="433"/>
      <c r="BT9" s="433"/>
      <c r="BU9" s="434"/>
      <c r="BV9" s="432">
        <v>-107997</v>
      </c>
      <c r="BW9" s="433"/>
      <c r="BX9" s="433"/>
      <c r="BY9" s="433"/>
      <c r="BZ9" s="433"/>
      <c r="CA9" s="433"/>
      <c r="CB9" s="433"/>
      <c r="CC9" s="434"/>
      <c r="CD9" s="472" t="s">
        <v>117</v>
      </c>
      <c r="CE9" s="392"/>
      <c r="CF9" s="392"/>
      <c r="CG9" s="392"/>
      <c r="CH9" s="392"/>
      <c r="CI9" s="392"/>
      <c r="CJ9" s="392"/>
      <c r="CK9" s="392"/>
      <c r="CL9" s="392"/>
      <c r="CM9" s="392"/>
      <c r="CN9" s="392"/>
      <c r="CO9" s="392"/>
      <c r="CP9" s="392"/>
      <c r="CQ9" s="392"/>
      <c r="CR9" s="392"/>
      <c r="CS9" s="473"/>
      <c r="CT9" s="429">
        <v>15.6</v>
      </c>
      <c r="CU9" s="430"/>
      <c r="CV9" s="430"/>
      <c r="CW9" s="430"/>
      <c r="CX9" s="430"/>
      <c r="CY9" s="430"/>
      <c r="CZ9" s="430"/>
      <c r="DA9" s="431"/>
      <c r="DB9" s="429">
        <v>12.1</v>
      </c>
      <c r="DC9" s="430"/>
      <c r="DD9" s="430"/>
      <c r="DE9" s="430"/>
      <c r="DF9" s="430"/>
      <c r="DG9" s="430"/>
      <c r="DH9" s="430"/>
      <c r="DI9" s="431"/>
    </row>
    <row r="10" spans="1:119" ht="18.75" customHeight="1" thickBot="1" x14ac:dyDescent="0.2">
      <c r="A10" s="175"/>
      <c r="B10" s="564"/>
      <c r="C10" s="565"/>
      <c r="D10" s="565"/>
      <c r="E10" s="565"/>
      <c r="F10" s="565"/>
      <c r="G10" s="565"/>
      <c r="H10" s="565"/>
      <c r="I10" s="565"/>
      <c r="J10" s="565"/>
      <c r="K10" s="483"/>
      <c r="L10" s="388" t="s">
        <v>118</v>
      </c>
      <c r="M10" s="389"/>
      <c r="N10" s="389"/>
      <c r="O10" s="389"/>
      <c r="P10" s="389"/>
      <c r="Q10" s="390"/>
      <c r="R10" s="385">
        <v>4765</v>
      </c>
      <c r="S10" s="386"/>
      <c r="T10" s="386"/>
      <c r="U10" s="386"/>
      <c r="V10" s="445"/>
      <c r="W10" s="573"/>
      <c r="X10" s="383"/>
      <c r="Y10" s="383"/>
      <c r="Z10" s="383"/>
      <c r="AA10" s="383"/>
      <c r="AB10" s="383"/>
      <c r="AC10" s="383"/>
      <c r="AD10" s="383"/>
      <c r="AE10" s="383"/>
      <c r="AF10" s="383"/>
      <c r="AG10" s="383"/>
      <c r="AH10" s="383"/>
      <c r="AI10" s="383"/>
      <c r="AJ10" s="383"/>
      <c r="AK10" s="383"/>
      <c r="AL10" s="574"/>
      <c r="AM10" s="489" t="s">
        <v>119</v>
      </c>
      <c r="AN10" s="389"/>
      <c r="AO10" s="389"/>
      <c r="AP10" s="389"/>
      <c r="AQ10" s="389"/>
      <c r="AR10" s="389"/>
      <c r="AS10" s="389"/>
      <c r="AT10" s="390"/>
      <c r="AU10" s="490" t="s">
        <v>120</v>
      </c>
      <c r="AV10" s="491"/>
      <c r="AW10" s="491"/>
      <c r="AX10" s="491"/>
      <c r="AY10" s="446" t="s">
        <v>121</v>
      </c>
      <c r="AZ10" s="447"/>
      <c r="BA10" s="447"/>
      <c r="BB10" s="447"/>
      <c r="BC10" s="447"/>
      <c r="BD10" s="447"/>
      <c r="BE10" s="447"/>
      <c r="BF10" s="447"/>
      <c r="BG10" s="447"/>
      <c r="BH10" s="447"/>
      <c r="BI10" s="447"/>
      <c r="BJ10" s="447"/>
      <c r="BK10" s="447"/>
      <c r="BL10" s="447"/>
      <c r="BM10" s="448"/>
      <c r="BN10" s="432">
        <v>91549</v>
      </c>
      <c r="BO10" s="433"/>
      <c r="BP10" s="433"/>
      <c r="BQ10" s="433"/>
      <c r="BR10" s="433"/>
      <c r="BS10" s="433"/>
      <c r="BT10" s="433"/>
      <c r="BU10" s="434"/>
      <c r="BV10" s="432">
        <v>348463</v>
      </c>
      <c r="BW10" s="433"/>
      <c r="BX10" s="433"/>
      <c r="BY10" s="433"/>
      <c r="BZ10" s="433"/>
      <c r="CA10" s="433"/>
      <c r="CB10" s="433"/>
      <c r="CC10" s="434"/>
      <c r="CD10" s="178" t="s">
        <v>122</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64"/>
      <c r="C11" s="565"/>
      <c r="D11" s="565"/>
      <c r="E11" s="565"/>
      <c r="F11" s="565"/>
      <c r="G11" s="565"/>
      <c r="H11" s="565"/>
      <c r="I11" s="565"/>
      <c r="J11" s="565"/>
      <c r="K11" s="483"/>
      <c r="L11" s="393" t="s">
        <v>123</v>
      </c>
      <c r="M11" s="394"/>
      <c r="N11" s="394"/>
      <c r="O11" s="394"/>
      <c r="P11" s="394"/>
      <c r="Q11" s="395"/>
      <c r="R11" s="561" t="s">
        <v>124</v>
      </c>
      <c r="S11" s="562"/>
      <c r="T11" s="562"/>
      <c r="U11" s="562"/>
      <c r="V11" s="563"/>
      <c r="W11" s="573"/>
      <c r="X11" s="383"/>
      <c r="Y11" s="383"/>
      <c r="Z11" s="383"/>
      <c r="AA11" s="383"/>
      <c r="AB11" s="383"/>
      <c r="AC11" s="383"/>
      <c r="AD11" s="383"/>
      <c r="AE11" s="383"/>
      <c r="AF11" s="383"/>
      <c r="AG11" s="383"/>
      <c r="AH11" s="383"/>
      <c r="AI11" s="383"/>
      <c r="AJ11" s="383"/>
      <c r="AK11" s="383"/>
      <c r="AL11" s="574"/>
      <c r="AM11" s="489" t="s">
        <v>125</v>
      </c>
      <c r="AN11" s="389"/>
      <c r="AO11" s="389"/>
      <c r="AP11" s="389"/>
      <c r="AQ11" s="389"/>
      <c r="AR11" s="389"/>
      <c r="AS11" s="389"/>
      <c r="AT11" s="390"/>
      <c r="AU11" s="490" t="s">
        <v>126</v>
      </c>
      <c r="AV11" s="491"/>
      <c r="AW11" s="491"/>
      <c r="AX11" s="491"/>
      <c r="AY11" s="446" t="s">
        <v>127</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128</v>
      </c>
      <c r="CE11" s="392"/>
      <c r="CF11" s="392"/>
      <c r="CG11" s="392"/>
      <c r="CH11" s="392"/>
      <c r="CI11" s="392"/>
      <c r="CJ11" s="392"/>
      <c r="CK11" s="392"/>
      <c r="CL11" s="392"/>
      <c r="CM11" s="392"/>
      <c r="CN11" s="392"/>
      <c r="CO11" s="392"/>
      <c r="CP11" s="392"/>
      <c r="CQ11" s="392"/>
      <c r="CR11" s="392"/>
      <c r="CS11" s="473"/>
      <c r="CT11" s="535" t="s">
        <v>129</v>
      </c>
      <c r="CU11" s="536"/>
      <c r="CV11" s="536"/>
      <c r="CW11" s="536"/>
      <c r="CX11" s="536"/>
      <c r="CY11" s="536"/>
      <c r="CZ11" s="536"/>
      <c r="DA11" s="537"/>
      <c r="DB11" s="535" t="s">
        <v>130</v>
      </c>
      <c r="DC11" s="536"/>
      <c r="DD11" s="536"/>
      <c r="DE11" s="536"/>
      <c r="DF11" s="536"/>
      <c r="DG11" s="536"/>
      <c r="DH11" s="536"/>
      <c r="DI11" s="537"/>
    </row>
    <row r="12" spans="1:119" ht="18.75" customHeight="1" x14ac:dyDescent="0.15">
      <c r="A12" s="175"/>
      <c r="B12" s="538" t="s">
        <v>131</v>
      </c>
      <c r="C12" s="539"/>
      <c r="D12" s="539"/>
      <c r="E12" s="539"/>
      <c r="F12" s="539"/>
      <c r="G12" s="539"/>
      <c r="H12" s="539"/>
      <c r="I12" s="539"/>
      <c r="J12" s="539"/>
      <c r="K12" s="540"/>
      <c r="L12" s="547" t="s">
        <v>132</v>
      </c>
      <c r="M12" s="548"/>
      <c r="N12" s="548"/>
      <c r="O12" s="548"/>
      <c r="P12" s="548"/>
      <c r="Q12" s="549"/>
      <c r="R12" s="550">
        <v>4144</v>
      </c>
      <c r="S12" s="551"/>
      <c r="T12" s="551"/>
      <c r="U12" s="551"/>
      <c r="V12" s="552"/>
      <c r="W12" s="553" t="s">
        <v>1</v>
      </c>
      <c r="X12" s="491"/>
      <c r="Y12" s="491"/>
      <c r="Z12" s="491"/>
      <c r="AA12" s="491"/>
      <c r="AB12" s="554"/>
      <c r="AC12" s="555" t="s">
        <v>133</v>
      </c>
      <c r="AD12" s="556"/>
      <c r="AE12" s="556"/>
      <c r="AF12" s="556"/>
      <c r="AG12" s="557"/>
      <c r="AH12" s="555" t="s">
        <v>134</v>
      </c>
      <c r="AI12" s="556"/>
      <c r="AJ12" s="556"/>
      <c r="AK12" s="556"/>
      <c r="AL12" s="558"/>
      <c r="AM12" s="489" t="s">
        <v>135</v>
      </c>
      <c r="AN12" s="389"/>
      <c r="AO12" s="389"/>
      <c r="AP12" s="389"/>
      <c r="AQ12" s="389"/>
      <c r="AR12" s="389"/>
      <c r="AS12" s="389"/>
      <c r="AT12" s="390"/>
      <c r="AU12" s="490" t="s">
        <v>94</v>
      </c>
      <c r="AV12" s="491"/>
      <c r="AW12" s="491"/>
      <c r="AX12" s="491"/>
      <c r="AY12" s="446" t="s">
        <v>136</v>
      </c>
      <c r="AZ12" s="447"/>
      <c r="BA12" s="447"/>
      <c r="BB12" s="447"/>
      <c r="BC12" s="447"/>
      <c r="BD12" s="447"/>
      <c r="BE12" s="447"/>
      <c r="BF12" s="447"/>
      <c r="BG12" s="447"/>
      <c r="BH12" s="447"/>
      <c r="BI12" s="447"/>
      <c r="BJ12" s="447"/>
      <c r="BK12" s="447"/>
      <c r="BL12" s="447"/>
      <c r="BM12" s="448"/>
      <c r="BN12" s="432">
        <v>0</v>
      </c>
      <c r="BO12" s="433"/>
      <c r="BP12" s="433"/>
      <c r="BQ12" s="433"/>
      <c r="BR12" s="433"/>
      <c r="BS12" s="433"/>
      <c r="BT12" s="433"/>
      <c r="BU12" s="434"/>
      <c r="BV12" s="432">
        <v>0</v>
      </c>
      <c r="BW12" s="433"/>
      <c r="BX12" s="433"/>
      <c r="BY12" s="433"/>
      <c r="BZ12" s="433"/>
      <c r="CA12" s="433"/>
      <c r="CB12" s="433"/>
      <c r="CC12" s="434"/>
      <c r="CD12" s="472" t="s">
        <v>137</v>
      </c>
      <c r="CE12" s="392"/>
      <c r="CF12" s="392"/>
      <c r="CG12" s="392"/>
      <c r="CH12" s="392"/>
      <c r="CI12" s="392"/>
      <c r="CJ12" s="392"/>
      <c r="CK12" s="392"/>
      <c r="CL12" s="392"/>
      <c r="CM12" s="392"/>
      <c r="CN12" s="392"/>
      <c r="CO12" s="392"/>
      <c r="CP12" s="392"/>
      <c r="CQ12" s="392"/>
      <c r="CR12" s="392"/>
      <c r="CS12" s="473"/>
      <c r="CT12" s="535" t="s">
        <v>138</v>
      </c>
      <c r="CU12" s="536"/>
      <c r="CV12" s="536"/>
      <c r="CW12" s="536"/>
      <c r="CX12" s="536"/>
      <c r="CY12" s="536"/>
      <c r="CZ12" s="536"/>
      <c r="DA12" s="537"/>
      <c r="DB12" s="535" t="s">
        <v>138</v>
      </c>
      <c r="DC12" s="536"/>
      <c r="DD12" s="536"/>
      <c r="DE12" s="536"/>
      <c r="DF12" s="536"/>
      <c r="DG12" s="536"/>
      <c r="DH12" s="536"/>
      <c r="DI12" s="537"/>
    </row>
    <row r="13" spans="1:119" ht="18.75" customHeight="1" x14ac:dyDescent="0.15">
      <c r="A13" s="175"/>
      <c r="B13" s="541"/>
      <c r="C13" s="542"/>
      <c r="D13" s="542"/>
      <c r="E13" s="542"/>
      <c r="F13" s="542"/>
      <c r="G13" s="542"/>
      <c r="H13" s="542"/>
      <c r="I13" s="542"/>
      <c r="J13" s="542"/>
      <c r="K13" s="543"/>
      <c r="L13" s="184"/>
      <c r="M13" s="516" t="s">
        <v>139</v>
      </c>
      <c r="N13" s="517"/>
      <c r="O13" s="517"/>
      <c r="P13" s="517"/>
      <c r="Q13" s="518"/>
      <c r="R13" s="519">
        <v>4128</v>
      </c>
      <c r="S13" s="520"/>
      <c r="T13" s="520"/>
      <c r="U13" s="520"/>
      <c r="V13" s="521"/>
      <c r="W13" s="522" t="s">
        <v>140</v>
      </c>
      <c r="X13" s="418"/>
      <c r="Y13" s="418"/>
      <c r="Z13" s="418"/>
      <c r="AA13" s="418"/>
      <c r="AB13" s="419"/>
      <c r="AC13" s="385">
        <v>678</v>
      </c>
      <c r="AD13" s="386"/>
      <c r="AE13" s="386"/>
      <c r="AF13" s="386"/>
      <c r="AG13" s="387"/>
      <c r="AH13" s="385">
        <v>809</v>
      </c>
      <c r="AI13" s="386"/>
      <c r="AJ13" s="386"/>
      <c r="AK13" s="386"/>
      <c r="AL13" s="445"/>
      <c r="AM13" s="489" t="s">
        <v>141</v>
      </c>
      <c r="AN13" s="389"/>
      <c r="AO13" s="389"/>
      <c r="AP13" s="389"/>
      <c r="AQ13" s="389"/>
      <c r="AR13" s="389"/>
      <c r="AS13" s="389"/>
      <c r="AT13" s="390"/>
      <c r="AU13" s="490" t="s">
        <v>142</v>
      </c>
      <c r="AV13" s="491"/>
      <c r="AW13" s="491"/>
      <c r="AX13" s="491"/>
      <c r="AY13" s="446" t="s">
        <v>143</v>
      </c>
      <c r="AZ13" s="447"/>
      <c r="BA13" s="447"/>
      <c r="BB13" s="447"/>
      <c r="BC13" s="447"/>
      <c r="BD13" s="447"/>
      <c r="BE13" s="447"/>
      <c r="BF13" s="447"/>
      <c r="BG13" s="447"/>
      <c r="BH13" s="447"/>
      <c r="BI13" s="447"/>
      <c r="BJ13" s="447"/>
      <c r="BK13" s="447"/>
      <c r="BL13" s="447"/>
      <c r="BM13" s="448"/>
      <c r="BN13" s="432">
        <v>138805</v>
      </c>
      <c r="BO13" s="433"/>
      <c r="BP13" s="433"/>
      <c r="BQ13" s="433"/>
      <c r="BR13" s="433"/>
      <c r="BS13" s="433"/>
      <c r="BT13" s="433"/>
      <c r="BU13" s="434"/>
      <c r="BV13" s="432">
        <v>240466</v>
      </c>
      <c r="BW13" s="433"/>
      <c r="BX13" s="433"/>
      <c r="BY13" s="433"/>
      <c r="BZ13" s="433"/>
      <c r="CA13" s="433"/>
      <c r="CB13" s="433"/>
      <c r="CC13" s="434"/>
      <c r="CD13" s="472" t="s">
        <v>144</v>
      </c>
      <c r="CE13" s="392"/>
      <c r="CF13" s="392"/>
      <c r="CG13" s="392"/>
      <c r="CH13" s="392"/>
      <c r="CI13" s="392"/>
      <c r="CJ13" s="392"/>
      <c r="CK13" s="392"/>
      <c r="CL13" s="392"/>
      <c r="CM13" s="392"/>
      <c r="CN13" s="392"/>
      <c r="CO13" s="392"/>
      <c r="CP13" s="392"/>
      <c r="CQ13" s="392"/>
      <c r="CR13" s="392"/>
      <c r="CS13" s="473"/>
      <c r="CT13" s="429">
        <v>7.2</v>
      </c>
      <c r="CU13" s="430"/>
      <c r="CV13" s="430"/>
      <c r="CW13" s="430"/>
      <c r="CX13" s="430"/>
      <c r="CY13" s="430"/>
      <c r="CZ13" s="430"/>
      <c r="DA13" s="431"/>
      <c r="DB13" s="429">
        <v>6.8</v>
      </c>
      <c r="DC13" s="430"/>
      <c r="DD13" s="430"/>
      <c r="DE13" s="430"/>
      <c r="DF13" s="430"/>
      <c r="DG13" s="430"/>
      <c r="DH13" s="430"/>
      <c r="DI13" s="431"/>
    </row>
    <row r="14" spans="1:119" ht="18.75" customHeight="1" thickBot="1" x14ac:dyDescent="0.2">
      <c r="A14" s="175"/>
      <c r="B14" s="541"/>
      <c r="C14" s="542"/>
      <c r="D14" s="542"/>
      <c r="E14" s="542"/>
      <c r="F14" s="542"/>
      <c r="G14" s="542"/>
      <c r="H14" s="542"/>
      <c r="I14" s="542"/>
      <c r="J14" s="542"/>
      <c r="K14" s="543"/>
      <c r="L14" s="506" t="s">
        <v>145</v>
      </c>
      <c r="M14" s="559"/>
      <c r="N14" s="559"/>
      <c r="O14" s="559"/>
      <c r="P14" s="559"/>
      <c r="Q14" s="560"/>
      <c r="R14" s="519">
        <v>4251</v>
      </c>
      <c r="S14" s="520"/>
      <c r="T14" s="520"/>
      <c r="U14" s="520"/>
      <c r="V14" s="521"/>
      <c r="W14" s="523"/>
      <c r="X14" s="421"/>
      <c r="Y14" s="421"/>
      <c r="Z14" s="421"/>
      <c r="AA14" s="421"/>
      <c r="AB14" s="422"/>
      <c r="AC14" s="512">
        <v>31.7</v>
      </c>
      <c r="AD14" s="513"/>
      <c r="AE14" s="513"/>
      <c r="AF14" s="513"/>
      <c r="AG14" s="514"/>
      <c r="AH14" s="512">
        <v>33.4</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146</v>
      </c>
      <c r="CE14" s="470"/>
      <c r="CF14" s="470"/>
      <c r="CG14" s="470"/>
      <c r="CH14" s="470"/>
      <c r="CI14" s="470"/>
      <c r="CJ14" s="470"/>
      <c r="CK14" s="470"/>
      <c r="CL14" s="470"/>
      <c r="CM14" s="470"/>
      <c r="CN14" s="470"/>
      <c r="CO14" s="470"/>
      <c r="CP14" s="470"/>
      <c r="CQ14" s="470"/>
      <c r="CR14" s="470"/>
      <c r="CS14" s="471"/>
      <c r="CT14" s="529" t="s">
        <v>138</v>
      </c>
      <c r="CU14" s="530"/>
      <c r="CV14" s="530"/>
      <c r="CW14" s="530"/>
      <c r="CX14" s="530"/>
      <c r="CY14" s="530"/>
      <c r="CZ14" s="530"/>
      <c r="DA14" s="531"/>
      <c r="DB14" s="529" t="s">
        <v>138</v>
      </c>
      <c r="DC14" s="530"/>
      <c r="DD14" s="530"/>
      <c r="DE14" s="530"/>
      <c r="DF14" s="530"/>
      <c r="DG14" s="530"/>
      <c r="DH14" s="530"/>
      <c r="DI14" s="531"/>
    </row>
    <row r="15" spans="1:119" ht="18.75" customHeight="1" x14ac:dyDescent="0.15">
      <c r="A15" s="175"/>
      <c r="B15" s="541"/>
      <c r="C15" s="542"/>
      <c r="D15" s="542"/>
      <c r="E15" s="542"/>
      <c r="F15" s="542"/>
      <c r="G15" s="542"/>
      <c r="H15" s="542"/>
      <c r="I15" s="542"/>
      <c r="J15" s="542"/>
      <c r="K15" s="543"/>
      <c r="L15" s="184"/>
      <c r="M15" s="516" t="s">
        <v>147</v>
      </c>
      <c r="N15" s="517"/>
      <c r="O15" s="517"/>
      <c r="P15" s="517"/>
      <c r="Q15" s="518"/>
      <c r="R15" s="519">
        <v>4226</v>
      </c>
      <c r="S15" s="520"/>
      <c r="T15" s="520"/>
      <c r="U15" s="520"/>
      <c r="V15" s="521"/>
      <c r="W15" s="522" t="s">
        <v>148</v>
      </c>
      <c r="X15" s="418"/>
      <c r="Y15" s="418"/>
      <c r="Z15" s="418"/>
      <c r="AA15" s="418"/>
      <c r="AB15" s="419"/>
      <c r="AC15" s="385">
        <v>373</v>
      </c>
      <c r="AD15" s="386"/>
      <c r="AE15" s="386"/>
      <c r="AF15" s="386"/>
      <c r="AG15" s="387"/>
      <c r="AH15" s="385">
        <v>417</v>
      </c>
      <c r="AI15" s="386"/>
      <c r="AJ15" s="386"/>
      <c r="AK15" s="386"/>
      <c r="AL15" s="445"/>
      <c r="AM15" s="489"/>
      <c r="AN15" s="389"/>
      <c r="AO15" s="389"/>
      <c r="AP15" s="389"/>
      <c r="AQ15" s="389"/>
      <c r="AR15" s="389"/>
      <c r="AS15" s="389"/>
      <c r="AT15" s="390"/>
      <c r="AU15" s="490"/>
      <c r="AV15" s="491"/>
      <c r="AW15" s="491"/>
      <c r="AX15" s="491"/>
      <c r="AY15" s="458" t="s">
        <v>149</v>
      </c>
      <c r="AZ15" s="459"/>
      <c r="BA15" s="459"/>
      <c r="BB15" s="459"/>
      <c r="BC15" s="459"/>
      <c r="BD15" s="459"/>
      <c r="BE15" s="459"/>
      <c r="BF15" s="459"/>
      <c r="BG15" s="459"/>
      <c r="BH15" s="459"/>
      <c r="BI15" s="459"/>
      <c r="BJ15" s="459"/>
      <c r="BK15" s="459"/>
      <c r="BL15" s="459"/>
      <c r="BM15" s="460"/>
      <c r="BN15" s="461">
        <v>566025</v>
      </c>
      <c r="BO15" s="462"/>
      <c r="BP15" s="462"/>
      <c r="BQ15" s="462"/>
      <c r="BR15" s="462"/>
      <c r="BS15" s="462"/>
      <c r="BT15" s="462"/>
      <c r="BU15" s="463"/>
      <c r="BV15" s="461">
        <v>543166</v>
      </c>
      <c r="BW15" s="462"/>
      <c r="BX15" s="462"/>
      <c r="BY15" s="462"/>
      <c r="BZ15" s="462"/>
      <c r="CA15" s="462"/>
      <c r="CB15" s="462"/>
      <c r="CC15" s="463"/>
      <c r="CD15" s="532" t="s">
        <v>150</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41"/>
      <c r="C16" s="542"/>
      <c r="D16" s="542"/>
      <c r="E16" s="542"/>
      <c r="F16" s="542"/>
      <c r="G16" s="542"/>
      <c r="H16" s="542"/>
      <c r="I16" s="542"/>
      <c r="J16" s="542"/>
      <c r="K16" s="543"/>
      <c r="L16" s="506" t="s">
        <v>151</v>
      </c>
      <c r="M16" s="507"/>
      <c r="N16" s="507"/>
      <c r="O16" s="507"/>
      <c r="P16" s="507"/>
      <c r="Q16" s="508"/>
      <c r="R16" s="509" t="s">
        <v>152</v>
      </c>
      <c r="S16" s="510"/>
      <c r="T16" s="510"/>
      <c r="U16" s="510"/>
      <c r="V16" s="511"/>
      <c r="W16" s="523"/>
      <c r="X16" s="421"/>
      <c r="Y16" s="421"/>
      <c r="Z16" s="421"/>
      <c r="AA16" s="421"/>
      <c r="AB16" s="422"/>
      <c r="AC16" s="512">
        <v>17.5</v>
      </c>
      <c r="AD16" s="513"/>
      <c r="AE16" s="513"/>
      <c r="AF16" s="513"/>
      <c r="AG16" s="514"/>
      <c r="AH16" s="512">
        <v>17.2</v>
      </c>
      <c r="AI16" s="513"/>
      <c r="AJ16" s="513"/>
      <c r="AK16" s="513"/>
      <c r="AL16" s="515"/>
      <c r="AM16" s="489"/>
      <c r="AN16" s="389"/>
      <c r="AO16" s="389"/>
      <c r="AP16" s="389"/>
      <c r="AQ16" s="389"/>
      <c r="AR16" s="389"/>
      <c r="AS16" s="389"/>
      <c r="AT16" s="390"/>
      <c r="AU16" s="490"/>
      <c r="AV16" s="491"/>
      <c r="AW16" s="491"/>
      <c r="AX16" s="491"/>
      <c r="AY16" s="446" t="s">
        <v>153</v>
      </c>
      <c r="AZ16" s="447"/>
      <c r="BA16" s="447"/>
      <c r="BB16" s="447"/>
      <c r="BC16" s="447"/>
      <c r="BD16" s="447"/>
      <c r="BE16" s="447"/>
      <c r="BF16" s="447"/>
      <c r="BG16" s="447"/>
      <c r="BH16" s="447"/>
      <c r="BI16" s="447"/>
      <c r="BJ16" s="447"/>
      <c r="BK16" s="447"/>
      <c r="BL16" s="447"/>
      <c r="BM16" s="448"/>
      <c r="BN16" s="432">
        <v>3519639</v>
      </c>
      <c r="BO16" s="433"/>
      <c r="BP16" s="433"/>
      <c r="BQ16" s="433"/>
      <c r="BR16" s="433"/>
      <c r="BS16" s="433"/>
      <c r="BT16" s="433"/>
      <c r="BU16" s="434"/>
      <c r="BV16" s="432">
        <v>3466754</v>
      </c>
      <c r="BW16" s="433"/>
      <c r="BX16" s="433"/>
      <c r="BY16" s="433"/>
      <c r="BZ16" s="433"/>
      <c r="CA16" s="433"/>
      <c r="CB16" s="433"/>
      <c r="CC16" s="434"/>
      <c r="CD16" s="188"/>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
      <c r="A17" s="175"/>
      <c r="B17" s="544"/>
      <c r="C17" s="545"/>
      <c r="D17" s="545"/>
      <c r="E17" s="545"/>
      <c r="F17" s="545"/>
      <c r="G17" s="545"/>
      <c r="H17" s="545"/>
      <c r="I17" s="545"/>
      <c r="J17" s="545"/>
      <c r="K17" s="546"/>
      <c r="L17" s="189"/>
      <c r="M17" s="525" t="s">
        <v>154</v>
      </c>
      <c r="N17" s="526"/>
      <c r="O17" s="526"/>
      <c r="P17" s="526"/>
      <c r="Q17" s="527"/>
      <c r="R17" s="509" t="s">
        <v>155</v>
      </c>
      <c r="S17" s="510"/>
      <c r="T17" s="510"/>
      <c r="U17" s="510"/>
      <c r="V17" s="511"/>
      <c r="W17" s="522" t="s">
        <v>156</v>
      </c>
      <c r="X17" s="418"/>
      <c r="Y17" s="418"/>
      <c r="Z17" s="418"/>
      <c r="AA17" s="418"/>
      <c r="AB17" s="419"/>
      <c r="AC17" s="385">
        <v>1085</v>
      </c>
      <c r="AD17" s="386"/>
      <c r="AE17" s="386"/>
      <c r="AF17" s="386"/>
      <c r="AG17" s="387"/>
      <c r="AH17" s="385">
        <v>1194</v>
      </c>
      <c r="AI17" s="386"/>
      <c r="AJ17" s="386"/>
      <c r="AK17" s="386"/>
      <c r="AL17" s="445"/>
      <c r="AM17" s="489"/>
      <c r="AN17" s="389"/>
      <c r="AO17" s="389"/>
      <c r="AP17" s="389"/>
      <c r="AQ17" s="389"/>
      <c r="AR17" s="389"/>
      <c r="AS17" s="389"/>
      <c r="AT17" s="390"/>
      <c r="AU17" s="490"/>
      <c r="AV17" s="491"/>
      <c r="AW17" s="491"/>
      <c r="AX17" s="491"/>
      <c r="AY17" s="446" t="s">
        <v>157</v>
      </c>
      <c r="AZ17" s="447"/>
      <c r="BA17" s="447"/>
      <c r="BB17" s="447"/>
      <c r="BC17" s="447"/>
      <c r="BD17" s="447"/>
      <c r="BE17" s="447"/>
      <c r="BF17" s="447"/>
      <c r="BG17" s="447"/>
      <c r="BH17" s="447"/>
      <c r="BI17" s="447"/>
      <c r="BJ17" s="447"/>
      <c r="BK17" s="447"/>
      <c r="BL17" s="447"/>
      <c r="BM17" s="448"/>
      <c r="BN17" s="432">
        <v>681461</v>
      </c>
      <c r="BO17" s="433"/>
      <c r="BP17" s="433"/>
      <c r="BQ17" s="433"/>
      <c r="BR17" s="433"/>
      <c r="BS17" s="433"/>
      <c r="BT17" s="433"/>
      <c r="BU17" s="434"/>
      <c r="BV17" s="432">
        <v>654921</v>
      </c>
      <c r="BW17" s="433"/>
      <c r="BX17" s="433"/>
      <c r="BY17" s="433"/>
      <c r="BZ17" s="433"/>
      <c r="CA17" s="433"/>
      <c r="CB17" s="433"/>
      <c r="CC17" s="434"/>
      <c r="CD17" s="188"/>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
      <c r="A18" s="175"/>
      <c r="B18" s="482" t="s">
        <v>158</v>
      </c>
      <c r="C18" s="483"/>
      <c r="D18" s="483"/>
      <c r="E18" s="484"/>
      <c r="F18" s="484"/>
      <c r="G18" s="484"/>
      <c r="H18" s="484"/>
      <c r="I18" s="484"/>
      <c r="J18" s="484"/>
      <c r="K18" s="484"/>
      <c r="L18" s="485">
        <v>340.96</v>
      </c>
      <c r="M18" s="485"/>
      <c r="N18" s="485"/>
      <c r="O18" s="485"/>
      <c r="P18" s="485"/>
      <c r="Q18" s="485"/>
      <c r="R18" s="486"/>
      <c r="S18" s="486"/>
      <c r="T18" s="486"/>
      <c r="U18" s="486"/>
      <c r="V18" s="487"/>
      <c r="W18" s="503"/>
      <c r="X18" s="504"/>
      <c r="Y18" s="504"/>
      <c r="Z18" s="504"/>
      <c r="AA18" s="504"/>
      <c r="AB18" s="528"/>
      <c r="AC18" s="402">
        <v>50.8</v>
      </c>
      <c r="AD18" s="403"/>
      <c r="AE18" s="403"/>
      <c r="AF18" s="403"/>
      <c r="AG18" s="488"/>
      <c r="AH18" s="402">
        <v>49.3</v>
      </c>
      <c r="AI18" s="403"/>
      <c r="AJ18" s="403"/>
      <c r="AK18" s="403"/>
      <c r="AL18" s="404"/>
      <c r="AM18" s="489"/>
      <c r="AN18" s="389"/>
      <c r="AO18" s="389"/>
      <c r="AP18" s="389"/>
      <c r="AQ18" s="389"/>
      <c r="AR18" s="389"/>
      <c r="AS18" s="389"/>
      <c r="AT18" s="390"/>
      <c r="AU18" s="490"/>
      <c r="AV18" s="491"/>
      <c r="AW18" s="491"/>
      <c r="AX18" s="491"/>
      <c r="AY18" s="446" t="s">
        <v>159</v>
      </c>
      <c r="AZ18" s="447"/>
      <c r="BA18" s="447"/>
      <c r="BB18" s="447"/>
      <c r="BC18" s="447"/>
      <c r="BD18" s="447"/>
      <c r="BE18" s="447"/>
      <c r="BF18" s="447"/>
      <c r="BG18" s="447"/>
      <c r="BH18" s="447"/>
      <c r="BI18" s="447"/>
      <c r="BJ18" s="447"/>
      <c r="BK18" s="447"/>
      <c r="BL18" s="447"/>
      <c r="BM18" s="448"/>
      <c r="BN18" s="432">
        <v>3437916</v>
      </c>
      <c r="BO18" s="433"/>
      <c r="BP18" s="433"/>
      <c r="BQ18" s="433"/>
      <c r="BR18" s="433"/>
      <c r="BS18" s="433"/>
      <c r="BT18" s="433"/>
      <c r="BU18" s="434"/>
      <c r="BV18" s="432">
        <v>3268053</v>
      </c>
      <c r="BW18" s="433"/>
      <c r="BX18" s="433"/>
      <c r="BY18" s="433"/>
      <c r="BZ18" s="433"/>
      <c r="CA18" s="433"/>
      <c r="CB18" s="433"/>
      <c r="CC18" s="434"/>
      <c r="CD18" s="188"/>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
      <c r="A19" s="175"/>
      <c r="B19" s="482" t="s">
        <v>160</v>
      </c>
      <c r="C19" s="483"/>
      <c r="D19" s="483"/>
      <c r="E19" s="484"/>
      <c r="F19" s="484"/>
      <c r="G19" s="484"/>
      <c r="H19" s="484"/>
      <c r="I19" s="484"/>
      <c r="J19" s="484"/>
      <c r="K19" s="484"/>
      <c r="L19" s="492">
        <v>12</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161</v>
      </c>
      <c r="AZ19" s="447"/>
      <c r="BA19" s="447"/>
      <c r="BB19" s="447"/>
      <c r="BC19" s="447"/>
      <c r="BD19" s="447"/>
      <c r="BE19" s="447"/>
      <c r="BF19" s="447"/>
      <c r="BG19" s="447"/>
      <c r="BH19" s="447"/>
      <c r="BI19" s="447"/>
      <c r="BJ19" s="447"/>
      <c r="BK19" s="447"/>
      <c r="BL19" s="447"/>
      <c r="BM19" s="448"/>
      <c r="BN19" s="432">
        <v>4841157</v>
      </c>
      <c r="BO19" s="433"/>
      <c r="BP19" s="433"/>
      <c r="BQ19" s="433"/>
      <c r="BR19" s="433"/>
      <c r="BS19" s="433"/>
      <c r="BT19" s="433"/>
      <c r="BU19" s="434"/>
      <c r="BV19" s="432">
        <v>5130846</v>
      </c>
      <c r="BW19" s="433"/>
      <c r="BX19" s="433"/>
      <c r="BY19" s="433"/>
      <c r="BZ19" s="433"/>
      <c r="CA19" s="433"/>
      <c r="CB19" s="433"/>
      <c r="CC19" s="434"/>
      <c r="CD19" s="188"/>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
      <c r="A20" s="175"/>
      <c r="B20" s="482" t="s">
        <v>162</v>
      </c>
      <c r="C20" s="483"/>
      <c r="D20" s="483"/>
      <c r="E20" s="484"/>
      <c r="F20" s="484"/>
      <c r="G20" s="484"/>
      <c r="H20" s="484"/>
      <c r="I20" s="484"/>
      <c r="J20" s="484"/>
      <c r="K20" s="484"/>
      <c r="L20" s="492">
        <v>1791</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8"/>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
      <c r="A21" s="175"/>
      <c r="B21" s="479" t="s">
        <v>163</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8"/>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15">
      <c r="A22" s="175"/>
      <c r="B22" s="408" t="s">
        <v>164</v>
      </c>
      <c r="C22" s="409"/>
      <c r="D22" s="410"/>
      <c r="E22" s="417" t="s">
        <v>1</v>
      </c>
      <c r="F22" s="418"/>
      <c r="G22" s="418"/>
      <c r="H22" s="418"/>
      <c r="I22" s="418"/>
      <c r="J22" s="418"/>
      <c r="K22" s="419"/>
      <c r="L22" s="417" t="s">
        <v>165</v>
      </c>
      <c r="M22" s="418"/>
      <c r="N22" s="418"/>
      <c r="O22" s="418"/>
      <c r="P22" s="419"/>
      <c r="Q22" s="423" t="s">
        <v>166</v>
      </c>
      <c r="R22" s="424"/>
      <c r="S22" s="424"/>
      <c r="T22" s="424"/>
      <c r="U22" s="424"/>
      <c r="V22" s="425"/>
      <c r="W22" s="474" t="s">
        <v>167</v>
      </c>
      <c r="X22" s="409"/>
      <c r="Y22" s="410"/>
      <c r="Z22" s="417" t="s">
        <v>1</v>
      </c>
      <c r="AA22" s="418"/>
      <c r="AB22" s="418"/>
      <c r="AC22" s="418"/>
      <c r="AD22" s="418"/>
      <c r="AE22" s="418"/>
      <c r="AF22" s="418"/>
      <c r="AG22" s="419"/>
      <c r="AH22" s="435" t="s">
        <v>168</v>
      </c>
      <c r="AI22" s="418"/>
      <c r="AJ22" s="418"/>
      <c r="AK22" s="418"/>
      <c r="AL22" s="419"/>
      <c r="AM22" s="435" t="s">
        <v>169</v>
      </c>
      <c r="AN22" s="436"/>
      <c r="AO22" s="436"/>
      <c r="AP22" s="436"/>
      <c r="AQ22" s="436"/>
      <c r="AR22" s="437"/>
      <c r="AS22" s="423" t="s">
        <v>166</v>
      </c>
      <c r="AT22" s="424"/>
      <c r="AU22" s="424"/>
      <c r="AV22" s="424"/>
      <c r="AW22" s="424"/>
      <c r="AX22" s="441"/>
      <c r="AY22" s="458" t="s">
        <v>170</v>
      </c>
      <c r="AZ22" s="459"/>
      <c r="BA22" s="459"/>
      <c r="BB22" s="459"/>
      <c r="BC22" s="459"/>
      <c r="BD22" s="459"/>
      <c r="BE22" s="459"/>
      <c r="BF22" s="459"/>
      <c r="BG22" s="459"/>
      <c r="BH22" s="459"/>
      <c r="BI22" s="459"/>
      <c r="BJ22" s="459"/>
      <c r="BK22" s="459"/>
      <c r="BL22" s="459"/>
      <c r="BM22" s="460"/>
      <c r="BN22" s="461">
        <v>7943881</v>
      </c>
      <c r="BO22" s="462"/>
      <c r="BP22" s="462"/>
      <c r="BQ22" s="462"/>
      <c r="BR22" s="462"/>
      <c r="BS22" s="462"/>
      <c r="BT22" s="462"/>
      <c r="BU22" s="463"/>
      <c r="BV22" s="461">
        <v>8009946</v>
      </c>
      <c r="BW22" s="462"/>
      <c r="BX22" s="462"/>
      <c r="BY22" s="462"/>
      <c r="BZ22" s="462"/>
      <c r="CA22" s="462"/>
      <c r="CB22" s="462"/>
      <c r="CC22" s="463"/>
      <c r="CD22" s="188"/>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15">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171</v>
      </c>
      <c r="AZ23" s="447"/>
      <c r="BA23" s="447"/>
      <c r="BB23" s="447"/>
      <c r="BC23" s="447"/>
      <c r="BD23" s="447"/>
      <c r="BE23" s="447"/>
      <c r="BF23" s="447"/>
      <c r="BG23" s="447"/>
      <c r="BH23" s="447"/>
      <c r="BI23" s="447"/>
      <c r="BJ23" s="447"/>
      <c r="BK23" s="447"/>
      <c r="BL23" s="447"/>
      <c r="BM23" s="448"/>
      <c r="BN23" s="432">
        <v>7569868</v>
      </c>
      <c r="BO23" s="433"/>
      <c r="BP23" s="433"/>
      <c r="BQ23" s="433"/>
      <c r="BR23" s="433"/>
      <c r="BS23" s="433"/>
      <c r="BT23" s="433"/>
      <c r="BU23" s="434"/>
      <c r="BV23" s="432">
        <v>7627175</v>
      </c>
      <c r="BW23" s="433"/>
      <c r="BX23" s="433"/>
      <c r="BY23" s="433"/>
      <c r="BZ23" s="433"/>
      <c r="CA23" s="433"/>
      <c r="CB23" s="433"/>
      <c r="CC23" s="434"/>
      <c r="CD23" s="188"/>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
      <c r="A24" s="175"/>
      <c r="B24" s="411"/>
      <c r="C24" s="412"/>
      <c r="D24" s="413"/>
      <c r="E24" s="388" t="s">
        <v>172</v>
      </c>
      <c r="F24" s="389"/>
      <c r="G24" s="389"/>
      <c r="H24" s="389"/>
      <c r="I24" s="389"/>
      <c r="J24" s="389"/>
      <c r="K24" s="390"/>
      <c r="L24" s="385">
        <v>1</v>
      </c>
      <c r="M24" s="386"/>
      <c r="N24" s="386"/>
      <c r="O24" s="386"/>
      <c r="P24" s="387"/>
      <c r="Q24" s="385">
        <v>8100</v>
      </c>
      <c r="R24" s="386"/>
      <c r="S24" s="386"/>
      <c r="T24" s="386"/>
      <c r="U24" s="386"/>
      <c r="V24" s="387"/>
      <c r="W24" s="475"/>
      <c r="X24" s="412"/>
      <c r="Y24" s="413"/>
      <c r="Z24" s="388" t="s">
        <v>173</v>
      </c>
      <c r="AA24" s="389"/>
      <c r="AB24" s="389"/>
      <c r="AC24" s="389"/>
      <c r="AD24" s="389"/>
      <c r="AE24" s="389"/>
      <c r="AF24" s="389"/>
      <c r="AG24" s="390"/>
      <c r="AH24" s="385">
        <v>89</v>
      </c>
      <c r="AI24" s="386"/>
      <c r="AJ24" s="386"/>
      <c r="AK24" s="386"/>
      <c r="AL24" s="387"/>
      <c r="AM24" s="385">
        <v>257566</v>
      </c>
      <c r="AN24" s="386"/>
      <c r="AO24" s="386"/>
      <c r="AP24" s="386"/>
      <c r="AQ24" s="386"/>
      <c r="AR24" s="387"/>
      <c r="AS24" s="385">
        <v>2894</v>
      </c>
      <c r="AT24" s="386"/>
      <c r="AU24" s="386"/>
      <c r="AV24" s="386"/>
      <c r="AW24" s="386"/>
      <c r="AX24" s="445"/>
      <c r="AY24" s="405" t="s">
        <v>174</v>
      </c>
      <c r="AZ24" s="406"/>
      <c r="BA24" s="406"/>
      <c r="BB24" s="406"/>
      <c r="BC24" s="406"/>
      <c r="BD24" s="406"/>
      <c r="BE24" s="406"/>
      <c r="BF24" s="406"/>
      <c r="BG24" s="406"/>
      <c r="BH24" s="406"/>
      <c r="BI24" s="406"/>
      <c r="BJ24" s="406"/>
      <c r="BK24" s="406"/>
      <c r="BL24" s="406"/>
      <c r="BM24" s="407"/>
      <c r="BN24" s="432">
        <v>7153213</v>
      </c>
      <c r="BO24" s="433"/>
      <c r="BP24" s="433"/>
      <c r="BQ24" s="433"/>
      <c r="BR24" s="433"/>
      <c r="BS24" s="433"/>
      <c r="BT24" s="433"/>
      <c r="BU24" s="434"/>
      <c r="BV24" s="432">
        <v>7090557</v>
      </c>
      <c r="BW24" s="433"/>
      <c r="BX24" s="433"/>
      <c r="BY24" s="433"/>
      <c r="BZ24" s="433"/>
      <c r="CA24" s="433"/>
      <c r="CB24" s="433"/>
      <c r="CC24" s="434"/>
      <c r="CD24" s="188"/>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15">
      <c r="A25" s="175"/>
      <c r="B25" s="411"/>
      <c r="C25" s="412"/>
      <c r="D25" s="413"/>
      <c r="E25" s="388" t="s">
        <v>175</v>
      </c>
      <c r="F25" s="389"/>
      <c r="G25" s="389"/>
      <c r="H25" s="389"/>
      <c r="I25" s="389"/>
      <c r="J25" s="389"/>
      <c r="K25" s="390"/>
      <c r="L25" s="385">
        <v>1</v>
      </c>
      <c r="M25" s="386"/>
      <c r="N25" s="386"/>
      <c r="O25" s="386"/>
      <c r="P25" s="387"/>
      <c r="Q25" s="385">
        <v>6500</v>
      </c>
      <c r="R25" s="386"/>
      <c r="S25" s="386"/>
      <c r="T25" s="386"/>
      <c r="U25" s="386"/>
      <c r="V25" s="387"/>
      <c r="W25" s="475"/>
      <c r="X25" s="412"/>
      <c r="Y25" s="413"/>
      <c r="Z25" s="388" t="s">
        <v>176</v>
      </c>
      <c r="AA25" s="389"/>
      <c r="AB25" s="389"/>
      <c r="AC25" s="389"/>
      <c r="AD25" s="389"/>
      <c r="AE25" s="389"/>
      <c r="AF25" s="389"/>
      <c r="AG25" s="390"/>
      <c r="AH25" s="385" t="s">
        <v>138</v>
      </c>
      <c r="AI25" s="386"/>
      <c r="AJ25" s="386"/>
      <c r="AK25" s="386"/>
      <c r="AL25" s="387"/>
      <c r="AM25" s="385" t="s">
        <v>138</v>
      </c>
      <c r="AN25" s="386"/>
      <c r="AO25" s="386"/>
      <c r="AP25" s="386"/>
      <c r="AQ25" s="386"/>
      <c r="AR25" s="387"/>
      <c r="AS25" s="385" t="s">
        <v>138</v>
      </c>
      <c r="AT25" s="386"/>
      <c r="AU25" s="386"/>
      <c r="AV25" s="386"/>
      <c r="AW25" s="386"/>
      <c r="AX25" s="445"/>
      <c r="AY25" s="458" t="s">
        <v>177</v>
      </c>
      <c r="AZ25" s="459"/>
      <c r="BA25" s="459"/>
      <c r="BB25" s="459"/>
      <c r="BC25" s="459"/>
      <c r="BD25" s="459"/>
      <c r="BE25" s="459"/>
      <c r="BF25" s="459"/>
      <c r="BG25" s="459"/>
      <c r="BH25" s="459"/>
      <c r="BI25" s="459"/>
      <c r="BJ25" s="459"/>
      <c r="BK25" s="459"/>
      <c r="BL25" s="459"/>
      <c r="BM25" s="460"/>
      <c r="BN25" s="461">
        <v>70988</v>
      </c>
      <c r="BO25" s="462"/>
      <c r="BP25" s="462"/>
      <c r="BQ25" s="462"/>
      <c r="BR25" s="462"/>
      <c r="BS25" s="462"/>
      <c r="BT25" s="462"/>
      <c r="BU25" s="463"/>
      <c r="BV25" s="461">
        <v>123788</v>
      </c>
      <c r="BW25" s="462"/>
      <c r="BX25" s="462"/>
      <c r="BY25" s="462"/>
      <c r="BZ25" s="462"/>
      <c r="CA25" s="462"/>
      <c r="CB25" s="462"/>
      <c r="CC25" s="463"/>
      <c r="CD25" s="188"/>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15">
      <c r="A26" s="175"/>
      <c r="B26" s="411"/>
      <c r="C26" s="412"/>
      <c r="D26" s="413"/>
      <c r="E26" s="388" t="s">
        <v>178</v>
      </c>
      <c r="F26" s="389"/>
      <c r="G26" s="389"/>
      <c r="H26" s="389"/>
      <c r="I26" s="389"/>
      <c r="J26" s="389"/>
      <c r="K26" s="390"/>
      <c r="L26" s="385">
        <v>1</v>
      </c>
      <c r="M26" s="386"/>
      <c r="N26" s="386"/>
      <c r="O26" s="386"/>
      <c r="P26" s="387"/>
      <c r="Q26" s="385">
        <v>5700</v>
      </c>
      <c r="R26" s="386"/>
      <c r="S26" s="386"/>
      <c r="T26" s="386"/>
      <c r="U26" s="386"/>
      <c r="V26" s="387"/>
      <c r="W26" s="475"/>
      <c r="X26" s="412"/>
      <c r="Y26" s="413"/>
      <c r="Z26" s="388" t="s">
        <v>179</v>
      </c>
      <c r="AA26" s="443"/>
      <c r="AB26" s="443"/>
      <c r="AC26" s="443"/>
      <c r="AD26" s="443"/>
      <c r="AE26" s="443"/>
      <c r="AF26" s="443"/>
      <c r="AG26" s="444"/>
      <c r="AH26" s="385">
        <v>1</v>
      </c>
      <c r="AI26" s="386"/>
      <c r="AJ26" s="386"/>
      <c r="AK26" s="386"/>
      <c r="AL26" s="387"/>
      <c r="AM26" s="385" t="s">
        <v>180</v>
      </c>
      <c r="AN26" s="386"/>
      <c r="AO26" s="386"/>
      <c r="AP26" s="386"/>
      <c r="AQ26" s="386"/>
      <c r="AR26" s="387"/>
      <c r="AS26" s="385" t="s">
        <v>180</v>
      </c>
      <c r="AT26" s="386"/>
      <c r="AU26" s="386"/>
      <c r="AV26" s="386"/>
      <c r="AW26" s="386"/>
      <c r="AX26" s="445"/>
      <c r="AY26" s="472" t="s">
        <v>181</v>
      </c>
      <c r="AZ26" s="392"/>
      <c r="BA26" s="392"/>
      <c r="BB26" s="392"/>
      <c r="BC26" s="392"/>
      <c r="BD26" s="392"/>
      <c r="BE26" s="392"/>
      <c r="BF26" s="392"/>
      <c r="BG26" s="392"/>
      <c r="BH26" s="392"/>
      <c r="BI26" s="392"/>
      <c r="BJ26" s="392"/>
      <c r="BK26" s="392"/>
      <c r="BL26" s="392"/>
      <c r="BM26" s="473"/>
      <c r="BN26" s="432" t="s">
        <v>138</v>
      </c>
      <c r="BO26" s="433"/>
      <c r="BP26" s="433"/>
      <c r="BQ26" s="433"/>
      <c r="BR26" s="433"/>
      <c r="BS26" s="433"/>
      <c r="BT26" s="433"/>
      <c r="BU26" s="434"/>
      <c r="BV26" s="432" t="s">
        <v>138</v>
      </c>
      <c r="BW26" s="433"/>
      <c r="BX26" s="433"/>
      <c r="BY26" s="433"/>
      <c r="BZ26" s="433"/>
      <c r="CA26" s="433"/>
      <c r="CB26" s="433"/>
      <c r="CC26" s="434"/>
      <c r="CD26" s="188"/>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
      <c r="A27" s="175"/>
      <c r="B27" s="411"/>
      <c r="C27" s="412"/>
      <c r="D27" s="413"/>
      <c r="E27" s="388" t="s">
        <v>182</v>
      </c>
      <c r="F27" s="389"/>
      <c r="G27" s="389"/>
      <c r="H27" s="389"/>
      <c r="I27" s="389"/>
      <c r="J27" s="389"/>
      <c r="K27" s="390"/>
      <c r="L27" s="385">
        <v>1</v>
      </c>
      <c r="M27" s="386"/>
      <c r="N27" s="386"/>
      <c r="O27" s="386"/>
      <c r="P27" s="387"/>
      <c r="Q27" s="385">
        <v>3160</v>
      </c>
      <c r="R27" s="386"/>
      <c r="S27" s="386"/>
      <c r="T27" s="386"/>
      <c r="U27" s="386"/>
      <c r="V27" s="387"/>
      <c r="W27" s="475"/>
      <c r="X27" s="412"/>
      <c r="Y27" s="413"/>
      <c r="Z27" s="388" t="s">
        <v>183</v>
      </c>
      <c r="AA27" s="389"/>
      <c r="AB27" s="389"/>
      <c r="AC27" s="389"/>
      <c r="AD27" s="389"/>
      <c r="AE27" s="389"/>
      <c r="AF27" s="389"/>
      <c r="AG27" s="390"/>
      <c r="AH27" s="385" t="s">
        <v>138</v>
      </c>
      <c r="AI27" s="386"/>
      <c r="AJ27" s="386"/>
      <c r="AK27" s="386"/>
      <c r="AL27" s="387"/>
      <c r="AM27" s="385" t="s">
        <v>138</v>
      </c>
      <c r="AN27" s="386"/>
      <c r="AO27" s="386"/>
      <c r="AP27" s="386"/>
      <c r="AQ27" s="386"/>
      <c r="AR27" s="387"/>
      <c r="AS27" s="385" t="s">
        <v>138</v>
      </c>
      <c r="AT27" s="386"/>
      <c r="AU27" s="386"/>
      <c r="AV27" s="386"/>
      <c r="AW27" s="386"/>
      <c r="AX27" s="445"/>
      <c r="AY27" s="469" t="s">
        <v>184</v>
      </c>
      <c r="AZ27" s="470"/>
      <c r="BA27" s="470"/>
      <c r="BB27" s="470"/>
      <c r="BC27" s="470"/>
      <c r="BD27" s="470"/>
      <c r="BE27" s="470"/>
      <c r="BF27" s="470"/>
      <c r="BG27" s="470"/>
      <c r="BH27" s="470"/>
      <c r="BI27" s="470"/>
      <c r="BJ27" s="470"/>
      <c r="BK27" s="470"/>
      <c r="BL27" s="470"/>
      <c r="BM27" s="471"/>
      <c r="BN27" s="466">
        <v>572017</v>
      </c>
      <c r="BO27" s="467"/>
      <c r="BP27" s="467"/>
      <c r="BQ27" s="467"/>
      <c r="BR27" s="467"/>
      <c r="BS27" s="467"/>
      <c r="BT27" s="467"/>
      <c r="BU27" s="468"/>
      <c r="BV27" s="466">
        <v>571398</v>
      </c>
      <c r="BW27" s="467"/>
      <c r="BX27" s="467"/>
      <c r="BY27" s="467"/>
      <c r="BZ27" s="467"/>
      <c r="CA27" s="467"/>
      <c r="CB27" s="467"/>
      <c r="CC27" s="468"/>
      <c r="CD27" s="19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15">
      <c r="A28" s="175"/>
      <c r="B28" s="411"/>
      <c r="C28" s="412"/>
      <c r="D28" s="413"/>
      <c r="E28" s="388" t="s">
        <v>185</v>
      </c>
      <c r="F28" s="389"/>
      <c r="G28" s="389"/>
      <c r="H28" s="389"/>
      <c r="I28" s="389"/>
      <c r="J28" s="389"/>
      <c r="K28" s="390"/>
      <c r="L28" s="385">
        <v>1</v>
      </c>
      <c r="M28" s="386"/>
      <c r="N28" s="386"/>
      <c r="O28" s="386"/>
      <c r="P28" s="387"/>
      <c r="Q28" s="385">
        <v>2350</v>
      </c>
      <c r="R28" s="386"/>
      <c r="S28" s="386"/>
      <c r="T28" s="386"/>
      <c r="U28" s="386"/>
      <c r="V28" s="387"/>
      <c r="W28" s="475"/>
      <c r="X28" s="412"/>
      <c r="Y28" s="413"/>
      <c r="Z28" s="388" t="s">
        <v>186</v>
      </c>
      <c r="AA28" s="389"/>
      <c r="AB28" s="389"/>
      <c r="AC28" s="389"/>
      <c r="AD28" s="389"/>
      <c r="AE28" s="389"/>
      <c r="AF28" s="389"/>
      <c r="AG28" s="390"/>
      <c r="AH28" s="385" t="s">
        <v>138</v>
      </c>
      <c r="AI28" s="386"/>
      <c r="AJ28" s="386"/>
      <c r="AK28" s="386"/>
      <c r="AL28" s="387"/>
      <c r="AM28" s="385" t="s">
        <v>138</v>
      </c>
      <c r="AN28" s="386"/>
      <c r="AO28" s="386"/>
      <c r="AP28" s="386"/>
      <c r="AQ28" s="386"/>
      <c r="AR28" s="387"/>
      <c r="AS28" s="385" t="s">
        <v>138</v>
      </c>
      <c r="AT28" s="386"/>
      <c r="AU28" s="386"/>
      <c r="AV28" s="386"/>
      <c r="AW28" s="386"/>
      <c r="AX28" s="445"/>
      <c r="AY28" s="449" t="s">
        <v>187</v>
      </c>
      <c r="AZ28" s="450"/>
      <c r="BA28" s="450"/>
      <c r="BB28" s="451"/>
      <c r="BC28" s="458" t="s">
        <v>49</v>
      </c>
      <c r="BD28" s="459"/>
      <c r="BE28" s="459"/>
      <c r="BF28" s="459"/>
      <c r="BG28" s="459"/>
      <c r="BH28" s="459"/>
      <c r="BI28" s="459"/>
      <c r="BJ28" s="459"/>
      <c r="BK28" s="459"/>
      <c r="BL28" s="459"/>
      <c r="BM28" s="460"/>
      <c r="BN28" s="461">
        <v>2482390</v>
      </c>
      <c r="BO28" s="462"/>
      <c r="BP28" s="462"/>
      <c r="BQ28" s="462"/>
      <c r="BR28" s="462"/>
      <c r="BS28" s="462"/>
      <c r="BT28" s="462"/>
      <c r="BU28" s="463"/>
      <c r="BV28" s="461">
        <v>2390841</v>
      </c>
      <c r="BW28" s="462"/>
      <c r="BX28" s="462"/>
      <c r="BY28" s="462"/>
      <c r="BZ28" s="462"/>
      <c r="CA28" s="462"/>
      <c r="CB28" s="462"/>
      <c r="CC28" s="463"/>
      <c r="CD28" s="188"/>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15">
      <c r="A29" s="175"/>
      <c r="B29" s="411"/>
      <c r="C29" s="412"/>
      <c r="D29" s="413"/>
      <c r="E29" s="388" t="s">
        <v>188</v>
      </c>
      <c r="F29" s="389"/>
      <c r="G29" s="389"/>
      <c r="H29" s="389"/>
      <c r="I29" s="389"/>
      <c r="J29" s="389"/>
      <c r="K29" s="390"/>
      <c r="L29" s="385">
        <v>8</v>
      </c>
      <c r="M29" s="386"/>
      <c r="N29" s="386"/>
      <c r="O29" s="386"/>
      <c r="P29" s="387"/>
      <c r="Q29" s="385">
        <v>2210</v>
      </c>
      <c r="R29" s="386"/>
      <c r="S29" s="386"/>
      <c r="T29" s="386"/>
      <c r="U29" s="386"/>
      <c r="V29" s="387"/>
      <c r="W29" s="476"/>
      <c r="X29" s="477"/>
      <c r="Y29" s="478"/>
      <c r="Z29" s="388" t="s">
        <v>189</v>
      </c>
      <c r="AA29" s="389"/>
      <c r="AB29" s="389"/>
      <c r="AC29" s="389"/>
      <c r="AD29" s="389"/>
      <c r="AE29" s="389"/>
      <c r="AF29" s="389"/>
      <c r="AG29" s="390"/>
      <c r="AH29" s="385">
        <v>89</v>
      </c>
      <c r="AI29" s="386"/>
      <c r="AJ29" s="386"/>
      <c r="AK29" s="386"/>
      <c r="AL29" s="387"/>
      <c r="AM29" s="385">
        <v>257566</v>
      </c>
      <c r="AN29" s="386"/>
      <c r="AO29" s="386"/>
      <c r="AP29" s="386"/>
      <c r="AQ29" s="386"/>
      <c r="AR29" s="387"/>
      <c r="AS29" s="385">
        <v>2894</v>
      </c>
      <c r="AT29" s="386"/>
      <c r="AU29" s="386"/>
      <c r="AV29" s="386"/>
      <c r="AW29" s="386"/>
      <c r="AX29" s="445"/>
      <c r="AY29" s="452"/>
      <c r="AZ29" s="453"/>
      <c r="BA29" s="453"/>
      <c r="BB29" s="454"/>
      <c r="BC29" s="446" t="s">
        <v>190</v>
      </c>
      <c r="BD29" s="447"/>
      <c r="BE29" s="447"/>
      <c r="BF29" s="447"/>
      <c r="BG29" s="447"/>
      <c r="BH29" s="447"/>
      <c r="BI29" s="447"/>
      <c r="BJ29" s="447"/>
      <c r="BK29" s="447"/>
      <c r="BL29" s="447"/>
      <c r="BM29" s="448"/>
      <c r="BN29" s="432">
        <v>733299</v>
      </c>
      <c r="BO29" s="433"/>
      <c r="BP29" s="433"/>
      <c r="BQ29" s="433"/>
      <c r="BR29" s="433"/>
      <c r="BS29" s="433"/>
      <c r="BT29" s="433"/>
      <c r="BU29" s="434"/>
      <c r="BV29" s="432">
        <v>732059</v>
      </c>
      <c r="BW29" s="433"/>
      <c r="BX29" s="433"/>
      <c r="BY29" s="433"/>
      <c r="BZ29" s="433"/>
      <c r="CA29" s="433"/>
      <c r="CB29" s="433"/>
      <c r="CC29" s="434"/>
      <c r="CD29" s="19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191</v>
      </c>
      <c r="X30" s="400"/>
      <c r="Y30" s="400"/>
      <c r="Z30" s="400"/>
      <c r="AA30" s="400"/>
      <c r="AB30" s="400"/>
      <c r="AC30" s="400"/>
      <c r="AD30" s="400"/>
      <c r="AE30" s="400"/>
      <c r="AF30" s="400"/>
      <c r="AG30" s="401"/>
      <c r="AH30" s="402">
        <v>94.1</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51</v>
      </c>
      <c r="BD30" s="406"/>
      <c r="BE30" s="406"/>
      <c r="BF30" s="406"/>
      <c r="BG30" s="406"/>
      <c r="BH30" s="406"/>
      <c r="BI30" s="406"/>
      <c r="BJ30" s="406"/>
      <c r="BK30" s="406"/>
      <c r="BL30" s="406"/>
      <c r="BM30" s="407"/>
      <c r="BN30" s="466">
        <v>2767859</v>
      </c>
      <c r="BO30" s="467"/>
      <c r="BP30" s="467"/>
      <c r="BQ30" s="467"/>
      <c r="BR30" s="467"/>
      <c r="BS30" s="467"/>
      <c r="BT30" s="467"/>
      <c r="BU30" s="468"/>
      <c r="BV30" s="466">
        <v>2625760</v>
      </c>
      <c r="BW30" s="467"/>
      <c r="BX30" s="467"/>
      <c r="BY30" s="467"/>
      <c r="BZ30" s="467"/>
      <c r="CA30" s="467"/>
      <c r="CB30" s="467"/>
      <c r="CC30" s="46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91" t="s">
        <v>192</v>
      </c>
      <c r="D32" s="391"/>
      <c r="E32" s="391"/>
      <c r="F32" s="391"/>
      <c r="G32" s="391"/>
      <c r="H32" s="391"/>
      <c r="I32" s="391"/>
      <c r="J32" s="391"/>
      <c r="K32" s="391"/>
      <c r="L32" s="391"/>
      <c r="M32" s="391"/>
      <c r="N32" s="391"/>
      <c r="O32" s="391"/>
      <c r="P32" s="391"/>
      <c r="Q32" s="391"/>
      <c r="R32" s="391"/>
      <c r="S32" s="391"/>
      <c r="U32" s="392" t="s">
        <v>193</v>
      </c>
      <c r="V32" s="392"/>
      <c r="W32" s="392"/>
      <c r="X32" s="392"/>
      <c r="Y32" s="392"/>
      <c r="Z32" s="392"/>
      <c r="AA32" s="392"/>
      <c r="AB32" s="392"/>
      <c r="AC32" s="392"/>
      <c r="AD32" s="392"/>
      <c r="AE32" s="392"/>
      <c r="AF32" s="392"/>
      <c r="AG32" s="392"/>
      <c r="AH32" s="392"/>
      <c r="AI32" s="392"/>
      <c r="AJ32" s="392"/>
      <c r="AK32" s="392"/>
      <c r="AM32" s="392" t="s">
        <v>194</v>
      </c>
      <c r="AN32" s="392"/>
      <c r="AO32" s="392"/>
      <c r="AP32" s="392"/>
      <c r="AQ32" s="392"/>
      <c r="AR32" s="392"/>
      <c r="AS32" s="392"/>
      <c r="AT32" s="392"/>
      <c r="AU32" s="392"/>
      <c r="AV32" s="392"/>
      <c r="AW32" s="392"/>
      <c r="AX32" s="392"/>
      <c r="AY32" s="392"/>
      <c r="AZ32" s="392"/>
      <c r="BA32" s="392"/>
      <c r="BB32" s="392"/>
      <c r="BC32" s="392"/>
      <c r="BE32" s="392" t="s">
        <v>195</v>
      </c>
      <c r="BF32" s="392"/>
      <c r="BG32" s="392"/>
      <c r="BH32" s="392"/>
      <c r="BI32" s="392"/>
      <c r="BJ32" s="392"/>
      <c r="BK32" s="392"/>
      <c r="BL32" s="392"/>
      <c r="BM32" s="392"/>
      <c r="BN32" s="392"/>
      <c r="BO32" s="392"/>
      <c r="BP32" s="392"/>
      <c r="BQ32" s="392"/>
      <c r="BR32" s="392"/>
      <c r="BS32" s="392"/>
      <c r="BT32" s="392"/>
      <c r="BU32" s="392"/>
      <c r="BW32" s="392" t="s">
        <v>196</v>
      </c>
      <c r="BX32" s="392"/>
      <c r="BY32" s="392"/>
      <c r="BZ32" s="392"/>
      <c r="CA32" s="392"/>
      <c r="CB32" s="392"/>
      <c r="CC32" s="392"/>
      <c r="CD32" s="392"/>
      <c r="CE32" s="392"/>
      <c r="CF32" s="392"/>
      <c r="CG32" s="392"/>
      <c r="CH32" s="392"/>
      <c r="CI32" s="392"/>
      <c r="CJ32" s="392"/>
      <c r="CK32" s="392"/>
      <c r="CL32" s="392"/>
      <c r="CM32" s="392"/>
      <c r="CO32" s="392" t="s">
        <v>197</v>
      </c>
      <c r="CP32" s="392"/>
      <c r="CQ32" s="392"/>
      <c r="CR32" s="392"/>
      <c r="CS32" s="392"/>
      <c r="CT32" s="392"/>
      <c r="CU32" s="392"/>
      <c r="CV32" s="392"/>
      <c r="CW32" s="392"/>
      <c r="CX32" s="392"/>
      <c r="CY32" s="392"/>
      <c r="CZ32" s="392"/>
      <c r="DA32" s="392"/>
      <c r="DB32" s="392"/>
      <c r="DC32" s="392"/>
      <c r="DD32" s="392"/>
      <c r="DE32" s="392"/>
      <c r="DI32" s="198"/>
    </row>
    <row r="33" spans="1:113" ht="13.5" customHeight="1" x14ac:dyDescent="0.15">
      <c r="A33" s="175"/>
      <c r="B33" s="199"/>
      <c r="C33" s="384" t="s">
        <v>198</v>
      </c>
      <c r="D33" s="384"/>
      <c r="E33" s="383" t="s">
        <v>199</v>
      </c>
      <c r="F33" s="383"/>
      <c r="G33" s="383"/>
      <c r="H33" s="383"/>
      <c r="I33" s="383"/>
      <c r="J33" s="383"/>
      <c r="K33" s="383"/>
      <c r="L33" s="383"/>
      <c r="M33" s="383"/>
      <c r="N33" s="383"/>
      <c r="O33" s="383"/>
      <c r="P33" s="383"/>
      <c r="Q33" s="383"/>
      <c r="R33" s="383"/>
      <c r="S33" s="383"/>
      <c r="T33" s="200"/>
      <c r="U33" s="384" t="s">
        <v>200</v>
      </c>
      <c r="V33" s="384"/>
      <c r="W33" s="383" t="s">
        <v>199</v>
      </c>
      <c r="X33" s="383"/>
      <c r="Y33" s="383"/>
      <c r="Z33" s="383"/>
      <c r="AA33" s="383"/>
      <c r="AB33" s="383"/>
      <c r="AC33" s="383"/>
      <c r="AD33" s="383"/>
      <c r="AE33" s="383"/>
      <c r="AF33" s="383"/>
      <c r="AG33" s="383"/>
      <c r="AH33" s="383"/>
      <c r="AI33" s="383"/>
      <c r="AJ33" s="383"/>
      <c r="AK33" s="383"/>
      <c r="AL33" s="200"/>
      <c r="AM33" s="384" t="s">
        <v>198</v>
      </c>
      <c r="AN33" s="384"/>
      <c r="AO33" s="383" t="s">
        <v>199</v>
      </c>
      <c r="AP33" s="383"/>
      <c r="AQ33" s="383"/>
      <c r="AR33" s="383"/>
      <c r="AS33" s="383"/>
      <c r="AT33" s="383"/>
      <c r="AU33" s="383"/>
      <c r="AV33" s="383"/>
      <c r="AW33" s="383"/>
      <c r="AX33" s="383"/>
      <c r="AY33" s="383"/>
      <c r="AZ33" s="383"/>
      <c r="BA33" s="383"/>
      <c r="BB33" s="383"/>
      <c r="BC33" s="383"/>
      <c r="BD33" s="201"/>
      <c r="BE33" s="383" t="s">
        <v>201</v>
      </c>
      <c r="BF33" s="383"/>
      <c r="BG33" s="383" t="s">
        <v>202</v>
      </c>
      <c r="BH33" s="383"/>
      <c r="BI33" s="383"/>
      <c r="BJ33" s="383"/>
      <c r="BK33" s="383"/>
      <c r="BL33" s="383"/>
      <c r="BM33" s="383"/>
      <c r="BN33" s="383"/>
      <c r="BO33" s="383"/>
      <c r="BP33" s="383"/>
      <c r="BQ33" s="383"/>
      <c r="BR33" s="383"/>
      <c r="BS33" s="383"/>
      <c r="BT33" s="383"/>
      <c r="BU33" s="383"/>
      <c r="BV33" s="201"/>
      <c r="BW33" s="384" t="s">
        <v>201</v>
      </c>
      <c r="BX33" s="384"/>
      <c r="BY33" s="383" t="s">
        <v>203</v>
      </c>
      <c r="BZ33" s="383"/>
      <c r="CA33" s="383"/>
      <c r="CB33" s="383"/>
      <c r="CC33" s="383"/>
      <c r="CD33" s="383"/>
      <c r="CE33" s="383"/>
      <c r="CF33" s="383"/>
      <c r="CG33" s="383"/>
      <c r="CH33" s="383"/>
      <c r="CI33" s="383"/>
      <c r="CJ33" s="383"/>
      <c r="CK33" s="383"/>
      <c r="CL33" s="383"/>
      <c r="CM33" s="383"/>
      <c r="CN33" s="200"/>
      <c r="CO33" s="384" t="s">
        <v>198</v>
      </c>
      <c r="CP33" s="384"/>
      <c r="CQ33" s="383" t="s">
        <v>204</v>
      </c>
      <c r="CR33" s="383"/>
      <c r="CS33" s="383"/>
      <c r="CT33" s="383"/>
      <c r="CU33" s="383"/>
      <c r="CV33" s="383"/>
      <c r="CW33" s="383"/>
      <c r="CX33" s="383"/>
      <c r="CY33" s="383"/>
      <c r="CZ33" s="383"/>
      <c r="DA33" s="383"/>
      <c r="DB33" s="383"/>
      <c r="DC33" s="383"/>
      <c r="DD33" s="383"/>
      <c r="DE33" s="383"/>
      <c r="DF33" s="200"/>
      <c r="DG33" s="382" t="s">
        <v>205</v>
      </c>
      <c r="DH33" s="382"/>
      <c r="DI33" s="202"/>
    </row>
    <row r="34" spans="1:113" ht="32.25" customHeight="1" x14ac:dyDescent="0.15">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2</v>
      </c>
      <c r="V34" s="380"/>
      <c r="W34" s="381" t="str">
        <f>IF('各会計、関係団体の財政状況及び健全化判断比率'!B28="","",'各会計、関係団体の財政状況及び健全化判断比率'!B28)</f>
        <v>国民健康保険事業特別会計</v>
      </c>
      <c r="X34" s="381"/>
      <c r="Y34" s="381"/>
      <c r="Z34" s="381"/>
      <c r="AA34" s="381"/>
      <c r="AB34" s="381"/>
      <c r="AC34" s="381"/>
      <c r="AD34" s="381"/>
      <c r="AE34" s="381"/>
      <c r="AF34" s="381"/>
      <c r="AG34" s="381"/>
      <c r="AH34" s="381"/>
      <c r="AI34" s="381"/>
      <c r="AJ34" s="381"/>
      <c r="AK34" s="381"/>
      <c r="AL34" s="175"/>
      <c r="AM34" s="380">
        <f>IF(AO34="","",MAX(C34:D43,U34:V43)+1)</f>
        <v>6</v>
      </c>
      <c r="AN34" s="380"/>
      <c r="AO34" s="381" t="str">
        <f>IF('各会計、関係団体の財政状況及び健全化判断比率'!B32="","",'各会計、関係団体の財政状況及び健全化判断比率'!B32)</f>
        <v>簡易水道事業会計</v>
      </c>
      <c r="AP34" s="381"/>
      <c r="AQ34" s="381"/>
      <c r="AR34" s="381"/>
      <c r="AS34" s="381"/>
      <c r="AT34" s="381"/>
      <c r="AU34" s="381"/>
      <c r="AV34" s="381"/>
      <c r="AW34" s="381"/>
      <c r="AX34" s="381"/>
      <c r="AY34" s="381"/>
      <c r="AZ34" s="381"/>
      <c r="BA34" s="381"/>
      <c r="BB34" s="381"/>
      <c r="BC34" s="381"/>
      <c r="BD34" s="175"/>
      <c r="BE34" s="380">
        <f>IF(BG34="","",MAX(C34:D43,U34:V43,AM34:AN43)+1)</f>
        <v>9</v>
      </c>
      <c r="BF34" s="380"/>
      <c r="BG34" s="381" t="str">
        <f>IF('各会計、関係団体の財政状況及び健全化判断比率'!B35="","",'各会計、関係団体の財政状況及び健全化判断比率'!B35)</f>
        <v>再生可能エネルギー発電事業特別会計</v>
      </c>
      <c r="BH34" s="381"/>
      <c r="BI34" s="381"/>
      <c r="BJ34" s="381"/>
      <c r="BK34" s="381"/>
      <c r="BL34" s="381"/>
      <c r="BM34" s="381"/>
      <c r="BN34" s="381"/>
      <c r="BO34" s="381"/>
      <c r="BP34" s="381"/>
      <c r="BQ34" s="381"/>
      <c r="BR34" s="381"/>
      <c r="BS34" s="381"/>
      <c r="BT34" s="381"/>
      <c r="BU34" s="381"/>
      <c r="BV34" s="175"/>
      <c r="BW34" s="380">
        <f>IF(BY34="","",MAX(C34:D43,U34:V43,AM34:AN43,BE34:BF43)+1)</f>
        <v>10</v>
      </c>
      <c r="BX34" s="380"/>
      <c r="BY34" s="381" t="str">
        <f>IF('各会計、関係団体の財政状況及び健全化判断比率'!B68="","",'各会計、関係団体の財政状況及び健全化判断比率'!B68)</f>
        <v>鳥取県西部広域行政管理組合</v>
      </c>
      <c r="BZ34" s="381"/>
      <c r="CA34" s="381"/>
      <c r="CB34" s="381"/>
      <c r="CC34" s="381"/>
      <c r="CD34" s="381"/>
      <c r="CE34" s="381"/>
      <c r="CF34" s="381"/>
      <c r="CG34" s="381"/>
      <c r="CH34" s="381"/>
      <c r="CI34" s="381"/>
      <c r="CJ34" s="381"/>
      <c r="CK34" s="381"/>
      <c r="CL34" s="381"/>
      <c r="CM34" s="381"/>
      <c r="CN34" s="175"/>
      <c r="CO34" s="380">
        <f>IF(CQ34="","",MAX(C34:D43,U34:V43,AM34:AN43,BE34:BF43,BW34:BX43)+1)</f>
        <v>15</v>
      </c>
      <c r="CP34" s="380"/>
      <c r="CQ34" s="381" t="str">
        <f>IF('各会計、関係団体の財政状況及び健全化判断比率'!BS7="","",'各会計、関係団体の財政状況及び健全化判断比率'!BS7)</f>
        <v>財団法人　日南町産業振興センター</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202"/>
    </row>
    <row r="35" spans="1:113" ht="32.25" customHeight="1" x14ac:dyDescent="0.15">
      <c r="A35" s="175"/>
      <c r="B35" s="199"/>
      <c r="C35" s="380" t="str">
        <f>IF(E35="","",C34+1)</f>
        <v/>
      </c>
      <c r="D35" s="380"/>
      <c r="E35" s="381" t="str">
        <f>IF('各会計、関係団体の財政状況及び健全化判断比率'!B8="","",'各会計、関係団体の財政状況及び健全化判断比率'!B8)</f>
        <v/>
      </c>
      <c r="F35" s="381"/>
      <c r="G35" s="381"/>
      <c r="H35" s="381"/>
      <c r="I35" s="381"/>
      <c r="J35" s="381"/>
      <c r="K35" s="381"/>
      <c r="L35" s="381"/>
      <c r="M35" s="381"/>
      <c r="N35" s="381"/>
      <c r="O35" s="381"/>
      <c r="P35" s="381"/>
      <c r="Q35" s="381"/>
      <c r="R35" s="381"/>
      <c r="S35" s="381"/>
      <c r="T35" s="175"/>
      <c r="U35" s="380">
        <f>IF(W35="","",U34+1)</f>
        <v>3</v>
      </c>
      <c r="V35" s="380"/>
      <c r="W35" s="381" t="str">
        <f>IF('各会計、関係団体の財政状況及び健全化判断比率'!B29="","",'各会計、関係団体の財政状況及び健全化判断比率'!B29)</f>
        <v>介護保険事業特別会計</v>
      </c>
      <c r="X35" s="381"/>
      <c r="Y35" s="381"/>
      <c r="Z35" s="381"/>
      <c r="AA35" s="381"/>
      <c r="AB35" s="381"/>
      <c r="AC35" s="381"/>
      <c r="AD35" s="381"/>
      <c r="AE35" s="381"/>
      <c r="AF35" s="381"/>
      <c r="AG35" s="381"/>
      <c r="AH35" s="381"/>
      <c r="AI35" s="381"/>
      <c r="AJ35" s="381"/>
      <c r="AK35" s="381"/>
      <c r="AL35" s="175"/>
      <c r="AM35" s="380">
        <f t="shared" ref="AM35:AM43" si="0">IF(AO35="","",AM34+1)</f>
        <v>7</v>
      </c>
      <c r="AN35" s="380"/>
      <c r="AO35" s="381" t="str">
        <f>IF('各会計、関係団体の財政状況及び健全化判断比率'!B33="","",'各会計、関係団体の財政状況及び健全化判断比率'!B33)</f>
        <v>下水道事業会計</v>
      </c>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11</v>
      </c>
      <c r="BX35" s="380"/>
      <c r="BY35" s="381" t="str">
        <f>IF('各会計、関係団体の財政状況及び健全化判断比率'!B69="","",'各会計、関係団体の財政状況及び健全化判断比率'!B69)</f>
        <v>日野町江府町日南町衛生施設組合</v>
      </c>
      <c r="BZ35" s="381"/>
      <c r="CA35" s="381"/>
      <c r="CB35" s="381"/>
      <c r="CC35" s="381"/>
      <c r="CD35" s="381"/>
      <c r="CE35" s="381"/>
      <c r="CF35" s="381"/>
      <c r="CG35" s="381"/>
      <c r="CH35" s="381"/>
      <c r="CI35" s="381"/>
      <c r="CJ35" s="381"/>
      <c r="CK35" s="381"/>
      <c r="CL35" s="381"/>
      <c r="CM35" s="381"/>
      <c r="CN35" s="175"/>
      <c r="CO35" s="380">
        <f t="shared" ref="CO35:CO43" si="3">IF(CQ35="","",CO34+1)</f>
        <v>16</v>
      </c>
      <c r="CP35" s="380"/>
      <c r="CQ35" s="381" t="str">
        <f>IF('各会計、関係団体の財政状況及び健全化判断比率'!BS8="","",'各会計、関係団体の財政状況及び健全化判断比率'!BS8)</f>
        <v>株式会社　グリーン・シャイン</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2"/>
    </row>
    <row r="36" spans="1:113" ht="32.25" customHeight="1" x14ac:dyDescent="0.15">
      <c r="A36" s="175"/>
      <c r="B36" s="199"/>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4</v>
      </c>
      <c r="V36" s="380"/>
      <c r="W36" s="381" t="str">
        <f>IF('各会計、関係団体の財政状況及び健全化判断比率'!B30="","",'各会計、関係団体の財政状況及び健全化判断比率'!B30)</f>
        <v>後期高齢者医療特別会計</v>
      </c>
      <c r="X36" s="381"/>
      <c r="Y36" s="381"/>
      <c r="Z36" s="381"/>
      <c r="AA36" s="381"/>
      <c r="AB36" s="381"/>
      <c r="AC36" s="381"/>
      <c r="AD36" s="381"/>
      <c r="AE36" s="381"/>
      <c r="AF36" s="381"/>
      <c r="AG36" s="381"/>
      <c r="AH36" s="381"/>
      <c r="AI36" s="381"/>
      <c r="AJ36" s="381"/>
      <c r="AK36" s="381"/>
      <c r="AL36" s="175"/>
      <c r="AM36" s="380">
        <f t="shared" si="0"/>
        <v>8</v>
      </c>
      <c r="AN36" s="380"/>
      <c r="AO36" s="381" t="str">
        <f>IF('各会計、関係団体の財政状況及び健全化判断比率'!B34="","",'各会計、関係団体の財政状況及び健全化判断比率'!B34)</f>
        <v>病院事業会計</v>
      </c>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12</v>
      </c>
      <c r="BX36" s="380"/>
      <c r="BY36" s="381" t="str">
        <f>IF('各会計、関係団体の財政状況及び健全化判断比率'!B70="","",'各会計、関係団体の財政状況及び健全化判断比率'!B70)</f>
        <v>鳥取県町村総合事務組合</v>
      </c>
      <c r="BZ36" s="381"/>
      <c r="CA36" s="381"/>
      <c r="CB36" s="381"/>
      <c r="CC36" s="381"/>
      <c r="CD36" s="381"/>
      <c r="CE36" s="381"/>
      <c r="CF36" s="381"/>
      <c r="CG36" s="381"/>
      <c r="CH36" s="381"/>
      <c r="CI36" s="381"/>
      <c r="CJ36" s="381"/>
      <c r="CK36" s="381"/>
      <c r="CL36" s="381"/>
      <c r="CM36" s="381"/>
      <c r="CN36" s="175"/>
      <c r="CO36" s="380">
        <f t="shared" si="3"/>
        <v>17</v>
      </c>
      <c r="CP36" s="380"/>
      <c r="CQ36" s="381" t="str">
        <f>IF('各会計、関係団体の財政状況及び健全化判断比率'!BS9="","",'各会計、関係団体の財政状況及び健全化判断比率'!BS9)</f>
        <v>株式会社　日南小水力発電公社</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202"/>
    </row>
    <row r="37" spans="1:113" ht="32.25" customHeight="1" x14ac:dyDescent="0.15">
      <c r="A37" s="175"/>
      <c r="B37" s="199"/>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f t="shared" si="4"/>
        <v>5</v>
      </c>
      <c r="V37" s="380"/>
      <c r="W37" s="381" t="str">
        <f>IF('各会計、関係団体の財政状況及び健全化判断比率'!B31="","",'各会計、関係団体の財政状況及び健全化判断比率'!B31)</f>
        <v>介護サービス事業特別会計</v>
      </c>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13</v>
      </c>
      <c r="BX37" s="380"/>
      <c r="BY37" s="381" t="str">
        <f>IF('各会計、関係団体の財政状況及び健全化判断比率'!B71="","",'各会計、関係団体の財政状況及び健全化判断比率'!B71)</f>
        <v>鳥取県後期高齢者医療広域連合</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x14ac:dyDescent="0.15">
      <c r="A38" s="175"/>
      <c r="B38" s="199"/>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14</v>
      </c>
      <c r="BX38" s="380"/>
      <c r="BY38" s="381" t="str">
        <f>IF('各会計、関係団体の財政状況及び健全化判断比率'!B72="","",'各会計、関係団体の財政状況及び健全化判断比率'!B72)</f>
        <v>鳥取県後期高齢者医療広域連合</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x14ac:dyDescent="0.15">
      <c r="A39" s="175"/>
      <c r="B39" s="199"/>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t="str">
        <f t="shared" si="2"/>
        <v/>
      </c>
      <c r="BX39" s="380"/>
      <c r="BY39" s="381" t="str">
        <f>IF('各会計、関係団体の財政状況及び健全化判断比率'!B73="","",'各会計、関係団体の財政状況及び健全化判断比率'!B73)</f>
        <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x14ac:dyDescent="0.15">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t="str">
        <f t="shared" si="2"/>
        <v/>
      </c>
      <c r="BX40" s="380"/>
      <c r="BY40" s="381" t="str">
        <f>IF('各会計、関係団体の財政状況及び健全化判断比率'!B74="","",'各会計、関係団体の財政状況及び健全化判断比率'!B74)</f>
        <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x14ac:dyDescent="0.15">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t="str">
        <f t="shared" si="2"/>
        <v/>
      </c>
      <c r="BX41" s="380"/>
      <c r="BY41" s="381" t="str">
        <f>IF('各会計、関係団体の財政状況及び健全化判断比率'!B75="","",'各会計、関係団体の財政状況及び健全化判断比率'!B75)</f>
        <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x14ac:dyDescent="0.15">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t="str">
        <f t="shared" si="2"/>
        <v/>
      </c>
      <c r="BX42" s="380"/>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x14ac:dyDescent="0.15">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206</v>
      </c>
      <c r="E46" s="377" t="s">
        <v>207</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15">
      <c r="E47" s="377" t="s">
        <v>208</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15">
      <c r="E48" s="377" t="s">
        <v>209</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15">
      <c r="E49" s="379" t="s">
        <v>210</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15">
      <c r="E50" s="377" t="s">
        <v>211</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15">
      <c r="E51" s="377" t="s">
        <v>212</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15">
      <c r="E52" s="377" t="s">
        <v>213</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15">
      <c r="E53" s="377" t="s">
        <v>214</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15"/>
    <row r="55" spans="5:113" x14ac:dyDescent="0.15"/>
    <row r="56" spans="5:113" x14ac:dyDescent="0.15"/>
  </sheetData>
  <sheetProtection algorithmName="SHA-512" hashValue="QkHeM5+AciEuxRDh18q7Xqtq6oxEWc4ItNgHtVYYXlHn9QiKVPqhdV4YZBbyo3J4a4VO99ErL5VZebaAhUv6Eg==" saltValue="4ZiEL5d7ShNGzx4SsbR81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215</v>
      </c>
      <c r="DI1" s="731"/>
      <c r="DJ1" s="731"/>
      <c r="DK1" s="731"/>
      <c r="DL1" s="731"/>
      <c r="DM1" s="731"/>
      <c r="DN1" s="732"/>
      <c r="DO1" s="208"/>
      <c r="DP1" s="730" t="s">
        <v>216</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15">
      <c r="B2" s="209" t="s">
        <v>217</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86" t="s">
        <v>218</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219</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220</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86" t="s">
        <v>1</v>
      </c>
      <c r="C4" s="687"/>
      <c r="D4" s="687"/>
      <c r="E4" s="687"/>
      <c r="F4" s="687"/>
      <c r="G4" s="687"/>
      <c r="H4" s="687"/>
      <c r="I4" s="687"/>
      <c r="J4" s="687"/>
      <c r="K4" s="687"/>
      <c r="L4" s="687"/>
      <c r="M4" s="687"/>
      <c r="N4" s="687"/>
      <c r="O4" s="687"/>
      <c r="P4" s="687"/>
      <c r="Q4" s="688"/>
      <c r="R4" s="686" t="s">
        <v>221</v>
      </c>
      <c r="S4" s="687"/>
      <c r="T4" s="687"/>
      <c r="U4" s="687"/>
      <c r="V4" s="687"/>
      <c r="W4" s="687"/>
      <c r="X4" s="687"/>
      <c r="Y4" s="688"/>
      <c r="Z4" s="686" t="s">
        <v>222</v>
      </c>
      <c r="AA4" s="687"/>
      <c r="AB4" s="687"/>
      <c r="AC4" s="688"/>
      <c r="AD4" s="686" t="s">
        <v>223</v>
      </c>
      <c r="AE4" s="687"/>
      <c r="AF4" s="687"/>
      <c r="AG4" s="687"/>
      <c r="AH4" s="687"/>
      <c r="AI4" s="687"/>
      <c r="AJ4" s="687"/>
      <c r="AK4" s="688"/>
      <c r="AL4" s="686" t="s">
        <v>222</v>
      </c>
      <c r="AM4" s="687"/>
      <c r="AN4" s="687"/>
      <c r="AO4" s="688"/>
      <c r="AP4" s="733" t="s">
        <v>224</v>
      </c>
      <c r="AQ4" s="733"/>
      <c r="AR4" s="733"/>
      <c r="AS4" s="733"/>
      <c r="AT4" s="733"/>
      <c r="AU4" s="733"/>
      <c r="AV4" s="733"/>
      <c r="AW4" s="733"/>
      <c r="AX4" s="733"/>
      <c r="AY4" s="733"/>
      <c r="AZ4" s="733"/>
      <c r="BA4" s="733"/>
      <c r="BB4" s="733"/>
      <c r="BC4" s="733"/>
      <c r="BD4" s="733"/>
      <c r="BE4" s="733"/>
      <c r="BF4" s="733"/>
      <c r="BG4" s="733" t="s">
        <v>225</v>
      </c>
      <c r="BH4" s="733"/>
      <c r="BI4" s="733"/>
      <c r="BJ4" s="733"/>
      <c r="BK4" s="733"/>
      <c r="BL4" s="733"/>
      <c r="BM4" s="733"/>
      <c r="BN4" s="733"/>
      <c r="BO4" s="733" t="s">
        <v>222</v>
      </c>
      <c r="BP4" s="733"/>
      <c r="BQ4" s="733"/>
      <c r="BR4" s="733"/>
      <c r="BS4" s="733" t="s">
        <v>226</v>
      </c>
      <c r="BT4" s="733"/>
      <c r="BU4" s="733"/>
      <c r="BV4" s="733"/>
      <c r="BW4" s="733"/>
      <c r="BX4" s="733"/>
      <c r="BY4" s="733"/>
      <c r="BZ4" s="733"/>
      <c r="CA4" s="733"/>
      <c r="CB4" s="733"/>
      <c r="CD4" s="686" t="s">
        <v>227</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15">
      <c r="B5" s="692" t="s">
        <v>228</v>
      </c>
      <c r="C5" s="693"/>
      <c r="D5" s="693"/>
      <c r="E5" s="693"/>
      <c r="F5" s="693"/>
      <c r="G5" s="693"/>
      <c r="H5" s="693"/>
      <c r="I5" s="693"/>
      <c r="J5" s="693"/>
      <c r="K5" s="693"/>
      <c r="L5" s="693"/>
      <c r="M5" s="693"/>
      <c r="N5" s="693"/>
      <c r="O5" s="693"/>
      <c r="P5" s="693"/>
      <c r="Q5" s="694"/>
      <c r="R5" s="689">
        <v>457187</v>
      </c>
      <c r="S5" s="690"/>
      <c r="T5" s="690"/>
      <c r="U5" s="690"/>
      <c r="V5" s="690"/>
      <c r="W5" s="690"/>
      <c r="X5" s="690"/>
      <c r="Y5" s="715"/>
      <c r="Z5" s="728">
        <v>6.1</v>
      </c>
      <c r="AA5" s="728"/>
      <c r="AB5" s="728"/>
      <c r="AC5" s="728"/>
      <c r="AD5" s="729">
        <v>457187</v>
      </c>
      <c r="AE5" s="729"/>
      <c r="AF5" s="729"/>
      <c r="AG5" s="729"/>
      <c r="AH5" s="729"/>
      <c r="AI5" s="729"/>
      <c r="AJ5" s="729"/>
      <c r="AK5" s="729"/>
      <c r="AL5" s="716">
        <v>12.5</v>
      </c>
      <c r="AM5" s="698"/>
      <c r="AN5" s="698"/>
      <c r="AO5" s="717"/>
      <c r="AP5" s="692" t="s">
        <v>229</v>
      </c>
      <c r="AQ5" s="693"/>
      <c r="AR5" s="693"/>
      <c r="AS5" s="693"/>
      <c r="AT5" s="693"/>
      <c r="AU5" s="693"/>
      <c r="AV5" s="693"/>
      <c r="AW5" s="693"/>
      <c r="AX5" s="693"/>
      <c r="AY5" s="693"/>
      <c r="AZ5" s="693"/>
      <c r="BA5" s="693"/>
      <c r="BB5" s="693"/>
      <c r="BC5" s="693"/>
      <c r="BD5" s="693"/>
      <c r="BE5" s="693"/>
      <c r="BF5" s="694"/>
      <c r="BG5" s="634">
        <v>457187</v>
      </c>
      <c r="BH5" s="635"/>
      <c r="BI5" s="635"/>
      <c r="BJ5" s="635"/>
      <c r="BK5" s="635"/>
      <c r="BL5" s="635"/>
      <c r="BM5" s="635"/>
      <c r="BN5" s="636"/>
      <c r="BO5" s="672">
        <v>100</v>
      </c>
      <c r="BP5" s="672"/>
      <c r="BQ5" s="672"/>
      <c r="BR5" s="672"/>
      <c r="BS5" s="673">
        <v>16929</v>
      </c>
      <c r="BT5" s="673"/>
      <c r="BU5" s="673"/>
      <c r="BV5" s="673"/>
      <c r="BW5" s="673"/>
      <c r="BX5" s="673"/>
      <c r="BY5" s="673"/>
      <c r="BZ5" s="673"/>
      <c r="CA5" s="673"/>
      <c r="CB5" s="713"/>
      <c r="CD5" s="686" t="s">
        <v>224</v>
      </c>
      <c r="CE5" s="687"/>
      <c r="CF5" s="687"/>
      <c r="CG5" s="687"/>
      <c r="CH5" s="687"/>
      <c r="CI5" s="687"/>
      <c r="CJ5" s="687"/>
      <c r="CK5" s="687"/>
      <c r="CL5" s="687"/>
      <c r="CM5" s="687"/>
      <c r="CN5" s="687"/>
      <c r="CO5" s="687"/>
      <c r="CP5" s="687"/>
      <c r="CQ5" s="688"/>
      <c r="CR5" s="686" t="s">
        <v>230</v>
      </c>
      <c r="CS5" s="687"/>
      <c r="CT5" s="687"/>
      <c r="CU5" s="687"/>
      <c r="CV5" s="687"/>
      <c r="CW5" s="687"/>
      <c r="CX5" s="687"/>
      <c r="CY5" s="688"/>
      <c r="CZ5" s="686" t="s">
        <v>222</v>
      </c>
      <c r="DA5" s="687"/>
      <c r="DB5" s="687"/>
      <c r="DC5" s="688"/>
      <c r="DD5" s="686" t="s">
        <v>231</v>
      </c>
      <c r="DE5" s="687"/>
      <c r="DF5" s="687"/>
      <c r="DG5" s="687"/>
      <c r="DH5" s="687"/>
      <c r="DI5" s="687"/>
      <c r="DJ5" s="687"/>
      <c r="DK5" s="687"/>
      <c r="DL5" s="687"/>
      <c r="DM5" s="687"/>
      <c r="DN5" s="687"/>
      <c r="DO5" s="687"/>
      <c r="DP5" s="688"/>
      <c r="DQ5" s="686" t="s">
        <v>232</v>
      </c>
      <c r="DR5" s="687"/>
      <c r="DS5" s="687"/>
      <c r="DT5" s="687"/>
      <c r="DU5" s="687"/>
      <c r="DV5" s="687"/>
      <c r="DW5" s="687"/>
      <c r="DX5" s="687"/>
      <c r="DY5" s="687"/>
      <c r="DZ5" s="687"/>
      <c r="EA5" s="687"/>
      <c r="EB5" s="687"/>
      <c r="EC5" s="688"/>
    </row>
    <row r="6" spans="2:143" ht="11.25" customHeight="1" x14ac:dyDescent="0.15">
      <c r="B6" s="631" t="s">
        <v>233</v>
      </c>
      <c r="C6" s="632"/>
      <c r="D6" s="632"/>
      <c r="E6" s="632"/>
      <c r="F6" s="632"/>
      <c r="G6" s="632"/>
      <c r="H6" s="632"/>
      <c r="I6" s="632"/>
      <c r="J6" s="632"/>
      <c r="K6" s="632"/>
      <c r="L6" s="632"/>
      <c r="M6" s="632"/>
      <c r="N6" s="632"/>
      <c r="O6" s="632"/>
      <c r="P6" s="632"/>
      <c r="Q6" s="633"/>
      <c r="R6" s="634">
        <v>132343</v>
      </c>
      <c r="S6" s="635"/>
      <c r="T6" s="635"/>
      <c r="U6" s="635"/>
      <c r="V6" s="635"/>
      <c r="W6" s="635"/>
      <c r="X6" s="635"/>
      <c r="Y6" s="636"/>
      <c r="Z6" s="672">
        <v>1.8</v>
      </c>
      <c r="AA6" s="672"/>
      <c r="AB6" s="672"/>
      <c r="AC6" s="672"/>
      <c r="AD6" s="673">
        <v>132343</v>
      </c>
      <c r="AE6" s="673"/>
      <c r="AF6" s="673"/>
      <c r="AG6" s="673"/>
      <c r="AH6" s="673"/>
      <c r="AI6" s="673"/>
      <c r="AJ6" s="673"/>
      <c r="AK6" s="673"/>
      <c r="AL6" s="637">
        <v>3.6</v>
      </c>
      <c r="AM6" s="638"/>
      <c r="AN6" s="638"/>
      <c r="AO6" s="674"/>
      <c r="AP6" s="631" t="s">
        <v>234</v>
      </c>
      <c r="AQ6" s="632"/>
      <c r="AR6" s="632"/>
      <c r="AS6" s="632"/>
      <c r="AT6" s="632"/>
      <c r="AU6" s="632"/>
      <c r="AV6" s="632"/>
      <c r="AW6" s="632"/>
      <c r="AX6" s="632"/>
      <c r="AY6" s="632"/>
      <c r="AZ6" s="632"/>
      <c r="BA6" s="632"/>
      <c r="BB6" s="632"/>
      <c r="BC6" s="632"/>
      <c r="BD6" s="632"/>
      <c r="BE6" s="632"/>
      <c r="BF6" s="633"/>
      <c r="BG6" s="634">
        <v>457187</v>
      </c>
      <c r="BH6" s="635"/>
      <c r="BI6" s="635"/>
      <c r="BJ6" s="635"/>
      <c r="BK6" s="635"/>
      <c r="BL6" s="635"/>
      <c r="BM6" s="635"/>
      <c r="BN6" s="636"/>
      <c r="BO6" s="672">
        <v>100</v>
      </c>
      <c r="BP6" s="672"/>
      <c r="BQ6" s="672"/>
      <c r="BR6" s="672"/>
      <c r="BS6" s="673">
        <v>16929</v>
      </c>
      <c r="BT6" s="673"/>
      <c r="BU6" s="673"/>
      <c r="BV6" s="673"/>
      <c r="BW6" s="673"/>
      <c r="BX6" s="673"/>
      <c r="BY6" s="673"/>
      <c r="BZ6" s="673"/>
      <c r="CA6" s="673"/>
      <c r="CB6" s="713"/>
      <c r="CD6" s="692" t="s">
        <v>235</v>
      </c>
      <c r="CE6" s="693"/>
      <c r="CF6" s="693"/>
      <c r="CG6" s="693"/>
      <c r="CH6" s="693"/>
      <c r="CI6" s="693"/>
      <c r="CJ6" s="693"/>
      <c r="CK6" s="693"/>
      <c r="CL6" s="693"/>
      <c r="CM6" s="693"/>
      <c r="CN6" s="693"/>
      <c r="CO6" s="693"/>
      <c r="CP6" s="693"/>
      <c r="CQ6" s="694"/>
      <c r="CR6" s="634">
        <v>65703</v>
      </c>
      <c r="CS6" s="635"/>
      <c r="CT6" s="635"/>
      <c r="CU6" s="635"/>
      <c r="CV6" s="635"/>
      <c r="CW6" s="635"/>
      <c r="CX6" s="635"/>
      <c r="CY6" s="636"/>
      <c r="CZ6" s="716">
        <v>0.9</v>
      </c>
      <c r="DA6" s="698"/>
      <c r="DB6" s="698"/>
      <c r="DC6" s="718"/>
      <c r="DD6" s="640" t="s">
        <v>236</v>
      </c>
      <c r="DE6" s="635"/>
      <c r="DF6" s="635"/>
      <c r="DG6" s="635"/>
      <c r="DH6" s="635"/>
      <c r="DI6" s="635"/>
      <c r="DJ6" s="635"/>
      <c r="DK6" s="635"/>
      <c r="DL6" s="635"/>
      <c r="DM6" s="635"/>
      <c r="DN6" s="635"/>
      <c r="DO6" s="635"/>
      <c r="DP6" s="636"/>
      <c r="DQ6" s="640">
        <v>65703</v>
      </c>
      <c r="DR6" s="635"/>
      <c r="DS6" s="635"/>
      <c r="DT6" s="635"/>
      <c r="DU6" s="635"/>
      <c r="DV6" s="635"/>
      <c r="DW6" s="635"/>
      <c r="DX6" s="635"/>
      <c r="DY6" s="635"/>
      <c r="DZ6" s="635"/>
      <c r="EA6" s="635"/>
      <c r="EB6" s="635"/>
      <c r="EC6" s="671"/>
    </row>
    <row r="7" spans="2:143" ht="11.25" customHeight="1" x14ac:dyDescent="0.15">
      <c r="B7" s="631" t="s">
        <v>237</v>
      </c>
      <c r="C7" s="632"/>
      <c r="D7" s="632"/>
      <c r="E7" s="632"/>
      <c r="F7" s="632"/>
      <c r="G7" s="632"/>
      <c r="H7" s="632"/>
      <c r="I7" s="632"/>
      <c r="J7" s="632"/>
      <c r="K7" s="632"/>
      <c r="L7" s="632"/>
      <c r="M7" s="632"/>
      <c r="N7" s="632"/>
      <c r="O7" s="632"/>
      <c r="P7" s="632"/>
      <c r="Q7" s="633"/>
      <c r="R7" s="634">
        <v>215</v>
      </c>
      <c r="S7" s="635"/>
      <c r="T7" s="635"/>
      <c r="U7" s="635"/>
      <c r="V7" s="635"/>
      <c r="W7" s="635"/>
      <c r="X7" s="635"/>
      <c r="Y7" s="636"/>
      <c r="Z7" s="672">
        <v>0</v>
      </c>
      <c r="AA7" s="672"/>
      <c r="AB7" s="672"/>
      <c r="AC7" s="672"/>
      <c r="AD7" s="673">
        <v>215</v>
      </c>
      <c r="AE7" s="673"/>
      <c r="AF7" s="673"/>
      <c r="AG7" s="673"/>
      <c r="AH7" s="673"/>
      <c r="AI7" s="673"/>
      <c r="AJ7" s="673"/>
      <c r="AK7" s="673"/>
      <c r="AL7" s="637">
        <v>0</v>
      </c>
      <c r="AM7" s="638"/>
      <c r="AN7" s="638"/>
      <c r="AO7" s="674"/>
      <c r="AP7" s="631" t="s">
        <v>238</v>
      </c>
      <c r="AQ7" s="632"/>
      <c r="AR7" s="632"/>
      <c r="AS7" s="632"/>
      <c r="AT7" s="632"/>
      <c r="AU7" s="632"/>
      <c r="AV7" s="632"/>
      <c r="AW7" s="632"/>
      <c r="AX7" s="632"/>
      <c r="AY7" s="632"/>
      <c r="AZ7" s="632"/>
      <c r="BA7" s="632"/>
      <c r="BB7" s="632"/>
      <c r="BC7" s="632"/>
      <c r="BD7" s="632"/>
      <c r="BE7" s="632"/>
      <c r="BF7" s="633"/>
      <c r="BG7" s="634">
        <v>154300</v>
      </c>
      <c r="BH7" s="635"/>
      <c r="BI7" s="635"/>
      <c r="BJ7" s="635"/>
      <c r="BK7" s="635"/>
      <c r="BL7" s="635"/>
      <c r="BM7" s="635"/>
      <c r="BN7" s="636"/>
      <c r="BO7" s="672">
        <v>33.700000000000003</v>
      </c>
      <c r="BP7" s="672"/>
      <c r="BQ7" s="672"/>
      <c r="BR7" s="672"/>
      <c r="BS7" s="673" t="s">
        <v>138</v>
      </c>
      <c r="BT7" s="673"/>
      <c r="BU7" s="673"/>
      <c r="BV7" s="673"/>
      <c r="BW7" s="673"/>
      <c r="BX7" s="673"/>
      <c r="BY7" s="673"/>
      <c r="BZ7" s="673"/>
      <c r="CA7" s="673"/>
      <c r="CB7" s="713"/>
      <c r="CD7" s="631" t="s">
        <v>239</v>
      </c>
      <c r="CE7" s="632"/>
      <c r="CF7" s="632"/>
      <c r="CG7" s="632"/>
      <c r="CH7" s="632"/>
      <c r="CI7" s="632"/>
      <c r="CJ7" s="632"/>
      <c r="CK7" s="632"/>
      <c r="CL7" s="632"/>
      <c r="CM7" s="632"/>
      <c r="CN7" s="632"/>
      <c r="CO7" s="632"/>
      <c r="CP7" s="632"/>
      <c r="CQ7" s="633"/>
      <c r="CR7" s="634">
        <v>1236802</v>
      </c>
      <c r="CS7" s="635"/>
      <c r="CT7" s="635"/>
      <c r="CU7" s="635"/>
      <c r="CV7" s="635"/>
      <c r="CW7" s="635"/>
      <c r="CX7" s="635"/>
      <c r="CY7" s="636"/>
      <c r="CZ7" s="672">
        <v>17.3</v>
      </c>
      <c r="DA7" s="672"/>
      <c r="DB7" s="672"/>
      <c r="DC7" s="672"/>
      <c r="DD7" s="640">
        <v>278136</v>
      </c>
      <c r="DE7" s="635"/>
      <c r="DF7" s="635"/>
      <c r="DG7" s="635"/>
      <c r="DH7" s="635"/>
      <c r="DI7" s="635"/>
      <c r="DJ7" s="635"/>
      <c r="DK7" s="635"/>
      <c r="DL7" s="635"/>
      <c r="DM7" s="635"/>
      <c r="DN7" s="635"/>
      <c r="DO7" s="635"/>
      <c r="DP7" s="636"/>
      <c r="DQ7" s="640">
        <v>896798</v>
      </c>
      <c r="DR7" s="635"/>
      <c r="DS7" s="635"/>
      <c r="DT7" s="635"/>
      <c r="DU7" s="635"/>
      <c r="DV7" s="635"/>
      <c r="DW7" s="635"/>
      <c r="DX7" s="635"/>
      <c r="DY7" s="635"/>
      <c r="DZ7" s="635"/>
      <c r="EA7" s="635"/>
      <c r="EB7" s="635"/>
      <c r="EC7" s="671"/>
    </row>
    <row r="8" spans="2:143" ht="11.25" customHeight="1" x14ac:dyDescent="0.15">
      <c r="B8" s="631" t="s">
        <v>240</v>
      </c>
      <c r="C8" s="632"/>
      <c r="D8" s="632"/>
      <c r="E8" s="632"/>
      <c r="F8" s="632"/>
      <c r="G8" s="632"/>
      <c r="H8" s="632"/>
      <c r="I8" s="632"/>
      <c r="J8" s="632"/>
      <c r="K8" s="632"/>
      <c r="L8" s="632"/>
      <c r="M8" s="632"/>
      <c r="N8" s="632"/>
      <c r="O8" s="632"/>
      <c r="P8" s="632"/>
      <c r="Q8" s="633"/>
      <c r="R8" s="634">
        <v>1688</v>
      </c>
      <c r="S8" s="635"/>
      <c r="T8" s="635"/>
      <c r="U8" s="635"/>
      <c r="V8" s="635"/>
      <c r="W8" s="635"/>
      <c r="X8" s="635"/>
      <c r="Y8" s="636"/>
      <c r="Z8" s="672">
        <v>0</v>
      </c>
      <c r="AA8" s="672"/>
      <c r="AB8" s="672"/>
      <c r="AC8" s="672"/>
      <c r="AD8" s="673">
        <v>1688</v>
      </c>
      <c r="AE8" s="673"/>
      <c r="AF8" s="673"/>
      <c r="AG8" s="673"/>
      <c r="AH8" s="673"/>
      <c r="AI8" s="673"/>
      <c r="AJ8" s="673"/>
      <c r="AK8" s="673"/>
      <c r="AL8" s="637">
        <v>0</v>
      </c>
      <c r="AM8" s="638"/>
      <c r="AN8" s="638"/>
      <c r="AO8" s="674"/>
      <c r="AP8" s="631" t="s">
        <v>241</v>
      </c>
      <c r="AQ8" s="632"/>
      <c r="AR8" s="632"/>
      <c r="AS8" s="632"/>
      <c r="AT8" s="632"/>
      <c r="AU8" s="632"/>
      <c r="AV8" s="632"/>
      <c r="AW8" s="632"/>
      <c r="AX8" s="632"/>
      <c r="AY8" s="632"/>
      <c r="AZ8" s="632"/>
      <c r="BA8" s="632"/>
      <c r="BB8" s="632"/>
      <c r="BC8" s="632"/>
      <c r="BD8" s="632"/>
      <c r="BE8" s="632"/>
      <c r="BF8" s="633"/>
      <c r="BG8" s="634">
        <v>6851</v>
      </c>
      <c r="BH8" s="635"/>
      <c r="BI8" s="635"/>
      <c r="BJ8" s="635"/>
      <c r="BK8" s="635"/>
      <c r="BL8" s="635"/>
      <c r="BM8" s="635"/>
      <c r="BN8" s="636"/>
      <c r="BO8" s="672">
        <v>1.5</v>
      </c>
      <c r="BP8" s="672"/>
      <c r="BQ8" s="672"/>
      <c r="BR8" s="672"/>
      <c r="BS8" s="673" t="s">
        <v>242</v>
      </c>
      <c r="BT8" s="673"/>
      <c r="BU8" s="673"/>
      <c r="BV8" s="673"/>
      <c r="BW8" s="673"/>
      <c r="BX8" s="673"/>
      <c r="BY8" s="673"/>
      <c r="BZ8" s="673"/>
      <c r="CA8" s="673"/>
      <c r="CB8" s="713"/>
      <c r="CD8" s="631" t="s">
        <v>243</v>
      </c>
      <c r="CE8" s="632"/>
      <c r="CF8" s="632"/>
      <c r="CG8" s="632"/>
      <c r="CH8" s="632"/>
      <c r="CI8" s="632"/>
      <c r="CJ8" s="632"/>
      <c r="CK8" s="632"/>
      <c r="CL8" s="632"/>
      <c r="CM8" s="632"/>
      <c r="CN8" s="632"/>
      <c r="CO8" s="632"/>
      <c r="CP8" s="632"/>
      <c r="CQ8" s="633"/>
      <c r="CR8" s="634">
        <v>1066010</v>
      </c>
      <c r="CS8" s="635"/>
      <c r="CT8" s="635"/>
      <c r="CU8" s="635"/>
      <c r="CV8" s="635"/>
      <c r="CW8" s="635"/>
      <c r="CX8" s="635"/>
      <c r="CY8" s="636"/>
      <c r="CZ8" s="672">
        <v>14.9</v>
      </c>
      <c r="DA8" s="672"/>
      <c r="DB8" s="672"/>
      <c r="DC8" s="672"/>
      <c r="DD8" s="640">
        <v>17079</v>
      </c>
      <c r="DE8" s="635"/>
      <c r="DF8" s="635"/>
      <c r="DG8" s="635"/>
      <c r="DH8" s="635"/>
      <c r="DI8" s="635"/>
      <c r="DJ8" s="635"/>
      <c r="DK8" s="635"/>
      <c r="DL8" s="635"/>
      <c r="DM8" s="635"/>
      <c r="DN8" s="635"/>
      <c r="DO8" s="635"/>
      <c r="DP8" s="636"/>
      <c r="DQ8" s="640">
        <v>671994</v>
      </c>
      <c r="DR8" s="635"/>
      <c r="DS8" s="635"/>
      <c r="DT8" s="635"/>
      <c r="DU8" s="635"/>
      <c r="DV8" s="635"/>
      <c r="DW8" s="635"/>
      <c r="DX8" s="635"/>
      <c r="DY8" s="635"/>
      <c r="DZ8" s="635"/>
      <c r="EA8" s="635"/>
      <c r="EB8" s="635"/>
      <c r="EC8" s="671"/>
    </row>
    <row r="9" spans="2:143" ht="11.25" customHeight="1" x14ac:dyDescent="0.15">
      <c r="B9" s="631" t="s">
        <v>244</v>
      </c>
      <c r="C9" s="632"/>
      <c r="D9" s="632"/>
      <c r="E9" s="632"/>
      <c r="F9" s="632"/>
      <c r="G9" s="632"/>
      <c r="H9" s="632"/>
      <c r="I9" s="632"/>
      <c r="J9" s="632"/>
      <c r="K9" s="632"/>
      <c r="L9" s="632"/>
      <c r="M9" s="632"/>
      <c r="N9" s="632"/>
      <c r="O9" s="632"/>
      <c r="P9" s="632"/>
      <c r="Q9" s="633"/>
      <c r="R9" s="634">
        <v>1341</v>
      </c>
      <c r="S9" s="635"/>
      <c r="T9" s="635"/>
      <c r="U9" s="635"/>
      <c r="V9" s="635"/>
      <c r="W9" s="635"/>
      <c r="X9" s="635"/>
      <c r="Y9" s="636"/>
      <c r="Z9" s="672">
        <v>0</v>
      </c>
      <c r="AA9" s="672"/>
      <c r="AB9" s="672"/>
      <c r="AC9" s="672"/>
      <c r="AD9" s="673">
        <v>1341</v>
      </c>
      <c r="AE9" s="673"/>
      <c r="AF9" s="673"/>
      <c r="AG9" s="673"/>
      <c r="AH9" s="673"/>
      <c r="AI9" s="673"/>
      <c r="AJ9" s="673"/>
      <c r="AK9" s="673"/>
      <c r="AL9" s="637">
        <v>0</v>
      </c>
      <c r="AM9" s="638"/>
      <c r="AN9" s="638"/>
      <c r="AO9" s="674"/>
      <c r="AP9" s="631" t="s">
        <v>245</v>
      </c>
      <c r="AQ9" s="632"/>
      <c r="AR9" s="632"/>
      <c r="AS9" s="632"/>
      <c r="AT9" s="632"/>
      <c r="AU9" s="632"/>
      <c r="AV9" s="632"/>
      <c r="AW9" s="632"/>
      <c r="AX9" s="632"/>
      <c r="AY9" s="632"/>
      <c r="AZ9" s="632"/>
      <c r="BA9" s="632"/>
      <c r="BB9" s="632"/>
      <c r="BC9" s="632"/>
      <c r="BD9" s="632"/>
      <c r="BE9" s="632"/>
      <c r="BF9" s="633"/>
      <c r="BG9" s="634">
        <v>125952</v>
      </c>
      <c r="BH9" s="635"/>
      <c r="BI9" s="635"/>
      <c r="BJ9" s="635"/>
      <c r="BK9" s="635"/>
      <c r="BL9" s="635"/>
      <c r="BM9" s="635"/>
      <c r="BN9" s="636"/>
      <c r="BO9" s="672">
        <v>27.5</v>
      </c>
      <c r="BP9" s="672"/>
      <c r="BQ9" s="672"/>
      <c r="BR9" s="672"/>
      <c r="BS9" s="673" t="s">
        <v>138</v>
      </c>
      <c r="BT9" s="673"/>
      <c r="BU9" s="673"/>
      <c r="BV9" s="673"/>
      <c r="BW9" s="673"/>
      <c r="BX9" s="673"/>
      <c r="BY9" s="673"/>
      <c r="BZ9" s="673"/>
      <c r="CA9" s="673"/>
      <c r="CB9" s="713"/>
      <c r="CD9" s="631" t="s">
        <v>246</v>
      </c>
      <c r="CE9" s="632"/>
      <c r="CF9" s="632"/>
      <c r="CG9" s="632"/>
      <c r="CH9" s="632"/>
      <c r="CI9" s="632"/>
      <c r="CJ9" s="632"/>
      <c r="CK9" s="632"/>
      <c r="CL9" s="632"/>
      <c r="CM9" s="632"/>
      <c r="CN9" s="632"/>
      <c r="CO9" s="632"/>
      <c r="CP9" s="632"/>
      <c r="CQ9" s="633"/>
      <c r="CR9" s="634">
        <v>723646</v>
      </c>
      <c r="CS9" s="635"/>
      <c r="CT9" s="635"/>
      <c r="CU9" s="635"/>
      <c r="CV9" s="635"/>
      <c r="CW9" s="635"/>
      <c r="CX9" s="635"/>
      <c r="CY9" s="636"/>
      <c r="CZ9" s="672">
        <v>10.1</v>
      </c>
      <c r="DA9" s="672"/>
      <c r="DB9" s="672"/>
      <c r="DC9" s="672"/>
      <c r="DD9" s="640">
        <v>5891</v>
      </c>
      <c r="DE9" s="635"/>
      <c r="DF9" s="635"/>
      <c r="DG9" s="635"/>
      <c r="DH9" s="635"/>
      <c r="DI9" s="635"/>
      <c r="DJ9" s="635"/>
      <c r="DK9" s="635"/>
      <c r="DL9" s="635"/>
      <c r="DM9" s="635"/>
      <c r="DN9" s="635"/>
      <c r="DO9" s="635"/>
      <c r="DP9" s="636"/>
      <c r="DQ9" s="640">
        <v>461224</v>
      </c>
      <c r="DR9" s="635"/>
      <c r="DS9" s="635"/>
      <c r="DT9" s="635"/>
      <c r="DU9" s="635"/>
      <c r="DV9" s="635"/>
      <c r="DW9" s="635"/>
      <c r="DX9" s="635"/>
      <c r="DY9" s="635"/>
      <c r="DZ9" s="635"/>
      <c r="EA9" s="635"/>
      <c r="EB9" s="635"/>
      <c r="EC9" s="671"/>
    </row>
    <row r="10" spans="2:143" ht="11.25" customHeight="1" x14ac:dyDescent="0.15">
      <c r="B10" s="631" t="s">
        <v>247</v>
      </c>
      <c r="C10" s="632"/>
      <c r="D10" s="632"/>
      <c r="E10" s="632"/>
      <c r="F10" s="632"/>
      <c r="G10" s="632"/>
      <c r="H10" s="632"/>
      <c r="I10" s="632"/>
      <c r="J10" s="632"/>
      <c r="K10" s="632"/>
      <c r="L10" s="632"/>
      <c r="M10" s="632"/>
      <c r="N10" s="632"/>
      <c r="O10" s="632"/>
      <c r="P10" s="632"/>
      <c r="Q10" s="633"/>
      <c r="R10" s="634" t="s">
        <v>242</v>
      </c>
      <c r="S10" s="635"/>
      <c r="T10" s="635"/>
      <c r="U10" s="635"/>
      <c r="V10" s="635"/>
      <c r="W10" s="635"/>
      <c r="X10" s="635"/>
      <c r="Y10" s="636"/>
      <c r="Z10" s="672" t="s">
        <v>138</v>
      </c>
      <c r="AA10" s="672"/>
      <c r="AB10" s="672"/>
      <c r="AC10" s="672"/>
      <c r="AD10" s="673" t="s">
        <v>242</v>
      </c>
      <c r="AE10" s="673"/>
      <c r="AF10" s="673"/>
      <c r="AG10" s="673"/>
      <c r="AH10" s="673"/>
      <c r="AI10" s="673"/>
      <c r="AJ10" s="673"/>
      <c r="AK10" s="673"/>
      <c r="AL10" s="637" t="s">
        <v>236</v>
      </c>
      <c r="AM10" s="638"/>
      <c r="AN10" s="638"/>
      <c r="AO10" s="674"/>
      <c r="AP10" s="631" t="s">
        <v>248</v>
      </c>
      <c r="AQ10" s="632"/>
      <c r="AR10" s="632"/>
      <c r="AS10" s="632"/>
      <c r="AT10" s="632"/>
      <c r="AU10" s="632"/>
      <c r="AV10" s="632"/>
      <c r="AW10" s="632"/>
      <c r="AX10" s="632"/>
      <c r="AY10" s="632"/>
      <c r="AZ10" s="632"/>
      <c r="BA10" s="632"/>
      <c r="BB10" s="632"/>
      <c r="BC10" s="632"/>
      <c r="BD10" s="632"/>
      <c r="BE10" s="632"/>
      <c r="BF10" s="633"/>
      <c r="BG10" s="634">
        <v>12309</v>
      </c>
      <c r="BH10" s="635"/>
      <c r="BI10" s="635"/>
      <c r="BJ10" s="635"/>
      <c r="BK10" s="635"/>
      <c r="BL10" s="635"/>
      <c r="BM10" s="635"/>
      <c r="BN10" s="636"/>
      <c r="BO10" s="672">
        <v>2.7</v>
      </c>
      <c r="BP10" s="672"/>
      <c r="BQ10" s="672"/>
      <c r="BR10" s="672"/>
      <c r="BS10" s="673" t="s">
        <v>236</v>
      </c>
      <c r="BT10" s="673"/>
      <c r="BU10" s="673"/>
      <c r="BV10" s="673"/>
      <c r="BW10" s="673"/>
      <c r="BX10" s="673"/>
      <c r="BY10" s="673"/>
      <c r="BZ10" s="673"/>
      <c r="CA10" s="673"/>
      <c r="CB10" s="713"/>
      <c r="CD10" s="631" t="s">
        <v>249</v>
      </c>
      <c r="CE10" s="632"/>
      <c r="CF10" s="632"/>
      <c r="CG10" s="632"/>
      <c r="CH10" s="632"/>
      <c r="CI10" s="632"/>
      <c r="CJ10" s="632"/>
      <c r="CK10" s="632"/>
      <c r="CL10" s="632"/>
      <c r="CM10" s="632"/>
      <c r="CN10" s="632"/>
      <c r="CO10" s="632"/>
      <c r="CP10" s="632"/>
      <c r="CQ10" s="633"/>
      <c r="CR10" s="634" t="s">
        <v>236</v>
      </c>
      <c r="CS10" s="635"/>
      <c r="CT10" s="635"/>
      <c r="CU10" s="635"/>
      <c r="CV10" s="635"/>
      <c r="CW10" s="635"/>
      <c r="CX10" s="635"/>
      <c r="CY10" s="636"/>
      <c r="CZ10" s="672" t="s">
        <v>236</v>
      </c>
      <c r="DA10" s="672"/>
      <c r="DB10" s="672"/>
      <c r="DC10" s="672"/>
      <c r="DD10" s="640" t="s">
        <v>236</v>
      </c>
      <c r="DE10" s="635"/>
      <c r="DF10" s="635"/>
      <c r="DG10" s="635"/>
      <c r="DH10" s="635"/>
      <c r="DI10" s="635"/>
      <c r="DJ10" s="635"/>
      <c r="DK10" s="635"/>
      <c r="DL10" s="635"/>
      <c r="DM10" s="635"/>
      <c r="DN10" s="635"/>
      <c r="DO10" s="635"/>
      <c r="DP10" s="636"/>
      <c r="DQ10" s="640" t="s">
        <v>138</v>
      </c>
      <c r="DR10" s="635"/>
      <c r="DS10" s="635"/>
      <c r="DT10" s="635"/>
      <c r="DU10" s="635"/>
      <c r="DV10" s="635"/>
      <c r="DW10" s="635"/>
      <c r="DX10" s="635"/>
      <c r="DY10" s="635"/>
      <c r="DZ10" s="635"/>
      <c r="EA10" s="635"/>
      <c r="EB10" s="635"/>
      <c r="EC10" s="671"/>
    </row>
    <row r="11" spans="2:143" ht="11.25" customHeight="1" x14ac:dyDescent="0.15">
      <c r="B11" s="631" t="s">
        <v>250</v>
      </c>
      <c r="C11" s="632"/>
      <c r="D11" s="632"/>
      <c r="E11" s="632"/>
      <c r="F11" s="632"/>
      <c r="G11" s="632"/>
      <c r="H11" s="632"/>
      <c r="I11" s="632"/>
      <c r="J11" s="632"/>
      <c r="K11" s="632"/>
      <c r="L11" s="632"/>
      <c r="M11" s="632"/>
      <c r="N11" s="632"/>
      <c r="O11" s="632"/>
      <c r="P11" s="632"/>
      <c r="Q11" s="633"/>
      <c r="R11" s="634">
        <v>102073</v>
      </c>
      <c r="S11" s="635"/>
      <c r="T11" s="635"/>
      <c r="U11" s="635"/>
      <c r="V11" s="635"/>
      <c r="W11" s="635"/>
      <c r="X11" s="635"/>
      <c r="Y11" s="636"/>
      <c r="Z11" s="637">
        <v>1.4</v>
      </c>
      <c r="AA11" s="638"/>
      <c r="AB11" s="638"/>
      <c r="AC11" s="639"/>
      <c r="AD11" s="640">
        <v>102073</v>
      </c>
      <c r="AE11" s="635"/>
      <c r="AF11" s="635"/>
      <c r="AG11" s="635"/>
      <c r="AH11" s="635"/>
      <c r="AI11" s="635"/>
      <c r="AJ11" s="635"/>
      <c r="AK11" s="636"/>
      <c r="AL11" s="637">
        <v>2.8</v>
      </c>
      <c r="AM11" s="638"/>
      <c r="AN11" s="638"/>
      <c r="AO11" s="674"/>
      <c r="AP11" s="631" t="s">
        <v>251</v>
      </c>
      <c r="AQ11" s="632"/>
      <c r="AR11" s="632"/>
      <c r="AS11" s="632"/>
      <c r="AT11" s="632"/>
      <c r="AU11" s="632"/>
      <c r="AV11" s="632"/>
      <c r="AW11" s="632"/>
      <c r="AX11" s="632"/>
      <c r="AY11" s="632"/>
      <c r="AZ11" s="632"/>
      <c r="BA11" s="632"/>
      <c r="BB11" s="632"/>
      <c r="BC11" s="632"/>
      <c r="BD11" s="632"/>
      <c r="BE11" s="632"/>
      <c r="BF11" s="633"/>
      <c r="BG11" s="634">
        <v>9188</v>
      </c>
      <c r="BH11" s="635"/>
      <c r="BI11" s="635"/>
      <c r="BJ11" s="635"/>
      <c r="BK11" s="635"/>
      <c r="BL11" s="635"/>
      <c r="BM11" s="635"/>
      <c r="BN11" s="636"/>
      <c r="BO11" s="672">
        <v>2</v>
      </c>
      <c r="BP11" s="672"/>
      <c r="BQ11" s="672"/>
      <c r="BR11" s="672"/>
      <c r="BS11" s="673" t="s">
        <v>138</v>
      </c>
      <c r="BT11" s="673"/>
      <c r="BU11" s="673"/>
      <c r="BV11" s="673"/>
      <c r="BW11" s="673"/>
      <c r="BX11" s="673"/>
      <c r="BY11" s="673"/>
      <c r="BZ11" s="673"/>
      <c r="CA11" s="673"/>
      <c r="CB11" s="713"/>
      <c r="CD11" s="631" t="s">
        <v>252</v>
      </c>
      <c r="CE11" s="632"/>
      <c r="CF11" s="632"/>
      <c r="CG11" s="632"/>
      <c r="CH11" s="632"/>
      <c r="CI11" s="632"/>
      <c r="CJ11" s="632"/>
      <c r="CK11" s="632"/>
      <c r="CL11" s="632"/>
      <c r="CM11" s="632"/>
      <c r="CN11" s="632"/>
      <c r="CO11" s="632"/>
      <c r="CP11" s="632"/>
      <c r="CQ11" s="633"/>
      <c r="CR11" s="634">
        <v>1532630</v>
      </c>
      <c r="CS11" s="635"/>
      <c r="CT11" s="635"/>
      <c r="CU11" s="635"/>
      <c r="CV11" s="635"/>
      <c r="CW11" s="635"/>
      <c r="CX11" s="635"/>
      <c r="CY11" s="636"/>
      <c r="CZ11" s="672">
        <v>21.4</v>
      </c>
      <c r="DA11" s="672"/>
      <c r="DB11" s="672"/>
      <c r="DC11" s="672"/>
      <c r="DD11" s="640">
        <v>454191</v>
      </c>
      <c r="DE11" s="635"/>
      <c r="DF11" s="635"/>
      <c r="DG11" s="635"/>
      <c r="DH11" s="635"/>
      <c r="DI11" s="635"/>
      <c r="DJ11" s="635"/>
      <c r="DK11" s="635"/>
      <c r="DL11" s="635"/>
      <c r="DM11" s="635"/>
      <c r="DN11" s="635"/>
      <c r="DO11" s="635"/>
      <c r="DP11" s="636"/>
      <c r="DQ11" s="640">
        <v>751648</v>
      </c>
      <c r="DR11" s="635"/>
      <c r="DS11" s="635"/>
      <c r="DT11" s="635"/>
      <c r="DU11" s="635"/>
      <c r="DV11" s="635"/>
      <c r="DW11" s="635"/>
      <c r="DX11" s="635"/>
      <c r="DY11" s="635"/>
      <c r="DZ11" s="635"/>
      <c r="EA11" s="635"/>
      <c r="EB11" s="635"/>
      <c r="EC11" s="671"/>
    </row>
    <row r="12" spans="2:143" ht="11.25" customHeight="1" x14ac:dyDescent="0.15">
      <c r="B12" s="631" t="s">
        <v>253</v>
      </c>
      <c r="C12" s="632"/>
      <c r="D12" s="632"/>
      <c r="E12" s="632"/>
      <c r="F12" s="632"/>
      <c r="G12" s="632"/>
      <c r="H12" s="632"/>
      <c r="I12" s="632"/>
      <c r="J12" s="632"/>
      <c r="K12" s="632"/>
      <c r="L12" s="632"/>
      <c r="M12" s="632"/>
      <c r="N12" s="632"/>
      <c r="O12" s="632"/>
      <c r="P12" s="632"/>
      <c r="Q12" s="633"/>
      <c r="R12" s="634" t="s">
        <v>242</v>
      </c>
      <c r="S12" s="635"/>
      <c r="T12" s="635"/>
      <c r="U12" s="635"/>
      <c r="V12" s="635"/>
      <c r="W12" s="635"/>
      <c r="X12" s="635"/>
      <c r="Y12" s="636"/>
      <c r="Z12" s="672" t="s">
        <v>236</v>
      </c>
      <c r="AA12" s="672"/>
      <c r="AB12" s="672"/>
      <c r="AC12" s="672"/>
      <c r="AD12" s="673" t="s">
        <v>242</v>
      </c>
      <c r="AE12" s="673"/>
      <c r="AF12" s="673"/>
      <c r="AG12" s="673"/>
      <c r="AH12" s="673"/>
      <c r="AI12" s="673"/>
      <c r="AJ12" s="673"/>
      <c r="AK12" s="673"/>
      <c r="AL12" s="637" t="s">
        <v>236</v>
      </c>
      <c r="AM12" s="638"/>
      <c r="AN12" s="638"/>
      <c r="AO12" s="674"/>
      <c r="AP12" s="631" t="s">
        <v>254</v>
      </c>
      <c r="AQ12" s="632"/>
      <c r="AR12" s="632"/>
      <c r="AS12" s="632"/>
      <c r="AT12" s="632"/>
      <c r="AU12" s="632"/>
      <c r="AV12" s="632"/>
      <c r="AW12" s="632"/>
      <c r="AX12" s="632"/>
      <c r="AY12" s="632"/>
      <c r="AZ12" s="632"/>
      <c r="BA12" s="632"/>
      <c r="BB12" s="632"/>
      <c r="BC12" s="632"/>
      <c r="BD12" s="632"/>
      <c r="BE12" s="632"/>
      <c r="BF12" s="633"/>
      <c r="BG12" s="634">
        <v>257468</v>
      </c>
      <c r="BH12" s="635"/>
      <c r="BI12" s="635"/>
      <c r="BJ12" s="635"/>
      <c r="BK12" s="635"/>
      <c r="BL12" s="635"/>
      <c r="BM12" s="635"/>
      <c r="BN12" s="636"/>
      <c r="BO12" s="672">
        <v>56.3</v>
      </c>
      <c r="BP12" s="672"/>
      <c r="BQ12" s="672"/>
      <c r="BR12" s="672"/>
      <c r="BS12" s="673">
        <v>16929</v>
      </c>
      <c r="BT12" s="673"/>
      <c r="BU12" s="673"/>
      <c r="BV12" s="673"/>
      <c r="BW12" s="673"/>
      <c r="BX12" s="673"/>
      <c r="BY12" s="673"/>
      <c r="BZ12" s="673"/>
      <c r="CA12" s="673"/>
      <c r="CB12" s="713"/>
      <c r="CD12" s="631" t="s">
        <v>255</v>
      </c>
      <c r="CE12" s="632"/>
      <c r="CF12" s="632"/>
      <c r="CG12" s="632"/>
      <c r="CH12" s="632"/>
      <c r="CI12" s="632"/>
      <c r="CJ12" s="632"/>
      <c r="CK12" s="632"/>
      <c r="CL12" s="632"/>
      <c r="CM12" s="632"/>
      <c r="CN12" s="632"/>
      <c r="CO12" s="632"/>
      <c r="CP12" s="632"/>
      <c r="CQ12" s="633"/>
      <c r="CR12" s="634">
        <v>218686</v>
      </c>
      <c r="CS12" s="635"/>
      <c r="CT12" s="635"/>
      <c r="CU12" s="635"/>
      <c r="CV12" s="635"/>
      <c r="CW12" s="635"/>
      <c r="CX12" s="635"/>
      <c r="CY12" s="636"/>
      <c r="CZ12" s="672">
        <v>3.1</v>
      </c>
      <c r="DA12" s="672"/>
      <c r="DB12" s="672"/>
      <c r="DC12" s="672"/>
      <c r="DD12" s="640">
        <v>17473</v>
      </c>
      <c r="DE12" s="635"/>
      <c r="DF12" s="635"/>
      <c r="DG12" s="635"/>
      <c r="DH12" s="635"/>
      <c r="DI12" s="635"/>
      <c r="DJ12" s="635"/>
      <c r="DK12" s="635"/>
      <c r="DL12" s="635"/>
      <c r="DM12" s="635"/>
      <c r="DN12" s="635"/>
      <c r="DO12" s="635"/>
      <c r="DP12" s="636"/>
      <c r="DQ12" s="640">
        <v>173032</v>
      </c>
      <c r="DR12" s="635"/>
      <c r="DS12" s="635"/>
      <c r="DT12" s="635"/>
      <c r="DU12" s="635"/>
      <c r="DV12" s="635"/>
      <c r="DW12" s="635"/>
      <c r="DX12" s="635"/>
      <c r="DY12" s="635"/>
      <c r="DZ12" s="635"/>
      <c r="EA12" s="635"/>
      <c r="EB12" s="635"/>
      <c r="EC12" s="671"/>
    </row>
    <row r="13" spans="2:143" ht="11.25" customHeight="1" x14ac:dyDescent="0.15">
      <c r="B13" s="631" t="s">
        <v>256</v>
      </c>
      <c r="C13" s="632"/>
      <c r="D13" s="632"/>
      <c r="E13" s="632"/>
      <c r="F13" s="632"/>
      <c r="G13" s="632"/>
      <c r="H13" s="632"/>
      <c r="I13" s="632"/>
      <c r="J13" s="632"/>
      <c r="K13" s="632"/>
      <c r="L13" s="632"/>
      <c r="M13" s="632"/>
      <c r="N13" s="632"/>
      <c r="O13" s="632"/>
      <c r="P13" s="632"/>
      <c r="Q13" s="633"/>
      <c r="R13" s="634" t="s">
        <v>236</v>
      </c>
      <c r="S13" s="635"/>
      <c r="T13" s="635"/>
      <c r="U13" s="635"/>
      <c r="V13" s="635"/>
      <c r="W13" s="635"/>
      <c r="X13" s="635"/>
      <c r="Y13" s="636"/>
      <c r="Z13" s="672" t="s">
        <v>236</v>
      </c>
      <c r="AA13" s="672"/>
      <c r="AB13" s="672"/>
      <c r="AC13" s="672"/>
      <c r="AD13" s="673" t="s">
        <v>236</v>
      </c>
      <c r="AE13" s="673"/>
      <c r="AF13" s="673"/>
      <c r="AG13" s="673"/>
      <c r="AH13" s="673"/>
      <c r="AI13" s="673"/>
      <c r="AJ13" s="673"/>
      <c r="AK13" s="673"/>
      <c r="AL13" s="637" t="s">
        <v>242</v>
      </c>
      <c r="AM13" s="638"/>
      <c r="AN13" s="638"/>
      <c r="AO13" s="674"/>
      <c r="AP13" s="631" t="s">
        <v>257</v>
      </c>
      <c r="AQ13" s="632"/>
      <c r="AR13" s="632"/>
      <c r="AS13" s="632"/>
      <c r="AT13" s="632"/>
      <c r="AU13" s="632"/>
      <c r="AV13" s="632"/>
      <c r="AW13" s="632"/>
      <c r="AX13" s="632"/>
      <c r="AY13" s="632"/>
      <c r="AZ13" s="632"/>
      <c r="BA13" s="632"/>
      <c r="BB13" s="632"/>
      <c r="BC13" s="632"/>
      <c r="BD13" s="632"/>
      <c r="BE13" s="632"/>
      <c r="BF13" s="633"/>
      <c r="BG13" s="634">
        <v>248933</v>
      </c>
      <c r="BH13" s="635"/>
      <c r="BI13" s="635"/>
      <c r="BJ13" s="635"/>
      <c r="BK13" s="635"/>
      <c r="BL13" s="635"/>
      <c r="BM13" s="635"/>
      <c r="BN13" s="636"/>
      <c r="BO13" s="672">
        <v>54.4</v>
      </c>
      <c r="BP13" s="672"/>
      <c r="BQ13" s="672"/>
      <c r="BR13" s="672"/>
      <c r="BS13" s="673">
        <v>16929</v>
      </c>
      <c r="BT13" s="673"/>
      <c r="BU13" s="673"/>
      <c r="BV13" s="673"/>
      <c r="BW13" s="673"/>
      <c r="BX13" s="673"/>
      <c r="BY13" s="673"/>
      <c r="BZ13" s="673"/>
      <c r="CA13" s="673"/>
      <c r="CB13" s="713"/>
      <c r="CD13" s="631" t="s">
        <v>258</v>
      </c>
      <c r="CE13" s="632"/>
      <c r="CF13" s="632"/>
      <c r="CG13" s="632"/>
      <c r="CH13" s="632"/>
      <c r="CI13" s="632"/>
      <c r="CJ13" s="632"/>
      <c r="CK13" s="632"/>
      <c r="CL13" s="632"/>
      <c r="CM13" s="632"/>
      <c r="CN13" s="632"/>
      <c r="CO13" s="632"/>
      <c r="CP13" s="632"/>
      <c r="CQ13" s="633"/>
      <c r="CR13" s="634">
        <v>675769</v>
      </c>
      <c r="CS13" s="635"/>
      <c r="CT13" s="635"/>
      <c r="CU13" s="635"/>
      <c r="CV13" s="635"/>
      <c r="CW13" s="635"/>
      <c r="CX13" s="635"/>
      <c r="CY13" s="636"/>
      <c r="CZ13" s="672">
        <v>9.4</v>
      </c>
      <c r="DA13" s="672"/>
      <c r="DB13" s="672"/>
      <c r="DC13" s="672"/>
      <c r="DD13" s="640">
        <v>287087</v>
      </c>
      <c r="DE13" s="635"/>
      <c r="DF13" s="635"/>
      <c r="DG13" s="635"/>
      <c r="DH13" s="635"/>
      <c r="DI13" s="635"/>
      <c r="DJ13" s="635"/>
      <c r="DK13" s="635"/>
      <c r="DL13" s="635"/>
      <c r="DM13" s="635"/>
      <c r="DN13" s="635"/>
      <c r="DO13" s="635"/>
      <c r="DP13" s="636"/>
      <c r="DQ13" s="640">
        <v>244948</v>
      </c>
      <c r="DR13" s="635"/>
      <c r="DS13" s="635"/>
      <c r="DT13" s="635"/>
      <c r="DU13" s="635"/>
      <c r="DV13" s="635"/>
      <c r="DW13" s="635"/>
      <c r="DX13" s="635"/>
      <c r="DY13" s="635"/>
      <c r="DZ13" s="635"/>
      <c r="EA13" s="635"/>
      <c r="EB13" s="635"/>
      <c r="EC13" s="671"/>
    </row>
    <row r="14" spans="2:143" ht="11.25" customHeight="1" x14ac:dyDescent="0.15">
      <c r="B14" s="631" t="s">
        <v>259</v>
      </c>
      <c r="C14" s="632"/>
      <c r="D14" s="632"/>
      <c r="E14" s="632"/>
      <c r="F14" s="632"/>
      <c r="G14" s="632"/>
      <c r="H14" s="632"/>
      <c r="I14" s="632"/>
      <c r="J14" s="632"/>
      <c r="K14" s="632"/>
      <c r="L14" s="632"/>
      <c r="M14" s="632"/>
      <c r="N14" s="632"/>
      <c r="O14" s="632"/>
      <c r="P14" s="632"/>
      <c r="Q14" s="633"/>
      <c r="R14" s="634">
        <v>3</v>
      </c>
      <c r="S14" s="635"/>
      <c r="T14" s="635"/>
      <c r="U14" s="635"/>
      <c r="V14" s="635"/>
      <c r="W14" s="635"/>
      <c r="X14" s="635"/>
      <c r="Y14" s="636"/>
      <c r="Z14" s="672">
        <v>0</v>
      </c>
      <c r="AA14" s="672"/>
      <c r="AB14" s="672"/>
      <c r="AC14" s="672"/>
      <c r="AD14" s="673">
        <v>3</v>
      </c>
      <c r="AE14" s="673"/>
      <c r="AF14" s="673"/>
      <c r="AG14" s="673"/>
      <c r="AH14" s="673"/>
      <c r="AI14" s="673"/>
      <c r="AJ14" s="673"/>
      <c r="AK14" s="673"/>
      <c r="AL14" s="637">
        <v>0</v>
      </c>
      <c r="AM14" s="638"/>
      <c r="AN14" s="638"/>
      <c r="AO14" s="674"/>
      <c r="AP14" s="631" t="s">
        <v>260</v>
      </c>
      <c r="AQ14" s="632"/>
      <c r="AR14" s="632"/>
      <c r="AS14" s="632"/>
      <c r="AT14" s="632"/>
      <c r="AU14" s="632"/>
      <c r="AV14" s="632"/>
      <c r="AW14" s="632"/>
      <c r="AX14" s="632"/>
      <c r="AY14" s="632"/>
      <c r="AZ14" s="632"/>
      <c r="BA14" s="632"/>
      <c r="BB14" s="632"/>
      <c r="BC14" s="632"/>
      <c r="BD14" s="632"/>
      <c r="BE14" s="632"/>
      <c r="BF14" s="633"/>
      <c r="BG14" s="634">
        <v>22775</v>
      </c>
      <c r="BH14" s="635"/>
      <c r="BI14" s="635"/>
      <c r="BJ14" s="635"/>
      <c r="BK14" s="635"/>
      <c r="BL14" s="635"/>
      <c r="BM14" s="635"/>
      <c r="BN14" s="636"/>
      <c r="BO14" s="672">
        <v>5</v>
      </c>
      <c r="BP14" s="672"/>
      <c r="BQ14" s="672"/>
      <c r="BR14" s="672"/>
      <c r="BS14" s="673" t="s">
        <v>236</v>
      </c>
      <c r="BT14" s="673"/>
      <c r="BU14" s="673"/>
      <c r="BV14" s="673"/>
      <c r="BW14" s="673"/>
      <c r="BX14" s="673"/>
      <c r="BY14" s="673"/>
      <c r="BZ14" s="673"/>
      <c r="CA14" s="673"/>
      <c r="CB14" s="713"/>
      <c r="CD14" s="631" t="s">
        <v>261</v>
      </c>
      <c r="CE14" s="632"/>
      <c r="CF14" s="632"/>
      <c r="CG14" s="632"/>
      <c r="CH14" s="632"/>
      <c r="CI14" s="632"/>
      <c r="CJ14" s="632"/>
      <c r="CK14" s="632"/>
      <c r="CL14" s="632"/>
      <c r="CM14" s="632"/>
      <c r="CN14" s="632"/>
      <c r="CO14" s="632"/>
      <c r="CP14" s="632"/>
      <c r="CQ14" s="633"/>
      <c r="CR14" s="634">
        <v>157293</v>
      </c>
      <c r="CS14" s="635"/>
      <c r="CT14" s="635"/>
      <c r="CU14" s="635"/>
      <c r="CV14" s="635"/>
      <c r="CW14" s="635"/>
      <c r="CX14" s="635"/>
      <c r="CY14" s="636"/>
      <c r="CZ14" s="672">
        <v>2.2000000000000002</v>
      </c>
      <c r="DA14" s="672"/>
      <c r="DB14" s="672"/>
      <c r="DC14" s="672"/>
      <c r="DD14" s="640">
        <v>34830</v>
      </c>
      <c r="DE14" s="635"/>
      <c r="DF14" s="635"/>
      <c r="DG14" s="635"/>
      <c r="DH14" s="635"/>
      <c r="DI14" s="635"/>
      <c r="DJ14" s="635"/>
      <c r="DK14" s="635"/>
      <c r="DL14" s="635"/>
      <c r="DM14" s="635"/>
      <c r="DN14" s="635"/>
      <c r="DO14" s="635"/>
      <c r="DP14" s="636"/>
      <c r="DQ14" s="640">
        <v>122093</v>
      </c>
      <c r="DR14" s="635"/>
      <c r="DS14" s="635"/>
      <c r="DT14" s="635"/>
      <c r="DU14" s="635"/>
      <c r="DV14" s="635"/>
      <c r="DW14" s="635"/>
      <c r="DX14" s="635"/>
      <c r="DY14" s="635"/>
      <c r="DZ14" s="635"/>
      <c r="EA14" s="635"/>
      <c r="EB14" s="635"/>
      <c r="EC14" s="671"/>
    </row>
    <row r="15" spans="2:143" ht="11.25" customHeight="1" x14ac:dyDescent="0.15">
      <c r="B15" s="631" t="s">
        <v>262</v>
      </c>
      <c r="C15" s="632"/>
      <c r="D15" s="632"/>
      <c r="E15" s="632"/>
      <c r="F15" s="632"/>
      <c r="G15" s="632"/>
      <c r="H15" s="632"/>
      <c r="I15" s="632"/>
      <c r="J15" s="632"/>
      <c r="K15" s="632"/>
      <c r="L15" s="632"/>
      <c r="M15" s="632"/>
      <c r="N15" s="632"/>
      <c r="O15" s="632"/>
      <c r="P15" s="632"/>
      <c r="Q15" s="633"/>
      <c r="R15" s="634" t="s">
        <v>236</v>
      </c>
      <c r="S15" s="635"/>
      <c r="T15" s="635"/>
      <c r="U15" s="635"/>
      <c r="V15" s="635"/>
      <c r="W15" s="635"/>
      <c r="X15" s="635"/>
      <c r="Y15" s="636"/>
      <c r="Z15" s="672" t="s">
        <v>242</v>
      </c>
      <c r="AA15" s="672"/>
      <c r="AB15" s="672"/>
      <c r="AC15" s="672"/>
      <c r="AD15" s="673" t="s">
        <v>236</v>
      </c>
      <c r="AE15" s="673"/>
      <c r="AF15" s="673"/>
      <c r="AG15" s="673"/>
      <c r="AH15" s="673"/>
      <c r="AI15" s="673"/>
      <c r="AJ15" s="673"/>
      <c r="AK15" s="673"/>
      <c r="AL15" s="637" t="s">
        <v>236</v>
      </c>
      <c r="AM15" s="638"/>
      <c r="AN15" s="638"/>
      <c r="AO15" s="674"/>
      <c r="AP15" s="631" t="s">
        <v>263</v>
      </c>
      <c r="AQ15" s="632"/>
      <c r="AR15" s="632"/>
      <c r="AS15" s="632"/>
      <c r="AT15" s="632"/>
      <c r="AU15" s="632"/>
      <c r="AV15" s="632"/>
      <c r="AW15" s="632"/>
      <c r="AX15" s="632"/>
      <c r="AY15" s="632"/>
      <c r="AZ15" s="632"/>
      <c r="BA15" s="632"/>
      <c r="BB15" s="632"/>
      <c r="BC15" s="632"/>
      <c r="BD15" s="632"/>
      <c r="BE15" s="632"/>
      <c r="BF15" s="633"/>
      <c r="BG15" s="634">
        <v>22644</v>
      </c>
      <c r="BH15" s="635"/>
      <c r="BI15" s="635"/>
      <c r="BJ15" s="635"/>
      <c r="BK15" s="635"/>
      <c r="BL15" s="635"/>
      <c r="BM15" s="635"/>
      <c r="BN15" s="636"/>
      <c r="BO15" s="672">
        <v>5</v>
      </c>
      <c r="BP15" s="672"/>
      <c r="BQ15" s="672"/>
      <c r="BR15" s="672"/>
      <c r="BS15" s="673" t="s">
        <v>242</v>
      </c>
      <c r="BT15" s="673"/>
      <c r="BU15" s="673"/>
      <c r="BV15" s="673"/>
      <c r="BW15" s="673"/>
      <c r="BX15" s="673"/>
      <c r="BY15" s="673"/>
      <c r="BZ15" s="673"/>
      <c r="CA15" s="673"/>
      <c r="CB15" s="713"/>
      <c r="CD15" s="631" t="s">
        <v>264</v>
      </c>
      <c r="CE15" s="632"/>
      <c r="CF15" s="632"/>
      <c r="CG15" s="632"/>
      <c r="CH15" s="632"/>
      <c r="CI15" s="632"/>
      <c r="CJ15" s="632"/>
      <c r="CK15" s="632"/>
      <c r="CL15" s="632"/>
      <c r="CM15" s="632"/>
      <c r="CN15" s="632"/>
      <c r="CO15" s="632"/>
      <c r="CP15" s="632"/>
      <c r="CQ15" s="633"/>
      <c r="CR15" s="634">
        <v>460511</v>
      </c>
      <c r="CS15" s="635"/>
      <c r="CT15" s="635"/>
      <c r="CU15" s="635"/>
      <c r="CV15" s="635"/>
      <c r="CW15" s="635"/>
      <c r="CX15" s="635"/>
      <c r="CY15" s="636"/>
      <c r="CZ15" s="672">
        <v>6.4</v>
      </c>
      <c r="DA15" s="672"/>
      <c r="DB15" s="672"/>
      <c r="DC15" s="672"/>
      <c r="DD15" s="640">
        <v>79235</v>
      </c>
      <c r="DE15" s="635"/>
      <c r="DF15" s="635"/>
      <c r="DG15" s="635"/>
      <c r="DH15" s="635"/>
      <c r="DI15" s="635"/>
      <c r="DJ15" s="635"/>
      <c r="DK15" s="635"/>
      <c r="DL15" s="635"/>
      <c r="DM15" s="635"/>
      <c r="DN15" s="635"/>
      <c r="DO15" s="635"/>
      <c r="DP15" s="636"/>
      <c r="DQ15" s="640">
        <v>352135</v>
      </c>
      <c r="DR15" s="635"/>
      <c r="DS15" s="635"/>
      <c r="DT15" s="635"/>
      <c r="DU15" s="635"/>
      <c r="DV15" s="635"/>
      <c r="DW15" s="635"/>
      <c r="DX15" s="635"/>
      <c r="DY15" s="635"/>
      <c r="DZ15" s="635"/>
      <c r="EA15" s="635"/>
      <c r="EB15" s="635"/>
      <c r="EC15" s="671"/>
    </row>
    <row r="16" spans="2:143" ht="11.25" customHeight="1" x14ac:dyDescent="0.15">
      <c r="B16" s="631" t="s">
        <v>265</v>
      </c>
      <c r="C16" s="632"/>
      <c r="D16" s="632"/>
      <c r="E16" s="632"/>
      <c r="F16" s="632"/>
      <c r="G16" s="632"/>
      <c r="H16" s="632"/>
      <c r="I16" s="632"/>
      <c r="J16" s="632"/>
      <c r="K16" s="632"/>
      <c r="L16" s="632"/>
      <c r="M16" s="632"/>
      <c r="N16" s="632"/>
      <c r="O16" s="632"/>
      <c r="P16" s="632"/>
      <c r="Q16" s="633"/>
      <c r="R16" s="634">
        <v>5350</v>
      </c>
      <c r="S16" s="635"/>
      <c r="T16" s="635"/>
      <c r="U16" s="635"/>
      <c r="V16" s="635"/>
      <c r="W16" s="635"/>
      <c r="X16" s="635"/>
      <c r="Y16" s="636"/>
      <c r="Z16" s="672">
        <v>0.1</v>
      </c>
      <c r="AA16" s="672"/>
      <c r="AB16" s="672"/>
      <c r="AC16" s="672"/>
      <c r="AD16" s="673">
        <v>5350</v>
      </c>
      <c r="AE16" s="673"/>
      <c r="AF16" s="673"/>
      <c r="AG16" s="673"/>
      <c r="AH16" s="673"/>
      <c r="AI16" s="673"/>
      <c r="AJ16" s="673"/>
      <c r="AK16" s="673"/>
      <c r="AL16" s="637">
        <v>0.1</v>
      </c>
      <c r="AM16" s="638"/>
      <c r="AN16" s="638"/>
      <c r="AO16" s="674"/>
      <c r="AP16" s="631" t="s">
        <v>266</v>
      </c>
      <c r="AQ16" s="632"/>
      <c r="AR16" s="632"/>
      <c r="AS16" s="632"/>
      <c r="AT16" s="632"/>
      <c r="AU16" s="632"/>
      <c r="AV16" s="632"/>
      <c r="AW16" s="632"/>
      <c r="AX16" s="632"/>
      <c r="AY16" s="632"/>
      <c r="AZ16" s="632"/>
      <c r="BA16" s="632"/>
      <c r="BB16" s="632"/>
      <c r="BC16" s="632"/>
      <c r="BD16" s="632"/>
      <c r="BE16" s="632"/>
      <c r="BF16" s="633"/>
      <c r="BG16" s="634" t="s">
        <v>242</v>
      </c>
      <c r="BH16" s="635"/>
      <c r="BI16" s="635"/>
      <c r="BJ16" s="635"/>
      <c r="BK16" s="635"/>
      <c r="BL16" s="635"/>
      <c r="BM16" s="635"/>
      <c r="BN16" s="636"/>
      <c r="BO16" s="672" t="s">
        <v>236</v>
      </c>
      <c r="BP16" s="672"/>
      <c r="BQ16" s="672"/>
      <c r="BR16" s="672"/>
      <c r="BS16" s="673" t="s">
        <v>236</v>
      </c>
      <c r="BT16" s="673"/>
      <c r="BU16" s="673"/>
      <c r="BV16" s="673"/>
      <c r="BW16" s="673"/>
      <c r="BX16" s="673"/>
      <c r="BY16" s="673"/>
      <c r="BZ16" s="673"/>
      <c r="CA16" s="673"/>
      <c r="CB16" s="713"/>
      <c r="CD16" s="631" t="s">
        <v>267</v>
      </c>
      <c r="CE16" s="632"/>
      <c r="CF16" s="632"/>
      <c r="CG16" s="632"/>
      <c r="CH16" s="632"/>
      <c r="CI16" s="632"/>
      <c r="CJ16" s="632"/>
      <c r="CK16" s="632"/>
      <c r="CL16" s="632"/>
      <c r="CM16" s="632"/>
      <c r="CN16" s="632"/>
      <c r="CO16" s="632"/>
      <c r="CP16" s="632"/>
      <c r="CQ16" s="633"/>
      <c r="CR16" s="634">
        <v>262418</v>
      </c>
      <c r="CS16" s="635"/>
      <c r="CT16" s="635"/>
      <c r="CU16" s="635"/>
      <c r="CV16" s="635"/>
      <c r="CW16" s="635"/>
      <c r="CX16" s="635"/>
      <c r="CY16" s="636"/>
      <c r="CZ16" s="672">
        <v>3.7</v>
      </c>
      <c r="DA16" s="672"/>
      <c r="DB16" s="672"/>
      <c r="DC16" s="672"/>
      <c r="DD16" s="640" t="s">
        <v>236</v>
      </c>
      <c r="DE16" s="635"/>
      <c r="DF16" s="635"/>
      <c r="DG16" s="635"/>
      <c r="DH16" s="635"/>
      <c r="DI16" s="635"/>
      <c r="DJ16" s="635"/>
      <c r="DK16" s="635"/>
      <c r="DL16" s="635"/>
      <c r="DM16" s="635"/>
      <c r="DN16" s="635"/>
      <c r="DO16" s="635"/>
      <c r="DP16" s="636"/>
      <c r="DQ16" s="640">
        <v>28465</v>
      </c>
      <c r="DR16" s="635"/>
      <c r="DS16" s="635"/>
      <c r="DT16" s="635"/>
      <c r="DU16" s="635"/>
      <c r="DV16" s="635"/>
      <c r="DW16" s="635"/>
      <c r="DX16" s="635"/>
      <c r="DY16" s="635"/>
      <c r="DZ16" s="635"/>
      <c r="EA16" s="635"/>
      <c r="EB16" s="635"/>
      <c r="EC16" s="671"/>
    </row>
    <row r="17" spans="2:133" ht="11.25" customHeight="1" x14ac:dyDescent="0.15">
      <c r="B17" s="631" t="s">
        <v>268</v>
      </c>
      <c r="C17" s="632"/>
      <c r="D17" s="632"/>
      <c r="E17" s="632"/>
      <c r="F17" s="632"/>
      <c r="G17" s="632"/>
      <c r="H17" s="632"/>
      <c r="I17" s="632"/>
      <c r="J17" s="632"/>
      <c r="K17" s="632"/>
      <c r="L17" s="632"/>
      <c r="M17" s="632"/>
      <c r="N17" s="632"/>
      <c r="O17" s="632"/>
      <c r="P17" s="632"/>
      <c r="Q17" s="633"/>
      <c r="R17" s="634">
        <v>5444</v>
      </c>
      <c r="S17" s="635"/>
      <c r="T17" s="635"/>
      <c r="U17" s="635"/>
      <c r="V17" s="635"/>
      <c r="W17" s="635"/>
      <c r="X17" s="635"/>
      <c r="Y17" s="636"/>
      <c r="Z17" s="672">
        <v>0.1</v>
      </c>
      <c r="AA17" s="672"/>
      <c r="AB17" s="672"/>
      <c r="AC17" s="672"/>
      <c r="AD17" s="673">
        <v>5444</v>
      </c>
      <c r="AE17" s="673"/>
      <c r="AF17" s="673"/>
      <c r="AG17" s="673"/>
      <c r="AH17" s="673"/>
      <c r="AI17" s="673"/>
      <c r="AJ17" s="673"/>
      <c r="AK17" s="673"/>
      <c r="AL17" s="637">
        <v>0.1</v>
      </c>
      <c r="AM17" s="638"/>
      <c r="AN17" s="638"/>
      <c r="AO17" s="674"/>
      <c r="AP17" s="631" t="s">
        <v>269</v>
      </c>
      <c r="AQ17" s="632"/>
      <c r="AR17" s="632"/>
      <c r="AS17" s="632"/>
      <c r="AT17" s="632"/>
      <c r="AU17" s="632"/>
      <c r="AV17" s="632"/>
      <c r="AW17" s="632"/>
      <c r="AX17" s="632"/>
      <c r="AY17" s="632"/>
      <c r="AZ17" s="632"/>
      <c r="BA17" s="632"/>
      <c r="BB17" s="632"/>
      <c r="BC17" s="632"/>
      <c r="BD17" s="632"/>
      <c r="BE17" s="632"/>
      <c r="BF17" s="633"/>
      <c r="BG17" s="634" t="s">
        <v>242</v>
      </c>
      <c r="BH17" s="635"/>
      <c r="BI17" s="635"/>
      <c r="BJ17" s="635"/>
      <c r="BK17" s="635"/>
      <c r="BL17" s="635"/>
      <c r="BM17" s="635"/>
      <c r="BN17" s="636"/>
      <c r="BO17" s="672" t="s">
        <v>242</v>
      </c>
      <c r="BP17" s="672"/>
      <c r="BQ17" s="672"/>
      <c r="BR17" s="672"/>
      <c r="BS17" s="673" t="s">
        <v>242</v>
      </c>
      <c r="BT17" s="673"/>
      <c r="BU17" s="673"/>
      <c r="BV17" s="673"/>
      <c r="BW17" s="673"/>
      <c r="BX17" s="673"/>
      <c r="BY17" s="673"/>
      <c r="BZ17" s="673"/>
      <c r="CA17" s="673"/>
      <c r="CB17" s="713"/>
      <c r="CD17" s="631" t="s">
        <v>270</v>
      </c>
      <c r="CE17" s="632"/>
      <c r="CF17" s="632"/>
      <c r="CG17" s="632"/>
      <c r="CH17" s="632"/>
      <c r="CI17" s="632"/>
      <c r="CJ17" s="632"/>
      <c r="CK17" s="632"/>
      <c r="CL17" s="632"/>
      <c r="CM17" s="632"/>
      <c r="CN17" s="632"/>
      <c r="CO17" s="632"/>
      <c r="CP17" s="632"/>
      <c r="CQ17" s="633"/>
      <c r="CR17" s="634">
        <v>757218</v>
      </c>
      <c r="CS17" s="635"/>
      <c r="CT17" s="635"/>
      <c r="CU17" s="635"/>
      <c r="CV17" s="635"/>
      <c r="CW17" s="635"/>
      <c r="CX17" s="635"/>
      <c r="CY17" s="636"/>
      <c r="CZ17" s="672">
        <v>10.6</v>
      </c>
      <c r="DA17" s="672"/>
      <c r="DB17" s="672"/>
      <c r="DC17" s="672"/>
      <c r="DD17" s="640" t="s">
        <v>242</v>
      </c>
      <c r="DE17" s="635"/>
      <c r="DF17" s="635"/>
      <c r="DG17" s="635"/>
      <c r="DH17" s="635"/>
      <c r="DI17" s="635"/>
      <c r="DJ17" s="635"/>
      <c r="DK17" s="635"/>
      <c r="DL17" s="635"/>
      <c r="DM17" s="635"/>
      <c r="DN17" s="635"/>
      <c r="DO17" s="635"/>
      <c r="DP17" s="636"/>
      <c r="DQ17" s="640">
        <v>754761</v>
      </c>
      <c r="DR17" s="635"/>
      <c r="DS17" s="635"/>
      <c r="DT17" s="635"/>
      <c r="DU17" s="635"/>
      <c r="DV17" s="635"/>
      <c r="DW17" s="635"/>
      <c r="DX17" s="635"/>
      <c r="DY17" s="635"/>
      <c r="DZ17" s="635"/>
      <c r="EA17" s="635"/>
      <c r="EB17" s="635"/>
      <c r="EC17" s="671"/>
    </row>
    <row r="18" spans="2:133" ht="11.25" customHeight="1" x14ac:dyDescent="0.15">
      <c r="B18" s="631" t="s">
        <v>271</v>
      </c>
      <c r="C18" s="632"/>
      <c r="D18" s="632"/>
      <c r="E18" s="632"/>
      <c r="F18" s="632"/>
      <c r="G18" s="632"/>
      <c r="H18" s="632"/>
      <c r="I18" s="632"/>
      <c r="J18" s="632"/>
      <c r="K18" s="632"/>
      <c r="L18" s="632"/>
      <c r="M18" s="632"/>
      <c r="N18" s="632"/>
      <c r="O18" s="632"/>
      <c r="P18" s="632"/>
      <c r="Q18" s="633"/>
      <c r="R18" s="634">
        <v>767</v>
      </c>
      <c r="S18" s="635"/>
      <c r="T18" s="635"/>
      <c r="U18" s="635"/>
      <c r="V18" s="635"/>
      <c r="W18" s="635"/>
      <c r="X18" s="635"/>
      <c r="Y18" s="636"/>
      <c r="Z18" s="672">
        <v>0</v>
      </c>
      <c r="AA18" s="672"/>
      <c r="AB18" s="672"/>
      <c r="AC18" s="672"/>
      <c r="AD18" s="673">
        <v>767</v>
      </c>
      <c r="AE18" s="673"/>
      <c r="AF18" s="673"/>
      <c r="AG18" s="673"/>
      <c r="AH18" s="673"/>
      <c r="AI18" s="673"/>
      <c r="AJ18" s="673"/>
      <c r="AK18" s="673"/>
      <c r="AL18" s="637">
        <v>0</v>
      </c>
      <c r="AM18" s="638"/>
      <c r="AN18" s="638"/>
      <c r="AO18" s="674"/>
      <c r="AP18" s="631" t="s">
        <v>272</v>
      </c>
      <c r="AQ18" s="632"/>
      <c r="AR18" s="632"/>
      <c r="AS18" s="632"/>
      <c r="AT18" s="632"/>
      <c r="AU18" s="632"/>
      <c r="AV18" s="632"/>
      <c r="AW18" s="632"/>
      <c r="AX18" s="632"/>
      <c r="AY18" s="632"/>
      <c r="AZ18" s="632"/>
      <c r="BA18" s="632"/>
      <c r="BB18" s="632"/>
      <c r="BC18" s="632"/>
      <c r="BD18" s="632"/>
      <c r="BE18" s="632"/>
      <c r="BF18" s="633"/>
      <c r="BG18" s="634" t="s">
        <v>242</v>
      </c>
      <c r="BH18" s="635"/>
      <c r="BI18" s="635"/>
      <c r="BJ18" s="635"/>
      <c r="BK18" s="635"/>
      <c r="BL18" s="635"/>
      <c r="BM18" s="635"/>
      <c r="BN18" s="636"/>
      <c r="BO18" s="672" t="s">
        <v>236</v>
      </c>
      <c r="BP18" s="672"/>
      <c r="BQ18" s="672"/>
      <c r="BR18" s="672"/>
      <c r="BS18" s="673" t="s">
        <v>242</v>
      </c>
      <c r="BT18" s="673"/>
      <c r="BU18" s="673"/>
      <c r="BV18" s="673"/>
      <c r="BW18" s="673"/>
      <c r="BX18" s="673"/>
      <c r="BY18" s="673"/>
      <c r="BZ18" s="673"/>
      <c r="CA18" s="673"/>
      <c r="CB18" s="713"/>
      <c r="CD18" s="631" t="s">
        <v>273</v>
      </c>
      <c r="CE18" s="632"/>
      <c r="CF18" s="632"/>
      <c r="CG18" s="632"/>
      <c r="CH18" s="632"/>
      <c r="CI18" s="632"/>
      <c r="CJ18" s="632"/>
      <c r="CK18" s="632"/>
      <c r="CL18" s="632"/>
      <c r="CM18" s="632"/>
      <c r="CN18" s="632"/>
      <c r="CO18" s="632"/>
      <c r="CP18" s="632"/>
      <c r="CQ18" s="633"/>
      <c r="CR18" s="634" t="s">
        <v>242</v>
      </c>
      <c r="CS18" s="635"/>
      <c r="CT18" s="635"/>
      <c r="CU18" s="635"/>
      <c r="CV18" s="635"/>
      <c r="CW18" s="635"/>
      <c r="CX18" s="635"/>
      <c r="CY18" s="636"/>
      <c r="CZ18" s="672" t="s">
        <v>236</v>
      </c>
      <c r="DA18" s="672"/>
      <c r="DB18" s="672"/>
      <c r="DC18" s="672"/>
      <c r="DD18" s="640" t="s">
        <v>242</v>
      </c>
      <c r="DE18" s="635"/>
      <c r="DF18" s="635"/>
      <c r="DG18" s="635"/>
      <c r="DH18" s="635"/>
      <c r="DI18" s="635"/>
      <c r="DJ18" s="635"/>
      <c r="DK18" s="635"/>
      <c r="DL18" s="635"/>
      <c r="DM18" s="635"/>
      <c r="DN18" s="635"/>
      <c r="DO18" s="635"/>
      <c r="DP18" s="636"/>
      <c r="DQ18" s="640" t="s">
        <v>242</v>
      </c>
      <c r="DR18" s="635"/>
      <c r="DS18" s="635"/>
      <c r="DT18" s="635"/>
      <c r="DU18" s="635"/>
      <c r="DV18" s="635"/>
      <c r="DW18" s="635"/>
      <c r="DX18" s="635"/>
      <c r="DY18" s="635"/>
      <c r="DZ18" s="635"/>
      <c r="EA18" s="635"/>
      <c r="EB18" s="635"/>
      <c r="EC18" s="671"/>
    </row>
    <row r="19" spans="2:133" ht="11.25" customHeight="1" x14ac:dyDescent="0.15">
      <c r="B19" s="631" t="s">
        <v>274</v>
      </c>
      <c r="C19" s="632"/>
      <c r="D19" s="632"/>
      <c r="E19" s="632"/>
      <c r="F19" s="632"/>
      <c r="G19" s="632"/>
      <c r="H19" s="632"/>
      <c r="I19" s="632"/>
      <c r="J19" s="632"/>
      <c r="K19" s="632"/>
      <c r="L19" s="632"/>
      <c r="M19" s="632"/>
      <c r="N19" s="632"/>
      <c r="O19" s="632"/>
      <c r="P19" s="632"/>
      <c r="Q19" s="633"/>
      <c r="R19" s="634">
        <v>411</v>
      </c>
      <c r="S19" s="635"/>
      <c r="T19" s="635"/>
      <c r="U19" s="635"/>
      <c r="V19" s="635"/>
      <c r="W19" s="635"/>
      <c r="X19" s="635"/>
      <c r="Y19" s="636"/>
      <c r="Z19" s="672">
        <v>0</v>
      </c>
      <c r="AA19" s="672"/>
      <c r="AB19" s="672"/>
      <c r="AC19" s="672"/>
      <c r="AD19" s="673">
        <v>411</v>
      </c>
      <c r="AE19" s="673"/>
      <c r="AF19" s="673"/>
      <c r="AG19" s="673"/>
      <c r="AH19" s="673"/>
      <c r="AI19" s="673"/>
      <c r="AJ19" s="673"/>
      <c r="AK19" s="673"/>
      <c r="AL19" s="637">
        <v>0</v>
      </c>
      <c r="AM19" s="638"/>
      <c r="AN19" s="638"/>
      <c r="AO19" s="674"/>
      <c r="AP19" s="631" t="s">
        <v>275</v>
      </c>
      <c r="AQ19" s="632"/>
      <c r="AR19" s="632"/>
      <c r="AS19" s="632"/>
      <c r="AT19" s="632"/>
      <c r="AU19" s="632"/>
      <c r="AV19" s="632"/>
      <c r="AW19" s="632"/>
      <c r="AX19" s="632"/>
      <c r="AY19" s="632"/>
      <c r="AZ19" s="632"/>
      <c r="BA19" s="632"/>
      <c r="BB19" s="632"/>
      <c r="BC19" s="632"/>
      <c r="BD19" s="632"/>
      <c r="BE19" s="632"/>
      <c r="BF19" s="633"/>
      <c r="BG19" s="634" t="s">
        <v>242</v>
      </c>
      <c r="BH19" s="635"/>
      <c r="BI19" s="635"/>
      <c r="BJ19" s="635"/>
      <c r="BK19" s="635"/>
      <c r="BL19" s="635"/>
      <c r="BM19" s="635"/>
      <c r="BN19" s="636"/>
      <c r="BO19" s="672" t="s">
        <v>236</v>
      </c>
      <c r="BP19" s="672"/>
      <c r="BQ19" s="672"/>
      <c r="BR19" s="672"/>
      <c r="BS19" s="673" t="s">
        <v>236</v>
      </c>
      <c r="BT19" s="673"/>
      <c r="BU19" s="673"/>
      <c r="BV19" s="673"/>
      <c r="BW19" s="673"/>
      <c r="BX19" s="673"/>
      <c r="BY19" s="673"/>
      <c r="BZ19" s="673"/>
      <c r="CA19" s="673"/>
      <c r="CB19" s="713"/>
      <c r="CD19" s="631" t="s">
        <v>276</v>
      </c>
      <c r="CE19" s="632"/>
      <c r="CF19" s="632"/>
      <c r="CG19" s="632"/>
      <c r="CH19" s="632"/>
      <c r="CI19" s="632"/>
      <c r="CJ19" s="632"/>
      <c r="CK19" s="632"/>
      <c r="CL19" s="632"/>
      <c r="CM19" s="632"/>
      <c r="CN19" s="632"/>
      <c r="CO19" s="632"/>
      <c r="CP19" s="632"/>
      <c r="CQ19" s="633"/>
      <c r="CR19" s="634" t="s">
        <v>138</v>
      </c>
      <c r="CS19" s="635"/>
      <c r="CT19" s="635"/>
      <c r="CU19" s="635"/>
      <c r="CV19" s="635"/>
      <c r="CW19" s="635"/>
      <c r="CX19" s="635"/>
      <c r="CY19" s="636"/>
      <c r="CZ19" s="672" t="s">
        <v>242</v>
      </c>
      <c r="DA19" s="672"/>
      <c r="DB19" s="672"/>
      <c r="DC19" s="672"/>
      <c r="DD19" s="640" t="s">
        <v>236</v>
      </c>
      <c r="DE19" s="635"/>
      <c r="DF19" s="635"/>
      <c r="DG19" s="635"/>
      <c r="DH19" s="635"/>
      <c r="DI19" s="635"/>
      <c r="DJ19" s="635"/>
      <c r="DK19" s="635"/>
      <c r="DL19" s="635"/>
      <c r="DM19" s="635"/>
      <c r="DN19" s="635"/>
      <c r="DO19" s="635"/>
      <c r="DP19" s="636"/>
      <c r="DQ19" s="640" t="s">
        <v>242</v>
      </c>
      <c r="DR19" s="635"/>
      <c r="DS19" s="635"/>
      <c r="DT19" s="635"/>
      <c r="DU19" s="635"/>
      <c r="DV19" s="635"/>
      <c r="DW19" s="635"/>
      <c r="DX19" s="635"/>
      <c r="DY19" s="635"/>
      <c r="DZ19" s="635"/>
      <c r="EA19" s="635"/>
      <c r="EB19" s="635"/>
      <c r="EC19" s="671"/>
    </row>
    <row r="20" spans="2:133" ht="11.25" customHeight="1" x14ac:dyDescent="0.15">
      <c r="B20" s="701" t="s">
        <v>277</v>
      </c>
      <c r="C20" s="702"/>
      <c r="D20" s="702"/>
      <c r="E20" s="702"/>
      <c r="F20" s="702"/>
      <c r="G20" s="702"/>
      <c r="H20" s="702"/>
      <c r="I20" s="702"/>
      <c r="J20" s="702"/>
      <c r="K20" s="702"/>
      <c r="L20" s="702"/>
      <c r="M20" s="702"/>
      <c r="N20" s="702"/>
      <c r="O20" s="702"/>
      <c r="P20" s="702"/>
      <c r="Q20" s="703"/>
      <c r="R20" s="634">
        <v>356</v>
      </c>
      <c r="S20" s="635"/>
      <c r="T20" s="635"/>
      <c r="U20" s="635"/>
      <c r="V20" s="635"/>
      <c r="W20" s="635"/>
      <c r="X20" s="635"/>
      <c r="Y20" s="636"/>
      <c r="Z20" s="672">
        <v>0</v>
      </c>
      <c r="AA20" s="672"/>
      <c r="AB20" s="672"/>
      <c r="AC20" s="672"/>
      <c r="AD20" s="673">
        <v>356</v>
      </c>
      <c r="AE20" s="673"/>
      <c r="AF20" s="673"/>
      <c r="AG20" s="673"/>
      <c r="AH20" s="673"/>
      <c r="AI20" s="673"/>
      <c r="AJ20" s="673"/>
      <c r="AK20" s="673"/>
      <c r="AL20" s="637">
        <v>0</v>
      </c>
      <c r="AM20" s="638"/>
      <c r="AN20" s="638"/>
      <c r="AO20" s="674"/>
      <c r="AP20" s="631" t="s">
        <v>278</v>
      </c>
      <c r="AQ20" s="632"/>
      <c r="AR20" s="632"/>
      <c r="AS20" s="632"/>
      <c r="AT20" s="632"/>
      <c r="AU20" s="632"/>
      <c r="AV20" s="632"/>
      <c r="AW20" s="632"/>
      <c r="AX20" s="632"/>
      <c r="AY20" s="632"/>
      <c r="AZ20" s="632"/>
      <c r="BA20" s="632"/>
      <c r="BB20" s="632"/>
      <c r="BC20" s="632"/>
      <c r="BD20" s="632"/>
      <c r="BE20" s="632"/>
      <c r="BF20" s="633"/>
      <c r="BG20" s="634" t="s">
        <v>236</v>
      </c>
      <c r="BH20" s="635"/>
      <c r="BI20" s="635"/>
      <c r="BJ20" s="635"/>
      <c r="BK20" s="635"/>
      <c r="BL20" s="635"/>
      <c r="BM20" s="635"/>
      <c r="BN20" s="636"/>
      <c r="BO20" s="672" t="s">
        <v>236</v>
      </c>
      <c r="BP20" s="672"/>
      <c r="BQ20" s="672"/>
      <c r="BR20" s="672"/>
      <c r="BS20" s="673" t="s">
        <v>236</v>
      </c>
      <c r="BT20" s="673"/>
      <c r="BU20" s="673"/>
      <c r="BV20" s="673"/>
      <c r="BW20" s="673"/>
      <c r="BX20" s="673"/>
      <c r="BY20" s="673"/>
      <c r="BZ20" s="673"/>
      <c r="CA20" s="673"/>
      <c r="CB20" s="713"/>
      <c r="CD20" s="631" t="s">
        <v>279</v>
      </c>
      <c r="CE20" s="632"/>
      <c r="CF20" s="632"/>
      <c r="CG20" s="632"/>
      <c r="CH20" s="632"/>
      <c r="CI20" s="632"/>
      <c r="CJ20" s="632"/>
      <c r="CK20" s="632"/>
      <c r="CL20" s="632"/>
      <c r="CM20" s="632"/>
      <c r="CN20" s="632"/>
      <c r="CO20" s="632"/>
      <c r="CP20" s="632"/>
      <c r="CQ20" s="633"/>
      <c r="CR20" s="634">
        <v>7156686</v>
      </c>
      <c r="CS20" s="635"/>
      <c r="CT20" s="635"/>
      <c r="CU20" s="635"/>
      <c r="CV20" s="635"/>
      <c r="CW20" s="635"/>
      <c r="CX20" s="635"/>
      <c r="CY20" s="636"/>
      <c r="CZ20" s="672">
        <v>100</v>
      </c>
      <c r="DA20" s="672"/>
      <c r="DB20" s="672"/>
      <c r="DC20" s="672"/>
      <c r="DD20" s="640">
        <v>1173922</v>
      </c>
      <c r="DE20" s="635"/>
      <c r="DF20" s="635"/>
      <c r="DG20" s="635"/>
      <c r="DH20" s="635"/>
      <c r="DI20" s="635"/>
      <c r="DJ20" s="635"/>
      <c r="DK20" s="635"/>
      <c r="DL20" s="635"/>
      <c r="DM20" s="635"/>
      <c r="DN20" s="635"/>
      <c r="DO20" s="635"/>
      <c r="DP20" s="636"/>
      <c r="DQ20" s="640">
        <v>4522801</v>
      </c>
      <c r="DR20" s="635"/>
      <c r="DS20" s="635"/>
      <c r="DT20" s="635"/>
      <c r="DU20" s="635"/>
      <c r="DV20" s="635"/>
      <c r="DW20" s="635"/>
      <c r="DX20" s="635"/>
      <c r="DY20" s="635"/>
      <c r="DZ20" s="635"/>
      <c r="EA20" s="635"/>
      <c r="EB20" s="635"/>
      <c r="EC20" s="671"/>
    </row>
    <row r="21" spans="2:133" ht="11.25" customHeight="1" x14ac:dyDescent="0.15">
      <c r="B21" s="631" t="s">
        <v>280</v>
      </c>
      <c r="C21" s="632"/>
      <c r="D21" s="632"/>
      <c r="E21" s="632"/>
      <c r="F21" s="632"/>
      <c r="G21" s="632"/>
      <c r="H21" s="632"/>
      <c r="I21" s="632"/>
      <c r="J21" s="632"/>
      <c r="K21" s="632"/>
      <c r="L21" s="632"/>
      <c r="M21" s="632"/>
      <c r="N21" s="632"/>
      <c r="O21" s="632"/>
      <c r="P21" s="632"/>
      <c r="Q21" s="633"/>
      <c r="R21" s="634">
        <v>3582394</v>
      </c>
      <c r="S21" s="635"/>
      <c r="T21" s="635"/>
      <c r="U21" s="635"/>
      <c r="V21" s="635"/>
      <c r="W21" s="635"/>
      <c r="X21" s="635"/>
      <c r="Y21" s="636"/>
      <c r="Z21" s="672">
        <v>47.9</v>
      </c>
      <c r="AA21" s="672"/>
      <c r="AB21" s="672"/>
      <c r="AC21" s="672"/>
      <c r="AD21" s="673">
        <v>2954439</v>
      </c>
      <c r="AE21" s="673"/>
      <c r="AF21" s="673"/>
      <c r="AG21" s="673"/>
      <c r="AH21" s="673"/>
      <c r="AI21" s="673"/>
      <c r="AJ21" s="673"/>
      <c r="AK21" s="673"/>
      <c r="AL21" s="637">
        <v>80.5</v>
      </c>
      <c r="AM21" s="638"/>
      <c r="AN21" s="638"/>
      <c r="AO21" s="674"/>
      <c r="AP21" s="631" t="s">
        <v>281</v>
      </c>
      <c r="AQ21" s="711"/>
      <c r="AR21" s="711"/>
      <c r="AS21" s="711"/>
      <c r="AT21" s="711"/>
      <c r="AU21" s="711"/>
      <c r="AV21" s="711"/>
      <c r="AW21" s="711"/>
      <c r="AX21" s="711"/>
      <c r="AY21" s="711"/>
      <c r="AZ21" s="711"/>
      <c r="BA21" s="711"/>
      <c r="BB21" s="711"/>
      <c r="BC21" s="711"/>
      <c r="BD21" s="711"/>
      <c r="BE21" s="711"/>
      <c r="BF21" s="712"/>
      <c r="BG21" s="634" t="s">
        <v>236</v>
      </c>
      <c r="BH21" s="635"/>
      <c r="BI21" s="635"/>
      <c r="BJ21" s="635"/>
      <c r="BK21" s="635"/>
      <c r="BL21" s="635"/>
      <c r="BM21" s="635"/>
      <c r="BN21" s="636"/>
      <c r="BO21" s="672" t="s">
        <v>242</v>
      </c>
      <c r="BP21" s="672"/>
      <c r="BQ21" s="672"/>
      <c r="BR21" s="672"/>
      <c r="BS21" s="673" t="s">
        <v>242</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15">
      <c r="B22" s="631" t="s">
        <v>282</v>
      </c>
      <c r="C22" s="632"/>
      <c r="D22" s="632"/>
      <c r="E22" s="632"/>
      <c r="F22" s="632"/>
      <c r="G22" s="632"/>
      <c r="H22" s="632"/>
      <c r="I22" s="632"/>
      <c r="J22" s="632"/>
      <c r="K22" s="632"/>
      <c r="L22" s="632"/>
      <c r="M22" s="632"/>
      <c r="N22" s="632"/>
      <c r="O22" s="632"/>
      <c r="P22" s="632"/>
      <c r="Q22" s="633"/>
      <c r="R22" s="634">
        <v>2954439</v>
      </c>
      <c r="S22" s="635"/>
      <c r="T22" s="635"/>
      <c r="U22" s="635"/>
      <c r="V22" s="635"/>
      <c r="W22" s="635"/>
      <c r="X22" s="635"/>
      <c r="Y22" s="636"/>
      <c r="Z22" s="672">
        <v>39.5</v>
      </c>
      <c r="AA22" s="672"/>
      <c r="AB22" s="672"/>
      <c r="AC22" s="672"/>
      <c r="AD22" s="673">
        <v>2954439</v>
      </c>
      <c r="AE22" s="673"/>
      <c r="AF22" s="673"/>
      <c r="AG22" s="673"/>
      <c r="AH22" s="673"/>
      <c r="AI22" s="673"/>
      <c r="AJ22" s="673"/>
      <c r="AK22" s="673"/>
      <c r="AL22" s="637">
        <v>80.5</v>
      </c>
      <c r="AM22" s="638"/>
      <c r="AN22" s="638"/>
      <c r="AO22" s="674"/>
      <c r="AP22" s="631" t="s">
        <v>283</v>
      </c>
      <c r="AQ22" s="711"/>
      <c r="AR22" s="711"/>
      <c r="AS22" s="711"/>
      <c r="AT22" s="711"/>
      <c r="AU22" s="711"/>
      <c r="AV22" s="711"/>
      <c r="AW22" s="711"/>
      <c r="AX22" s="711"/>
      <c r="AY22" s="711"/>
      <c r="AZ22" s="711"/>
      <c r="BA22" s="711"/>
      <c r="BB22" s="711"/>
      <c r="BC22" s="711"/>
      <c r="BD22" s="711"/>
      <c r="BE22" s="711"/>
      <c r="BF22" s="712"/>
      <c r="BG22" s="634" t="s">
        <v>242</v>
      </c>
      <c r="BH22" s="635"/>
      <c r="BI22" s="635"/>
      <c r="BJ22" s="635"/>
      <c r="BK22" s="635"/>
      <c r="BL22" s="635"/>
      <c r="BM22" s="635"/>
      <c r="BN22" s="636"/>
      <c r="BO22" s="672" t="s">
        <v>242</v>
      </c>
      <c r="BP22" s="672"/>
      <c r="BQ22" s="672"/>
      <c r="BR22" s="672"/>
      <c r="BS22" s="673" t="s">
        <v>242</v>
      </c>
      <c r="BT22" s="673"/>
      <c r="BU22" s="673"/>
      <c r="BV22" s="673"/>
      <c r="BW22" s="673"/>
      <c r="BX22" s="673"/>
      <c r="BY22" s="673"/>
      <c r="BZ22" s="673"/>
      <c r="CA22" s="673"/>
      <c r="CB22" s="713"/>
      <c r="CD22" s="686" t="s">
        <v>284</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631" t="s">
        <v>285</v>
      </c>
      <c r="C23" s="632"/>
      <c r="D23" s="632"/>
      <c r="E23" s="632"/>
      <c r="F23" s="632"/>
      <c r="G23" s="632"/>
      <c r="H23" s="632"/>
      <c r="I23" s="632"/>
      <c r="J23" s="632"/>
      <c r="K23" s="632"/>
      <c r="L23" s="632"/>
      <c r="M23" s="632"/>
      <c r="N23" s="632"/>
      <c r="O23" s="632"/>
      <c r="P23" s="632"/>
      <c r="Q23" s="633"/>
      <c r="R23" s="634">
        <v>627955</v>
      </c>
      <c r="S23" s="635"/>
      <c r="T23" s="635"/>
      <c r="U23" s="635"/>
      <c r="V23" s="635"/>
      <c r="W23" s="635"/>
      <c r="X23" s="635"/>
      <c r="Y23" s="636"/>
      <c r="Z23" s="672">
        <v>8.4</v>
      </c>
      <c r="AA23" s="672"/>
      <c r="AB23" s="672"/>
      <c r="AC23" s="672"/>
      <c r="AD23" s="673" t="s">
        <v>242</v>
      </c>
      <c r="AE23" s="673"/>
      <c r="AF23" s="673"/>
      <c r="AG23" s="673"/>
      <c r="AH23" s="673"/>
      <c r="AI23" s="673"/>
      <c r="AJ23" s="673"/>
      <c r="AK23" s="673"/>
      <c r="AL23" s="637" t="s">
        <v>242</v>
      </c>
      <c r="AM23" s="638"/>
      <c r="AN23" s="638"/>
      <c r="AO23" s="674"/>
      <c r="AP23" s="631" t="s">
        <v>286</v>
      </c>
      <c r="AQ23" s="711"/>
      <c r="AR23" s="711"/>
      <c r="AS23" s="711"/>
      <c r="AT23" s="711"/>
      <c r="AU23" s="711"/>
      <c r="AV23" s="711"/>
      <c r="AW23" s="711"/>
      <c r="AX23" s="711"/>
      <c r="AY23" s="711"/>
      <c r="AZ23" s="711"/>
      <c r="BA23" s="711"/>
      <c r="BB23" s="711"/>
      <c r="BC23" s="711"/>
      <c r="BD23" s="711"/>
      <c r="BE23" s="711"/>
      <c r="BF23" s="712"/>
      <c r="BG23" s="634" t="s">
        <v>242</v>
      </c>
      <c r="BH23" s="635"/>
      <c r="BI23" s="635"/>
      <c r="BJ23" s="635"/>
      <c r="BK23" s="635"/>
      <c r="BL23" s="635"/>
      <c r="BM23" s="635"/>
      <c r="BN23" s="636"/>
      <c r="BO23" s="672" t="s">
        <v>242</v>
      </c>
      <c r="BP23" s="672"/>
      <c r="BQ23" s="672"/>
      <c r="BR23" s="672"/>
      <c r="BS23" s="673" t="s">
        <v>236</v>
      </c>
      <c r="BT23" s="673"/>
      <c r="BU23" s="673"/>
      <c r="BV23" s="673"/>
      <c r="BW23" s="673"/>
      <c r="BX23" s="673"/>
      <c r="BY23" s="673"/>
      <c r="BZ23" s="673"/>
      <c r="CA23" s="673"/>
      <c r="CB23" s="713"/>
      <c r="CD23" s="686" t="s">
        <v>224</v>
      </c>
      <c r="CE23" s="687"/>
      <c r="CF23" s="687"/>
      <c r="CG23" s="687"/>
      <c r="CH23" s="687"/>
      <c r="CI23" s="687"/>
      <c r="CJ23" s="687"/>
      <c r="CK23" s="687"/>
      <c r="CL23" s="687"/>
      <c r="CM23" s="687"/>
      <c r="CN23" s="687"/>
      <c r="CO23" s="687"/>
      <c r="CP23" s="687"/>
      <c r="CQ23" s="688"/>
      <c r="CR23" s="686" t="s">
        <v>287</v>
      </c>
      <c r="CS23" s="687"/>
      <c r="CT23" s="687"/>
      <c r="CU23" s="687"/>
      <c r="CV23" s="687"/>
      <c r="CW23" s="687"/>
      <c r="CX23" s="687"/>
      <c r="CY23" s="688"/>
      <c r="CZ23" s="686" t="s">
        <v>288</v>
      </c>
      <c r="DA23" s="687"/>
      <c r="DB23" s="687"/>
      <c r="DC23" s="688"/>
      <c r="DD23" s="686" t="s">
        <v>289</v>
      </c>
      <c r="DE23" s="687"/>
      <c r="DF23" s="687"/>
      <c r="DG23" s="687"/>
      <c r="DH23" s="687"/>
      <c r="DI23" s="687"/>
      <c r="DJ23" s="687"/>
      <c r="DK23" s="688"/>
      <c r="DL23" s="724" t="s">
        <v>290</v>
      </c>
      <c r="DM23" s="725"/>
      <c r="DN23" s="725"/>
      <c r="DO23" s="725"/>
      <c r="DP23" s="725"/>
      <c r="DQ23" s="725"/>
      <c r="DR23" s="725"/>
      <c r="DS23" s="725"/>
      <c r="DT23" s="725"/>
      <c r="DU23" s="725"/>
      <c r="DV23" s="726"/>
      <c r="DW23" s="686" t="s">
        <v>291</v>
      </c>
      <c r="DX23" s="687"/>
      <c r="DY23" s="687"/>
      <c r="DZ23" s="687"/>
      <c r="EA23" s="687"/>
      <c r="EB23" s="687"/>
      <c r="EC23" s="688"/>
    </row>
    <row r="24" spans="2:133" ht="11.25" customHeight="1" x14ac:dyDescent="0.15">
      <c r="B24" s="631" t="s">
        <v>292</v>
      </c>
      <c r="C24" s="632"/>
      <c r="D24" s="632"/>
      <c r="E24" s="632"/>
      <c r="F24" s="632"/>
      <c r="G24" s="632"/>
      <c r="H24" s="632"/>
      <c r="I24" s="632"/>
      <c r="J24" s="632"/>
      <c r="K24" s="632"/>
      <c r="L24" s="632"/>
      <c r="M24" s="632"/>
      <c r="N24" s="632"/>
      <c r="O24" s="632"/>
      <c r="P24" s="632"/>
      <c r="Q24" s="633"/>
      <c r="R24" s="634" t="s">
        <v>236</v>
      </c>
      <c r="S24" s="635"/>
      <c r="T24" s="635"/>
      <c r="U24" s="635"/>
      <c r="V24" s="635"/>
      <c r="W24" s="635"/>
      <c r="X24" s="635"/>
      <c r="Y24" s="636"/>
      <c r="Z24" s="672" t="s">
        <v>242</v>
      </c>
      <c r="AA24" s="672"/>
      <c r="AB24" s="672"/>
      <c r="AC24" s="672"/>
      <c r="AD24" s="673" t="s">
        <v>242</v>
      </c>
      <c r="AE24" s="673"/>
      <c r="AF24" s="673"/>
      <c r="AG24" s="673"/>
      <c r="AH24" s="673"/>
      <c r="AI24" s="673"/>
      <c r="AJ24" s="673"/>
      <c r="AK24" s="673"/>
      <c r="AL24" s="637" t="s">
        <v>236</v>
      </c>
      <c r="AM24" s="638"/>
      <c r="AN24" s="638"/>
      <c r="AO24" s="674"/>
      <c r="AP24" s="631" t="s">
        <v>293</v>
      </c>
      <c r="AQ24" s="711"/>
      <c r="AR24" s="711"/>
      <c r="AS24" s="711"/>
      <c r="AT24" s="711"/>
      <c r="AU24" s="711"/>
      <c r="AV24" s="711"/>
      <c r="AW24" s="711"/>
      <c r="AX24" s="711"/>
      <c r="AY24" s="711"/>
      <c r="AZ24" s="711"/>
      <c r="BA24" s="711"/>
      <c r="BB24" s="711"/>
      <c r="BC24" s="711"/>
      <c r="BD24" s="711"/>
      <c r="BE24" s="711"/>
      <c r="BF24" s="712"/>
      <c r="BG24" s="634" t="s">
        <v>236</v>
      </c>
      <c r="BH24" s="635"/>
      <c r="BI24" s="635"/>
      <c r="BJ24" s="635"/>
      <c r="BK24" s="635"/>
      <c r="BL24" s="635"/>
      <c r="BM24" s="635"/>
      <c r="BN24" s="636"/>
      <c r="BO24" s="672" t="s">
        <v>242</v>
      </c>
      <c r="BP24" s="672"/>
      <c r="BQ24" s="672"/>
      <c r="BR24" s="672"/>
      <c r="BS24" s="673" t="s">
        <v>236</v>
      </c>
      <c r="BT24" s="673"/>
      <c r="BU24" s="673"/>
      <c r="BV24" s="673"/>
      <c r="BW24" s="673"/>
      <c r="BX24" s="673"/>
      <c r="BY24" s="673"/>
      <c r="BZ24" s="673"/>
      <c r="CA24" s="673"/>
      <c r="CB24" s="713"/>
      <c r="CD24" s="692" t="s">
        <v>294</v>
      </c>
      <c r="CE24" s="693"/>
      <c r="CF24" s="693"/>
      <c r="CG24" s="693"/>
      <c r="CH24" s="693"/>
      <c r="CI24" s="693"/>
      <c r="CJ24" s="693"/>
      <c r="CK24" s="693"/>
      <c r="CL24" s="693"/>
      <c r="CM24" s="693"/>
      <c r="CN24" s="693"/>
      <c r="CO24" s="693"/>
      <c r="CP24" s="693"/>
      <c r="CQ24" s="694"/>
      <c r="CR24" s="689">
        <v>2038547</v>
      </c>
      <c r="CS24" s="690"/>
      <c r="CT24" s="690"/>
      <c r="CU24" s="690"/>
      <c r="CV24" s="690"/>
      <c r="CW24" s="690"/>
      <c r="CX24" s="690"/>
      <c r="CY24" s="715"/>
      <c r="CZ24" s="716">
        <v>28.5</v>
      </c>
      <c r="DA24" s="698"/>
      <c r="DB24" s="698"/>
      <c r="DC24" s="718"/>
      <c r="DD24" s="714">
        <v>1722966</v>
      </c>
      <c r="DE24" s="690"/>
      <c r="DF24" s="690"/>
      <c r="DG24" s="690"/>
      <c r="DH24" s="690"/>
      <c r="DI24" s="690"/>
      <c r="DJ24" s="690"/>
      <c r="DK24" s="715"/>
      <c r="DL24" s="714">
        <v>1663563</v>
      </c>
      <c r="DM24" s="690"/>
      <c r="DN24" s="690"/>
      <c r="DO24" s="690"/>
      <c r="DP24" s="690"/>
      <c r="DQ24" s="690"/>
      <c r="DR24" s="690"/>
      <c r="DS24" s="690"/>
      <c r="DT24" s="690"/>
      <c r="DU24" s="690"/>
      <c r="DV24" s="715"/>
      <c r="DW24" s="716">
        <v>45.3</v>
      </c>
      <c r="DX24" s="698"/>
      <c r="DY24" s="698"/>
      <c r="DZ24" s="698"/>
      <c r="EA24" s="698"/>
      <c r="EB24" s="698"/>
      <c r="EC24" s="717"/>
    </row>
    <row r="25" spans="2:133" ht="11.25" customHeight="1" x14ac:dyDescent="0.15">
      <c r="B25" s="631" t="s">
        <v>295</v>
      </c>
      <c r="C25" s="632"/>
      <c r="D25" s="632"/>
      <c r="E25" s="632"/>
      <c r="F25" s="632"/>
      <c r="G25" s="632"/>
      <c r="H25" s="632"/>
      <c r="I25" s="632"/>
      <c r="J25" s="632"/>
      <c r="K25" s="632"/>
      <c r="L25" s="632"/>
      <c r="M25" s="632"/>
      <c r="N25" s="632"/>
      <c r="O25" s="632"/>
      <c r="P25" s="632"/>
      <c r="Q25" s="633"/>
      <c r="R25" s="634">
        <v>4288805</v>
      </c>
      <c r="S25" s="635"/>
      <c r="T25" s="635"/>
      <c r="U25" s="635"/>
      <c r="V25" s="635"/>
      <c r="W25" s="635"/>
      <c r="X25" s="635"/>
      <c r="Y25" s="636"/>
      <c r="Z25" s="672">
        <v>57.4</v>
      </c>
      <c r="AA25" s="672"/>
      <c r="AB25" s="672"/>
      <c r="AC25" s="672"/>
      <c r="AD25" s="673">
        <v>3660850</v>
      </c>
      <c r="AE25" s="673"/>
      <c r="AF25" s="673"/>
      <c r="AG25" s="673"/>
      <c r="AH25" s="673"/>
      <c r="AI25" s="673"/>
      <c r="AJ25" s="673"/>
      <c r="AK25" s="673"/>
      <c r="AL25" s="637">
        <v>99.8</v>
      </c>
      <c r="AM25" s="638"/>
      <c r="AN25" s="638"/>
      <c r="AO25" s="674"/>
      <c r="AP25" s="631" t="s">
        <v>296</v>
      </c>
      <c r="AQ25" s="711"/>
      <c r="AR25" s="711"/>
      <c r="AS25" s="711"/>
      <c r="AT25" s="711"/>
      <c r="AU25" s="711"/>
      <c r="AV25" s="711"/>
      <c r="AW25" s="711"/>
      <c r="AX25" s="711"/>
      <c r="AY25" s="711"/>
      <c r="AZ25" s="711"/>
      <c r="BA25" s="711"/>
      <c r="BB25" s="711"/>
      <c r="BC25" s="711"/>
      <c r="BD25" s="711"/>
      <c r="BE25" s="711"/>
      <c r="BF25" s="712"/>
      <c r="BG25" s="634" t="s">
        <v>242</v>
      </c>
      <c r="BH25" s="635"/>
      <c r="BI25" s="635"/>
      <c r="BJ25" s="635"/>
      <c r="BK25" s="635"/>
      <c r="BL25" s="635"/>
      <c r="BM25" s="635"/>
      <c r="BN25" s="636"/>
      <c r="BO25" s="672" t="s">
        <v>236</v>
      </c>
      <c r="BP25" s="672"/>
      <c r="BQ25" s="672"/>
      <c r="BR25" s="672"/>
      <c r="BS25" s="673" t="s">
        <v>138</v>
      </c>
      <c r="BT25" s="673"/>
      <c r="BU25" s="673"/>
      <c r="BV25" s="673"/>
      <c r="BW25" s="673"/>
      <c r="BX25" s="673"/>
      <c r="BY25" s="673"/>
      <c r="BZ25" s="673"/>
      <c r="CA25" s="673"/>
      <c r="CB25" s="713"/>
      <c r="CD25" s="631" t="s">
        <v>297</v>
      </c>
      <c r="CE25" s="632"/>
      <c r="CF25" s="632"/>
      <c r="CG25" s="632"/>
      <c r="CH25" s="632"/>
      <c r="CI25" s="632"/>
      <c r="CJ25" s="632"/>
      <c r="CK25" s="632"/>
      <c r="CL25" s="632"/>
      <c r="CM25" s="632"/>
      <c r="CN25" s="632"/>
      <c r="CO25" s="632"/>
      <c r="CP25" s="632"/>
      <c r="CQ25" s="633"/>
      <c r="CR25" s="634">
        <v>913992</v>
      </c>
      <c r="CS25" s="647"/>
      <c r="CT25" s="647"/>
      <c r="CU25" s="647"/>
      <c r="CV25" s="647"/>
      <c r="CW25" s="647"/>
      <c r="CX25" s="647"/>
      <c r="CY25" s="648"/>
      <c r="CZ25" s="637">
        <v>12.8</v>
      </c>
      <c r="DA25" s="649"/>
      <c r="DB25" s="649"/>
      <c r="DC25" s="650"/>
      <c r="DD25" s="640">
        <v>867002</v>
      </c>
      <c r="DE25" s="647"/>
      <c r="DF25" s="647"/>
      <c r="DG25" s="647"/>
      <c r="DH25" s="647"/>
      <c r="DI25" s="647"/>
      <c r="DJ25" s="647"/>
      <c r="DK25" s="648"/>
      <c r="DL25" s="640">
        <v>845085</v>
      </c>
      <c r="DM25" s="647"/>
      <c r="DN25" s="647"/>
      <c r="DO25" s="647"/>
      <c r="DP25" s="647"/>
      <c r="DQ25" s="647"/>
      <c r="DR25" s="647"/>
      <c r="DS25" s="647"/>
      <c r="DT25" s="647"/>
      <c r="DU25" s="647"/>
      <c r="DV25" s="648"/>
      <c r="DW25" s="637">
        <v>23</v>
      </c>
      <c r="DX25" s="649"/>
      <c r="DY25" s="649"/>
      <c r="DZ25" s="649"/>
      <c r="EA25" s="649"/>
      <c r="EB25" s="649"/>
      <c r="EC25" s="661"/>
    </row>
    <row r="26" spans="2:133" ht="11.25" customHeight="1" x14ac:dyDescent="0.15">
      <c r="B26" s="631" t="s">
        <v>298</v>
      </c>
      <c r="C26" s="632"/>
      <c r="D26" s="632"/>
      <c r="E26" s="632"/>
      <c r="F26" s="632"/>
      <c r="G26" s="632"/>
      <c r="H26" s="632"/>
      <c r="I26" s="632"/>
      <c r="J26" s="632"/>
      <c r="K26" s="632"/>
      <c r="L26" s="632"/>
      <c r="M26" s="632"/>
      <c r="N26" s="632"/>
      <c r="O26" s="632"/>
      <c r="P26" s="632"/>
      <c r="Q26" s="633"/>
      <c r="R26" s="634">
        <v>568</v>
      </c>
      <c r="S26" s="635"/>
      <c r="T26" s="635"/>
      <c r="U26" s="635"/>
      <c r="V26" s="635"/>
      <c r="W26" s="635"/>
      <c r="X26" s="635"/>
      <c r="Y26" s="636"/>
      <c r="Z26" s="672">
        <v>0</v>
      </c>
      <c r="AA26" s="672"/>
      <c r="AB26" s="672"/>
      <c r="AC26" s="672"/>
      <c r="AD26" s="673">
        <v>568</v>
      </c>
      <c r="AE26" s="673"/>
      <c r="AF26" s="673"/>
      <c r="AG26" s="673"/>
      <c r="AH26" s="673"/>
      <c r="AI26" s="673"/>
      <c r="AJ26" s="673"/>
      <c r="AK26" s="673"/>
      <c r="AL26" s="637">
        <v>0</v>
      </c>
      <c r="AM26" s="638"/>
      <c r="AN26" s="638"/>
      <c r="AO26" s="674"/>
      <c r="AP26" s="631" t="s">
        <v>299</v>
      </c>
      <c r="AQ26" s="711"/>
      <c r="AR26" s="711"/>
      <c r="AS26" s="711"/>
      <c r="AT26" s="711"/>
      <c r="AU26" s="711"/>
      <c r="AV26" s="711"/>
      <c r="AW26" s="711"/>
      <c r="AX26" s="711"/>
      <c r="AY26" s="711"/>
      <c r="AZ26" s="711"/>
      <c r="BA26" s="711"/>
      <c r="BB26" s="711"/>
      <c r="BC26" s="711"/>
      <c r="BD26" s="711"/>
      <c r="BE26" s="711"/>
      <c r="BF26" s="712"/>
      <c r="BG26" s="634" t="s">
        <v>242</v>
      </c>
      <c r="BH26" s="635"/>
      <c r="BI26" s="635"/>
      <c r="BJ26" s="635"/>
      <c r="BK26" s="635"/>
      <c r="BL26" s="635"/>
      <c r="BM26" s="635"/>
      <c r="BN26" s="636"/>
      <c r="BO26" s="672" t="s">
        <v>236</v>
      </c>
      <c r="BP26" s="672"/>
      <c r="BQ26" s="672"/>
      <c r="BR26" s="672"/>
      <c r="BS26" s="673" t="s">
        <v>242</v>
      </c>
      <c r="BT26" s="673"/>
      <c r="BU26" s="673"/>
      <c r="BV26" s="673"/>
      <c r="BW26" s="673"/>
      <c r="BX26" s="673"/>
      <c r="BY26" s="673"/>
      <c r="BZ26" s="673"/>
      <c r="CA26" s="673"/>
      <c r="CB26" s="713"/>
      <c r="CD26" s="631" t="s">
        <v>300</v>
      </c>
      <c r="CE26" s="632"/>
      <c r="CF26" s="632"/>
      <c r="CG26" s="632"/>
      <c r="CH26" s="632"/>
      <c r="CI26" s="632"/>
      <c r="CJ26" s="632"/>
      <c r="CK26" s="632"/>
      <c r="CL26" s="632"/>
      <c r="CM26" s="632"/>
      <c r="CN26" s="632"/>
      <c r="CO26" s="632"/>
      <c r="CP26" s="632"/>
      <c r="CQ26" s="633"/>
      <c r="CR26" s="634">
        <v>566262</v>
      </c>
      <c r="CS26" s="635"/>
      <c r="CT26" s="635"/>
      <c r="CU26" s="635"/>
      <c r="CV26" s="635"/>
      <c r="CW26" s="635"/>
      <c r="CX26" s="635"/>
      <c r="CY26" s="636"/>
      <c r="CZ26" s="637">
        <v>7.9</v>
      </c>
      <c r="DA26" s="649"/>
      <c r="DB26" s="649"/>
      <c r="DC26" s="650"/>
      <c r="DD26" s="640">
        <v>540757</v>
      </c>
      <c r="DE26" s="635"/>
      <c r="DF26" s="635"/>
      <c r="DG26" s="635"/>
      <c r="DH26" s="635"/>
      <c r="DI26" s="635"/>
      <c r="DJ26" s="635"/>
      <c r="DK26" s="636"/>
      <c r="DL26" s="640" t="s">
        <v>242</v>
      </c>
      <c r="DM26" s="635"/>
      <c r="DN26" s="635"/>
      <c r="DO26" s="635"/>
      <c r="DP26" s="635"/>
      <c r="DQ26" s="635"/>
      <c r="DR26" s="635"/>
      <c r="DS26" s="635"/>
      <c r="DT26" s="635"/>
      <c r="DU26" s="635"/>
      <c r="DV26" s="636"/>
      <c r="DW26" s="637" t="s">
        <v>242</v>
      </c>
      <c r="DX26" s="649"/>
      <c r="DY26" s="649"/>
      <c r="DZ26" s="649"/>
      <c r="EA26" s="649"/>
      <c r="EB26" s="649"/>
      <c r="EC26" s="661"/>
    </row>
    <row r="27" spans="2:133" ht="11.25" customHeight="1" x14ac:dyDescent="0.15">
      <c r="B27" s="631" t="s">
        <v>301</v>
      </c>
      <c r="C27" s="632"/>
      <c r="D27" s="632"/>
      <c r="E27" s="632"/>
      <c r="F27" s="632"/>
      <c r="G27" s="632"/>
      <c r="H27" s="632"/>
      <c r="I27" s="632"/>
      <c r="J27" s="632"/>
      <c r="K27" s="632"/>
      <c r="L27" s="632"/>
      <c r="M27" s="632"/>
      <c r="N27" s="632"/>
      <c r="O27" s="632"/>
      <c r="P27" s="632"/>
      <c r="Q27" s="633"/>
      <c r="R27" s="634">
        <v>4895</v>
      </c>
      <c r="S27" s="635"/>
      <c r="T27" s="635"/>
      <c r="U27" s="635"/>
      <c r="V27" s="635"/>
      <c r="W27" s="635"/>
      <c r="X27" s="635"/>
      <c r="Y27" s="636"/>
      <c r="Z27" s="672">
        <v>0.1</v>
      </c>
      <c r="AA27" s="672"/>
      <c r="AB27" s="672"/>
      <c r="AC27" s="672"/>
      <c r="AD27" s="673" t="s">
        <v>236</v>
      </c>
      <c r="AE27" s="673"/>
      <c r="AF27" s="673"/>
      <c r="AG27" s="673"/>
      <c r="AH27" s="673"/>
      <c r="AI27" s="673"/>
      <c r="AJ27" s="673"/>
      <c r="AK27" s="673"/>
      <c r="AL27" s="637" t="s">
        <v>242</v>
      </c>
      <c r="AM27" s="638"/>
      <c r="AN27" s="638"/>
      <c r="AO27" s="674"/>
      <c r="AP27" s="631" t="s">
        <v>302</v>
      </c>
      <c r="AQ27" s="632"/>
      <c r="AR27" s="632"/>
      <c r="AS27" s="632"/>
      <c r="AT27" s="632"/>
      <c r="AU27" s="632"/>
      <c r="AV27" s="632"/>
      <c r="AW27" s="632"/>
      <c r="AX27" s="632"/>
      <c r="AY27" s="632"/>
      <c r="AZ27" s="632"/>
      <c r="BA27" s="632"/>
      <c r="BB27" s="632"/>
      <c r="BC27" s="632"/>
      <c r="BD27" s="632"/>
      <c r="BE27" s="632"/>
      <c r="BF27" s="633"/>
      <c r="BG27" s="634">
        <v>457187</v>
      </c>
      <c r="BH27" s="635"/>
      <c r="BI27" s="635"/>
      <c r="BJ27" s="635"/>
      <c r="BK27" s="635"/>
      <c r="BL27" s="635"/>
      <c r="BM27" s="635"/>
      <c r="BN27" s="636"/>
      <c r="BO27" s="672">
        <v>100</v>
      </c>
      <c r="BP27" s="672"/>
      <c r="BQ27" s="672"/>
      <c r="BR27" s="672"/>
      <c r="BS27" s="673">
        <v>16929</v>
      </c>
      <c r="BT27" s="673"/>
      <c r="BU27" s="673"/>
      <c r="BV27" s="673"/>
      <c r="BW27" s="673"/>
      <c r="BX27" s="673"/>
      <c r="BY27" s="673"/>
      <c r="BZ27" s="673"/>
      <c r="CA27" s="673"/>
      <c r="CB27" s="713"/>
      <c r="CD27" s="631" t="s">
        <v>303</v>
      </c>
      <c r="CE27" s="632"/>
      <c r="CF27" s="632"/>
      <c r="CG27" s="632"/>
      <c r="CH27" s="632"/>
      <c r="CI27" s="632"/>
      <c r="CJ27" s="632"/>
      <c r="CK27" s="632"/>
      <c r="CL27" s="632"/>
      <c r="CM27" s="632"/>
      <c r="CN27" s="632"/>
      <c r="CO27" s="632"/>
      <c r="CP27" s="632"/>
      <c r="CQ27" s="633"/>
      <c r="CR27" s="634">
        <v>367337</v>
      </c>
      <c r="CS27" s="647"/>
      <c r="CT27" s="647"/>
      <c r="CU27" s="647"/>
      <c r="CV27" s="647"/>
      <c r="CW27" s="647"/>
      <c r="CX27" s="647"/>
      <c r="CY27" s="648"/>
      <c r="CZ27" s="637">
        <v>5.0999999999999996</v>
      </c>
      <c r="DA27" s="649"/>
      <c r="DB27" s="649"/>
      <c r="DC27" s="650"/>
      <c r="DD27" s="640">
        <v>101203</v>
      </c>
      <c r="DE27" s="647"/>
      <c r="DF27" s="647"/>
      <c r="DG27" s="647"/>
      <c r="DH27" s="647"/>
      <c r="DI27" s="647"/>
      <c r="DJ27" s="647"/>
      <c r="DK27" s="648"/>
      <c r="DL27" s="640">
        <v>63717</v>
      </c>
      <c r="DM27" s="647"/>
      <c r="DN27" s="647"/>
      <c r="DO27" s="647"/>
      <c r="DP27" s="647"/>
      <c r="DQ27" s="647"/>
      <c r="DR27" s="647"/>
      <c r="DS27" s="647"/>
      <c r="DT27" s="647"/>
      <c r="DU27" s="647"/>
      <c r="DV27" s="648"/>
      <c r="DW27" s="637">
        <v>1.7</v>
      </c>
      <c r="DX27" s="649"/>
      <c r="DY27" s="649"/>
      <c r="DZ27" s="649"/>
      <c r="EA27" s="649"/>
      <c r="EB27" s="649"/>
      <c r="EC27" s="661"/>
    </row>
    <row r="28" spans="2:133" ht="11.25" customHeight="1" x14ac:dyDescent="0.15">
      <c r="B28" s="631" t="s">
        <v>304</v>
      </c>
      <c r="C28" s="632"/>
      <c r="D28" s="632"/>
      <c r="E28" s="632"/>
      <c r="F28" s="632"/>
      <c r="G28" s="632"/>
      <c r="H28" s="632"/>
      <c r="I28" s="632"/>
      <c r="J28" s="632"/>
      <c r="K28" s="632"/>
      <c r="L28" s="632"/>
      <c r="M28" s="632"/>
      <c r="N28" s="632"/>
      <c r="O28" s="632"/>
      <c r="P28" s="632"/>
      <c r="Q28" s="633"/>
      <c r="R28" s="634">
        <v>68561</v>
      </c>
      <c r="S28" s="635"/>
      <c r="T28" s="635"/>
      <c r="U28" s="635"/>
      <c r="V28" s="635"/>
      <c r="W28" s="635"/>
      <c r="X28" s="635"/>
      <c r="Y28" s="636"/>
      <c r="Z28" s="672">
        <v>0.9</v>
      </c>
      <c r="AA28" s="672"/>
      <c r="AB28" s="672"/>
      <c r="AC28" s="672"/>
      <c r="AD28" s="673">
        <v>8176</v>
      </c>
      <c r="AE28" s="673"/>
      <c r="AF28" s="673"/>
      <c r="AG28" s="673"/>
      <c r="AH28" s="673"/>
      <c r="AI28" s="673"/>
      <c r="AJ28" s="673"/>
      <c r="AK28" s="673"/>
      <c r="AL28" s="637">
        <v>0.2</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305</v>
      </c>
      <c r="CE28" s="632"/>
      <c r="CF28" s="632"/>
      <c r="CG28" s="632"/>
      <c r="CH28" s="632"/>
      <c r="CI28" s="632"/>
      <c r="CJ28" s="632"/>
      <c r="CK28" s="632"/>
      <c r="CL28" s="632"/>
      <c r="CM28" s="632"/>
      <c r="CN28" s="632"/>
      <c r="CO28" s="632"/>
      <c r="CP28" s="632"/>
      <c r="CQ28" s="633"/>
      <c r="CR28" s="634">
        <v>757218</v>
      </c>
      <c r="CS28" s="635"/>
      <c r="CT28" s="635"/>
      <c r="CU28" s="635"/>
      <c r="CV28" s="635"/>
      <c r="CW28" s="635"/>
      <c r="CX28" s="635"/>
      <c r="CY28" s="636"/>
      <c r="CZ28" s="637">
        <v>10.6</v>
      </c>
      <c r="DA28" s="649"/>
      <c r="DB28" s="649"/>
      <c r="DC28" s="650"/>
      <c r="DD28" s="640">
        <v>754761</v>
      </c>
      <c r="DE28" s="635"/>
      <c r="DF28" s="635"/>
      <c r="DG28" s="635"/>
      <c r="DH28" s="635"/>
      <c r="DI28" s="635"/>
      <c r="DJ28" s="635"/>
      <c r="DK28" s="636"/>
      <c r="DL28" s="640">
        <v>754761</v>
      </c>
      <c r="DM28" s="635"/>
      <c r="DN28" s="635"/>
      <c r="DO28" s="635"/>
      <c r="DP28" s="635"/>
      <c r="DQ28" s="635"/>
      <c r="DR28" s="635"/>
      <c r="DS28" s="635"/>
      <c r="DT28" s="635"/>
      <c r="DU28" s="635"/>
      <c r="DV28" s="636"/>
      <c r="DW28" s="637">
        <v>20.6</v>
      </c>
      <c r="DX28" s="649"/>
      <c r="DY28" s="649"/>
      <c r="DZ28" s="649"/>
      <c r="EA28" s="649"/>
      <c r="EB28" s="649"/>
      <c r="EC28" s="661"/>
    </row>
    <row r="29" spans="2:133" ht="11.25" customHeight="1" x14ac:dyDescent="0.15">
      <c r="B29" s="631" t="s">
        <v>306</v>
      </c>
      <c r="C29" s="632"/>
      <c r="D29" s="632"/>
      <c r="E29" s="632"/>
      <c r="F29" s="632"/>
      <c r="G29" s="632"/>
      <c r="H29" s="632"/>
      <c r="I29" s="632"/>
      <c r="J29" s="632"/>
      <c r="K29" s="632"/>
      <c r="L29" s="632"/>
      <c r="M29" s="632"/>
      <c r="N29" s="632"/>
      <c r="O29" s="632"/>
      <c r="P29" s="632"/>
      <c r="Q29" s="633"/>
      <c r="R29" s="634">
        <v>14197</v>
      </c>
      <c r="S29" s="635"/>
      <c r="T29" s="635"/>
      <c r="U29" s="635"/>
      <c r="V29" s="635"/>
      <c r="W29" s="635"/>
      <c r="X29" s="635"/>
      <c r="Y29" s="636"/>
      <c r="Z29" s="672">
        <v>0.2</v>
      </c>
      <c r="AA29" s="672"/>
      <c r="AB29" s="672"/>
      <c r="AC29" s="672"/>
      <c r="AD29" s="673" t="s">
        <v>242</v>
      </c>
      <c r="AE29" s="673"/>
      <c r="AF29" s="673"/>
      <c r="AG29" s="673"/>
      <c r="AH29" s="673"/>
      <c r="AI29" s="673"/>
      <c r="AJ29" s="673"/>
      <c r="AK29" s="673"/>
      <c r="AL29" s="637" t="s">
        <v>236</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307</v>
      </c>
      <c r="CE29" s="654"/>
      <c r="CF29" s="631" t="s">
        <v>308</v>
      </c>
      <c r="CG29" s="632"/>
      <c r="CH29" s="632"/>
      <c r="CI29" s="632"/>
      <c r="CJ29" s="632"/>
      <c r="CK29" s="632"/>
      <c r="CL29" s="632"/>
      <c r="CM29" s="632"/>
      <c r="CN29" s="632"/>
      <c r="CO29" s="632"/>
      <c r="CP29" s="632"/>
      <c r="CQ29" s="633"/>
      <c r="CR29" s="634">
        <v>757218</v>
      </c>
      <c r="CS29" s="647"/>
      <c r="CT29" s="647"/>
      <c r="CU29" s="647"/>
      <c r="CV29" s="647"/>
      <c r="CW29" s="647"/>
      <c r="CX29" s="647"/>
      <c r="CY29" s="648"/>
      <c r="CZ29" s="637">
        <v>10.6</v>
      </c>
      <c r="DA29" s="649"/>
      <c r="DB29" s="649"/>
      <c r="DC29" s="650"/>
      <c r="DD29" s="640">
        <v>754761</v>
      </c>
      <c r="DE29" s="647"/>
      <c r="DF29" s="647"/>
      <c r="DG29" s="647"/>
      <c r="DH29" s="647"/>
      <c r="DI29" s="647"/>
      <c r="DJ29" s="647"/>
      <c r="DK29" s="648"/>
      <c r="DL29" s="640">
        <v>754761</v>
      </c>
      <c r="DM29" s="647"/>
      <c r="DN29" s="647"/>
      <c r="DO29" s="647"/>
      <c r="DP29" s="647"/>
      <c r="DQ29" s="647"/>
      <c r="DR29" s="647"/>
      <c r="DS29" s="647"/>
      <c r="DT29" s="647"/>
      <c r="DU29" s="647"/>
      <c r="DV29" s="648"/>
      <c r="DW29" s="637">
        <v>20.6</v>
      </c>
      <c r="DX29" s="649"/>
      <c r="DY29" s="649"/>
      <c r="DZ29" s="649"/>
      <c r="EA29" s="649"/>
      <c r="EB29" s="649"/>
      <c r="EC29" s="661"/>
    </row>
    <row r="30" spans="2:133" ht="11.25" customHeight="1" x14ac:dyDescent="0.15">
      <c r="B30" s="631" t="s">
        <v>309</v>
      </c>
      <c r="C30" s="632"/>
      <c r="D30" s="632"/>
      <c r="E30" s="632"/>
      <c r="F30" s="632"/>
      <c r="G30" s="632"/>
      <c r="H30" s="632"/>
      <c r="I30" s="632"/>
      <c r="J30" s="632"/>
      <c r="K30" s="632"/>
      <c r="L30" s="632"/>
      <c r="M30" s="632"/>
      <c r="N30" s="632"/>
      <c r="O30" s="632"/>
      <c r="P30" s="632"/>
      <c r="Q30" s="633"/>
      <c r="R30" s="634">
        <v>622802</v>
      </c>
      <c r="S30" s="635"/>
      <c r="T30" s="635"/>
      <c r="U30" s="635"/>
      <c r="V30" s="635"/>
      <c r="W30" s="635"/>
      <c r="X30" s="635"/>
      <c r="Y30" s="636"/>
      <c r="Z30" s="672">
        <v>8.3000000000000007</v>
      </c>
      <c r="AA30" s="672"/>
      <c r="AB30" s="672"/>
      <c r="AC30" s="672"/>
      <c r="AD30" s="673" t="s">
        <v>236</v>
      </c>
      <c r="AE30" s="673"/>
      <c r="AF30" s="673"/>
      <c r="AG30" s="673"/>
      <c r="AH30" s="673"/>
      <c r="AI30" s="673"/>
      <c r="AJ30" s="673"/>
      <c r="AK30" s="673"/>
      <c r="AL30" s="637" t="s">
        <v>236</v>
      </c>
      <c r="AM30" s="638"/>
      <c r="AN30" s="638"/>
      <c r="AO30" s="674"/>
      <c r="AP30" s="686" t="s">
        <v>224</v>
      </c>
      <c r="AQ30" s="687"/>
      <c r="AR30" s="687"/>
      <c r="AS30" s="687"/>
      <c r="AT30" s="687"/>
      <c r="AU30" s="687"/>
      <c r="AV30" s="687"/>
      <c r="AW30" s="687"/>
      <c r="AX30" s="687"/>
      <c r="AY30" s="687"/>
      <c r="AZ30" s="687"/>
      <c r="BA30" s="687"/>
      <c r="BB30" s="687"/>
      <c r="BC30" s="687"/>
      <c r="BD30" s="687"/>
      <c r="BE30" s="687"/>
      <c r="BF30" s="688"/>
      <c r="BG30" s="686" t="s">
        <v>310</v>
      </c>
      <c r="BH30" s="709"/>
      <c r="BI30" s="709"/>
      <c r="BJ30" s="709"/>
      <c r="BK30" s="709"/>
      <c r="BL30" s="709"/>
      <c r="BM30" s="709"/>
      <c r="BN30" s="709"/>
      <c r="BO30" s="709"/>
      <c r="BP30" s="709"/>
      <c r="BQ30" s="710"/>
      <c r="BR30" s="686" t="s">
        <v>311</v>
      </c>
      <c r="BS30" s="709"/>
      <c r="BT30" s="709"/>
      <c r="BU30" s="709"/>
      <c r="BV30" s="709"/>
      <c r="BW30" s="709"/>
      <c r="BX30" s="709"/>
      <c r="BY30" s="709"/>
      <c r="BZ30" s="709"/>
      <c r="CA30" s="709"/>
      <c r="CB30" s="710"/>
      <c r="CD30" s="655"/>
      <c r="CE30" s="656"/>
      <c r="CF30" s="631" t="s">
        <v>312</v>
      </c>
      <c r="CG30" s="632"/>
      <c r="CH30" s="632"/>
      <c r="CI30" s="632"/>
      <c r="CJ30" s="632"/>
      <c r="CK30" s="632"/>
      <c r="CL30" s="632"/>
      <c r="CM30" s="632"/>
      <c r="CN30" s="632"/>
      <c r="CO30" s="632"/>
      <c r="CP30" s="632"/>
      <c r="CQ30" s="633"/>
      <c r="CR30" s="634">
        <v>747265</v>
      </c>
      <c r="CS30" s="635"/>
      <c r="CT30" s="635"/>
      <c r="CU30" s="635"/>
      <c r="CV30" s="635"/>
      <c r="CW30" s="635"/>
      <c r="CX30" s="635"/>
      <c r="CY30" s="636"/>
      <c r="CZ30" s="637">
        <v>10.4</v>
      </c>
      <c r="DA30" s="649"/>
      <c r="DB30" s="649"/>
      <c r="DC30" s="650"/>
      <c r="DD30" s="640">
        <v>744821</v>
      </c>
      <c r="DE30" s="635"/>
      <c r="DF30" s="635"/>
      <c r="DG30" s="635"/>
      <c r="DH30" s="635"/>
      <c r="DI30" s="635"/>
      <c r="DJ30" s="635"/>
      <c r="DK30" s="636"/>
      <c r="DL30" s="640">
        <v>744821</v>
      </c>
      <c r="DM30" s="635"/>
      <c r="DN30" s="635"/>
      <c r="DO30" s="635"/>
      <c r="DP30" s="635"/>
      <c r="DQ30" s="635"/>
      <c r="DR30" s="635"/>
      <c r="DS30" s="635"/>
      <c r="DT30" s="635"/>
      <c r="DU30" s="635"/>
      <c r="DV30" s="636"/>
      <c r="DW30" s="637">
        <v>20.3</v>
      </c>
      <c r="DX30" s="649"/>
      <c r="DY30" s="649"/>
      <c r="DZ30" s="649"/>
      <c r="EA30" s="649"/>
      <c r="EB30" s="649"/>
      <c r="EC30" s="661"/>
    </row>
    <row r="31" spans="2:133" ht="11.25" customHeight="1" x14ac:dyDescent="0.15">
      <c r="B31" s="701" t="s">
        <v>313</v>
      </c>
      <c r="C31" s="702"/>
      <c r="D31" s="702"/>
      <c r="E31" s="702"/>
      <c r="F31" s="702"/>
      <c r="G31" s="702"/>
      <c r="H31" s="702"/>
      <c r="I31" s="702"/>
      <c r="J31" s="702"/>
      <c r="K31" s="702"/>
      <c r="L31" s="702"/>
      <c r="M31" s="702"/>
      <c r="N31" s="702"/>
      <c r="O31" s="702"/>
      <c r="P31" s="702"/>
      <c r="Q31" s="703"/>
      <c r="R31" s="634" t="s">
        <v>138</v>
      </c>
      <c r="S31" s="635"/>
      <c r="T31" s="635"/>
      <c r="U31" s="635"/>
      <c r="V31" s="635"/>
      <c r="W31" s="635"/>
      <c r="X31" s="635"/>
      <c r="Y31" s="636"/>
      <c r="Z31" s="672" t="s">
        <v>242</v>
      </c>
      <c r="AA31" s="672"/>
      <c r="AB31" s="672"/>
      <c r="AC31" s="672"/>
      <c r="AD31" s="673" t="s">
        <v>242</v>
      </c>
      <c r="AE31" s="673"/>
      <c r="AF31" s="673"/>
      <c r="AG31" s="673"/>
      <c r="AH31" s="673"/>
      <c r="AI31" s="673"/>
      <c r="AJ31" s="673"/>
      <c r="AK31" s="673"/>
      <c r="AL31" s="637" t="s">
        <v>242</v>
      </c>
      <c r="AM31" s="638"/>
      <c r="AN31" s="638"/>
      <c r="AO31" s="674"/>
      <c r="AP31" s="704" t="s">
        <v>314</v>
      </c>
      <c r="AQ31" s="705"/>
      <c r="AR31" s="705"/>
      <c r="AS31" s="705"/>
      <c r="AT31" s="706" t="s">
        <v>315</v>
      </c>
      <c r="AU31" s="212"/>
      <c r="AV31" s="212"/>
      <c r="AW31" s="212"/>
      <c r="AX31" s="692" t="s">
        <v>189</v>
      </c>
      <c r="AY31" s="693"/>
      <c r="AZ31" s="693"/>
      <c r="BA31" s="693"/>
      <c r="BB31" s="693"/>
      <c r="BC31" s="693"/>
      <c r="BD31" s="693"/>
      <c r="BE31" s="693"/>
      <c r="BF31" s="694"/>
      <c r="BG31" s="696">
        <v>98.7</v>
      </c>
      <c r="BH31" s="697"/>
      <c r="BI31" s="697"/>
      <c r="BJ31" s="697"/>
      <c r="BK31" s="697"/>
      <c r="BL31" s="697"/>
      <c r="BM31" s="698">
        <v>95.5</v>
      </c>
      <c r="BN31" s="697"/>
      <c r="BO31" s="697"/>
      <c r="BP31" s="697"/>
      <c r="BQ31" s="699"/>
      <c r="BR31" s="696">
        <v>98.9</v>
      </c>
      <c r="BS31" s="697"/>
      <c r="BT31" s="697"/>
      <c r="BU31" s="697"/>
      <c r="BV31" s="697"/>
      <c r="BW31" s="697"/>
      <c r="BX31" s="698">
        <v>96.1</v>
      </c>
      <c r="BY31" s="697"/>
      <c r="BZ31" s="697"/>
      <c r="CA31" s="697"/>
      <c r="CB31" s="699"/>
      <c r="CD31" s="655"/>
      <c r="CE31" s="656"/>
      <c r="CF31" s="631" t="s">
        <v>316</v>
      </c>
      <c r="CG31" s="632"/>
      <c r="CH31" s="632"/>
      <c r="CI31" s="632"/>
      <c r="CJ31" s="632"/>
      <c r="CK31" s="632"/>
      <c r="CL31" s="632"/>
      <c r="CM31" s="632"/>
      <c r="CN31" s="632"/>
      <c r="CO31" s="632"/>
      <c r="CP31" s="632"/>
      <c r="CQ31" s="633"/>
      <c r="CR31" s="634">
        <v>9953</v>
      </c>
      <c r="CS31" s="647"/>
      <c r="CT31" s="647"/>
      <c r="CU31" s="647"/>
      <c r="CV31" s="647"/>
      <c r="CW31" s="647"/>
      <c r="CX31" s="647"/>
      <c r="CY31" s="648"/>
      <c r="CZ31" s="637">
        <v>0.1</v>
      </c>
      <c r="DA31" s="649"/>
      <c r="DB31" s="649"/>
      <c r="DC31" s="650"/>
      <c r="DD31" s="640">
        <v>9940</v>
      </c>
      <c r="DE31" s="647"/>
      <c r="DF31" s="647"/>
      <c r="DG31" s="647"/>
      <c r="DH31" s="647"/>
      <c r="DI31" s="647"/>
      <c r="DJ31" s="647"/>
      <c r="DK31" s="648"/>
      <c r="DL31" s="640">
        <v>9940</v>
      </c>
      <c r="DM31" s="647"/>
      <c r="DN31" s="647"/>
      <c r="DO31" s="647"/>
      <c r="DP31" s="647"/>
      <c r="DQ31" s="647"/>
      <c r="DR31" s="647"/>
      <c r="DS31" s="647"/>
      <c r="DT31" s="647"/>
      <c r="DU31" s="647"/>
      <c r="DV31" s="648"/>
      <c r="DW31" s="637">
        <v>0.3</v>
      </c>
      <c r="DX31" s="649"/>
      <c r="DY31" s="649"/>
      <c r="DZ31" s="649"/>
      <c r="EA31" s="649"/>
      <c r="EB31" s="649"/>
      <c r="EC31" s="661"/>
    </row>
    <row r="32" spans="2:133" ht="11.25" customHeight="1" x14ac:dyDescent="0.15">
      <c r="B32" s="631" t="s">
        <v>317</v>
      </c>
      <c r="C32" s="632"/>
      <c r="D32" s="632"/>
      <c r="E32" s="632"/>
      <c r="F32" s="632"/>
      <c r="G32" s="632"/>
      <c r="H32" s="632"/>
      <c r="I32" s="632"/>
      <c r="J32" s="632"/>
      <c r="K32" s="632"/>
      <c r="L32" s="632"/>
      <c r="M32" s="632"/>
      <c r="N32" s="632"/>
      <c r="O32" s="632"/>
      <c r="P32" s="632"/>
      <c r="Q32" s="633"/>
      <c r="R32" s="634">
        <v>1086786</v>
      </c>
      <c r="S32" s="635"/>
      <c r="T32" s="635"/>
      <c r="U32" s="635"/>
      <c r="V32" s="635"/>
      <c r="W32" s="635"/>
      <c r="X32" s="635"/>
      <c r="Y32" s="636"/>
      <c r="Z32" s="672">
        <v>14.5</v>
      </c>
      <c r="AA32" s="672"/>
      <c r="AB32" s="672"/>
      <c r="AC32" s="672"/>
      <c r="AD32" s="673" t="s">
        <v>236</v>
      </c>
      <c r="AE32" s="673"/>
      <c r="AF32" s="673"/>
      <c r="AG32" s="673"/>
      <c r="AH32" s="673"/>
      <c r="AI32" s="673"/>
      <c r="AJ32" s="673"/>
      <c r="AK32" s="673"/>
      <c r="AL32" s="637" t="s">
        <v>236</v>
      </c>
      <c r="AM32" s="638"/>
      <c r="AN32" s="638"/>
      <c r="AO32" s="674"/>
      <c r="AP32" s="675"/>
      <c r="AQ32" s="676"/>
      <c r="AR32" s="676"/>
      <c r="AS32" s="676"/>
      <c r="AT32" s="707"/>
      <c r="AU32" s="208" t="s">
        <v>318</v>
      </c>
      <c r="AX32" s="631" t="s">
        <v>319</v>
      </c>
      <c r="AY32" s="632"/>
      <c r="AZ32" s="632"/>
      <c r="BA32" s="632"/>
      <c r="BB32" s="632"/>
      <c r="BC32" s="632"/>
      <c r="BD32" s="632"/>
      <c r="BE32" s="632"/>
      <c r="BF32" s="633"/>
      <c r="BG32" s="700">
        <v>99.4</v>
      </c>
      <c r="BH32" s="647"/>
      <c r="BI32" s="647"/>
      <c r="BJ32" s="647"/>
      <c r="BK32" s="647"/>
      <c r="BL32" s="647"/>
      <c r="BM32" s="638">
        <v>98.2</v>
      </c>
      <c r="BN32" s="647"/>
      <c r="BO32" s="647"/>
      <c r="BP32" s="647"/>
      <c r="BQ32" s="670"/>
      <c r="BR32" s="700">
        <v>99.4</v>
      </c>
      <c r="BS32" s="647"/>
      <c r="BT32" s="647"/>
      <c r="BU32" s="647"/>
      <c r="BV32" s="647"/>
      <c r="BW32" s="647"/>
      <c r="BX32" s="638">
        <v>98.4</v>
      </c>
      <c r="BY32" s="647"/>
      <c r="BZ32" s="647"/>
      <c r="CA32" s="647"/>
      <c r="CB32" s="670"/>
      <c r="CD32" s="657"/>
      <c r="CE32" s="658"/>
      <c r="CF32" s="631" t="s">
        <v>320</v>
      </c>
      <c r="CG32" s="632"/>
      <c r="CH32" s="632"/>
      <c r="CI32" s="632"/>
      <c r="CJ32" s="632"/>
      <c r="CK32" s="632"/>
      <c r="CL32" s="632"/>
      <c r="CM32" s="632"/>
      <c r="CN32" s="632"/>
      <c r="CO32" s="632"/>
      <c r="CP32" s="632"/>
      <c r="CQ32" s="633"/>
      <c r="CR32" s="634" t="s">
        <v>242</v>
      </c>
      <c r="CS32" s="635"/>
      <c r="CT32" s="635"/>
      <c r="CU32" s="635"/>
      <c r="CV32" s="635"/>
      <c r="CW32" s="635"/>
      <c r="CX32" s="635"/>
      <c r="CY32" s="636"/>
      <c r="CZ32" s="637" t="s">
        <v>242</v>
      </c>
      <c r="DA32" s="649"/>
      <c r="DB32" s="649"/>
      <c r="DC32" s="650"/>
      <c r="DD32" s="640" t="s">
        <v>242</v>
      </c>
      <c r="DE32" s="635"/>
      <c r="DF32" s="635"/>
      <c r="DG32" s="635"/>
      <c r="DH32" s="635"/>
      <c r="DI32" s="635"/>
      <c r="DJ32" s="635"/>
      <c r="DK32" s="636"/>
      <c r="DL32" s="640" t="s">
        <v>236</v>
      </c>
      <c r="DM32" s="635"/>
      <c r="DN32" s="635"/>
      <c r="DO32" s="635"/>
      <c r="DP32" s="635"/>
      <c r="DQ32" s="635"/>
      <c r="DR32" s="635"/>
      <c r="DS32" s="635"/>
      <c r="DT32" s="635"/>
      <c r="DU32" s="635"/>
      <c r="DV32" s="636"/>
      <c r="DW32" s="637" t="s">
        <v>236</v>
      </c>
      <c r="DX32" s="649"/>
      <c r="DY32" s="649"/>
      <c r="DZ32" s="649"/>
      <c r="EA32" s="649"/>
      <c r="EB32" s="649"/>
      <c r="EC32" s="661"/>
    </row>
    <row r="33" spans="2:133" ht="11.25" customHeight="1" x14ac:dyDescent="0.15">
      <c r="B33" s="631" t="s">
        <v>321</v>
      </c>
      <c r="C33" s="632"/>
      <c r="D33" s="632"/>
      <c r="E33" s="632"/>
      <c r="F33" s="632"/>
      <c r="G33" s="632"/>
      <c r="H33" s="632"/>
      <c r="I33" s="632"/>
      <c r="J33" s="632"/>
      <c r="K33" s="632"/>
      <c r="L33" s="632"/>
      <c r="M33" s="632"/>
      <c r="N33" s="632"/>
      <c r="O33" s="632"/>
      <c r="P33" s="632"/>
      <c r="Q33" s="633"/>
      <c r="R33" s="634">
        <v>104414</v>
      </c>
      <c r="S33" s="635"/>
      <c r="T33" s="635"/>
      <c r="U33" s="635"/>
      <c r="V33" s="635"/>
      <c r="W33" s="635"/>
      <c r="X33" s="635"/>
      <c r="Y33" s="636"/>
      <c r="Z33" s="672">
        <v>1.4</v>
      </c>
      <c r="AA33" s="672"/>
      <c r="AB33" s="672"/>
      <c r="AC33" s="672"/>
      <c r="AD33" s="673" t="s">
        <v>236</v>
      </c>
      <c r="AE33" s="673"/>
      <c r="AF33" s="673"/>
      <c r="AG33" s="673"/>
      <c r="AH33" s="673"/>
      <c r="AI33" s="673"/>
      <c r="AJ33" s="673"/>
      <c r="AK33" s="673"/>
      <c r="AL33" s="637" t="s">
        <v>242</v>
      </c>
      <c r="AM33" s="638"/>
      <c r="AN33" s="638"/>
      <c r="AO33" s="674"/>
      <c r="AP33" s="677"/>
      <c r="AQ33" s="678"/>
      <c r="AR33" s="678"/>
      <c r="AS33" s="678"/>
      <c r="AT33" s="708"/>
      <c r="AU33" s="213"/>
      <c r="AV33" s="213"/>
      <c r="AW33" s="213"/>
      <c r="AX33" s="615" t="s">
        <v>322</v>
      </c>
      <c r="AY33" s="616"/>
      <c r="AZ33" s="616"/>
      <c r="BA33" s="616"/>
      <c r="BB33" s="616"/>
      <c r="BC33" s="616"/>
      <c r="BD33" s="616"/>
      <c r="BE33" s="616"/>
      <c r="BF33" s="617"/>
      <c r="BG33" s="695">
        <v>98.2</v>
      </c>
      <c r="BH33" s="619"/>
      <c r="BI33" s="619"/>
      <c r="BJ33" s="619"/>
      <c r="BK33" s="619"/>
      <c r="BL33" s="619"/>
      <c r="BM33" s="665">
        <v>93.5</v>
      </c>
      <c r="BN33" s="619"/>
      <c r="BO33" s="619"/>
      <c r="BP33" s="619"/>
      <c r="BQ33" s="682"/>
      <c r="BR33" s="695">
        <v>98.6</v>
      </c>
      <c r="BS33" s="619"/>
      <c r="BT33" s="619"/>
      <c r="BU33" s="619"/>
      <c r="BV33" s="619"/>
      <c r="BW33" s="619"/>
      <c r="BX33" s="665">
        <v>94.6</v>
      </c>
      <c r="BY33" s="619"/>
      <c r="BZ33" s="619"/>
      <c r="CA33" s="619"/>
      <c r="CB33" s="682"/>
      <c r="CD33" s="631" t="s">
        <v>323</v>
      </c>
      <c r="CE33" s="632"/>
      <c r="CF33" s="632"/>
      <c r="CG33" s="632"/>
      <c r="CH33" s="632"/>
      <c r="CI33" s="632"/>
      <c r="CJ33" s="632"/>
      <c r="CK33" s="632"/>
      <c r="CL33" s="632"/>
      <c r="CM33" s="632"/>
      <c r="CN33" s="632"/>
      <c r="CO33" s="632"/>
      <c r="CP33" s="632"/>
      <c r="CQ33" s="633"/>
      <c r="CR33" s="634">
        <v>3681799</v>
      </c>
      <c r="CS33" s="647"/>
      <c r="CT33" s="647"/>
      <c r="CU33" s="647"/>
      <c r="CV33" s="647"/>
      <c r="CW33" s="647"/>
      <c r="CX33" s="647"/>
      <c r="CY33" s="648"/>
      <c r="CZ33" s="637">
        <v>51.4</v>
      </c>
      <c r="DA33" s="649"/>
      <c r="DB33" s="649"/>
      <c r="DC33" s="650"/>
      <c r="DD33" s="640">
        <v>2527251</v>
      </c>
      <c r="DE33" s="647"/>
      <c r="DF33" s="647"/>
      <c r="DG33" s="647"/>
      <c r="DH33" s="647"/>
      <c r="DI33" s="647"/>
      <c r="DJ33" s="647"/>
      <c r="DK33" s="648"/>
      <c r="DL33" s="640">
        <v>1774353</v>
      </c>
      <c r="DM33" s="647"/>
      <c r="DN33" s="647"/>
      <c r="DO33" s="647"/>
      <c r="DP33" s="647"/>
      <c r="DQ33" s="647"/>
      <c r="DR33" s="647"/>
      <c r="DS33" s="647"/>
      <c r="DT33" s="647"/>
      <c r="DU33" s="647"/>
      <c r="DV33" s="648"/>
      <c r="DW33" s="637">
        <v>48.4</v>
      </c>
      <c r="DX33" s="649"/>
      <c r="DY33" s="649"/>
      <c r="DZ33" s="649"/>
      <c r="EA33" s="649"/>
      <c r="EB33" s="649"/>
      <c r="EC33" s="661"/>
    </row>
    <row r="34" spans="2:133" ht="11.25" customHeight="1" x14ac:dyDescent="0.15">
      <c r="B34" s="631" t="s">
        <v>324</v>
      </c>
      <c r="C34" s="632"/>
      <c r="D34" s="632"/>
      <c r="E34" s="632"/>
      <c r="F34" s="632"/>
      <c r="G34" s="632"/>
      <c r="H34" s="632"/>
      <c r="I34" s="632"/>
      <c r="J34" s="632"/>
      <c r="K34" s="632"/>
      <c r="L34" s="632"/>
      <c r="M34" s="632"/>
      <c r="N34" s="632"/>
      <c r="O34" s="632"/>
      <c r="P34" s="632"/>
      <c r="Q34" s="633"/>
      <c r="R34" s="634">
        <v>28419</v>
      </c>
      <c r="S34" s="635"/>
      <c r="T34" s="635"/>
      <c r="U34" s="635"/>
      <c r="V34" s="635"/>
      <c r="W34" s="635"/>
      <c r="X34" s="635"/>
      <c r="Y34" s="636"/>
      <c r="Z34" s="672">
        <v>0.4</v>
      </c>
      <c r="AA34" s="672"/>
      <c r="AB34" s="672"/>
      <c r="AC34" s="672"/>
      <c r="AD34" s="673" t="s">
        <v>242</v>
      </c>
      <c r="AE34" s="673"/>
      <c r="AF34" s="673"/>
      <c r="AG34" s="673"/>
      <c r="AH34" s="673"/>
      <c r="AI34" s="673"/>
      <c r="AJ34" s="673"/>
      <c r="AK34" s="673"/>
      <c r="AL34" s="637" t="s">
        <v>242</v>
      </c>
      <c r="AM34" s="638"/>
      <c r="AN34" s="638"/>
      <c r="AO34" s="67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1" t="s">
        <v>325</v>
      </c>
      <c r="CE34" s="632"/>
      <c r="CF34" s="632"/>
      <c r="CG34" s="632"/>
      <c r="CH34" s="632"/>
      <c r="CI34" s="632"/>
      <c r="CJ34" s="632"/>
      <c r="CK34" s="632"/>
      <c r="CL34" s="632"/>
      <c r="CM34" s="632"/>
      <c r="CN34" s="632"/>
      <c r="CO34" s="632"/>
      <c r="CP34" s="632"/>
      <c r="CQ34" s="633"/>
      <c r="CR34" s="634">
        <v>1082253</v>
      </c>
      <c r="CS34" s="635"/>
      <c r="CT34" s="635"/>
      <c r="CU34" s="635"/>
      <c r="CV34" s="635"/>
      <c r="CW34" s="635"/>
      <c r="CX34" s="635"/>
      <c r="CY34" s="636"/>
      <c r="CZ34" s="637">
        <v>15.1</v>
      </c>
      <c r="DA34" s="649"/>
      <c r="DB34" s="649"/>
      <c r="DC34" s="650"/>
      <c r="DD34" s="640">
        <v>767471</v>
      </c>
      <c r="DE34" s="635"/>
      <c r="DF34" s="635"/>
      <c r="DG34" s="635"/>
      <c r="DH34" s="635"/>
      <c r="DI34" s="635"/>
      <c r="DJ34" s="635"/>
      <c r="DK34" s="636"/>
      <c r="DL34" s="640">
        <v>655469</v>
      </c>
      <c r="DM34" s="635"/>
      <c r="DN34" s="635"/>
      <c r="DO34" s="635"/>
      <c r="DP34" s="635"/>
      <c r="DQ34" s="635"/>
      <c r="DR34" s="635"/>
      <c r="DS34" s="635"/>
      <c r="DT34" s="635"/>
      <c r="DU34" s="635"/>
      <c r="DV34" s="636"/>
      <c r="DW34" s="637">
        <v>17.899999999999999</v>
      </c>
      <c r="DX34" s="649"/>
      <c r="DY34" s="649"/>
      <c r="DZ34" s="649"/>
      <c r="EA34" s="649"/>
      <c r="EB34" s="649"/>
      <c r="EC34" s="661"/>
    </row>
    <row r="35" spans="2:133" ht="11.25" customHeight="1" x14ac:dyDescent="0.15">
      <c r="B35" s="631" t="s">
        <v>326</v>
      </c>
      <c r="C35" s="632"/>
      <c r="D35" s="632"/>
      <c r="E35" s="632"/>
      <c r="F35" s="632"/>
      <c r="G35" s="632"/>
      <c r="H35" s="632"/>
      <c r="I35" s="632"/>
      <c r="J35" s="632"/>
      <c r="K35" s="632"/>
      <c r="L35" s="632"/>
      <c r="M35" s="632"/>
      <c r="N35" s="632"/>
      <c r="O35" s="632"/>
      <c r="P35" s="632"/>
      <c r="Q35" s="633"/>
      <c r="R35" s="634">
        <v>24559</v>
      </c>
      <c r="S35" s="635"/>
      <c r="T35" s="635"/>
      <c r="U35" s="635"/>
      <c r="V35" s="635"/>
      <c r="W35" s="635"/>
      <c r="X35" s="635"/>
      <c r="Y35" s="636"/>
      <c r="Z35" s="672">
        <v>0.3</v>
      </c>
      <c r="AA35" s="672"/>
      <c r="AB35" s="672"/>
      <c r="AC35" s="672"/>
      <c r="AD35" s="673" t="s">
        <v>242</v>
      </c>
      <c r="AE35" s="673"/>
      <c r="AF35" s="673"/>
      <c r="AG35" s="673"/>
      <c r="AH35" s="673"/>
      <c r="AI35" s="673"/>
      <c r="AJ35" s="673"/>
      <c r="AK35" s="673"/>
      <c r="AL35" s="637" t="s">
        <v>242</v>
      </c>
      <c r="AM35" s="638"/>
      <c r="AN35" s="638"/>
      <c r="AO35" s="674"/>
      <c r="AP35" s="216"/>
      <c r="AQ35" s="686" t="s">
        <v>327</v>
      </c>
      <c r="AR35" s="687"/>
      <c r="AS35" s="687"/>
      <c r="AT35" s="687"/>
      <c r="AU35" s="687"/>
      <c r="AV35" s="687"/>
      <c r="AW35" s="687"/>
      <c r="AX35" s="687"/>
      <c r="AY35" s="687"/>
      <c r="AZ35" s="687"/>
      <c r="BA35" s="687"/>
      <c r="BB35" s="687"/>
      <c r="BC35" s="687"/>
      <c r="BD35" s="687"/>
      <c r="BE35" s="687"/>
      <c r="BF35" s="688"/>
      <c r="BG35" s="686" t="s">
        <v>328</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329</v>
      </c>
      <c r="CE35" s="632"/>
      <c r="CF35" s="632"/>
      <c r="CG35" s="632"/>
      <c r="CH35" s="632"/>
      <c r="CI35" s="632"/>
      <c r="CJ35" s="632"/>
      <c r="CK35" s="632"/>
      <c r="CL35" s="632"/>
      <c r="CM35" s="632"/>
      <c r="CN35" s="632"/>
      <c r="CO35" s="632"/>
      <c r="CP35" s="632"/>
      <c r="CQ35" s="633"/>
      <c r="CR35" s="634">
        <v>363523</v>
      </c>
      <c r="CS35" s="647"/>
      <c r="CT35" s="647"/>
      <c r="CU35" s="647"/>
      <c r="CV35" s="647"/>
      <c r="CW35" s="647"/>
      <c r="CX35" s="647"/>
      <c r="CY35" s="648"/>
      <c r="CZ35" s="637">
        <v>5.0999999999999996</v>
      </c>
      <c r="DA35" s="649"/>
      <c r="DB35" s="649"/>
      <c r="DC35" s="650"/>
      <c r="DD35" s="640">
        <v>140757</v>
      </c>
      <c r="DE35" s="647"/>
      <c r="DF35" s="647"/>
      <c r="DG35" s="647"/>
      <c r="DH35" s="647"/>
      <c r="DI35" s="647"/>
      <c r="DJ35" s="647"/>
      <c r="DK35" s="648"/>
      <c r="DL35" s="640">
        <v>114840</v>
      </c>
      <c r="DM35" s="647"/>
      <c r="DN35" s="647"/>
      <c r="DO35" s="647"/>
      <c r="DP35" s="647"/>
      <c r="DQ35" s="647"/>
      <c r="DR35" s="647"/>
      <c r="DS35" s="647"/>
      <c r="DT35" s="647"/>
      <c r="DU35" s="647"/>
      <c r="DV35" s="648"/>
      <c r="DW35" s="637">
        <v>3.1</v>
      </c>
      <c r="DX35" s="649"/>
      <c r="DY35" s="649"/>
      <c r="DZ35" s="649"/>
      <c r="EA35" s="649"/>
      <c r="EB35" s="649"/>
      <c r="EC35" s="661"/>
    </row>
    <row r="36" spans="2:133" ht="11.25" customHeight="1" x14ac:dyDescent="0.15">
      <c r="B36" s="631" t="s">
        <v>330</v>
      </c>
      <c r="C36" s="632"/>
      <c r="D36" s="632"/>
      <c r="E36" s="632"/>
      <c r="F36" s="632"/>
      <c r="G36" s="632"/>
      <c r="H36" s="632"/>
      <c r="I36" s="632"/>
      <c r="J36" s="632"/>
      <c r="K36" s="632"/>
      <c r="L36" s="632"/>
      <c r="M36" s="632"/>
      <c r="N36" s="632"/>
      <c r="O36" s="632"/>
      <c r="P36" s="632"/>
      <c r="Q36" s="633"/>
      <c r="R36" s="634">
        <v>294361</v>
      </c>
      <c r="S36" s="635"/>
      <c r="T36" s="635"/>
      <c r="U36" s="635"/>
      <c r="V36" s="635"/>
      <c r="W36" s="635"/>
      <c r="X36" s="635"/>
      <c r="Y36" s="636"/>
      <c r="Z36" s="672">
        <v>3.9</v>
      </c>
      <c r="AA36" s="672"/>
      <c r="AB36" s="672"/>
      <c r="AC36" s="672"/>
      <c r="AD36" s="673" t="s">
        <v>242</v>
      </c>
      <c r="AE36" s="673"/>
      <c r="AF36" s="673"/>
      <c r="AG36" s="673"/>
      <c r="AH36" s="673"/>
      <c r="AI36" s="673"/>
      <c r="AJ36" s="673"/>
      <c r="AK36" s="673"/>
      <c r="AL36" s="637" t="s">
        <v>236</v>
      </c>
      <c r="AM36" s="638"/>
      <c r="AN36" s="638"/>
      <c r="AO36" s="674"/>
      <c r="AP36" s="216"/>
      <c r="AQ36" s="683" t="s">
        <v>331</v>
      </c>
      <c r="AR36" s="684"/>
      <c r="AS36" s="684"/>
      <c r="AT36" s="684"/>
      <c r="AU36" s="684"/>
      <c r="AV36" s="684"/>
      <c r="AW36" s="684"/>
      <c r="AX36" s="684"/>
      <c r="AY36" s="685"/>
      <c r="AZ36" s="689">
        <v>832983</v>
      </c>
      <c r="BA36" s="690"/>
      <c r="BB36" s="690"/>
      <c r="BC36" s="690"/>
      <c r="BD36" s="690"/>
      <c r="BE36" s="690"/>
      <c r="BF36" s="691"/>
      <c r="BG36" s="692" t="s">
        <v>332</v>
      </c>
      <c r="BH36" s="693"/>
      <c r="BI36" s="693"/>
      <c r="BJ36" s="693"/>
      <c r="BK36" s="693"/>
      <c r="BL36" s="693"/>
      <c r="BM36" s="693"/>
      <c r="BN36" s="693"/>
      <c r="BO36" s="693"/>
      <c r="BP36" s="693"/>
      <c r="BQ36" s="693"/>
      <c r="BR36" s="693"/>
      <c r="BS36" s="693"/>
      <c r="BT36" s="693"/>
      <c r="BU36" s="694"/>
      <c r="BV36" s="689">
        <v>-17037</v>
      </c>
      <c r="BW36" s="690"/>
      <c r="BX36" s="690"/>
      <c r="BY36" s="690"/>
      <c r="BZ36" s="690"/>
      <c r="CA36" s="690"/>
      <c r="CB36" s="691"/>
      <c r="CD36" s="631" t="s">
        <v>333</v>
      </c>
      <c r="CE36" s="632"/>
      <c r="CF36" s="632"/>
      <c r="CG36" s="632"/>
      <c r="CH36" s="632"/>
      <c r="CI36" s="632"/>
      <c r="CJ36" s="632"/>
      <c r="CK36" s="632"/>
      <c r="CL36" s="632"/>
      <c r="CM36" s="632"/>
      <c r="CN36" s="632"/>
      <c r="CO36" s="632"/>
      <c r="CP36" s="632"/>
      <c r="CQ36" s="633"/>
      <c r="CR36" s="634">
        <v>1397020</v>
      </c>
      <c r="CS36" s="635"/>
      <c r="CT36" s="635"/>
      <c r="CU36" s="635"/>
      <c r="CV36" s="635"/>
      <c r="CW36" s="635"/>
      <c r="CX36" s="635"/>
      <c r="CY36" s="636"/>
      <c r="CZ36" s="637">
        <v>19.5</v>
      </c>
      <c r="DA36" s="649"/>
      <c r="DB36" s="649"/>
      <c r="DC36" s="650"/>
      <c r="DD36" s="640">
        <v>1069885</v>
      </c>
      <c r="DE36" s="635"/>
      <c r="DF36" s="635"/>
      <c r="DG36" s="635"/>
      <c r="DH36" s="635"/>
      <c r="DI36" s="635"/>
      <c r="DJ36" s="635"/>
      <c r="DK36" s="636"/>
      <c r="DL36" s="640">
        <v>727578</v>
      </c>
      <c r="DM36" s="635"/>
      <c r="DN36" s="635"/>
      <c r="DO36" s="635"/>
      <c r="DP36" s="635"/>
      <c r="DQ36" s="635"/>
      <c r="DR36" s="635"/>
      <c r="DS36" s="635"/>
      <c r="DT36" s="635"/>
      <c r="DU36" s="635"/>
      <c r="DV36" s="636"/>
      <c r="DW36" s="637">
        <v>19.8</v>
      </c>
      <c r="DX36" s="649"/>
      <c r="DY36" s="649"/>
      <c r="DZ36" s="649"/>
      <c r="EA36" s="649"/>
      <c r="EB36" s="649"/>
      <c r="EC36" s="661"/>
    </row>
    <row r="37" spans="2:133" ht="11.25" customHeight="1" x14ac:dyDescent="0.15">
      <c r="B37" s="631" t="s">
        <v>334</v>
      </c>
      <c r="C37" s="632"/>
      <c r="D37" s="632"/>
      <c r="E37" s="632"/>
      <c r="F37" s="632"/>
      <c r="G37" s="632"/>
      <c r="H37" s="632"/>
      <c r="I37" s="632"/>
      <c r="J37" s="632"/>
      <c r="K37" s="632"/>
      <c r="L37" s="632"/>
      <c r="M37" s="632"/>
      <c r="N37" s="632"/>
      <c r="O37" s="632"/>
      <c r="P37" s="632"/>
      <c r="Q37" s="633"/>
      <c r="R37" s="634">
        <v>255475</v>
      </c>
      <c r="S37" s="635"/>
      <c r="T37" s="635"/>
      <c r="U37" s="635"/>
      <c r="V37" s="635"/>
      <c r="W37" s="635"/>
      <c r="X37" s="635"/>
      <c r="Y37" s="636"/>
      <c r="Z37" s="672">
        <v>3.4</v>
      </c>
      <c r="AA37" s="672"/>
      <c r="AB37" s="672"/>
      <c r="AC37" s="672"/>
      <c r="AD37" s="673">
        <v>37</v>
      </c>
      <c r="AE37" s="673"/>
      <c r="AF37" s="673"/>
      <c r="AG37" s="673"/>
      <c r="AH37" s="673"/>
      <c r="AI37" s="673"/>
      <c r="AJ37" s="673"/>
      <c r="AK37" s="673"/>
      <c r="AL37" s="637">
        <v>0</v>
      </c>
      <c r="AM37" s="638"/>
      <c r="AN37" s="638"/>
      <c r="AO37" s="674"/>
      <c r="AQ37" s="667" t="s">
        <v>335</v>
      </c>
      <c r="AR37" s="668"/>
      <c r="AS37" s="668"/>
      <c r="AT37" s="668"/>
      <c r="AU37" s="668"/>
      <c r="AV37" s="668"/>
      <c r="AW37" s="668"/>
      <c r="AX37" s="668"/>
      <c r="AY37" s="669"/>
      <c r="AZ37" s="634">
        <v>336307</v>
      </c>
      <c r="BA37" s="635"/>
      <c r="BB37" s="635"/>
      <c r="BC37" s="635"/>
      <c r="BD37" s="647"/>
      <c r="BE37" s="647"/>
      <c r="BF37" s="670"/>
      <c r="BG37" s="631" t="s">
        <v>336</v>
      </c>
      <c r="BH37" s="632"/>
      <c r="BI37" s="632"/>
      <c r="BJ37" s="632"/>
      <c r="BK37" s="632"/>
      <c r="BL37" s="632"/>
      <c r="BM37" s="632"/>
      <c r="BN37" s="632"/>
      <c r="BO37" s="632"/>
      <c r="BP37" s="632"/>
      <c r="BQ37" s="632"/>
      <c r="BR37" s="632"/>
      <c r="BS37" s="632"/>
      <c r="BT37" s="632"/>
      <c r="BU37" s="633"/>
      <c r="BV37" s="634">
        <v>-6951</v>
      </c>
      <c r="BW37" s="635"/>
      <c r="BX37" s="635"/>
      <c r="BY37" s="635"/>
      <c r="BZ37" s="635"/>
      <c r="CA37" s="635"/>
      <c r="CB37" s="671"/>
      <c r="CD37" s="631" t="s">
        <v>337</v>
      </c>
      <c r="CE37" s="632"/>
      <c r="CF37" s="632"/>
      <c r="CG37" s="632"/>
      <c r="CH37" s="632"/>
      <c r="CI37" s="632"/>
      <c r="CJ37" s="632"/>
      <c r="CK37" s="632"/>
      <c r="CL37" s="632"/>
      <c r="CM37" s="632"/>
      <c r="CN37" s="632"/>
      <c r="CO37" s="632"/>
      <c r="CP37" s="632"/>
      <c r="CQ37" s="633"/>
      <c r="CR37" s="634">
        <v>185220</v>
      </c>
      <c r="CS37" s="647"/>
      <c r="CT37" s="647"/>
      <c r="CU37" s="647"/>
      <c r="CV37" s="647"/>
      <c r="CW37" s="647"/>
      <c r="CX37" s="647"/>
      <c r="CY37" s="648"/>
      <c r="CZ37" s="637">
        <v>2.6</v>
      </c>
      <c r="DA37" s="649"/>
      <c r="DB37" s="649"/>
      <c r="DC37" s="650"/>
      <c r="DD37" s="640">
        <v>185220</v>
      </c>
      <c r="DE37" s="647"/>
      <c r="DF37" s="647"/>
      <c r="DG37" s="647"/>
      <c r="DH37" s="647"/>
      <c r="DI37" s="647"/>
      <c r="DJ37" s="647"/>
      <c r="DK37" s="648"/>
      <c r="DL37" s="640">
        <v>134001</v>
      </c>
      <c r="DM37" s="647"/>
      <c r="DN37" s="647"/>
      <c r="DO37" s="647"/>
      <c r="DP37" s="647"/>
      <c r="DQ37" s="647"/>
      <c r="DR37" s="647"/>
      <c r="DS37" s="647"/>
      <c r="DT37" s="647"/>
      <c r="DU37" s="647"/>
      <c r="DV37" s="648"/>
      <c r="DW37" s="637">
        <v>3.7</v>
      </c>
      <c r="DX37" s="649"/>
      <c r="DY37" s="649"/>
      <c r="DZ37" s="649"/>
      <c r="EA37" s="649"/>
      <c r="EB37" s="649"/>
      <c r="EC37" s="661"/>
    </row>
    <row r="38" spans="2:133" ht="11.25" customHeight="1" x14ac:dyDescent="0.15">
      <c r="B38" s="631" t="s">
        <v>338</v>
      </c>
      <c r="C38" s="632"/>
      <c r="D38" s="632"/>
      <c r="E38" s="632"/>
      <c r="F38" s="632"/>
      <c r="G38" s="632"/>
      <c r="H38" s="632"/>
      <c r="I38" s="632"/>
      <c r="J38" s="632"/>
      <c r="K38" s="632"/>
      <c r="L38" s="632"/>
      <c r="M38" s="632"/>
      <c r="N38" s="632"/>
      <c r="O38" s="632"/>
      <c r="P38" s="632"/>
      <c r="Q38" s="633"/>
      <c r="R38" s="634">
        <v>681200</v>
      </c>
      <c r="S38" s="635"/>
      <c r="T38" s="635"/>
      <c r="U38" s="635"/>
      <c r="V38" s="635"/>
      <c r="W38" s="635"/>
      <c r="X38" s="635"/>
      <c r="Y38" s="636"/>
      <c r="Z38" s="672">
        <v>9.1</v>
      </c>
      <c r="AA38" s="672"/>
      <c r="AB38" s="672"/>
      <c r="AC38" s="672"/>
      <c r="AD38" s="673" t="s">
        <v>138</v>
      </c>
      <c r="AE38" s="673"/>
      <c r="AF38" s="673"/>
      <c r="AG38" s="673"/>
      <c r="AH38" s="673"/>
      <c r="AI38" s="673"/>
      <c r="AJ38" s="673"/>
      <c r="AK38" s="673"/>
      <c r="AL38" s="637" t="s">
        <v>236</v>
      </c>
      <c r="AM38" s="638"/>
      <c r="AN38" s="638"/>
      <c r="AO38" s="674"/>
      <c r="AQ38" s="667" t="s">
        <v>339</v>
      </c>
      <c r="AR38" s="668"/>
      <c r="AS38" s="668"/>
      <c r="AT38" s="668"/>
      <c r="AU38" s="668"/>
      <c r="AV38" s="668"/>
      <c r="AW38" s="668"/>
      <c r="AX38" s="668"/>
      <c r="AY38" s="669"/>
      <c r="AZ38" s="634">
        <v>79135</v>
      </c>
      <c r="BA38" s="635"/>
      <c r="BB38" s="635"/>
      <c r="BC38" s="635"/>
      <c r="BD38" s="647"/>
      <c r="BE38" s="647"/>
      <c r="BF38" s="670"/>
      <c r="BG38" s="631" t="s">
        <v>340</v>
      </c>
      <c r="BH38" s="632"/>
      <c r="BI38" s="632"/>
      <c r="BJ38" s="632"/>
      <c r="BK38" s="632"/>
      <c r="BL38" s="632"/>
      <c r="BM38" s="632"/>
      <c r="BN38" s="632"/>
      <c r="BO38" s="632"/>
      <c r="BP38" s="632"/>
      <c r="BQ38" s="632"/>
      <c r="BR38" s="632"/>
      <c r="BS38" s="632"/>
      <c r="BT38" s="632"/>
      <c r="BU38" s="633"/>
      <c r="BV38" s="634">
        <v>643</v>
      </c>
      <c r="BW38" s="635"/>
      <c r="BX38" s="635"/>
      <c r="BY38" s="635"/>
      <c r="BZ38" s="635"/>
      <c r="CA38" s="635"/>
      <c r="CB38" s="671"/>
      <c r="CD38" s="631" t="s">
        <v>341</v>
      </c>
      <c r="CE38" s="632"/>
      <c r="CF38" s="632"/>
      <c r="CG38" s="632"/>
      <c r="CH38" s="632"/>
      <c r="CI38" s="632"/>
      <c r="CJ38" s="632"/>
      <c r="CK38" s="632"/>
      <c r="CL38" s="632"/>
      <c r="CM38" s="632"/>
      <c r="CN38" s="632"/>
      <c r="CO38" s="632"/>
      <c r="CP38" s="632"/>
      <c r="CQ38" s="633"/>
      <c r="CR38" s="634">
        <v>371356</v>
      </c>
      <c r="CS38" s="635"/>
      <c r="CT38" s="635"/>
      <c r="CU38" s="635"/>
      <c r="CV38" s="635"/>
      <c r="CW38" s="635"/>
      <c r="CX38" s="635"/>
      <c r="CY38" s="636"/>
      <c r="CZ38" s="637">
        <v>5.2</v>
      </c>
      <c r="DA38" s="649"/>
      <c r="DB38" s="649"/>
      <c r="DC38" s="650"/>
      <c r="DD38" s="640">
        <v>315585</v>
      </c>
      <c r="DE38" s="635"/>
      <c r="DF38" s="635"/>
      <c r="DG38" s="635"/>
      <c r="DH38" s="635"/>
      <c r="DI38" s="635"/>
      <c r="DJ38" s="635"/>
      <c r="DK38" s="636"/>
      <c r="DL38" s="640">
        <v>276466</v>
      </c>
      <c r="DM38" s="635"/>
      <c r="DN38" s="635"/>
      <c r="DO38" s="635"/>
      <c r="DP38" s="635"/>
      <c r="DQ38" s="635"/>
      <c r="DR38" s="635"/>
      <c r="DS38" s="635"/>
      <c r="DT38" s="635"/>
      <c r="DU38" s="635"/>
      <c r="DV38" s="636"/>
      <c r="DW38" s="637">
        <v>7.5</v>
      </c>
      <c r="DX38" s="649"/>
      <c r="DY38" s="649"/>
      <c r="DZ38" s="649"/>
      <c r="EA38" s="649"/>
      <c r="EB38" s="649"/>
      <c r="EC38" s="661"/>
    </row>
    <row r="39" spans="2:133" ht="11.25" customHeight="1" x14ac:dyDescent="0.15">
      <c r="B39" s="631" t="s">
        <v>342</v>
      </c>
      <c r="C39" s="632"/>
      <c r="D39" s="632"/>
      <c r="E39" s="632"/>
      <c r="F39" s="632"/>
      <c r="G39" s="632"/>
      <c r="H39" s="632"/>
      <c r="I39" s="632"/>
      <c r="J39" s="632"/>
      <c r="K39" s="632"/>
      <c r="L39" s="632"/>
      <c r="M39" s="632"/>
      <c r="N39" s="632"/>
      <c r="O39" s="632"/>
      <c r="P39" s="632"/>
      <c r="Q39" s="633"/>
      <c r="R39" s="634" t="s">
        <v>242</v>
      </c>
      <c r="S39" s="635"/>
      <c r="T39" s="635"/>
      <c r="U39" s="635"/>
      <c r="V39" s="635"/>
      <c r="W39" s="635"/>
      <c r="X39" s="635"/>
      <c r="Y39" s="636"/>
      <c r="Z39" s="672" t="s">
        <v>242</v>
      </c>
      <c r="AA39" s="672"/>
      <c r="AB39" s="672"/>
      <c r="AC39" s="672"/>
      <c r="AD39" s="673" t="s">
        <v>236</v>
      </c>
      <c r="AE39" s="673"/>
      <c r="AF39" s="673"/>
      <c r="AG39" s="673"/>
      <c r="AH39" s="673"/>
      <c r="AI39" s="673"/>
      <c r="AJ39" s="673"/>
      <c r="AK39" s="673"/>
      <c r="AL39" s="637" t="s">
        <v>242</v>
      </c>
      <c r="AM39" s="638"/>
      <c r="AN39" s="638"/>
      <c r="AO39" s="674"/>
      <c r="AQ39" s="667" t="s">
        <v>343</v>
      </c>
      <c r="AR39" s="668"/>
      <c r="AS39" s="668"/>
      <c r="AT39" s="668"/>
      <c r="AU39" s="668"/>
      <c r="AV39" s="668"/>
      <c r="AW39" s="668"/>
      <c r="AX39" s="668"/>
      <c r="AY39" s="669"/>
      <c r="AZ39" s="634">
        <v>46185</v>
      </c>
      <c r="BA39" s="635"/>
      <c r="BB39" s="635"/>
      <c r="BC39" s="635"/>
      <c r="BD39" s="647"/>
      <c r="BE39" s="647"/>
      <c r="BF39" s="670"/>
      <c r="BG39" s="631" t="s">
        <v>344</v>
      </c>
      <c r="BH39" s="632"/>
      <c r="BI39" s="632"/>
      <c r="BJ39" s="632"/>
      <c r="BK39" s="632"/>
      <c r="BL39" s="632"/>
      <c r="BM39" s="632"/>
      <c r="BN39" s="632"/>
      <c r="BO39" s="632"/>
      <c r="BP39" s="632"/>
      <c r="BQ39" s="632"/>
      <c r="BR39" s="632"/>
      <c r="BS39" s="632"/>
      <c r="BT39" s="632"/>
      <c r="BU39" s="633"/>
      <c r="BV39" s="634">
        <v>915</v>
      </c>
      <c r="BW39" s="635"/>
      <c r="BX39" s="635"/>
      <c r="BY39" s="635"/>
      <c r="BZ39" s="635"/>
      <c r="CA39" s="635"/>
      <c r="CB39" s="671"/>
      <c r="CD39" s="631" t="s">
        <v>345</v>
      </c>
      <c r="CE39" s="632"/>
      <c r="CF39" s="632"/>
      <c r="CG39" s="632"/>
      <c r="CH39" s="632"/>
      <c r="CI39" s="632"/>
      <c r="CJ39" s="632"/>
      <c r="CK39" s="632"/>
      <c r="CL39" s="632"/>
      <c r="CM39" s="632"/>
      <c r="CN39" s="632"/>
      <c r="CO39" s="632"/>
      <c r="CP39" s="632"/>
      <c r="CQ39" s="633"/>
      <c r="CR39" s="634">
        <v>259447</v>
      </c>
      <c r="CS39" s="647"/>
      <c r="CT39" s="647"/>
      <c r="CU39" s="647"/>
      <c r="CV39" s="647"/>
      <c r="CW39" s="647"/>
      <c r="CX39" s="647"/>
      <c r="CY39" s="648"/>
      <c r="CZ39" s="637">
        <v>3.6</v>
      </c>
      <c r="DA39" s="649"/>
      <c r="DB39" s="649"/>
      <c r="DC39" s="650"/>
      <c r="DD39" s="640">
        <v>233553</v>
      </c>
      <c r="DE39" s="647"/>
      <c r="DF39" s="647"/>
      <c r="DG39" s="647"/>
      <c r="DH39" s="647"/>
      <c r="DI39" s="647"/>
      <c r="DJ39" s="647"/>
      <c r="DK39" s="648"/>
      <c r="DL39" s="640" t="s">
        <v>242</v>
      </c>
      <c r="DM39" s="647"/>
      <c r="DN39" s="647"/>
      <c r="DO39" s="647"/>
      <c r="DP39" s="647"/>
      <c r="DQ39" s="647"/>
      <c r="DR39" s="647"/>
      <c r="DS39" s="647"/>
      <c r="DT39" s="647"/>
      <c r="DU39" s="647"/>
      <c r="DV39" s="648"/>
      <c r="DW39" s="637" t="s">
        <v>242</v>
      </c>
      <c r="DX39" s="649"/>
      <c r="DY39" s="649"/>
      <c r="DZ39" s="649"/>
      <c r="EA39" s="649"/>
      <c r="EB39" s="649"/>
      <c r="EC39" s="661"/>
    </row>
    <row r="40" spans="2:133" ht="11.25" customHeight="1" x14ac:dyDescent="0.15">
      <c r="B40" s="631" t="s">
        <v>346</v>
      </c>
      <c r="C40" s="632"/>
      <c r="D40" s="632"/>
      <c r="E40" s="632"/>
      <c r="F40" s="632"/>
      <c r="G40" s="632"/>
      <c r="H40" s="632"/>
      <c r="I40" s="632"/>
      <c r="J40" s="632"/>
      <c r="K40" s="632"/>
      <c r="L40" s="632"/>
      <c r="M40" s="632"/>
      <c r="N40" s="632"/>
      <c r="O40" s="632"/>
      <c r="P40" s="632"/>
      <c r="Q40" s="633"/>
      <c r="R40" s="634" t="s">
        <v>242</v>
      </c>
      <c r="S40" s="635"/>
      <c r="T40" s="635"/>
      <c r="U40" s="635"/>
      <c r="V40" s="635"/>
      <c r="W40" s="635"/>
      <c r="X40" s="635"/>
      <c r="Y40" s="636"/>
      <c r="Z40" s="672" t="s">
        <v>236</v>
      </c>
      <c r="AA40" s="672"/>
      <c r="AB40" s="672"/>
      <c r="AC40" s="672"/>
      <c r="AD40" s="673" t="s">
        <v>236</v>
      </c>
      <c r="AE40" s="673"/>
      <c r="AF40" s="673"/>
      <c r="AG40" s="673"/>
      <c r="AH40" s="673"/>
      <c r="AI40" s="673"/>
      <c r="AJ40" s="673"/>
      <c r="AK40" s="673"/>
      <c r="AL40" s="637" t="s">
        <v>242</v>
      </c>
      <c r="AM40" s="638"/>
      <c r="AN40" s="638"/>
      <c r="AO40" s="674"/>
      <c r="AQ40" s="667" t="s">
        <v>347</v>
      </c>
      <c r="AR40" s="668"/>
      <c r="AS40" s="668"/>
      <c r="AT40" s="668"/>
      <c r="AU40" s="668"/>
      <c r="AV40" s="668"/>
      <c r="AW40" s="668"/>
      <c r="AX40" s="668"/>
      <c r="AY40" s="669"/>
      <c r="AZ40" s="634">
        <v>44406</v>
      </c>
      <c r="BA40" s="635"/>
      <c r="BB40" s="635"/>
      <c r="BC40" s="635"/>
      <c r="BD40" s="647"/>
      <c r="BE40" s="647"/>
      <c r="BF40" s="670"/>
      <c r="BG40" s="675" t="s">
        <v>348</v>
      </c>
      <c r="BH40" s="676"/>
      <c r="BI40" s="676"/>
      <c r="BJ40" s="676"/>
      <c r="BK40" s="676"/>
      <c r="BL40" s="217"/>
      <c r="BM40" s="632" t="s">
        <v>349</v>
      </c>
      <c r="BN40" s="632"/>
      <c r="BO40" s="632"/>
      <c r="BP40" s="632"/>
      <c r="BQ40" s="632"/>
      <c r="BR40" s="632"/>
      <c r="BS40" s="632"/>
      <c r="BT40" s="632"/>
      <c r="BU40" s="633"/>
      <c r="BV40" s="634">
        <v>94</v>
      </c>
      <c r="BW40" s="635"/>
      <c r="BX40" s="635"/>
      <c r="BY40" s="635"/>
      <c r="BZ40" s="635"/>
      <c r="CA40" s="635"/>
      <c r="CB40" s="671"/>
      <c r="CD40" s="631" t="s">
        <v>350</v>
      </c>
      <c r="CE40" s="632"/>
      <c r="CF40" s="632"/>
      <c r="CG40" s="632"/>
      <c r="CH40" s="632"/>
      <c r="CI40" s="632"/>
      <c r="CJ40" s="632"/>
      <c r="CK40" s="632"/>
      <c r="CL40" s="632"/>
      <c r="CM40" s="632"/>
      <c r="CN40" s="632"/>
      <c r="CO40" s="632"/>
      <c r="CP40" s="632"/>
      <c r="CQ40" s="633"/>
      <c r="CR40" s="634">
        <v>208200</v>
      </c>
      <c r="CS40" s="635"/>
      <c r="CT40" s="635"/>
      <c r="CU40" s="635"/>
      <c r="CV40" s="635"/>
      <c r="CW40" s="635"/>
      <c r="CX40" s="635"/>
      <c r="CY40" s="636"/>
      <c r="CZ40" s="637">
        <v>2.9</v>
      </c>
      <c r="DA40" s="649"/>
      <c r="DB40" s="649"/>
      <c r="DC40" s="650"/>
      <c r="DD40" s="640" t="s">
        <v>242</v>
      </c>
      <c r="DE40" s="635"/>
      <c r="DF40" s="635"/>
      <c r="DG40" s="635"/>
      <c r="DH40" s="635"/>
      <c r="DI40" s="635"/>
      <c r="DJ40" s="635"/>
      <c r="DK40" s="636"/>
      <c r="DL40" s="640" t="s">
        <v>236</v>
      </c>
      <c r="DM40" s="635"/>
      <c r="DN40" s="635"/>
      <c r="DO40" s="635"/>
      <c r="DP40" s="635"/>
      <c r="DQ40" s="635"/>
      <c r="DR40" s="635"/>
      <c r="DS40" s="635"/>
      <c r="DT40" s="635"/>
      <c r="DU40" s="635"/>
      <c r="DV40" s="636"/>
      <c r="DW40" s="637" t="s">
        <v>236</v>
      </c>
      <c r="DX40" s="649"/>
      <c r="DY40" s="649"/>
      <c r="DZ40" s="649"/>
      <c r="EA40" s="649"/>
      <c r="EB40" s="649"/>
      <c r="EC40" s="661"/>
    </row>
    <row r="41" spans="2:133" ht="11.25" customHeight="1" x14ac:dyDescent="0.15">
      <c r="B41" s="615" t="s">
        <v>351</v>
      </c>
      <c r="C41" s="616"/>
      <c r="D41" s="616"/>
      <c r="E41" s="616"/>
      <c r="F41" s="616"/>
      <c r="G41" s="616"/>
      <c r="H41" s="616"/>
      <c r="I41" s="616"/>
      <c r="J41" s="616"/>
      <c r="K41" s="616"/>
      <c r="L41" s="616"/>
      <c r="M41" s="616"/>
      <c r="N41" s="616"/>
      <c r="O41" s="616"/>
      <c r="P41" s="616"/>
      <c r="Q41" s="617"/>
      <c r="R41" s="618">
        <v>7475042</v>
      </c>
      <c r="S41" s="659"/>
      <c r="T41" s="659"/>
      <c r="U41" s="659"/>
      <c r="V41" s="659"/>
      <c r="W41" s="659"/>
      <c r="X41" s="659"/>
      <c r="Y41" s="662"/>
      <c r="Z41" s="663">
        <v>100</v>
      </c>
      <c r="AA41" s="663"/>
      <c r="AB41" s="663"/>
      <c r="AC41" s="663"/>
      <c r="AD41" s="664">
        <v>3669631</v>
      </c>
      <c r="AE41" s="664"/>
      <c r="AF41" s="664"/>
      <c r="AG41" s="664"/>
      <c r="AH41" s="664"/>
      <c r="AI41" s="664"/>
      <c r="AJ41" s="664"/>
      <c r="AK41" s="664"/>
      <c r="AL41" s="621">
        <v>100</v>
      </c>
      <c r="AM41" s="665"/>
      <c r="AN41" s="665"/>
      <c r="AO41" s="666"/>
      <c r="AQ41" s="667" t="s">
        <v>352</v>
      </c>
      <c r="AR41" s="668"/>
      <c r="AS41" s="668"/>
      <c r="AT41" s="668"/>
      <c r="AU41" s="668"/>
      <c r="AV41" s="668"/>
      <c r="AW41" s="668"/>
      <c r="AX41" s="668"/>
      <c r="AY41" s="669"/>
      <c r="AZ41" s="634">
        <v>44196</v>
      </c>
      <c r="BA41" s="635"/>
      <c r="BB41" s="635"/>
      <c r="BC41" s="635"/>
      <c r="BD41" s="647"/>
      <c r="BE41" s="647"/>
      <c r="BF41" s="670"/>
      <c r="BG41" s="675"/>
      <c r="BH41" s="676"/>
      <c r="BI41" s="676"/>
      <c r="BJ41" s="676"/>
      <c r="BK41" s="676"/>
      <c r="BL41" s="217"/>
      <c r="BM41" s="632" t="s">
        <v>353</v>
      </c>
      <c r="BN41" s="632"/>
      <c r="BO41" s="632"/>
      <c r="BP41" s="632"/>
      <c r="BQ41" s="632"/>
      <c r="BR41" s="632"/>
      <c r="BS41" s="632"/>
      <c r="BT41" s="632"/>
      <c r="BU41" s="633"/>
      <c r="BV41" s="634" t="s">
        <v>242</v>
      </c>
      <c r="BW41" s="635"/>
      <c r="BX41" s="635"/>
      <c r="BY41" s="635"/>
      <c r="BZ41" s="635"/>
      <c r="CA41" s="635"/>
      <c r="CB41" s="671"/>
      <c r="CD41" s="631" t="s">
        <v>354</v>
      </c>
      <c r="CE41" s="632"/>
      <c r="CF41" s="632"/>
      <c r="CG41" s="632"/>
      <c r="CH41" s="632"/>
      <c r="CI41" s="632"/>
      <c r="CJ41" s="632"/>
      <c r="CK41" s="632"/>
      <c r="CL41" s="632"/>
      <c r="CM41" s="632"/>
      <c r="CN41" s="632"/>
      <c r="CO41" s="632"/>
      <c r="CP41" s="632"/>
      <c r="CQ41" s="633"/>
      <c r="CR41" s="634" t="s">
        <v>236</v>
      </c>
      <c r="CS41" s="647"/>
      <c r="CT41" s="647"/>
      <c r="CU41" s="647"/>
      <c r="CV41" s="647"/>
      <c r="CW41" s="647"/>
      <c r="CX41" s="647"/>
      <c r="CY41" s="648"/>
      <c r="CZ41" s="637" t="s">
        <v>236</v>
      </c>
      <c r="DA41" s="649"/>
      <c r="DB41" s="649"/>
      <c r="DC41" s="650"/>
      <c r="DD41" s="640" t="s">
        <v>242</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15">
      <c r="AQ42" s="679" t="s">
        <v>355</v>
      </c>
      <c r="AR42" s="680"/>
      <c r="AS42" s="680"/>
      <c r="AT42" s="680"/>
      <c r="AU42" s="680"/>
      <c r="AV42" s="680"/>
      <c r="AW42" s="680"/>
      <c r="AX42" s="680"/>
      <c r="AY42" s="681"/>
      <c r="AZ42" s="618">
        <v>282754</v>
      </c>
      <c r="BA42" s="659"/>
      <c r="BB42" s="659"/>
      <c r="BC42" s="659"/>
      <c r="BD42" s="619"/>
      <c r="BE42" s="619"/>
      <c r="BF42" s="682"/>
      <c r="BG42" s="677"/>
      <c r="BH42" s="678"/>
      <c r="BI42" s="678"/>
      <c r="BJ42" s="678"/>
      <c r="BK42" s="678"/>
      <c r="BL42" s="218"/>
      <c r="BM42" s="616" t="s">
        <v>356</v>
      </c>
      <c r="BN42" s="616"/>
      <c r="BO42" s="616"/>
      <c r="BP42" s="616"/>
      <c r="BQ42" s="616"/>
      <c r="BR42" s="616"/>
      <c r="BS42" s="616"/>
      <c r="BT42" s="616"/>
      <c r="BU42" s="617"/>
      <c r="BV42" s="618">
        <v>470</v>
      </c>
      <c r="BW42" s="659"/>
      <c r="BX42" s="659"/>
      <c r="BY42" s="659"/>
      <c r="BZ42" s="659"/>
      <c r="CA42" s="659"/>
      <c r="CB42" s="660"/>
      <c r="CD42" s="631" t="s">
        <v>357</v>
      </c>
      <c r="CE42" s="632"/>
      <c r="CF42" s="632"/>
      <c r="CG42" s="632"/>
      <c r="CH42" s="632"/>
      <c r="CI42" s="632"/>
      <c r="CJ42" s="632"/>
      <c r="CK42" s="632"/>
      <c r="CL42" s="632"/>
      <c r="CM42" s="632"/>
      <c r="CN42" s="632"/>
      <c r="CO42" s="632"/>
      <c r="CP42" s="632"/>
      <c r="CQ42" s="633"/>
      <c r="CR42" s="634">
        <v>1436340</v>
      </c>
      <c r="CS42" s="647"/>
      <c r="CT42" s="647"/>
      <c r="CU42" s="647"/>
      <c r="CV42" s="647"/>
      <c r="CW42" s="647"/>
      <c r="CX42" s="647"/>
      <c r="CY42" s="648"/>
      <c r="CZ42" s="637">
        <v>20.100000000000001</v>
      </c>
      <c r="DA42" s="649"/>
      <c r="DB42" s="649"/>
      <c r="DC42" s="650"/>
      <c r="DD42" s="640">
        <v>272584</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15">
      <c r="B43" s="208" t="s">
        <v>358</v>
      </c>
      <c r="CD43" s="631" t="s">
        <v>359</v>
      </c>
      <c r="CE43" s="632"/>
      <c r="CF43" s="632"/>
      <c r="CG43" s="632"/>
      <c r="CH43" s="632"/>
      <c r="CI43" s="632"/>
      <c r="CJ43" s="632"/>
      <c r="CK43" s="632"/>
      <c r="CL43" s="632"/>
      <c r="CM43" s="632"/>
      <c r="CN43" s="632"/>
      <c r="CO43" s="632"/>
      <c r="CP43" s="632"/>
      <c r="CQ43" s="633"/>
      <c r="CR43" s="634">
        <v>9104</v>
      </c>
      <c r="CS43" s="647"/>
      <c r="CT43" s="647"/>
      <c r="CU43" s="647"/>
      <c r="CV43" s="647"/>
      <c r="CW43" s="647"/>
      <c r="CX43" s="647"/>
      <c r="CY43" s="648"/>
      <c r="CZ43" s="637">
        <v>0.1</v>
      </c>
      <c r="DA43" s="649"/>
      <c r="DB43" s="649"/>
      <c r="DC43" s="650"/>
      <c r="DD43" s="640">
        <v>4121</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15">
      <c r="B44" s="651" t="s">
        <v>360</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307</v>
      </c>
      <c r="CE44" s="654"/>
      <c r="CF44" s="631" t="s">
        <v>361</v>
      </c>
      <c r="CG44" s="632"/>
      <c r="CH44" s="632"/>
      <c r="CI44" s="632"/>
      <c r="CJ44" s="632"/>
      <c r="CK44" s="632"/>
      <c r="CL44" s="632"/>
      <c r="CM44" s="632"/>
      <c r="CN44" s="632"/>
      <c r="CO44" s="632"/>
      <c r="CP44" s="632"/>
      <c r="CQ44" s="633"/>
      <c r="CR44" s="634">
        <v>1173922</v>
      </c>
      <c r="CS44" s="635"/>
      <c r="CT44" s="635"/>
      <c r="CU44" s="635"/>
      <c r="CV44" s="635"/>
      <c r="CW44" s="635"/>
      <c r="CX44" s="635"/>
      <c r="CY44" s="636"/>
      <c r="CZ44" s="637">
        <v>16.399999999999999</v>
      </c>
      <c r="DA44" s="638"/>
      <c r="DB44" s="638"/>
      <c r="DC44" s="639"/>
      <c r="DD44" s="640">
        <v>244119</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15">
      <c r="B45" s="651" t="s">
        <v>362</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363</v>
      </c>
      <c r="CG45" s="632"/>
      <c r="CH45" s="632"/>
      <c r="CI45" s="632"/>
      <c r="CJ45" s="632"/>
      <c r="CK45" s="632"/>
      <c r="CL45" s="632"/>
      <c r="CM45" s="632"/>
      <c r="CN45" s="632"/>
      <c r="CO45" s="632"/>
      <c r="CP45" s="632"/>
      <c r="CQ45" s="633"/>
      <c r="CR45" s="634">
        <v>252833</v>
      </c>
      <c r="CS45" s="647"/>
      <c r="CT45" s="647"/>
      <c r="CU45" s="647"/>
      <c r="CV45" s="647"/>
      <c r="CW45" s="647"/>
      <c r="CX45" s="647"/>
      <c r="CY45" s="648"/>
      <c r="CZ45" s="637">
        <v>3.5</v>
      </c>
      <c r="DA45" s="649"/>
      <c r="DB45" s="649"/>
      <c r="DC45" s="650"/>
      <c r="DD45" s="640">
        <v>12168</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15">
      <c r="B46" s="219"/>
      <c r="CD46" s="655"/>
      <c r="CE46" s="656"/>
      <c r="CF46" s="631" t="s">
        <v>364</v>
      </c>
      <c r="CG46" s="632"/>
      <c r="CH46" s="632"/>
      <c r="CI46" s="632"/>
      <c r="CJ46" s="632"/>
      <c r="CK46" s="632"/>
      <c r="CL46" s="632"/>
      <c r="CM46" s="632"/>
      <c r="CN46" s="632"/>
      <c r="CO46" s="632"/>
      <c r="CP46" s="632"/>
      <c r="CQ46" s="633"/>
      <c r="CR46" s="634">
        <v>913431</v>
      </c>
      <c r="CS46" s="635"/>
      <c r="CT46" s="635"/>
      <c r="CU46" s="635"/>
      <c r="CV46" s="635"/>
      <c r="CW46" s="635"/>
      <c r="CX46" s="635"/>
      <c r="CY46" s="636"/>
      <c r="CZ46" s="637">
        <v>12.8</v>
      </c>
      <c r="DA46" s="638"/>
      <c r="DB46" s="638"/>
      <c r="DC46" s="639"/>
      <c r="DD46" s="640">
        <v>230893</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15">
      <c r="B47" s="219"/>
      <c r="CD47" s="655"/>
      <c r="CE47" s="656"/>
      <c r="CF47" s="631" t="s">
        <v>365</v>
      </c>
      <c r="CG47" s="632"/>
      <c r="CH47" s="632"/>
      <c r="CI47" s="632"/>
      <c r="CJ47" s="632"/>
      <c r="CK47" s="632"/>
      <c r="CL47" s="632"/>
      <c r="CM47" s="632"/>
      <c r="CN47" s="632"/>
      <c r="CO47" s="632"/>
      <c r="CP47" s="632"/>
      <c r="CQ47" s="633"/>
      <c r="CR47" s="634">
        <v>262418</v>
      </c>
      <c r="CS47" s="647"/>
      <c r="CT47" s="647"/>
      <c r="CU47" s="647"/>
      <c r="CV47" s="647"/>
      <c r="CW47" s="647"/>
      <c r="CX47" s="647"/>
      <c r="CY47" s="648"/>
      <c r="CZ47" s="637">
        <v>3.7</v>
      </c>
      <c r="DA47" s="649"/>
      <c r="DB47" s="649"/>
      <c r="DC47" s="650"/>
      <c r="DD47" s="640">
        <v>28465</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x14ac:dyDescent="0.15">
      <c r="B48" s="219"/>
      <c r="CD48" s="657"/>
      <c r="CE48" s="658"/>
      <c r="CF48" s="631" t="s">
        <v>366</v>
      </c>
      <c r="CG48" s="632"/>
      <c r="CH48" s="632"/>
      <c r="CI48" s="632"/>
      <c r="CJ48" s="632"/>
      <c r="CK48" s="632"/>
      <c r="CL48" s="632"/>
      <c r="CM48" s="632"/>
      <c r="CN48" s="632"/>
      <c r="CO48" s="632"/>
      <c r="CP48" s="632"/>
      <c r="CQ48" s="633"/>
      <c r="CR48" s="634" t="s">
        <v>242</v>
      </c>
      <c r="CS48" s="635"/>
      <c r="CT48" s="635"/>
      <c r="CU48" s="635"/>
      <c r="CV48" s="635"/>
      <c r="CW48" s="635"/>
      <c r="CX48" s="635"/>
      <c r="CY48" s="636"/>
      <c r="CZ48" s="637" t="s">
        <v>236</v>
      </c>
      <c r="DA48" s="638"/>
      <c r="DB48" s="638"/>
      <c r="DC48" s="639"/>
      <c r="DD48" s="640" t="s">
        <v>242</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15">
      <c r="B49" s="219"/>
      <c r="CD49" s="615" t="s">
        <v>367</v>
      </c>
      <c r="CE49" s="616"/>
      <c r="CF49" s="616"/>
      <c r="CG49" s="616"/>
      <c r="CH49" s="616"/>
      <c r="CI49" s="616"/>
      <c r="CJ49" s="616"/>
      <c r="CK49" s="616"/>
      <c r="CL49" s="616"/>
      <c r="CM49" s="616"/>
      <c r="CN49" s="616"/>
      <c r="CO49" s="616"/>
      <c r="CP49" s="616"/>
      <c r="CQ49" s="617"/>
      <c r="CR49" s="618">
        <v>7156686</v>
      </c>
      <c r="CS49" s="619"/>
      <c r="CT49" s="619"/>
      <c r="CU49" s="619"/>
      <c r="CV49" s="619"/>
      <c r="CW49" s="619"/>
      <c r="CX49" s="619"/>
      <c r="CY49" s="620"/>
      <c r="CZ49" s="621">
        <v>100</v>
      </c>
      <c r="DA49" s="622"/>
      <c r="DB49" s="622"/>
      <c r="DC49" s="623"/>
      <c r="DD49" s="624">
        <v>4522801</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NPejNbYHxPA+eoXlTOFkAI5js0hsMibDZ+3OMMwl2VWfX0Rdx8yZtaekNwBHIBLQ0mkmHJKuhSzojAvQsvZNCg==" saltValue="jNnNNb9p6qJQ75dwW+CAb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8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107" t="s">
        <v>368</v>
      </c>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c r="AK2" s="1107"/>
      <c r="AL2" s="1107"/>
      <c r="AM2" s="1107"/>
      <c r="AN2" s="1107"/>
      <c r="AO2" s="1107"/>
      <c r="AP2" s="1107"/>
      <c r="AQ2" s="1107"/>
      <c r="AR2" s="1107"/>
      <c r="AS2" s="1107"/>
      <c r="AT2" s="1107"/>
      <c r="AU2" s="1107"/>
      <c r="AV2" s="1107"/>
      <c r="AW2" s="1107"/>
      <c r="AX2" s="1107"/>
      <c r="AY2" s="1107"/>
      <c r="AZ2" s="1107"/>
      <c r="BA2" s="1107"/>
      <c r="BB2" s="1107"/>
      <c r="BC2" s="1107"/>
      <c r="BD2" s="1107"/>
      <c r="BE2" s="1107"/>
      <c r="BF2" s="1107"/>
      <c r="BG2" s="1107"/>
      <c r="BH2" s="1107"/>
      <c r="BI2" s="110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8" t="s">
        <v>369</v>
      </c>
      <c r="DK2" s="1109"/>
      <c r="DL2" s="1109"/>
      <c r="DM2" s="1109"/>
      <c r="DN2" s="1109"/>
      <c r="DO2" s="1110"/>
      <c r="DP2" s="222"/>
      <c r="DQ2" s="1108" t="s">
        <v>370</v>
      </c>
      <c r="DR2" s="1109"/>
      <c r="DS2" s="1109"/>
      <c r="DT2" s="1109"/>
      <c r="DU2" s="1109"/>
      <c r="DV2" s="1109"/>
      <c r="DW2" s="1109"/>
      <c r="DX2" s="1109"/>
      <c r="DY2" s="1109"/>
      <c r="DZ2" s="111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75" t="s">
        <v>371</v>
      </c>
      <c r="B4" s="1075"/>
      <c r="C4" s="1075"/>
      <c r="D4" s="1075"/>
      <c r="E4" s="1075"/>
      <c r="F4" s="1075"/>
      <c r="G4" s="1075"/>
      <c r="H4" s="1075"/>
      <c r="I4" s="1075"/>
      <c r="J4" s="1075"/>
      <c r="K4" s="1075"/>
      <c r="L4" s="1075"/>
      <c r="M4" s="1075"/>
      <c r="N4" s="1075"/>
      <c r="O4" s="1075"/>
      <c r="P4" s="1075"/>
      <c r="Q4" s="1075"/>
      <c r="R4" s="1075"/>
      <c r="S4" s="1075"/>
      <c r="T4" s="1075"/>
      <c r="U4" s="1075"/>
      <c r="V4" s="1075"/>
      <c r="W4" s="1075"/>
      <c r="X4" s="1075"/>
      <c r="Y4" s="1075"/>
      <c r="Z4" s="1075"/>
      <c r="AA4" s="1075"/>
      <c r="AB4" s="1075"/>
      <c r="AC4" s="1075"/>
      <c r="AD4" s="1075"/>
      <c r="AE4" s="1075"/>
      <c r="AF4" s="1075"/>
      <c r="AG4" s="1075"/>
      <c r="AH4" s="1075"/>
      <c r="AI4" s="1075"/>
      <c r="AJ4" s="1075"/>
      <c r="AK4" s="1075"/>
      <c r="AL4" s="1075"/>
      <c r="AM4" s="1075"/>
      <c r="AN4" s="1075"/>
      <c r="AO4" s="1075"/>
      <c r="AP4" s="1075"/>
      <c r="AQ4" s="1075"/>
      <c r="AR4" s="1075"/>
      <c r="AS4" s="1075"/>
      <c r="AT4" s="1075"/>
      <c r="AU4" s="1075"/>
      <c r="AV4" s="1075"/>
      <c r="AW4" s="1075"/>
      <c r="AX4" s="1075"/>
      <c r="AY4" s="1075"/>
      <c r="AZ4" s="226"/>
      <c r="BA4" s="226"/>
      <c r="BB4" s="226"/>
      <c r="BC4" s="226"/>
      <c r="BD4" s="226"/>
      <c r="BE4" s="227"/>
      <c r="BF4" s="227"/>
      <c r="BG4" s="227"/>
      <c r="BH4" s="227"/>
      <c r="BI4" s="227"/>
      <c r="BJ4" s="227"/>
      <c r="BK4" s="227"/>
      <c r="BL4" s="227"/>
      <c r="BM4" s="227"/>
      <c r="BN4" s="227"/>
      <c r="BO4" s="227"/>
      <c r="BP4" s="227"/>
      <c r="BQ4" s="743" t="s">
        <v>372</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x14ac:dyDescent="0.15">
      <c r="A5" s="1011" t="s">
        <v>373</v>
      </c>
      <c r="B5" s="1012"/>
      <c r="C5" s="1012"/>
      <c r="D5" s="1012"/>
      <c r="E5" s="1012"/>
      <c r="F5" s="1012"/>
      <c r="G5" s="1012"/>
      <c r="H5" s="1012"/>
      <c r="I5" s="1012"/>
      <c r="J5" s="1012"/>
      <c r="K5" s="1012"/>
      <c r="L5" s="1012"/>
      <c r="M5" s="1012"/>
      <c r="N5" s="1012"/>
      <c r="O5" s="1012"/>
      <c r="P5" s="1013"/>
      <c r="Q5" s="1017" t="s">
        <v>374</v>
      </c>
      <c r="R5" s="1018"/>
      <c r="S5" s="1018"/>
      <c r="T5" s="1018"/>
      <c r="U5" s="1019"/>
      <c r="V5" s="1017" t="s">
        <v>375</v>
      </c>
      <c r="W5" s="1018"/>
      <c r="X5" s="1018"/>
      <c r="Y5" s="1018"/>
      <c r="Z5" s="1019"/>
      <c r="AA5" s="1017" t="s">
        <v>376</v>
      </c>
      <c r="AB5" s="1018"/>
      <c r="AC5" s="1018"/>
      <c r="AD5" s="1018"/>
      <c r="AE5" s="1018"/>
      <c r="AF5" s="1111" t="s">
        <v>377</v>
      </c>
      <c r="AG5" s="1018"/>
      <c r="AH5" s="1018"/>
      <c r="AI5" s="1018"/>
      <c r="AJ5" s="1031"/>
      <c r="AK5" s="1018" t="s">
        <v>378</v>
      </c>
      <c r="AL5" s="1018"/>
      <c r="AM5" s="1018"/>
      <c r="AN5" s="1018"/>
      <c r="AO5" s="1019"/>
      <c r="AP5" s="1017" t="s">
        <v>379</v>
      </c>
      <c r="AQ5" s="1018"/>
      <c r="AR5" s="1018"/>
      <c r="AS5" s="1018"/>
      <c r="AT5" s="1019"/>
      <c r="AU5" s="1017" t="s">
        <v>380</v>
      </c>
      <c r="AV5" s="1018"/>
      <c r="AW5" s="1018"/>
      <c r="AX5" s="1018"/>
      <c r="AY5" s="1031"/>
      <c r="AZ5" s="226"/>
      <c r="BA5" s="226"/>
      <c r="BB5" s="226"/>
      <c r="BC5" s="226"/>
      <c r="BD5" s="226"/>
      <c r="BE5" s="227"/>
      <c r="BF5" s="227"/>
      <c r="BG5" s="227"/>
      <c r="BH5" s="227"/>
      <c r="BI5" s="227"/>
      <c r="BJ5" s="227"/>
      <c r="BK5" s="227"/>
      <c r="BL5" s="227"/>
      <c r="BM5" s="227"/>
      <c r="BN5" s="227"/>
      <c r="BO5" s="227"/>
      <c r="BP5" s="227"/>
      <c r="BQ5" s="1011" t="s">
        <v>381</v>
      </c>
      <c r="BR5" s="1012"/>
      <c r="BS5" s="1012"/>
      <c r="BT5" s="1012"/>
      <c r="BU5" s="1012"/>
      <c r="BV5" s="1012"/>
      <c r="BW5" s="1012"/>
      <c r="BX5" s="1012"/>
      <c r="BY5" s="1012"/>
      <c r="BZ5" s="1012"/>
      <c r="CA5" s="1012"/>
      <c r="CB5" s="1012"/>
      <c r="CC5" s="1012"/>
      <c r="CD5" s="1012"/>
      <c r="CE5" s="1012"/>
      <c r="CF5" s="1012"/>
      <c r="CG5" s="1013"/>
      <c r="CH5" s="1017" t="s">
        <v>382</v>
      </c>
      <c r="CI5" s="1018"/>
      <c r="CJ5" s="1018"/>
      <c r="CK5" s="1018"/>
      <c r="CL5" s="1019"/>
      <c r="CM5" s="1017" t="s">
        <v>383</v>
      </c>
      <c r="CN5" s="1018"/>
      <c r="CO5" s="1018"/>
      <c r="CP5" s="1018"/>
      <c r="CQ5" s="1019"/>
      <c r="CR5" s="1017" t="s">
        <v>384</v>
      </c>
      <c r="CS5" s="1018"/>
      <c r="CT5" s="1018"/>
      <c r="CU5" s="1018"/>
      <c r="CV5" s="1019"/>
      <c r="CW5" s="1017" t="s">
        <v>385</v>
      </c>
      <c r="CX5" s="1018"/>
      <c r="CY5" s="1018"/>
      <c r="CZ5" s="1018"/>
      <c r="DA5" s="1019"/>
      <c r="DB5" s="1017" t="s">
        <v>386</v>
      </c>
      <c r="DC5" s="1018"/>
      <c r="DD5" s="1018"/>
      <c r="DE5" s="1018"/>
      <c r="DF5" s="1019"/>
      <c r="DG5" s="1100" t="s">
        <v>387</v>
      </c>
      <c r="DH5" s="1101"/>
      <c r="DI5" s="1101"/>
      <c r="DJ5" s="1101"/>
      <c r="DK5" s="1102"/>
      <c r="DL5" s="1100" t="s">
        <v>388</v>
      </c>
      <c r="DM5" s="1101"/>
      <c r="DN5" s="1101"/>
      <c r="DO5" s="1101"/>
      <c r="DP5" s="1102"/>
      <c r="DQ5" s="1017" t="s">
        <v>389</v>
      </c>
      <c r="DR5" s="1018"/>
      <c r="DS5" s="1018"/>
      <c r="DT5" s="1018"/>
      <c r="DU5" s="1019"/>
      <c r="DV5" s="1017" t="s">
        <v>380</v>
      </c>
      <c r="DW5" s="1018"/>
      <c r="DX5" s="1018"/>
      <c r="DY5" s="1018"/>
      <c r="DZ5" s="1031"/>
      <c r="EA5" s="228"/>
    </row>
    <row r="6" spans="1:131" s="229" customFormat="1" ht="26.25" customHeight="1" thickBot="1" x14ac:dyDescent="0.2">
      <c r="A6" s="1014"/>
      <c r="B6" s="1015"/>
      <c r="C6" s="1015"/>
      <c r="D6" s="1015"/>
      <c r="E6" s="1015"/>
      <c r="F6" s="1015"/>
      <c r="G6" s="1015"/>
      <c r="H6" s="1015"/>
      <c r="I6" s="1015"/>
      <c r="J6" s="1015"/>
      <c r="K6" s="1015"/>
      <c r="L6" s="1015"/>
      <c r="M6" s="1015"/>
      <c r="N6" s="1015"/>
      <c r="O6" s="1015"/>
      <c r="P6" s="1016"/>
      <c r="Q6" s="1020"/>
      <c r="R6" s="1021"/>
      <c r="S6" s="1021"/>
      <c r="T6" s="1021"/>
      <c r="U6" s="1022"/>
      <c r="V6" s="1020"/>
      <c r="W6" s="1021"/>
      <c r="X6" s="1021"/>
      <c r="Y6" s="1021"/>
      <c r="Z6" s="1022"/>
      <c r="AA6" s="1020"/>
      <c r="AB6" s="1021"/>
      <c r="AC6" s="1021"/>
      <c r="AD6" s="1021"/>
      <c r="AE6" s="1021"/>
      <c r="AF6" s="1112"/>
      <c r="AG6" s="1021"/>
      <c r="AH6" s="1021"/>
      <c r="AI6" s="1021"/>
      <c r="AJ6" s="1032"/>
      <c r="AK6" s="1021"/>
      <c r="AL6" s="1021"/>
      <c r="AM6" s="1021"/>
      <c r="AN6" s="1021"/>
      <c r="AO6" s="1022"/>
      <c r="AP6" s="1020"/>
      <c r="AQ6" s="1021"/>
      <c r="AR6" s="1021"/>
      <c r="AS6" s="1021"/>
      <c r="AT6" s="1022"/>
      <c r="AU6" s="1020"/>
      <c r="AV6" s="1021"/>
      <c r="AW6" s="1021"/>
      <c r="AX6" s="1021"/>
      <c r="AY6" s="1032"/>
      <c r="AZ6" s="226"/>
      <c r="BA6" s="226"/>
      <c r="BB6" s="226"/>
      <c r="BC6" s="226"/>
      <c r="BD6" s="226"/>
      <c r="BE6" s="227"/>
      <c r="BF6" s="227"/>
      <c r="BG6" s="227"/>
      <c r="BH6" s="227"/>
      <c r="BI6" s="227"/>
      <c r="BJ6" s="227"/>
      <c r="BK6" s="227"/>
      <c r="BL6" s="227"/>
      <c r="BM6" s="227"/>
      <c r="BN6" s="227"/>
      <c r="BO6" s="227"/>
      <c r="BP6" s="227"/>
      <c r="BQ6" s="1014"/>
      <c r="BR6" s="1015"/>
      <c r="BS6" s="1015"/>
      <c r="BT6" s="1015"/>
      <c r="BU6" s="1015"/>
      <c r="BV6" s="1015"/>
      <c r="BW6" s="1015"/>
      <c r="BX6" s="1015"/>
      <c r="BY6" s="1015"/>
      <c r="BZ6" s="1015"/>
      <c r="CA6" s="1015"/>
      <c r="CB6" s="1015"/>
      <c r="CC6" s="1015"/>
      <c r="CD6" s="1015"/>
      <c r="CE6" s="1015"/>
      <c r="CF6" s="1015"/>
      <c r="CG6" s="1016"/>
      <c r="CH6" s="1020"/>
      <c r="CI6" s="1021"/>
      <c r="CJ6" s="1021"/>
      <c r="CK6" s="1021"/>
      <c r="CL6" s="1022"/>
      <c r="CM6" s="1020"/>
      <c r="CN6" s="1021"/>
      <c r="CO6" s="1021"/>
      <c r="CP6" s="1021"/>
      <c r="CQ6" s="1022"/>
      <c r="CR6" s="1020"/>
      <c r="CS6" s="1021"/>
      <c r="CT6" s="1021"/>
      <c r="CU6" s="1021"/>
      <c r="CV6" s="1022"/>
      <c r="CW6" s="1020"/>
      <c r="CX6" s="1021"/>
      <c r="CY6" s="1021"/>
      <c r="CZ6" s="1021"/>
      <c r="DA6" s="1022"/>
      <c r="DB6" s="1020"/>
      <c r="DC6" s="1021"/>
      <c r="DD6" s="1021"/>
      <c r="DE6" s="1021"/>
      <c r="DF6" s="1022"/>
      <c r="DG6" s="1103"/>
      <c r="DH6" s="1104"/>
      <c r="DI6" s="1104"/>
      <c r="DJ6" s="1104"/>
      <c r="DK6" s="1105"/>
      <c r="DL6" s="1103"/>
      <c r="DM6" s="1104"/>
      <c r="DN6" s="1104"/>
      <c r="DO6" s="1104"/>
      <c r="DP6" s="1105"/>
      <c r="DQ6" s="1020"/>
      <c r="DR6" s="1021"/>
      <c r="DS6" s="1021"/>
      <c r="DT6" s="1021"/>
      <c r="DU6" s="1022"/>
      <c r="DV6" s="1020"/>
      <c r="DW6" s="1021"/>
      <c r="DX6" s="1021"/>
      <c r="DY6" s="1021"/>
      <c r="DZ6" s="1032"/>
      <c r="EA6" s="228"/>
    </row>
    <row r="7" spans="1:131" s="229" customFormat="1" ht="26.25" customHeight="1" thickTop="1" x14ac:dyDescent="0.15">
      <c r="A7" s="230">
        <v>1</v>
      </c>
      <c r="B7" s="1063" t="s">
        <v>390</v>
      </c>
      <c r="C7" s="1064"/>
      <c r="D7" s="1064"/>
      <c r="E7" s="1064"/>
      <c r="F7" s="1064"/>
      <c r="G7" s="1064"/>
      <c r="H7" s="1064"/>
      <c r="I7" s="1064"/>
      <c r="J7" s="1064"/>
      <c r="K7" s="1064"/>
      <c r="L7" s="1064"/>
      <c r="M7" s="1064"/>
      <c r="N7" s="1064"/>
      <c r="O7" s="1064"/>
      <c r="P7" s="1065"/>
      <c r="Q7" s="1119">
        <v>7477</v>
      </c>
      <c r="R7" s="1120"/>
      <c r="S7" s="1120"/>
      <c r="T7" s="1120"/>
      <c r="U7" s="1120"/>
      <c r="V7" s="1120">
        <v>7158</v>
      </c>
      <c r="W7" s="1120"/>
      <c r="X7" s="1120"/>
      <c r="Y7" s="1120"/>
      <c r="Z7" s="1120"/>
      <c r="AA7" s="1120">
        <v>318</v>
      </c>
      <c r="AB7" s="1120"/>
      <c r="AC7" s="1120"/>
      <c r="AD7" s="1120"/>
      <c r="AE7" s="1121"/>
      <c r="AF7" s="1122">
        <v>269</v>
      </c>
      <c r="AG7" s="1123"/>
      <c r="AH7" s="1123"/>
      <c r="AI7" s="1123"/>
      <c r="AJ7" s="1124"/>
      <c r="AK7" s="1125" t="s">
        <v>595</v>
      </c>
      <c r="AL7" s="1126"/>
      <c r="AM7" s="1126"/>
      <c r="AN7" s="1126"/>
      <c r="AO7" s="1126"/>
      <c r="AP7" s="1126">
        <v>7944</v>
      </c>
      <c r="AQ7" s="1126"/>
      <c r="AR7" s="1126"/>
      <c r="AS7" s="1126"/>
      <c r="AT7" s="1126"/>
      <c r="AU7" s="1127"/>
      <c r="AV7" s="1127"/>
      <c r="AW7" s="1127"/>
      <c r="AX7" s="1127"/>
      <c r="AY7" s="1128"/>
      <c r="AZ7" s="226"/>
      <c r="BA7" s="226"/>
      <c r="BB7" s="226"/>
      <c r="BC7" s="226"/>
      <c r="BD7" s="226"/>
      <c r="BE7" s="227"/>
      <c r="BF7" s="227"/>
      <c r="BG7" s="227"/>
      <c r="BH7" s="227"/>
      <c r="BI7" s="227"/>
      <c r="BJ7" s="227"/>
      <c r="BK7" s="227"/>
      <c r="BL7" s="227"/>
      <c r="BM7" s="227"/>
      <c r="BN7" s="227"/>
      <c r="BO7" s="227"/>
      <c r="BP7" s="227"/>
      <c r="BQ7" s="230">
        <v>1</v>
      </c>
      <c r="BR7" s="231"/>
      <c r="BS7" s="1001" t="s">
        <v>607</v>
      </c>
      <c r="BT7" s="1002"/>
      <c r="BU7" s="1002"/>
      <c r="BV7" s="1002"/>
      <c r="BW7" s="1002"/>
      <c r="BX7" s="1002"/>
      <c r="BY7" s="1002"/>
      <c r="BZ7" s="1002"/>
      <c r="CA7" s="1002"/>
      <c r="CB7" s="1002"/>
      <c r="CC7" s="1002"/>
      <c r="CD7" s="1002"/>
      <c r="CE7" s="1002"/>
      <c r="CF7" s="1002"/>
      <c r="CG7" s="1003"/>
      <c r="CH7" s="1113">
        <v>3</v>
      </c>
      <c r="CI7" s="1114"/>
      <c r="CJ7" s="1114"/>
      <c r="CK7" s="1114"/>
      <c r="CL7" s="1115"/>
      <c r="CM7" s="1113">
        <v>17</v>
      </c>
      <c r="CN7" s="1114"/>
      <c r="CO7" s="1114"/>
      <c r="CP7" s="1114"/>
      <c r="CQ7" s="1115"/>
      <c r="CR7" s="1113">
        <v>5</v>
      </c>
      <c r="CS7" s="1114"/>
      <c r="CT7" s="1114"/>
      <c r="CU7" s="1114"/>
      <c r="CV7" s="1115"/>
      <c r="CW7" s="1113">
        <v>2</v>
      </c>
      <c r="CX7" s="1114"/>
      <c r="CY7" s="1114"/>
      <c r="CZ7" s="1114"/>
      <c r="DA7" s="1115"/>
      <c r="DB7" s="1113" t="s">
        <v>610</v>
      </c>
      <c r="DC7" s="1114"/>
      <c r="DD7" s="1114"/>
      <c r="DE7" s="1114"/>
      <c r="DF7" s="1115"/>
      <c r="DG7" s="1113" t="s">
        <v>595</v>
      </c>
      <c r="DH7" s="1114"/>
      <c r="DI7" s="1114"/>
      <c r="DJ7" s="1114"/>
      <c r="DK7" s="1115"/>
      <c r="DL7" s="1113" t="s">
        <v>595</v>
      </c>
      <c r="DM7" s="1114"/>
      <c r="DN7" s="1114"/>
      <c r="DO7" s="1114"/>
      <c r="DP7" s="1115"/>
      <c r="DQ7" s="1113" t="s">
        <v>613</v>
      </c>
      <c r="DR7" s="1114"/>
      <c r="DS7" s="1114"/>
      <c r="DT7" s="1114"/>
      <c r="DU7" s="1115"/>
      <c r="DV7" s="1116"/>
      <c r="DW7" s="1117"/>
      <c r="DX7" s="1117"/>
      <c r="DY7" s="1117"/>
      <c r="DZ7" s="1118"/>
      <c r="EA7" s="228"/>
    </row>
    <row r="8" spans="1:131" s="229" customFormat="1" ht="26.25" customHeight="1" x14ac:dyDescent="0.15">
      <c r="A8" s="232">
        <v>2</v>
      </c>
      <c r="B8" s="1046"/>
      <c r="C8" s="1047"/>
      <c r="D8" s="1047"/>
      <c r="E8" s="1047"/>
      <c r="F8" s="1047"/>
      <c r="G8" s="1047"/>
      <c r="H8" s="1047"/>
      <c r="I8" s="1047"/>
      <c r="J8" s="1047"/>
      <c r="K8" s="1047"/>
      <c r="L8" s="1047"/>
      <c r="M8" s="1047"/>
      <c r="N8" s="1047"/>
      <c r="O8" s="1047"/>
      <c r="P8" s="1048"/>
      <c r="Q8" s="1054"/>
      <c r="R8" s="1055"/>
      <c r="S8" s="1055"/>
      <c r="T8" s="1055"/>
      <c r="U8" s="1055"/>
      <c r="V8" s="1055"/>
      <c r="W8" s="1055"/>
      <c r="X8" s="1055"/>
      <c r="Y8" s="1055"/>
      <c r="Z8" s="1055"/>
      <c r="AA8" s="1055"/>
      <c r="AB8" s="1055"/>
      <c r="AC8" s="1055"/>
      <c r="AD8" s="1055"/>
      <c r="AE8" s="1056"/>
      <c r="AF8" s="1051"/>
      <c r="AG8" s="1052"/>
      <c r="AH8" s="1052"/>
      <c r="AI8" s="1052"/>
      <c r="AJ8" s="1053"/>
      <c r="AK8" s="1096"/>
      <c r="AL8" s="1097"/>
      <c r="AM8" s="1097"/>
      <c r="AN8" s="1097"/>
      <c r="AO8" s="1097"/>
      <c r="AP8" s="1097"/>
      <c r="AQ8" s="1097"/>
      <c r="AR8" s="1097"/>
      <c r="AS8" s="1097"/>
      <c r="AT8" s="1097"/>
      <c r="AU8" s="1098"/>
      <c r="AV8" s="1098"/>
      <c r="AW8" s="1098"/>
      <c r="AX8" s="1098"/>
      <c r="AY8" s="1099"/>
      <c r="AZ8" s="226"/>
      <c r="BA8" s="226"/>
      <c r="BB8" s="226"/>
      <c r="BC8" s="226"/>
      <c r="BD8" s="226"/>
      <c r="BE8" s="227"/>
      <c r="BF8" s="227"/>
      <c r="BG8" s="227"/>
      <c r="BH8" s="227"/>
      <c r="BI8" s="227"/>
      <c r="BJ8" s="227"/>
      <c r="BK8" s="227"/>
      <c r="BL8" s="227"/>
      <c r="BM8" s="227"/>
      <c r="BN8" s="227"/>
      <c r="BO8" s="227"/>
      <c r="BP8" s="227"/>
      <c r="BQ8" s="232">
        <v>2</v>
      </c>
      <c r="BR8" s="233"/>
      <c r="BS8" s="995" t="s">
        <v>608</v>
      </c>
      <c r="BT8" s="996"/>
      <c r="BU8" s="996"/>
      <c r="BV8" s="996"/>
      <c r="BW8" s="996"/>
      <c r="BX8" s="996"/>
      <c r="BY8" s="996"/>
      <c r="BZ8" s="996"/>
      <c r="CA8" s="996"/>
      <c r="CB8" s="996"/>
      <c r="CC8" s="996"/>
      <c r="CD8" s="996"/>
      <c r="CE8" s="996"/>
      <c r="CF8" s="996"/>
      <c r="CG8" s="997"/>
      <c r="CH8" s="1005">
        <v>25</v>
      </c>
      <c r="CI8" s="1006"/>
      <c r="CJ8" s="1006"/>
      <c r="CK8" s="1006"/>
      <c r="CL8" s="1007"/>
      <c r="CM8" s="1005">
        <v>217</v>
      </c>
      <c r="CN8" s="1006"/>
      <c r="CO8" s="1006"/>
      <c r="CP8" s="1006"/>
      <c r="CQ8" s="1007"/>
      <c r="CR8" s="1005">
        <v>4</v>
      </c>
      <c r="CS8" s="1006"/>
      <c r="CT8" s="1006"/>
      <c r="CU8" s="1006"/>
      <c r="CV8" s="1007"/>
      <c r="CW8" s="1005" t="s">
        <v>595</v>
      </c>
      <c r="CX8" s="1006"/>
      <c r="CY8" s="1006"/>
      <c r="CZ8" s="1006"/>
      <c r="DA8" s="1007"/>
      <c r="DB8" s="1005" t="s">
        <v>599</v>
      </c>
      <c r="DC8" s="1006"/>
      <c r="DD8" s="1006"/>
      <c r="DE8" s="1006"/>
      <c r="DF8" s="1007"/>
      <c r="DG8" s="1005" t="s">
        <v>595</v>
      </c>
      <c r="DH8" s="1006"/>
      <c r="DI8" s="1006"/>
      <c r="DJ8" s="1006"/>
      <c r="DK8" s="1007"/>
      <c r="DL8" s="1106" t="s">
        <v>612</v>
      </c>
      <c r="DM8" s="1006"/>
      <c r="DN8" s="1006"/>
      <c r="DO8" s="1006"/>
      <c r="DP8" s="1007"/>
      <c r="DQ8" s="1005" t="s">
        <v>595</v>
      </c>
      <c r="DR8" s="1006"/>
      <c r="DS8" s="1006"/>
      <c r="DT8" s="1006"/>
      <c r="DU8" s="1007"/>
      <c r="DV8" s="1008"/>
      <c r="DW8" s="1009"/>
      <c r="DX8" s="1009"/>
      <c r="DY8" s="1009"/>
      <c r="DZ8" s="1010"/>
      <c r="EA8" s="228"/>
    </row>
    <row r="9" spans="1:131" s="229" customFormat="1" ht="26.25" customHeight="1" x14ac:dyDescent="0.15">
      <c r="A9" s="232">
        <v>3</v>
      </c>
      <c r="B9" s="1046"/>
      <c r="C9" s="1047"/>
      <c r="D9" s="1047"/>
      <c r="E9" s="1047"/>
      <c r="F9" s="1047"/>
      <c r="G9" s="1047"/>
      <c r="H9" s="1047"/>
      <c r="I9" s="1047"/>
      <c r="J9" s="1047"/>
      <c r="K9" s="1047"/>
      <c r="L9" s="1047"/>
      <c r="M9" s="1047"/>
      <c r="N9" s="1047"/>
      <c r="O9" s="1047"/>
      <c r="P9" s="1048"/>
      <c r="Q9" s="1054"/>
      <c r="R9" s="1055"/>
      <c r="S9" s="1055"/>
      <c r="T9" s="1055"/>
      <c r="U9" s="1055"/>
      <c r="V9" s="1055"/>
      <c r="W9" s="1055"/>
      <c r="X9" s="1055"/>
      <c r="Y9" s="1055"/>
      <c r="Z9" s="1055"/>
      <c r="AA9" s="1055"/>
      <c r="AB9" s="1055"/>
      <c r="AC9" s="1055"/>
      <c r="AD9" s="1055"/>
      <c r="AE9" s="1056"/>
      <c r="AF9" s="1051"/>
      <c r="AG9" s="1052"/>
      <c r="AH9" s="1052"/>
      <c r="AI9" s="1052"/>
      <c r="AJ9" s="1053"/>
      <c r="AK9" s="1096"/>
      <c r="AL9" s="1097"/>
      <c r="AM9" s="1097"/>
      <c r="AN9" s="1097"/>
      <c r="AO9" s="1097"/>
      <c r="AP9" s="1097"/>
      <c r="AQ9" s="1097"/>
      <c r="AR9" s="1097"/>
      <c r="AS9" s="1097"/>
      <c r="AT9" s="1097"/>
      <c r="AU9" s="1098"/>
      <c r="AV9" s="1098"/>
      <c r="AW9" s="1098"/>
      <c r="AX9" s="1098"/>
      <c r="AY9" s="1099"/>
      <c r="AZ9" s="226"/>
      <c r="BA9" s="226"/>
      <c r="BB9" s="226"/>
      <c r="BC9" s="226"/>
      <c r="BD9" s="226"/>
      <c r="BE9" s="227"/>
      <c r="BF9" s="227"/>
      <c r="BG9" s="227"/>
      <c r="BH9" s="227"/>
      <c r="BI9" s="227"/>
      <c r="BJ9" s="227"/>
      <c r="BK9" s="227"/>
      <c r="BL9" s="227"/>
      <c r="BM9" s="227"/>
      <c r="BN9" s="227"/>
      <c r="BO9" s="227"/>
      <c r="BP9" s="227"/>
      <c r="BQ9" s="232">
        <v>3</v>
      </c>
      <c r="BR9" s="233"/>
      <c r="BS9" s="995" t="s">
        <v>609</v>
      </c>
      <c r="BT9" s="996"/>
      <c r="BU9" s="996"/>
      <c r="BV9" s="996"/>
      <c r="BW9" s="996"/>
      <c r="BX9" s="996"/>
      <c r="BY9" s="996"/>
      <c r="BZ9" s="996"/>
      <c r="CA9" s="996"/>
      <c r="CB9" s="996"/>
      <c r="CC9" s="996"/>
      <c r="CD9" s="996"/>
      <c r="CE9" s="996"/>
      <c r="CF9" s="996"/>
      <c r="CG9" s="997"/>
      <c r="CH9" s="1005">
        <v>9</v>
      </c>
      <c r="CI9" s="1006"/>
      <c r="CJ9" s="1006"/>
      <c r="CK9" s="1006"/>
      <c r="CL9" s="1007"/>
      <c r="CM9" s="1005">
        <v>88</v>
      </c>
      <c r="CN9" s="1006"/>
      <c r="CO9" s="1006"/>
      <c r="CP9" s="1006"/>
      <c r="CQ9" s="1007"/>
      <c r="CR9" s="1005">
        <v>11</v>
      </c>
      <c r="CS9" s="1006"/>
      <c r="CT9" s="1006"/>
      <c r="CU9" s="1006"/>
      <c r="CV9" s="1007"/>
      <c r="CW9" s="1005" t="s">
        <v>595</v>
      </c>
      <c r="CX9" s="1006"/>
      <c r="CY9" s="1006"/>
      <c r="CZ9" s="1006"/>
      <c r="DA9" s="1007"/>
      <c r="DB9" s="1005" t="s">
        <v>595</v>
      </c>
      <c r="DC9" s="1006"/>
      <c r="DD9" s="1006"/>
      <c r="DE9" s="1006"/>
      <c r="DF9" s="1007"/>
      <c r="DG9" s="1005" t="s">
        <v>611</v>
      </c>
      <c r="DH9" s="1006"/>
      <c r="DI9" s="1006"/>
      <c r="DJ9" s="1006"/>
      <c r="DK9" s="1007"/>
      <c r="DL9" s="1005">
        <v>63</v>
      </c>
      <c r="DM9" s="1006"/>
      <c r="DN9" s="1006"/>
      <c r="DO9" s="1006"/>
      <c r="DP9" s="1007"/>
      <c r="DQ9" s="1005" t="s">
        <v>595</v>
      </c>
      <c r="DR9" s="1006"/>
      <c r="DS9" s="1006"/>
      <c r="DT9" s="1006"/>
      <c r="DU9" s="1007"/>
      <c r="DV9" s="1008"/>
      <c r="DW9" s="1009"/>
      <c r="DX9" s="1009"/>
      <c r="DY9" s="1009"/>
      <c r="DZ9" s="1010"/>
      <c r="EA9" s="228"/>
    </row>
    <row r="10" spans="1:131" s="229" customFormat="1" ht="26.25" customHeight="1" x14ac:dyDescent="0.15">
      <c r="A10" s="232">
        <v>4</v>
      </c>
      <c r="B10" s="1046"/>
      <c r="C10" s="1047"/>
      <c r="D10" s="1047"/>
      <c r="E10" s="1047"/>
      <c r="F10" s="1047"/>
      <c r="G10" s="1047"/>
      <c r="H10" s="1047"/>
      <c r="I10" s="1047"/>
      <c r="J10" s="1047"/>
      <c r="K10" s="1047"/>
      <c r="L10" s="1047"/>
      <c r="M10" s="1047"/>
      <c r="N10" s="1047"/>
      <c r="O10" s="1047"/>
      <c r="P10" s="1048"/>
      <c r="Q10" s="1054"/>
      <c r="R10" s="1055"/>
      <c r="S10" s="1055"/>
      <c r="T10" s="1055"/>
      <c r="U10" s="1055"/>
      <c r="V10" s="1055"/>
      <c r="W10" s="1055"/>
      <c r="X10" s="1055"/>
      <c r="Y10" s="1055"/>
      <c r="Z10" s="1055"/>
      <c r="AA10" s="1055"/>
      <c r="AB10" s="1055"/>
      <c r="AC10" s="1055"/>
      <c r="AD10" s="1055"/>
      <c r="AE10" s="1056"/>
      <c r="AF10" s="1051"/>
      <c r="AG10" s="1052"/>
      <c r="AH10" s="1052"/>
      <c r="AI10" s="1052"/>
      <c r="AJ10" s="1053"/>
      <c r="AK10" s="1096"/>
      <c r="AL10" s="1097"/>
      <c r="AM10" s="1097"/>
      <c r="AN10" s="1097"/>
      <c r="AO10" s="1097"/>
      <c r="AP10" s="1097"/>
      <c r="AQ10" s="1097"/>
      <c r="AR10" s="1097"/>
      <c r="AS10" s="1097"/>
      <c r="AT10" s="1097"/>
      <c r="AU10" s="1098"/>
      <c r="AV10" s="1098"/>
      <c r="AW10" s="1098"/>
      <c r="AX10" s="1098"/>
      <c r="AY10" s="1099"/>
      <c r="AZ10" s="226"/>
      <c r="BA10" s="226"/>
      <c r="BB10" s="226"/>
      <c r="BC10" s="226"/>
      <c r="BD10" s="226"/>
      <c r="BE10" s="227"/>
      <c r="BF10" s="227"/>
      <c r="BG10" s="227"/>
      <c r="BH10" s="227"/>
      <c r="BI10" s="227"/>
      <c r="BJ10" s="227"/>
      <c r="BK10" s="227"/>
      <c r="BL10" s="227"/>
      <c r="BM10" s="227"/>
      <c r="BN10" s="227"/>
      <c r="BO10" s="227"/>
      <c r="BP10" s="227"/>
      <c r="BQ10" s="232">
        <v>4</v>
      </c>
      <c r="BR10" s="233"/>
      <c r="BS10" s="1008"/>
      <c r="BT10" s="1009"/>
      <c r="BU10" s="1009"/>
      <c r="BV10" s="1009"/>
      <c r="BW10" s="1009"/>
      <c r="BX10" s="1009"/>
      <c r="BY10" s="1009"/>
      <c r="BZ10" s="1009"/>
      <c r="CA10" s="1009"/>
      <c r="CB10" s="1009"/>
      <c r="CC10" s="1009"/>
      <c r="CD10" s="1009"/>
      <c r="CE10" s="1009"/>
      <c r="CF10" s="1009"/>
      <c r="CG10" s="1030"/>
      <c r="CH10" s="1005"/>
      <c r="CI10" s="1006"/>
      <c r="CJ10" s="1006"/>
      <c r="CK10" s="1006"/>
      <c r="CL10" s="1007"/>
      <c r="CM10" s="1005"/>
      <c r="CN10" s="1006"/>
      <c r="CO10" s="1006"/>
      <c r="CP10" s="1006"/>
      <c r="CQ10" s="1007"/>
      <c r="CR10" s="1005"/>
      <c r="CS10" s="1006"/>
      <c r="CT10" s="1006"/>
      <c r="CU10" s="1006"/>
      <c r="CV10" s="1007"/>
      <c r="CW10" s="1005"/>
      <c r="CX10" s="1006"/>
      <c r="CY10" s="1006"/>
      <c r="CZ10" s="1006"/>
      <c r="DA10" s="1007"/>
      <c r="DB10" s="1005"/>
      <c r="DC10" s="1006"/>
      <c r="DD10" s="1006"/>
      <c r="DE10" s="1006"/>
      <c r="DF10" s="1007"/>
      <c r="DG10" s="1005"/>
      <c r="DH10" s="1006"/>
      <c r="DI10" s="1006"/>
      <c r="DJ10" s="1006"/>
      <c r="DK10" s="1007"/>
      <c r="DL10" s="1005"/>
      <c r="DM10" s="1006"/>
      <c r="DN10" s="1006"/>
      <c r="DO10" s="1006"/>
      <c r="DP10" s="1007"/>
      <c r="DQ10" s="1005"/>
      <c r="DR10" s="1006"/>
      <c r="DS10" s="1006"/>
      <c r="DT10" s="1006"/>
      <c r="DU10" s="1007"/>
      <c r="DV10" s="1008"/>
      <c r="DW10" s="1009"/>
      <c r="DX10" s="1009"/>
      <c r="DY10" s="1009"/>
      <c r="DZ10" s="1010"/>
      <c r="EA10" s="228"/>
    </row>
    <row r="11" spans="1:131" s="229" customFormat="1" ht="26.25" customHeight="1" x14ac:dyDescent="0.15">
      <c r="A11" s="232">
        <v>5</v>
      </c>
      <c r="B11" s="1046"/>
      <c r="C11" s="1047"/>
      <c r="D11" s="1047"/>
      <c r="E11" s="1047"/>
      <c r="F11" s="1047"/>
      <c r="G11" s="1047"/>
      <c r="H11" s="1047"/>
      <c r="I11" s="1047"/>
      <c r="J11" s="1047"/>
      <c r="K11" s="1047"/>
      <c r="L11" s="1047"/>
      <c r="M11" s="1047"/>
      <c r="N11" s="1047"/>
      <c r="O11" s="1047"/>
      <c r="P11" s="1048"/>
      <c r="Q11" s="1054"/>
      <c r="R11" s="1055"/>
      <c r="S11" s="1055"/>
      <c r="T11" s="1055"/>
      <c r="U11" s="1055"/>
      <c r="V11" s="1055"/>
      <c r="W11" s="1055"/>
      <c r="X11" s="1055"/>
      <c r="Y11" s="1055"/>
      <c r="Z11" s="1055"/>
      <c r="AA11" s="1055"/>
      <c r="AB11" s="1055"/>
      <c r="AC11" s="1055"/>
      <c r="AD11" s="1055"/>
      <c r="AE11" s="1056"/>
      <c r="AF11" s="1051"/>
      <c r="AG11" s="1052"/>
      <c r="AH11" s="1052"/>
      <c r="AI11" s="1052"/>
      <c r="AJ11" s="1053"/>
      <c r="AK11" s="1096"/>
      <c r="AL11" s="1097"/>
      <c r="AM11" s="1097"/>
      <c r="AN11" s="1097"/>
      <c r="AO11" s="1097"/>
      <c r="AP11" s="1097"/>
      <c r="AQ11" s="1097"/>
      <c r="AR11" s="1097"/>
      <c r="AS11" s="1097"/>
      <c r="AT11" s="1097"/>
      <c r="AU11" s="1098"/>
      <c r="AV11" s="1098"/>
      <c r="AW11" s="1098"/>
      <c r="AX11" s="1098"/>
      <c r="AY11" s="1099"/>
      <c r="AZ11" s="226"/>
      <c r="BA11" s="226"/>
      <c r="BB11" s="226"/>
      <c r="BC11" s="226"/>
      <c r="BD11" s="226"/>
      <c r="BE11" s="227"/>
      <c r="BF11" s="227"/>
      <c r="BG11" s="227"/>
      <c r="BH11" s="227"/>
      <c r="BI11" s="227"/>
      <c r="BJ11" s="227"/>
      <c r="BK11" s="227"/>
      <c r="BL11" s="227"/>
      <c r="BM11" s="227"/>
      <c r="BN11" s="227"/>
      <c r="BO11" s="227"/>
      <c r="BP11" s="227"/>
      <c r="BQ11" s="232">
        <v>5</v>
      </c>
      <c r="BR11" s="233"/>
      <c r="BS11" s="1008"/>
      <c r="BT11" s="1009"/>
      <c r="BU11" s="1009"/>
      <c r="BV11" s="1009"/>
      <c r="BW11" s="1009"/>
      <c r="BX11" s="1009"/>
      <c r="BY11" s="1009"/>
      <c r="BZ11" s="1009"/>
      <c r="CA11" s="1009"/>
      <c r="CB11" s="1009"/>
      <c r="CC11" s="1009"/>
      <c r="CD11" s="1009"/>
      <c r="CE11" s="1009"/>
      <c r="CF11" s="1009"/>
      <c r="CG11" s="1030"/>
      <c r="CH11" s="1005"/>
      <c r="CI11" s="1006"/>
      <c r="CJ11" s="1006"/>
      <c r="CK11" s="1006"/>
      <c r="CL11" s="1007"/>
      <c r="CM11" s="1005"/>
      <c r="CN11" s="1006"/>
      <c r="CO11" s="1006"/>
      <c r="CP11" s="1006"/>
      <c r="CQ11" s="1007"/>
      <c r="CR11" s="1005"/>
      <c r="CS11" s="1006"/>
      <c r="CT11" s="1006"/>
      <c r="CU11" s="1006"/>
      <c r="CV11" s="1007"/>
      <c r="CW11" s="1005"/>
      <c r="CX11" s="1006"/>
      <c r="CY11" s="1006"/>
      <c r="CZ11" s="1006"/>
      <c r="DA11" s="1007"/>
      <c r="DB11" s="1005"/>
      <c r="DC11" s="1006"/>
      <c r="DD11" s="1006"/>
      <c r="DE11" s="1006"/>
      <c r="DF11" s="1007"/>
      <c r="DG11" s="1005"/>
      <c r="DH11" s="1006"/>
      <c r="DI11" s="1006"/>
      <c r="DJ11" s="1006"/>
      <c r="DK11" s="1007"/>
      <c r="DL11" s="1005"/>
      <c r="DM11" s="1006"/>
      <c r="DN11" s="1006"/>
      <c r="DO11" s="1006"/>
      <c r="DP11" s="1007"/>
      <c r="DQ11" s="1005"/>
      <c r="DR11" s="1006"/>
      <c r="DS11" s="1006"/>
      <c r="DT11" s="1006"/>
      <c r="DU11" s="1007"/>
      <c r="DV11" s="1008"/>
      <c r="DW11" s="1009"/>
      <c r="DX11" s="1009"/>
      <c r="DY11" s="1009"/>
      <c r="DZ11" s="1010"/>
      <c r="EA11" s="228"/>
    </row>
    <row r="12" spans="1:131" s="229" customFormat="1" ht="26.25" customHeight="1" x14ac:dyDescent="0.15">
      <c r="A12" s="232">
        <v>6</v>
      </c>
      <c r="B12" s="1046"/>
      <c r="C12" s="1047"/>
      <c r="D12" s="1047"/>
      <c r="E12" s="1047"/>
      <c r="F12" s="1047"/>
      <c r="G12" s="1047"/>
      <c r="H12" s="1047"/>
      <c r="I12" s="1047"/>
      <c r="J12" s="1047"/>
      <c r="K12" s="1047"/>
      <c r="L12" s="1047"/>
      <c r="M12" s="1047"/>
      <c r="N12" s="1047"/>
      <c r="O12" s="1047"/>
      <c r="P12" s="1048"/>
      <c r="Q12" s="1054"/>
      <c r="R12" s="1055"/>
      <c r="S12" s="1055"/>
      <c r="T12" s="1055"/>
      <c r="U12" s="1055"/>
      <c r="V12" s="1055"/>
      <c r="W12" s="1055"/>
      <c r="X12" s="1055"/>
      <c r="Y12" s="1055"/>
      <c r="Z12" s="1055"/>
      <c r="AA12" s="1055"/>
      <c r="AB12" s="1055"/>
      <c r="AC12" s="1055"/>
      <c r="AD12" s="1055"/>
      <c r="AE12" s="1056"/>
      <c r="AF12" s="1051"/>
      <c r="AG12" s="1052"/>
      <c r="AH12" s="1052"/>
      <c r="AI12" s="1052"/>
      <c r="AJ12" s="1053"/>
      <c r="AK12" s="1096"/>
      <c r="AL12" s="1097"/>
      <c r="AM12" s="1097"/>
      <c r="AN12" s="1097"/>
      <c r="AO12" s="1097"/>
      <c r="AP12" s="1097"/>
      <c r="AQ12" s="1097"/>
      <c r="AR12" s="1097"/>
      <c r="AS12" s="1097"/>
      <c r="AT12" s="1097"/>
      <c r="AU12" s="1098"/>
      <c r="AV12" s="1098"/>
      <c r="AW12" s="1098"/>
      <c r="AX12" s="1098"/>
      <c r="AY12" s="1099"/>
      <c r="AZ12" s="226"/>
      <c r="BA12" s="226"/>
      <c r="BB12" s="226"/>
      <c r="BC12" s="226"/>
      <c r="BD12" s="226"/>
      <c r="BE12" s="227"/>
      <c r="BF12" s="227"/>
      <c r="BG12" s="227"/>
      <c r="BH12" s="227"/>
      <c r="BI12" s="227"/>
      <c r="BJ12" s="227"/>
      <c r="BK12" s="227"/>
      <c r="BL12" s="227"/>
      <c r="BM12" s="227"/>
      <c r="BN12" s="227"/>
      <c r="BO12" s="227"/>
      <c r="BP12" s="227"/>
      <c r="BQ12" s="232">
        <v>6</v>
      </c>
      <c r="BR12" s="233"/>
      <c r="BS12" s="1008"/>
      <c r="BT12" s="1009"/>
      <c r="BU12" s="1009"/>
      <c r="BV12" s="1009"/>
      <c r="BW12" s="1009"/>
      <c r="BX12" s="1009"/>
      <c r="BY12" s="1009"/>
      <c r="BZ12" s="1009"/>
      <c r="CA12" s="1009"/>
      <c r="CB12" s="1009"/>
      <c r="CC12" s="1009"/>
      <c r="CD12" s="1009"/>
      <c r="CE12" s="1009"/>
      <c r="CF12" s="1009"/>
      <c r="CG12" s="1030"/>
      <c r="CH12" s="1005"/>
      <c r="CI12" s="1006"/>
      <c r="CJ12" s="1006"/>
      <c r="CK12" s="1006"/>
      <c r="CL12" s="1007"/>
      <c r="CM12" s="1005"/>
      <c r="CN12" s="1006"/>
      <c r="CO12" s="1006"/>
      <c r="CP12" s="1006"/>
      <c r="CQ12" s="1007"/>
      <c r="CR12" s="1005"/>
      <c r="CS12" s="1006"/>
      <c r="CT12" s="1006"/>
      <c r="CU12" s="1006"/>
      <c r="CV12" s="1007"/>
      <c r="CW12" s="1005"/>
      <c r="CX12" s="1006"/>
      <c r="CY12" s="1006"/>
      <c r="CZ12" s="1006"/>
      <c r="DA12" s="1007"/>
      <c r="DB12" s="1005"/>
      <c r="DC12" s="1006"/>
      <c r="DD12" s="1006"/>
      <c r="DE12" s="1006"/>
      <c r="DF12" s="1007"/>
      <c r="DG12" s="1005"/>
      <c r="DH12" s="1006"/>
      <c r="DI12" s="1006"/>
      <c r="DJ12" s="1006"/>
      <c r="DK12" s="1007"/>
      <c r="DL12" s="1005"/>
      <c r="DM12" s="1006"/>
      <c r="DN12" s="1006"/>
      <c r="DO12" s="1006"/>
      <c r="DP12" s="1007"/>
      <c r="DQ12" s="1005"/>
      <c r="DR12" s="1006"/>
      <c r="DS12" s="1006"/>
      <c r="DT12" s="1006"/>
      <c r="DU12" s="1007"/>
      <c r="DV12" s="1008"/>
      <c r="DW12" s="1009"/>
      <c r="DX12" s="1009"/>
      <c r="DY12" s="1009"/>
      <c r="DZ12" s="1010"/>
      <c r="EA12" s="228"/>
    </row>
    <row r="13" spans="1:131" s="229" customFormat="1" ht="26.25" customHeight="1" x14ac:dyDescent="0.15">
      <c r="A13" s="232">
        <v>7</v>
      </c>
      <c r="B13" s="1046"/>
      <c r="C13" s="1047"/>
      <c r="D13" s="1047"/>
      <c r="E13" s="1047"/>
      <c r="F13" s="1047"/>
      <c r="G13" s="1047"/>
      <c r="H13" s="1047"/>
      <c r="I13" s="1047"/>
      <c r="J13" s="1047"/>
      <c r="K13" s="1047"/>
      <c r="L13" s="1047"/>
      <c r="M13" s="1047"/>
      <c r="N13" s="1047"/>
      <c r="O13" s="1047"/>
      <c r="P13" s="1048"/>
      <c r="Q13" s="1054"/>
      <c r="R13" s="1055"/>
      <c r="S13" s="1055"/>
      <c r="T13" s="1055"/>
      <c r="U13" s="1055"/>
      <c r="V13" s="1055"/>
      <c r="W13" s="1055"/>
      <c r="X13" s="1055"/>
      <c r="Y13" s="1055"/>
      <c r="Z13" s="1055"/>
      <c r="AA13" s="1055"/>
      <c r="AB13" s="1055"/>
      <c r="AC13" s="1055"/>
      <c r="AD13" s="1055"/>
      <c r="AE13" s="1056"/>
      <c r="AF13" s="1051"/>
      <c r="AG13" s="1052"/>
      <c r="AH13" s="1052"/>
      <c r="AI13" s="1052"/>
      <c r="AJ13" s="1053"/>
      <c r="AK13" s="1096"/>
      <c r="AL13" s="1097"/>
      <c r="AM13" s="1097"/>
      <c r="AN13" s="1097"/>
      <c r="AO13" s="1097"/>
      <c r="AP13" s="1097"/>
      <c r="AQ13" s="1097"/>
      <c r="AR13" s="1097"/>
      <c r="AS13" s="1097"/>
      <c r="AT13" s="1097"/>
      <c r="AU13" s="1098"/>
      <c r="AV13" s="1098"/>
      <c r="AW13" s="1098"/>
      <c r="AX13" s="1098"/>
      <c r="AY13" s="1099"/>
      <c r="AZ13" s="226"/>
      <c r="BA13" s="226"/>
      <c r="BB13" s="226"/>
      <c r="BC13" s="226"/>
      <c r="BD13" s="226"/>
      <c r="BE13" s="227"/>
      <c r="BF13" s="227"/>
      <c r="BG13" s="227"/>
      <c r="BH13" s="227"/>
      <c r="BI13" s="227"/>
      <c r="BJ13" s="227"/>
      <c r="BK13" s="227"/>
      <c r="BL13" s="227"/>
      <c r="BM13" s="227"/>
      <c r="BN13" s="227"/>
      <c r="BO13" s="227"/>
      <c r="BP13" s="227"/>
      <c r="BQ13" s="232">
        <v>7</v>
      </c>
      <c r="BR13" s="233"/>
      <c r="BS13" s="1008"/>
      <c r="BT13" s="1009"/>
      <c r="BU13" s="1009"/>
      <c r="BV13" s="1009"/>
      <c r="BW13" s="1009"/>
      <c r="BX13" s="1009"/>
      <c r="BY13" s="1009"/>
      <c r="BZ13" s="1009"/>
      <c r="CA13" s="1009"/>
      <c r="CB13" s="1009"/>
      <c r="CC13" s="1009"/>
      <c r="CD13" s="1009"/>
      <c r="CE13" s="1009"/>
      <c r="CF13" s="1009"/>
      <c r="CG13" s="1030"/>
      <c r="CH13" s="1005"/>
      <c r="CI13" s="1006"/>
      <c r="CJ13" s="1006"/>
      <c r="CK13" s="1006"/>
      <c r="CL13" s="1007"/>
      <c r="CM13" s="1005"/>
      <c r="CN13" s="1006"/>
      <c r="CO13" s="1006"/>
      <c r="CP13" s="1006"/>
      <c r="CQ13" s="1007"/>
      <c r="CR13" s="1005"/>
      <c r="CS13" s="1006"/>
      <c r="CT13" s="1006"/>
      <c r="CU13" s="1006"/>
      <c r="CV13" s="1007"/>
      <c r="CW13" s="1005"/>
      <c r="CX13" s="1006"/>
      <c r="CY13" s="1006"/>
      <c r="CZ13" s="1006"/>
      <c r="DA13" s="1007"/>
      <c r="DB13" s="1005"/>
      <c r="DC13" s="1006"/>
      <c r="DD13" s="1006"/>
      <c r="DE13" s="1006"/>
      <c r="DF13" s="1007"/>
      <c r="DG13" s="1005"/>
      <c r="DH13" s="1006"/>
      <c r="DI13" s="1006"/>
      <c r="DJ13" s="1006"/>
      <c r="DK13" s="1007"/>
      <c r="DL13" s="1005"/>
      <c r="DM13" s="1006"/>
      <c r="DN13" s="1006"/>
      <c r="DO13" s="1006"/>
      <c r="DP13" s="1007"/>
      <c r="DQ13" s="1005"/>
      <c r="DR13" s="1006"/>
      <c r="DS13" s="1006"/>
      <c r="DT13" s="1006"/>
      <c r="DU13" s="1007"/>
      <c r="DV13" s="1008"/>
      <c r="DW13" s="1009"/>
      <c r="DX13" s="1009"/>
      <c r="DY13" s="1009"/>
      <c r="DZ13" s="1010"/>
      <c r="EA13" s="228"/>
    </row>
    <row r="14" spans="1:131" s="229" customFormat="1" ht="26.25" customHeight="1" x14ac:dyDescent="0.15">
      <c r="A14" s="232">
        <v>8</v>
      </c>
      <c r="B14" s="1046"/>
      <c r="C14" s="1047"/>
      <c r="D14" s="1047"/>
      <c r="E14" s="1047"/>
      <c r="F14" s="1047"/>
      <c r="G14" s="1047"/>
      <c r="H14" s="1047"/>
      <c r="I14" s="1047"/>
      <c r="J14" s="1047"/>
      <c r="K14" s="1047"/>
      <c r="L14" s="1047"/>
      <c r="M14" s="1047"/>
      <c r="N14" s="1047"/>
      <c r="O14" s="1047"/>
      <c r="P14" s="1048"/>
      <c r="Q14" s="1054"/>
      <c r="R14" s="1055"/>
      <c r="S14" s="1055"/>
      <c r="T14" s="1055"/>
      <c r="U14" s="1055"/>
      <c r="V14" s="1055"/>
      <c r="W14" s="1055"/>
      <c r="X14" s="1055"/>
      <c r="Y14" s="1055"/>
      <c r="Z14" s="1055"/>
      <c r="AA14" s="1055"/>
      <c r="AB14" s="1055"/>
      <c r="AC14" s="1055"/>
      <c r="AD14" s="1055"/>
      <c r="AE14" s="1056"/>
      <c r="AF14" s="1051"/>
      <c r="AG14" s="1052"/>
      <c r="AH14" s="1052"/>
      <c r="AI14" s="1052"/>
      <c r="AJ14" s="1053"/>
      <c r="AK14" s="1096"/>
      <c r="AL14" s="1097"/>
      <c r="AM14" s="1097"/>
      <c r="AN14" s="1097"/>
      <c r="AO14" s="1097"/>
      <c r="AP14" s="1097"/>
      <c r="AQ14" s="1097"/>
      <c r="AR14" s="1097"/>
      <c r="AS14" s="1097"/>
      <c r="AT14" s="1097"/>
      <c r="AU14" s="1098"/>
      <c r="AV14" s="1098"/>
      <c r="AW14" s="1098"/>
      <c r="AX14" s="1098"/>
      <c r="AY14" s="1099"/>
      <c r="AZ14" s="226"/>
      <c r="BA14" s="226"/>
      <c r="BB14" s="226"/>
      <c r="BC14" s="226"/>
      <c r="BD14" s="226"/>
      <c r="BE14" s="227"/>
      <c r="BF14" s="227"/>
      <c r="BG14" s="227"/>
      <c r="BH14" s="227"/>
      <c r="BI14" s="227"/>
      <c r="BJ14" s="227"/>
      <c r="BK14" s="227"/>
      <c r="BL14" s="227"/>
      <c r="BM14" s="227"/>
      <c r="BN14" s="227"/>
      <c r="BO14" s="227"/>
      <c r="BP14" s="227"/>
      <c r="BQ14" s="232">
        <v>8</v>
      </c>
      <c r="BR14" s="233"/>
      <c r="BS14" s="1008"/>
      <c r="BT14" s="1009"/>
      <c r="BU14" s="1009"/>
      <c r="BV14" s="1009"/>
      <c r="BW14" s="1009"/>
      <c r="BX14" s="1009"/>
      <c r="BY14" s="1009"/>
      <c r="BZ14" s="1009"/>
      <c r="CA14" s="1009"/>
      <c r="CB14" s="1009"/>
      <c r="CC14" s="1009"/>
      <c r="CD14" s="1009"/>
      <c r="CE14" s="1009"/>
      <c r="CF14" s="1009"/>
      <c r="CG14" s="1030"/>
      <c r="CH14" s="1005"/>
      <c r="CI14" s="1006"/>
      <c r="CJ14" s="1006"/>
      <c r="CK14" s="1006"/>
      <c r="CL14" s="1007"/>
      <c r="CM14" s="1005"/>
      <c r="CN14" s="1006"/>
      <c r="CO14" s="1006"/>
      <c r="CP14" s="1006"/>
      <c r="CQ14" s="1007"/>
      <c r="CR14" s="1005"/>
      <c r="CS14" s="1006"/>
      <c r="CT14" s="1006"/>
      <c r="CU14" s="1006"/>
      <c r="CV14" s="1007"/>
      <c r="CW14" s="1005"/>
      <c r="CX14" s="1006"/>
      <c r="CY14" s="1006"/>
      <c r="CZ14" s="1006"/>
      <c r="DA14" s="1007"/>
      <c r="DB14" s="1005"/>
      <c r="DC14" s="1006"/>
      <c r="DD14" s="1006"/>
      <c r="DE14" s="1006"/>
      <c r="DF14" s="1007"/>
      <c r="DG14" s="1005"/>
      <c r="DH14" s="1006"/>
      <c r="DI14" s="1006"/>
      <c r="DJ14" s="1006"/>
      <c r="DK14" s="1007"/>
      <c r="DL14" s="1005"/>
      <c r="DM14" s="1006"/>
      <c r="DN14" s="1006"/>
      <c r="DO14" s="1006"/>
      <c r="DP14" s="1007"/>
      <c r="DQ14" s="1005"/>
      <c r="DR14" s="1006"/>
      <c r="DS14" s="1006"/>
      <c r="DT14" s="1006"/>
      <c r="DU14" s="1007"/>
      <c r="DV14" s="1008"/>
      <c r="DW14" s="1009"/>
      <c r="DX14" s="1009"/>
      <c r="DY14" s="1009"/>
      <c r="DZ14" s="1010"/>
      <c r="EA14" s="228"/>
    </row>
    <row r="15" spans="1:131" s="229" customFormat="1" ht="26.25" customHeight="1" x14ac:dyDescent="0.15">
      <c r="A15" s="232">
        <v>9</v>
      </c>
      <c r="B15" s="1046"/>
      <c r="C15" s="1047"/>
      <c r="D15" s="1047"/>
      <c r="E15" s="1047"/>
      <c r="F15" s="1047"/>
      <c r="G15" s="1047"/>
      <c r="H15" s="1047"/>
      <c r="I15" s="1047"/>
      <c r="J15" s="1047"/>
      <c r="K15" s="1047"/>
      <c r="L15" s="1047"/>
      <c r="M15" s="1047"/>
      <c r="N15" s="1047"/>
      <c r="O15" s="1047"/>
      <c r="P15" s="1048"/>
      <c r="Q15" s="1054"/>
      <c r="R15" s="1055"/>
      <c r="S15" s="1055"/>
      <c r="T15" s="1055"/>
      <c r="U15" s="1055"/>
      <c r="V15" s="1055"/>
      <c r="W15" s="1055"/>
      <c r="X15" s="1055"/>
      <c r="Y15" s="1055"/>
      <c r="Z15" s="1055"/>
      <c r="AA15" s="1055"/>
      <c r="AB15" s="1055"/>
      <c r="AC15" s="1055"/>
      <c r="AD15" s="1055"/>
      <c r="AE15" s="1056"/>
      <c r="AF15" s="1051"/>
      <c r="AG15" s="1052"/>
      <c r="AH15" s="1052"/>
      <c r="AI15" s="1052"/>
      <c r="AJ15" s="1053"/>
      <c r="AK15" s="1096"/>
      <c r="AL15" s="1097"/>
      <c r="AM15" s="1097"/>
      <c r="AN15" s="1097"/>
      <c r="AO15" s="1097"/>
      <c r="AP15" s="1097"/>
      <c r="AQ15" s="1097"/>
      <c r="AR15" s="1097"/>
      <c r="AS15" s="1097"/>
      <c r="AT15" s="1097"/>
      <c r="AU15" s="1098"/>
      <c r="AV15" s="1098"/>
      <c r="AW15" s="1098"/>
      <c r="AX15" s="1098"/>
      <c r="AY15" s="1099"/>
      <c r="AZ15" s="226"/>
      <c r="BA15" s="226"/>
      <c r="BB15" s="226"/>
      <c r="BC15" s="226"/>
      <c r="BD15" s="226"/>
      <c r="BE15" s="227"/>
      <c r="BF15" s="227"/>
      <c r="BG15" s="227"/>
      <c r="BH15" s="227"/>
      <c r="BI15" s="227"/>
      <c r="BJ15" s="227"/>
      <c r="BK15" s="227"/>
      <c r="BL15" s="227"/>
      <c r="BM15" s="227"/>
      <c r="BN15" s="227"/>
      <c r="BO15" s="227"/>
      <c r="BP15" s="227"/>
      <c r="BQ15" s="232">
        <v>9</v>
      </c>
      <c r="BR15" s="233"/>
      <c r="BS15" s="1008"/>
      <c r="BT15" s="1009"/>
      <c r="BU15" s="1009"/>
      <c r="BV15" s="1009"/>
      <c r="BW15" s="1009"/>
      <c r="BX15" s="1009"/>
      <c r="BY15" s="1009"/>
      <c r="BZ15" s="1009"/>
      <c r="CA15" s="1009"/>
      <c r="CB15" s="1009"/>
      <c r="CC15" s="1009"/>
      <c r="CD15" s="1009"/>
      <c r="CE15" s="1009"/>
      <c r="CF15" s="1009"/>
      <c r="CG15" s="1030"/>
      <c r="CH15" s="1005"/>
      <c r="CI15" s="1006"/>
      <c r="CJ15" s="1006"/>
      <c r="CK15" s="1006"/>
      <c r="CL15" s="1007"/>
      <c r="CM15" s="1005"/>
      <c r="CN15" s="1006"/>
      <c r="CO15" s="1006"/>
      <c r="CP15" s="1006"/>
      <c r="CQ15" s="1007"/>
      <c r="CR15" s="1005"/>
      <c r="CS15" s="1006"/>
      <c r="CT15" s="1006"/>
      <c r="CU15" s="1006"/>
      <c r="CV15" s="1007"/>
      <c r="CW15" s="1005"/>
      <c r="CX15" s="1006"/>
      <c r="CY15" s="1006"/>
      <c r="CZ15" s="1006"/>
      <c r="DA15" s="1007"/>
      <c r="DB15" s="1005"/>
      <c r="DC15" s="1006"/>
      <c r="DD15" s="1006"/>
      <c r="DE15" s="1006"/>
      <c r="DF15" s="1007"/>
      <c r="DG15" s="1005"/>
      <c r="DH15" s="1006"/>
      <c r="DI15" s="1006"/>
      <c r="DJ15" s="1006"/>
      <c r="DK15" s="1007"/>
      <c r="DL15" s="1005"/>
      <c r="DM15" s="1006"/>
      <c r="DN15" s="1006"/>
      <c r="DO15" s="1006"/>
      <c r="DP15" s="1007"/>
      <c r="DQ15" s="1005"/>
      <c r="DR15" s="1006"/>
      <c r="DS15" s="1006"/>
      <c r="DT15" s="1006"/>
      <c r="DU15" s="1007"/>
      <c r="DV15" s="1008"/>
      <c r="DW15" s="1009"/>
      <c r="DX15" s="1009"/>
      <c r="DY15" s="1009"/>
      <c r="DZ15" s="1010"/>
      <c r="EA15" s="228"/>
    </row>
    <row r="16" spans="1:131" s="229" customFormat="1" ht="26.25" customHeight="1" x14ac:dyDescent="0.15">
      <c r="A16" s="232">
        <v>10</v>
      </c>
      <c r="B16" s="1046"/>
      <c r="C16" s="1047"/>
      <c r="D16" s="1047"/>
      <c r="E16" s="1047"/>
      <c r="F16" s="1047"/>
      <c r="G16" s="1047"/>
      <c r="H16" s="1047"/>
      <c r="I16" s="1047"/>
      <c r="J16" s="1047"/>
      <c r="K16" s="1047"/>
      <c r="L16" s="1047"/>
      <c r="M16" s="1047"/>
      <c r="N16" s="1047"/>
      <c r="O16" s="1047"/>
      <c r="P16" s="1048"/>
      <c r="Q16" s="1054"/>
      <c r="R16" s="1055"/>
      <c r="S16" s="1055"/>
      <c r="T16" s="1055"/>
      <c r="U16" s="1055"/>
      <c r="V16" s="1055"/>
      <c r="W16" s="1055"/>
      <c r="X16" s="1055"/>
      <c r="Y16" s="1055"/>
      <c r="Z16" s="1055"/>
      <c r="AA16" s="1055"/>
      <c r="AB16" s="1055"/>
      <c r="AC16" s="1055"/>
      <c r="AD16" s="1055"/>
      <c r="AE16" s="1056"/>
      <c r="AF16" s="1051"/>
      <c r="AG16" s="1052"/>
      <c r="AH16" s="1052"/>
      <c r="AI16" s="1052"/>
      <c r="AJ16" s="1053"/>
      <c r="AK16" s="1096"/>
      <c r="AL16" s="1097"/>
      <c r="AM16" s="1097"/>
      <c r="AN16" s="1097"/>
      <c r="AO16" s="1097"/>
      <c r="AP16" s="1097"/>
      <c r="AQ16" s="1097"/>
      <c r="AR16" s="1097"/>
      <c r="AS16" s="1097"/>
      <c r="AT16" s="1097"/>
      <c r="AU16" s="1098"/>
      <c r="AV16" s="1098"/>
      <c r="AW16" s="1098"/>
      <c r="AX16" s="1098"/>
      <c r="AY16" s="1099"/>
      <c r="AZ16" s="226"/>
      <c r="BA16" s="226"/>
      <c r="BB16" s="226"/>
      <c r="BC16" s="226"/>
      <c r="BD16" s="226"/>
      <c r="BE16" s="227"/>
      <c r="BF16" s="227"/>
      <c r="BG16" s="227"/>
      <c r="BH16" s="227"/>
      <c r="BI16" s="227"/>
      <c r="BJ16" s="227"/>
      <c r="BK16" s="227"/>
      <c r="BL16" s="227"/>
      <c r="BM16" s="227"/>
      <c r="BN16" s="227"/>
      <c r="BO16" s="227"/>
      <c r="BP16" s="227"/>
      <c r="BQ16" s="232">
        <v>10</v>
      </c>
      <c r="BR16" s="233"/>
      <c r="BS16" s="1008"/>
      <c r="BT16" s="1009"/>
      <c r="BU16" s="1009"/>
      <c r="BV16" s="1009"/>
      <c r="BW16" s="1009"/>
      <c r="BX16" s="1009"/>
      <c r="BY16" s="1009"/>
      <c r="BZ16" s="1009"/>
      <c r="CA16" s="1009"/>
      <c r="CB16" s="1009"/>
      <c r="CC16" s="1009"/>
      <c r="CD16" s="1009"/>
      <c r="CE16" s="1009"/>
      <c r="CF16" s="1009"/>
      <c r="CG16" s="1030"/>
      <c r="CH16" s="1005"/>
      <c r="CI16" s="1006"/>
      <c r="CJ16" s="1006"/>
      <c r="CK16" s="1006"/>
      <c r="CL16" s="1007"/>
      <c r="CM16" s="1005"/>
      <c r="CN16" s="1006"/>
      <c r="CO16" s="1006"/>
      <c r="CP16" s="1006"/>
      <c r="CQ16" s="1007"/>
      <c r="CR16" s="1005"/>
      <c r="CS16" s="1006"/>
      <c r="CT16" s="1006"/>
      <c r="CU16" s="1006"/>
      <c r="CV16" s="1007"/>
      <c r="CW16" s="1005"/>
      <c r="CX16" s="1006"/>
      <c r="CY16" s="1006"/>
      <c r="CZ16" s="1006"/>
      <c r="DA16" s="1007"/>
      <c r="DB16" s="1005"/>
      <c r="DC16" s="1006"/>
      <c r="DD16" s="1006"/>
      <c r="DE16" s="1006"/>
      <c r="DF16" s="1007"/>
      <c r="DG16" s="1005"/>
      <c r="DH16" s="1006"/>
      <c r="DI16" s="1006"/>
      <c r="DJ16" s="1006"/>
      <c r="DK16" s="1007"/>
      <c r="DL16" s="1005"/>
      <c r="DM16" s="1006"/>
      <c r="DN16" s="1006"/>
      <c r="DO16" s="1006"/>
      <c r="DP16" s="1007"/>
      <c r="DQ16" s="1005"/>
      <c r="DR16" s="1006"/>
      <c r="DS16" s="1006"/>
      <c r="DT16" s="1006"/>
      <c r="DU16" s="1007"/>
      <c r="DV16" s="1008"/>
      <c r="DW16" s="1009"/>
      <c r="DX16" s="1009"/>
      <c r="DY16" s="1009"/>
      <c r="DZ16" s="1010"/>
      <c r="EA16" s="228"/>
    </row>
    <row r="17" spans="1:131" s="229" customFormat="1" ht="26.25" customHeight="1" x14ac:dyDescent="0.15">
      <c r="A17" s="232">
        <v>11</v>
      </c>
      <c r="B17" s="1046"/>
      <c r="C17" s="1047"/>
      <c r="D17" s="1047"/>
      <c r="E17" s="1047"/>
      <c r="F17" s="1047"/>
      <c r="G17" s="1047"/>
      <c r="H17" s="1047"/>
      <c r="I17" s="1047"/>
      <c r="J17" s="1047"/>
      <c r="K17" s="1047"/>
      <c r="L17" s="1047"/>
      <c r="M17" s="1047"/>
      <c r="N17" s="1047"/>
      <c r="O17" s="1047"/>
      <c r="P17" s="1048"/>
      <c r="Q17" s="1054"/>
      <c r="R17" s="1055"/>
      <c r="S17" s="1055"/>
      <c r="T17" s="1055"/>
      <c r="U17" s="1055"/>
      <c r="V17" s="1055"/>
      <c r="W17" s="1055"/>
      <c r="X17" s="1055"/>
      <c r="Y17" s="1055"/>
      <c r="Z17" s="1055"/>
      <c r="AA17" s="1055"/>
      <c r="AB17" s="1055"/>
      <c r="AC17" s="1055"/>
      <c r="AD17" s="1055"/>
      <c r="AE17" s="1056"/>
      <c r="AF17" s="1051"/>
      <c r="AG17" s="1052"/>
      <c r="AH17" s="1052"/>
      <c r="AI17" s="1052"/>
      <c r="AJ17" s="1053"/>
      <c r="AK17" s="1096"/>
      <c r="AL17" s="1097"/>
      <c r="AM17" s="1097"/>
      <c r="AN17" s="1097"/>
      <c r="AO17" s="1097"/>
      <c r="AP17" s="1097"/>
      <c r="AQ17" s="1097"/>
      <c r="AR17" s="1097"/>
      <c r="AS17" s="1097"/>
      <c r="AT17" s="1097"/>
      <c r="AU17" s="1098"/>
      <c r="AV17" s="1098"/>
      <c r="AW17" s="1098"/>
      <c r="AX17" s="1098"/>
      <c r="AY17" s="1099"/>
      <c r="AZ17" s="226"/>
      <c r="BA17" s="226"/>
      <c r="BB17" s="226"/>
      <c r="BC17" s="226"/>
      <c r="BD17" s="226"/>
      <c r="BE17" s="227"/>
      <c r="BF17" s="227"/>
      <c r="BG17" s="227"/>
      <c r="BH17" s="227"/>
      <c r="BI17" s="227"/>
      <c r="BJ17" s="227"/>
      <c r="BK17" s="227"/>
      <c r="BL17" s="227"/>
      <c r="BM17" s="227"/>
      <c r="BN17" s="227"/>
      <c r="BO17" s="227"/>
      <c r="BP17" s="227"/>
      <c r="BQ17" s="232">
        <v>11</v>
      </c>
      <c r="BR17" s="233"/>
      <c r="BS17" s="1008"/>
      <c r="BT17" s="1009"/>
      <c r="BU17" s="1009"/>
      <c r="BV17" s="1009"/>
      <c r="BW17" s="1009"/>
      <c r="BX17" s="1009"/>
      <c r="BY17" s="1009"/>
      <c r="BZ17" s="1009"/>
      <c r="CA17" s="1009"/>
      <c r="CB17" s="1009"/>
      <c r="CC17" s="1009"/>
      <c r="CD17" s="1009"/>
      <c r="CE17" s="1009"/>
      <c r="CF17" s="1009"/>
      <c r="CG17" s="1030"/>
      <c r="CH17" s="1005"/>
      <c r="CI17" s="1006"/>
      <c r="CJ17" s="1006"/>
      <c r="CK17" s="1006"/>
      <c r="CL17" s="1007"/>
      <c r="CM17" s="1005"/>
      <c r="CN17" s="1006"/>
      <c r="CO17" s="1006"/>
      <c r="CP17" s="1006"/>
      <c r="CQ17" s="1007"/>
      <c r="CR17" s="1005"/>
      <c r="CS17" s="1006"/>
      <c r="CT17" s="1006"/>
      <c r="CU17" s="1006"/>
      <c r="CV17" s="1007"/>
      <c r="CW17" s="1005"/>
      <c r="CX17" s="1006"/>
      <c r="CY17" s="1006"/>
      <c r="CZ17" s="1006"/>
      <c r="DA17" s="1007"/>
      <c r="DB17" s="1005"/>
      <c r="DC17" s="1006"/>
      <c r="DD17" s="1006"/>
      <c r="DE17" s="1006"/>
      <c r="DF17" s="1007"/>
      <c r="DG17" s="1005"/>
      <c r="DH17" s="1006"/>
      <c r="DI17" s="1006"/>
      <c r="DJ17" s="1006"/>
      <c r="DK17" s="1007"/>
      <c r="DL17" s="1005"/>
      <c r="DM17" s="1006"/>
      <c r="DN17" s="1006"/>
      <c r="DO17" s="1006"/>
      <c r="DP17" s="1007"/>
      <c r="DQ17" s="1005"/>
      <c r="DR17" s="1006"/>
      <c r="DS17" s="1006"/>
      <c r="DT17" s="1006"/>
      <c r="DU17" s="1007"/>
      <c r="DV17" s="1008"/>
      <c r="DW17" s="1009"/>
      <c r="DX17" s="1009"/>
      <c r="DY17" s="1009"/>
      <c r="DZ17" s="1010"/>
      <c r="EA17" s="228"/>
    </row>
    <row r="18" spans="1:131" s="229" customFormat="1" ht="26.25" customHeight="1" x14ac:dyDescent="0.15">
      <c r="A18" s="232">
        <v>12</v>
      </c>
      <c r="B18" s="1046"/>
      <c r="C18" s="1047"/>
      <c r="D18" s="1047"/>
      <c r="E18" s="1047"/>
      <c r="F18" s="1047"/>
      <c r="G18" s="1047"/>
      <c r="H18" s="1047"/>
      <c r="I18" s="1047"/>
      <c r="J18" s="1047"/>
      <c r="K18" s="1047"/>
      <c r="L18" s="1047"/>
      <c r="M18" s="1047"/>
      <c r="N18" s="1047"/>
      <c r="O18" s="1047"/>
      <c r="P18" s="1048"/>
      <c r="Q18" s="1054"/>
      <c r="R18" s="1055"/>
      <c r="S18" s="1055"/>
      <c r="T18" s="1055"/>
      <c r="U18" s="1055"/>
      <c r="V18" s="1055"/>
      <c r="W18" s="1055"/>
      <c r="X18" s="1055"/>
      <c r="Y18" s="1055"/>
      <c r="Z18" s="1055"/>
      <c r="AA18" s="1055"/>
      <c r="AB18" s="1055"/>
      <c r="AC18" s="1055"/>
      <c r="AD18" s="1055"/>
      <c r="AE18" s="1056"/>
      <c r="AF18" s="1051"/>
      <c r="AG18" s="1052"/>
      <c r="AH18" s="1052"/>
      <c r="AI18" s="1052"/>
      <c r="AJ18" s="1053"/>
      <c r="AK18" s="1096"/>
      <c r="AL18" s="1097"/>
      <c r="AM18" s="1097"/>
      <c r="AN18" s="1097"/>
      <c r="AO18" s="1097"/>
      <c r="AP18" s="1097"/>
      <c r="AQ18" s="1097"/>
      <c r="AR18" s="1097"/>
      <c r="AS18" s="1097"/>
      <c r="AT18" s="1097"/>
      <c r="AU18" s="1098"/>
      <c r="AV18" s="1098"/>
      <c r="AW18" s="1098"/>
      <c r="AX18" s="1098"/>
      <c r="AY18" s="1099"/>
      <c r="AZ18" s="226"/>
      <c r="BA18" s="226"/>
      <c r="BB18" s="226"/>
      <c r="BC18" s="226"/>
      <c r="BD18" s="226"/>
      <c r="BE18" s="227"/>
      <c r="BF18" s="227"/>
      <c r="BG18" s="227"/>
      <c r="BH18" s="227"/>
      <c r="BI18" s="227"/>
      <c r="BJ18" s="227"/>
      <c r="BK18" s="227"/>
      <c r="BL18" s="227"/>
      <c r="BM18" s="227"/>
      <c r="BN18" s="227"/>
      <c r="BO18" s="227"/>
      <c r="BP18" s="227"/>
      <c r="BQ18" s="232">
        <v>12</v>
      </c>
      <c r="BR18" s="233"/>
      <c r="BS18" s="1008"/>
      <c r="BT18" s="1009"/>
      <c r="BU18" s="1009"/>
      <c r="BV18" s="1009"/>
      <c r="BW18" s="1009"/>
      <c r="BX18" s="1009"/>
      <c r="BY18" s="1009"/>
      <c r="BZ18" s="1009"/>
      <c r="CA18" s="1009"/>
      <c r="CB18" s="1009"/>
      <c r="CC18" s="1009"/>
      <c r="CD18" s="1009"/>
      <c r="CE18" s="1009"/>
      <c r="CF18" s="1009"/>
      <c r="CG18" s="1030"/>
      <c r="CH18" s="1005"/>
      <c r="CI18" s="1006"/>
      <c r="CJ18" s="1006"/>
      <c r="CK18" s="1006"/>
      <c r="CL18" s="1007"/>
      <c r="CM18" s="1005"/>
      <c r="CN18" s="1006"/>
      <c r="CO18" s="1006"/>
      <c r="CP18" s="1006"/>
      <c r="CQ18" s="1007"/>
      <c r="CR18" s="1005"/>
      <c r="CS18" s="1006"/>
      <c r="CT18" s="1006"/>
      <c r="CU18" s="1006"/>
      <c r="CV18" s="1007"/>
      <c r="CW18" s="1005"/>
      <c r="CX18" s="1006"/>
      <c r="CY18" s="1006"/>
      <c r="CZ18" s="1006"/>
      <c r="DA18" s="1007"/>
      <c r="DB18" s="1005"/>
      <c r="DC18" s="1006"/>
      <c r="DD18" s="1006"/>
      <c r="DE18" s="1006"/>
      <c r="DF18" s="1007"/>
      <c r="DG18" s="1005"/>
      <c r="DH18" s="1006"/>
      <c r="DI18" s="1006"/>
      <c r="DJ18" s="1006"/>
      <c r="DK18" s="1007"/>
      <c r="DL18" s="1005"/>
      <c r="DM18" s="1006"/>
      <c r="DN18" s="1006"/>
      <c r="DO18" s="1006"/>
      <c r="DP18" s="1007"/>
      <c r="DQ18" s="1005"/>
      <c r="DR18" s="1006"/>
      <c r="DS18" s="1006"/>
      <c r="DT18" s="1006"/>
      <c r="DU18" s="1007"/>
      <c r="DV18" s="1008"/>
      <c r="DW18" s="1009"/>
      <c r="DX18" s="1009"/>
      <c r="DY18" s="1009"/>
      <c r="DZ18" s="1010"/>
      <c r="EA18" s="228"/>
    </row>
    <row r="19" spans="1:131" s="229" customFormat="1" ht="26.25" customHeight="1" x14ac:dyDescent="0.15">
      <c r="A19" s="232">
        <v>13</v>
      </c>
      <c r="B19" s="1046"/>
      <c r="C19" s="1047"/>
      <c r="D19" s="1047"/>
      <c r="E19" s="1047"/>
      <c r="F19" s="1047"/>
      <c r="G19" s="1047"/>
      <c r="H19" s="1047"/>
      <c r="I19" s="1047"/>
      <c r="J19" s="1047"/>
      <c r="K19" s="1047"/>
      <c r="L19" s="1047"/>
      <c r="M19" s="1047"/>
      <c r="N19" s="1047"/>
      <c r="O19" s="1047"/>
      <c r="P19" s="1048"/>
      <c r="Q19" s="1054"/>
      <c r="R19" s="1055"/>
      <c r="S19" s="1055"/>
      <c r="T19" s="1055"/>
      <c r="U19" s="1055"/>
      <c r="V19" s="1055"/>
      <c r="W19" s="1055"/>
      <c r="X19" s="1055"/>
      <c r="Y19" s="1055"/>
      <c r="Z19" s="1055"/>
      <c r="AA19" s="1055"/>
      <c r="AB19" s="1055"/>
      <c r="AC19" s="1055"/>
      <c r="AD19" s="1055"/>
      <c r="AE19" s="1056"/>
      <c r="AF19" s="1051"/>
      <c r="AG19" s="1052"/>
      <c r="AH19" s="1052"/>
      <c r="AI19" s="1052"/>
      <c r="AJ19" s="1053"/>
      <c r="AK19" s="1096"/>
      <c r="AL19" s="1097"/>
      <c r="AM19" s="1097"/>
      <c r="AN19" s="1097"/>
      <c r="AO19" s="1097"/>
      <c r="AP19" s="1097"/>
      <c r="AQ19" s="1097"/>
      <c r="AR19" s="1097"/>
      <c r="AS19" s="1097"/>
      <c r="AT19" s="1097"/>
      <c r="AU19" s="1098"/>
      <c r="AV19" s="1098"/>
      <c r="AW19" s="1098"/>
      <c r="AX19" s="1098"/>
      <c r="AY19" s="1099"/>
      <c r="AZ19" s="226"/>
      <c r="BA19" s="226"/>
      <c r="BB19" s="226"/>
      <c r="BC19" s="226"/>
      <c r="BD19" s="226"/>
      <c r="BE19" s="227"/>
      <c r="BF19" s="227"/>
      <c r="BG19" s="227"/>
      <c r="BH19" s="227"/>
      <c r="BI19" s="227"/>
      <c r="BJ19" s="227"/>
      <c r="BK19" s="227"/>
      <c r="BL19" s="227"/>
      <c r="BM19" s="227"/>
      <c r="BN19" s="227"/>
      <c r="BO19" s="227"/>
      <c r="BP19" s="227"/>
      <c r="BQ19" s="232">
        <v>13</v>
      </c>
      <c r="BR19" s="233"/>
      <c r="BS19" s="1008"/>
      <c r="BT19" s="1009"/>
      <c r="BU19" s="1009"/>
      <c r="BV19" s="1009"/>
      <c r="BW19" s="1009"/>
      <c r="BX19" s="1009"/>
      <c r="BY19" s="1009"/>
      <c r="BZ19" s="1009"/>
      <c r="CA19" s="1009"/>
      <c r="CB19" s="1009"/>
      <c r="CC19" s="1009"/>
      <c r="CD19" s="1009"/>
      <c r="CE19" s="1009"/>
      <c r="CF19" s="1009"/>
      <c r="CG19" s="1030"/>
      <c r="CH19" s="1005"/>
      <c r="CI19" s="1006"/>
      <c r="CJ19" s="1006"/>
      <c r="CK19" s="1006"/>
      <c r="CL19" s="1007"/>
      <c r="CM19" s="1005"/>
      <c r="CN19" s="1006"/>
      <c r="CO19" s="1006"/>
      <c r="CP19" s="1006"/>
      <c r="CQ19" s="1007"/>
      <c r="CR19" s="1005"/>
      <c r="CS19" s="1006"/>
      <c r="CT19" s="1006"/>
      <c r="CU19" s="1006"/>
      <c r="CV19" s="1007"/>
      <c r="CW19" s="1005"/>
      <c r="CX19" s="1006"/>
      <c r="CY19" s="1006"/>
      <c r="CZ19" s="1006"/>
      <c r="DA19" s="1007"/>
      <c r="DB19" s="1005"/>
      <c r="DC19" s="1006"/>
      <c r="DD19" s="1006"/>
      <c r="DE19" s="1006"/>
      <c r="DF19" s="1007"/>
      <c r="DG19" s="1005"/>
      <c r="DH19" s="1006"/>
      <c r="DI19" s="1006"/>
      <c r="DJ19" s="1006"/>
      <c r="DK19" s="1007"/>
      <c r="DL19" s="1005"/>
      <c r="DM19" s="1006"/>
      <c r="DN19" s="1006"/>
      <c r="DO19" s="1006"/>
      <c r="DP19" s="1007"/>
      <c r="DQ19" s="1005"/>
      <c r="DR19" s="1006"/>
      <c r="DS19" s="1006"/>
      <c r="DT19" s="1006"/>
      <c r="DU19" s="1007"/>
      <c r="DV19" s="1008"/>
      <c r="DW19" s="1009"/>
      <c r="DX19" s="1009"/>
      <c r="DY19" s="1009"/>
      <c r="DZ19" s="1010"/>
      <c r="EA19" s="228"/>
    </row>
    <row r="20" spans="1:131" s="229" customFormat="1" ht="26.25" customHeight="1" x14ac:dyDescent="0.15">
      <c r="A20" s="232">
        <v>14</v>
      </c>
      <c r="B20" s="1046"/>
      <c r="C20" s="1047"/>
      <c r="D20" s="1047"/>
      <c r="E20" s="1047"/>
      <c r="F20" s="1047"/>
      <c r="G20" s="1047"/>
      <c r="H20" s="1047"/>
      <c r="I20" s="1047"/>
      <c r="J20" s="1047"/>
      <c r="K20" s="1047"/>
      <c r="L20" s="1047"/>
      <c r="M20" s="1047"/>
      <c r="N20" s="1047"/>
      <c r="O20" s="1047"/>
      <c r="P20" s="1048"/>
      <c r="Q20" s="1054"/>
      <c r="R20" s="1055"/>
      <c r="S20" s="1055"/>
      <c r="T20" s="1055"/>
      <c r="U20" s="1055"/>
      <c r="V20" s="1055"/>
      <c r="W20" s="1055"/>
      <c r="X20" s="1055"/>
      <c r="Y20" s="1055"/>
      <c r="Z20" s="1055"/>
      <c r="AA20" s="1055"/>
      <c r="AB20" s="1055"/>
      <c r="AC20" s="1055"/>
      <c r="AD20" s="1055"/>
      <c r="AE20" s="1056"/>
      <c r="AF20" s="1051"/>
      <c r="AG20" s="1052"/>
      <c r="AH20" s="1052"/>
      <c r="AI20" s="1052"/>
      <c r="AJ20" s="1053"/>
      <c r="AK20" s="1096"/>
      <c r="AL20" s="1097"/>
      <c r="AM20" s="1097"/>
      <c r="AN20" s="1097"/>
      <c r="AO20" s="1097"/>
      <c r="AP20" s="1097"/>
      <c r="AQ20" s="1097"/>
      <c r="AR20" s="1097"/>
      <c r="AS20" s="1097"/>
      <c r="AT20" s="1097"/>
      <c r="AU20" s="1098"/>
      <c r="AV20" s="1098"/>
      <c r="AW20" s="1098"/>
      <c r="AX20" s="1098"/>
      <c r="AY20" s="1099"/>
      <c r="AZ20" s="226"/>
      <c r="BA20" s="226"/>
      <c r="BB20" s="226"/>
      <c r="BC20" s="226"/>
      <c r="BD20" s="226"/>
      <c r="BE20" s="227"/>
      <c r="BF20" s="227"/>
      <c r="BG20" s="227"/>
      <c r="BH20" s="227"/>
      <c r="BI20" s="227"/>
      <c r="BJ20" s="227"/>
      <c r="BK20" s="227"/>
      <c r="BL20" s="227"/>
      <c r="BM20" s="227"/>
      <c r="BN20" s="227"/>
      <c r="BO20" s="227"/>
      <c r="BP20" s="227"/>
      <c r="BQ20" s="232">
        <v>14</v>
      </c>
      <c r="BR20" s="233"/>
      <c r="BS20" s="1008"/>
      <c r="BT20" s="1009"/>
      <c r="BU20" s="1009"/>
      <c r="BV20" s="1009"/>
      <c r="BW20" s="1009"/>
      <c r="BX20" s="1009"/>
      <c r="BY20" s="1009"/>
      <c r="BZ20" s="1009"/>
      <c r="CA20" s="1009"/>
      <c r="CB20" s="1009"/>
      <c r="CC20" s="1009"/>
      <c r="CD20" s="1009"/>
      <c r="CE20" s="1009"/>
      <c r="CF20" s="1009"/>
      <c r="CG20" s="1030"/>
      <c r="CH20" s="1005"/>
      <c r="CI20" s="1006"/>
      <c r="CJ20" s="1006"/>
      <c r="CK20" s="1006"/>
      <c r="CL20" s="1007"/>
      <c r="CM20" s="1005"/>
      <c r="CN20" s="1006"/>
      <c r="CO20" s="1006"/>
      <c r="CP20" s="1006"/>
      <c r="CQ20" s="1007"/>
      <c r="CR20" s="1005"/>
      <c r="CS20" s="1006"/>
      <c r="CT20" s="1006"/>
      <c r="CU20" s="1006"/>
      <c r="CV20" s="1007"/>
      <c r="CW20" s="1005"/>
      <c r="CX20" s="1006"/>
      <c r="CY20" s="1006"/>
      <c r="CZ20" s="1006"/>
      <c r="DA20" s="1007"/>
      <c r="DB20" s="1005"/>
      <c r="DC20" s="1006"/>
      <c r="DD20" s="1006"/>
      <c r="DE20" s="1006"/>
      <c r="DF20" s="1007"/>
      <c r="DG20" s="1005"/>
      <c r="DH20" s="1006"/>
      <c r="DI20" s="1006"/>
      <c r="DJ20" s="1006"/>
      <c r="DK20" s="1007"/>
      <c r="DL20" s="1005"/>
      <c r="DM20" s="1006"/>
      <c r="DN20" s="1006"/>
      <c r="DO20" s="1006"/>
      <c r="DP20" s="1007"/>
      <c r="DQ20" s="1005"/>
      <c r="DR20" s="1006"/>
      <c r="DS20" s="1006"/>
      <c r="DT20" s="1006"/>
      <c r="DU20" s="1007"/>
      <c r="DV20" s="1008"/>
      <c r="DW20" s="1009"/>
      <c r="DX20" s="1009"/>
      <c r="DY20" s="1009"/>
      <c r="DZ20" s="1010"/>
      <c r="EA20" s="228"/>
    </row>
    <row r="21" spans="1:131" s="229" customFormat="1" ht="26.25" customHeight="1" thickBot="1" x14ac:dyDescent="0.2">
      <c r="A21" s="232">
        <v>15</v>
      </c>
      <c r="B21" s="1046"/>
      <c r="C21" s="1047"/>
      <c r="D21" s="1047"/>
      <c r="E21" s="1047"/>
      <c r="F21" s="1047"/>
      <c r="G21" s="1047"/>
      <c r="H21" s="1047"/>
      <c r="I21" s="1047"/>
      <c r="J21" s="1047"/>
      <c r="K21" s="1047"/>
      <c r="L21" s="1047"/>
      <c r="M21" s="1047"/>
      <c r="N21" s="1047"/>
      <c r="O21" s="1047"/>
      <c r="P21" s="1048"/>
      <c r="Q21" s="1054"/>
      <c r="R21" s="1055"/>
      <c r="S21" s="1055"/>
      <c r="T21" s="1055"/>
      <c r="U21" s="1055"/>
      <c r="V21" s="1055"/>
      <c r="W21" s="1055"/>
      <c r="X21" s="1055"/>
      <c r="Y21" s="1055"/>
      <c r="Z21" s="1055"/>
      <c r="AA21" s="1055"/>
      <c r="AB21" s="1055"/>
      <c r="AC21" s="1055"/>
      <c r="AD21" s="1055"/>
      <c r="AE21" s="1056"/>
      <c r="AF21" s="1051"/>
      <c r="AG21" s="1052"/>
      <c r="AH21" s="1052"/>
      <c r="AI21" s="1052"/>
      <c r="AJ21" s="1053"/>
      <c r="AK21" s="1096"/>
      <c r="AL21" s="1097"/>
      <c r="AM21" s="1097"/>
      <c r="AN21" s="1097"/>
      <c r="AO21" s="1097"/>
      <c r="AP21" s="1097"/>
      <c r="AQ21" s="1097"/>
      <c r="AR21" s="1097"/>
      <c r="AS21" s="1097"/>
      <c r="AT21" s="1097"/>
      <c r="AU21" s="1098"/>
      <c r="AV21" s="1098"/>
      <c r="AW21" s="1098"/>
      <c r="AX21" s="1098"/>
      <c r="AY21" s="1099"/>
      <c r="AZ21" s="226"/>
      <c r="BA21" s="226"/>
      <c r="BB21" s="226"/>
      <c r="BC21" s="226"/>
      <c r="BD21" s="226"/>
      <c r="BE21" s="227"/>
      <c r="BF21" s="227"/>
      <c r="BG21" s="227"/>
      <c r="BH21" s="227"/>
      <c r="BI21" s="227"/>
      <c r="BJ21" s="227"/>
      <c r="BK21" s="227"/>
      <c r="BL21" s="227"/>
      <c r="BM21" s="227"/>
      <c r="BN21" s="227"/>
      <c r="BO21" s="227"/>
      <c r="BP21" s="227"/>
      <c r="BQ21" s="232">
        <v>15</v>
      </c>
      <c r="BR21" s="233"/>
      <c r="BS21" s="1008"/>
      <c r="BT21" s="1009"/>
      <c r="BU21" s="1009"/>
      <c r="BV21" s="1009"/>
      <c r="BW21" s="1009"/>
      <c r="BX21" s="1009"/>
      <c r="BY21" s="1009"/>
      <c r="BZ21" s="1009"/>
      <c r="CA21" s="1009"/>
      <c r="CB21" s="1009"/>
      <c r="CC21" s="1009"/>
      <c r="CD21" s="1009"/>
      <c r="CE21" s="1009"/>
      <c r="CF21" s="1009"/>
      <c r="CG21" s="1030"/>
      <c r="CH21" s="1005"/>
      <c r="CI21" s="1006"/>
      <c r="CJ21" s="1006"/>
      <c r="CK21" s="1006"/>
      <c r="CL21" s="1007"/>
      <c r="CM21" s="1005"/>
      <c r="CN21" s="1006"/>
      <c r="CO21" s="1006"/>
      <c r="CP21" s="1006"/>
      <c r="CQ21" s="1007"/>
      <c r="CR21" s="1005"/>
      <c r="CS21" s="1006"/>
      <c r="CT21" s="1006"/>
      <c r="CU21" s="1006"/>
      <c r="CV21" s="1007"/>
      <c r="CW21" s="1005"/>
      <c r="CX21" s="1006"/>
      <c r="CY21" s="1006"/>
      <c r="CZ21" s="1006"/>
      <c r="DA21" s="1007"/>
      <c r="DB21" s="1005"/>
      <c r="DC21" s="1006"/>
      <c r="DD21" s="1006"/>
      <c r="DE21" s="1006"/>
      <c r="DF21" s="1007"/>
      <c r="DG21" s="1005"/>
      <c r="DH21" s="1006"/>
      <c r="DI21" s="1006"/>
      <c r="DJ21" s="1006"/>
      <c r="DK21" s="1007"/>
      <c r="DL21" s="1005"/>
      <c r="DM21" s="1006"/>
      <c r="DN21" s="1006"/>
      <c r="DO21" s="1006"/>
      <c r="DP21" s="1007"/>
      <c r="DQ21" s="1005"/>
      <c r="DR21" s="1006"/>
      <c r="DS21" s="1006"/>
      <c r="DT21" s="1006"/>
      <c r="DU21" s="1007"/>
      <c r="DV21" s="1008"/>
      <c r="DW21" s="1009"/>
      <c r="DX21" s="1009"/>
      <c r="DY21" s="1009"/>
      <c r="DZ21" s="1010"/>
      <c r="EA21" s="228"/>
    </row>
    <row r="22" spans="1:131" s="229" customFormat="1" ht="26.25" customHeight="1" x14ac:dyDescent="0.15">
      <c r="A22" s="232">
        <v>16</v>
      </c>
      <c r="B22" s="1046"/>
      <c r="C22" s="1047"/>
      <c r="D22" s="1047"/>
      <c r="E22" s="1047"/>
      <c r="F22" s="1047"/>
      <c r="G22" s="1047"/>
      <c r="H22" s="1047"/>
      <c r="I22" s="1047"/>
      <c r="J22" s="1047"/>
      <c r="K22" s="1047"/>
      <c r="L22" s="1047"/>
      <c r="M22" s="1047"/>
      <c r="N22" s="1047"/>
      <c r="O22" s="1047"/>
      <c r="P22" s="1048"/>
      <c r="Q22" s="1089"/>
      <c r="R22" s="1090"/>
      <c r="S22" s="1090"/>
      <c r="T22" s="1090"/>
      <c r="U22" s="1090"/>
      <c r="V22" s="1090"/>
      <c r="W22" s="1090"/>
      <c r="X22" s="1090"/>
      <c r="Y22" s="1090"/>
      <c r="Z22" s="1090"/>
      <c r="AA22" s="1090"/>
      <c r="AB22" s="1090"/>
      <c r="AC22" s="1090"/>
      <c r="AD22" s="1090"/>
      <c r="AE22" s="1091"/>
      <c r="AF22" s="1051"/>
      <c r="AG22" s="1052"/>
      <c r="AH22" s="1052"/>
      <c r="AI22" s="1052"/>
      <c r="AJ22" s="1053"/>
      <c r="AK22" s="1092"/>
      <c r="AL22" s="1093"/>
      <c r="AM22" s="1093"/>
      <c r="AN22" s="1093"/>
      <c r="AO22" s="1093"/>
      <c r="AP22" s="1093"/>
      <c r="AQ22" s="1093"/>
      <c r="AR22" s="1093"/>
      <c r="AS22" s="1093"/>
      <c r="AT22" s="1093"/>
      <c r="AU22" s="1094"/>
      <c r="AV22" s="1094"/>
      <c r="AW22" s="1094"/>
      <c r="AX22" s="1094"/>
      <c r="AY22" s="1095"/>
      <c r="AZ22" s="1044" t="s">
        <v>391</v>
      </c>
      <c r="BA22" s="1044"/>
      <c r="BB22" s="1044"/>
      <c r="BC22" s="1044"/>
      <c r="BD22" s="1045"/>
      <c r="BE22" s="227"/>
      <c r="BF22" s="227"/>
      <c r="BG22" s="227"/>
      <c r="BH22" s="227"/>
      <c r="BI22" s="227"/>
      <c r="BJ22" s="227"/>
      <c r="BK22" s="227"/>
      <c r="BL22" s="227"/>
      <c r="BM22" s="227"/>
      <c r="BN22" s="227"/>
      <c r="BO22" s="227"/>
      <c r="BP22" s="227"/>
      <c r="BQ22" s="232">
        <v>16</v>
      </c>
      <c r="BR22" s="233"/>
      <c r="BS22" s="1008"/>
      <c r="BT22" s="1009"/>
      <c r="BU22" s="1009"/>
      <c r="BV22" s="1009"/>
      <c r="BW22" s="1009"/>
      <c r="BX22" s="1009"/>
      <c r="BY22" s="1009"/>
      <c r="BZ22" s="1009"/>
      <c r="CA22" s="1009"/>
      <c r="CB22" s="1009"/>
      <c r="CC22" s="1009"/>
      <c r="CD22" s="1009"/>
      <c r="CE22" s="1009"/>
      <c r="CF22" s="1009"/>
      <c r="CG22" s="1030"/>
      <c r="CH22" s="1005"/>
      <c r="CI22" s="1006"/>
      <c r="CJ22" s="1006"/>
      <c r="CK22" s="1006"/>
      <c r="CL22" s="1007"/>
      <c r="CM22" s="1005"/>
      <c r="CN22" s="1006"/>
      <c r="CO22" s="1006"/>
      <c r="CP22" s="1006"/>
      <c r="CQ22" s="1007"/>
      <c r="CR22" s="1005"/>
      <c r="CS22" s="1006"/>
      <c r="CT22" s="1006"/>
      <c r="CU22" s="1006"/>
      <c r="CV22" s="1007"/>
      <c r="CW22" s="1005"/>
      <c r="CX22" s="1006"/>
      <c r="CY22" s="1006"/>
      <c r="CZ22" s="1006"/>
      <c r="DA22" s="1007"/>
      <c r="DB22" s="1005"/>
      <c r="DC22" s="1006"/>
      <c r="DD22" s="1006"/>
      <c r="DE22" s="1006"/>
      <c r="DF22" s="1007"/>
      <c r="DG22" s="1005"/>
      <c r="DH22" s="1006"/>
      <c r="DI22" s="1006"/>
      <c r="DJ22" s="1006"/>
      <c r="DK22" s="1007"/>
      <c r="DL22" s="1005"/>
      <c r="DM22" s="1006"/>
      <c r="DN22" s="1006"/>
      <c r="DO22" s="1006"/>
      <c r="DP22" s="1007"/>
      <c r="DQ22" s="1005"/>
      <c r="DR22" s="1006"/>
      <c r="DS22" s="1006"/>
      <c r="DT22" s="1006"/>
      <c r="DU22" s="1007"/>
      <c r="DV22" s="1008"/>
      <c r="DW22" s="1009"/>
      <c r="DX22" s="1009"/>
      <c r="DY22" s="1009"/>
      <c r="DZ22" s="1010"/>
      <c r="EA22" s="228"/>
    </row>
    <row r="23" spans="1:131" s="229" customFormat="1" ht="26.25" customHeight="1" thickBot="1" x14ac:dyDescent="0.2">
      <c r="A23" s="234" t="s">
        <v>392</v>
      </c>
      <c r="B23" s="950" t="s">
        <v>393</v>
      </c>
      <c r="C23" s="951"/>
      <c r="D23" s="951"/>
      <c r="E23" s="951"/>
      <c r="F23" s="951"/>
      <c r="G23" s="951"/>
      <c r="H23" s="951"/>
      <c r="I23" s="951"/>
      <c r="J23" s="951"/>
      <c r="K23" s="951"/>
      <c r="L23" s="951"/>
      <c r="M23" s="951"/>
      <c r="N23" s="951"/>
      <c r="O23" s="951"/>
      <c r="P23" s="961"/>
      <c r="Q23" s="1083"/>
      <c r="R23" s="1077"/>
      <c r="S23" s="1077"/>
      <c r="T23" s="1077"/>
      <c r="U23" s="1077"/>
      <c r="V23" s="1077"/>
      <c r="W23" s="1077"/>
      <c r="X23" s="1077"/>
      <c r="Y23" s="1077"/>
      <c r="Z23" s="1077"/>
      <c r="AA23" s="1077"/>
      <c r="AB23" s="1077"/>
      <c r="AC23" s="1077"/>
      <c r="AD23" s="1077"/>
      <c r="AE23" s="1084"/>
      <c r="AF23" s="1085">
        <v>269</v>
      </c>
      <c r="AG23" s="1077"/>
      <c r="AH23" s="1077"/>
      <c r="AI23" s="1077"/>
      <c r="AJ23" s="1086"/>
      <c r="AK23" s="1087"/>
      <c r="AL23" s="1088"/>
      <c r="AM23" s="1088"/>
      <c r="AN23" s="1088"/>
      <c r="AO23" s="1088"/>
      <c r="AP23" s="1077"/>
      <c r="AQ23" s="1077"/>
      <c r="AR23" s="1077"/>
      <c r="AS23" s="1077"/>
      <c r="AT23" s="1077"/>
      <c r="AU23" s="1078"/>
      <c r="AV23" s="1078"/>
      <c r="AW23" s="1078"/>
      <c r="AX23" s="1078"/>
      <c r="AY23" s="1079"/>
      <c r="AZ23" s="1080" t="s">
        <v>394</v>
      </c>
      <c r="BA23" s="1081"/>
      <c r="BB23" s="1081"/>
      <c r="BC23" s="1081"/>
      <c r="BD23" s="1082"/>
      <c r="BE23" s="227"/>
      <c r="BF23" s="227"/>
      <c r="BG23" s="227"/>
      <c r="BH23" s="227"/>
      <c r="BI23" s="227"/>
      <c r="BJ23" s="227"/>
      <c r="BK23" s="227"/>
      <c r="BL23" s="227"/>
      <c r="BM23" s="227"/>
      <c r="BN23" s="227"/>
      <c r="BO23" s="227"/>
      <c r="BP23" s="227"/>
      <c r="BQ23" s="232">
        <v>17</v>
      </c>
      <c r="BR23" s="233"/>
      <c r="BS23" s="1008"/>
      <c r="BT23" s="1009"/>
      <c r="BU23" s="1009"/>
      <c r="BV23" s="1009"/>
      <c r="BW23" s="1009"/>
      <c r="BX23" s="1009"/>
      <c r="BY23" s="1009"/>
      <c r="BZ23" s="1009"/>
      <c r="CA23" s="1009"/>
      <c r="CB23" s="1009"/>
      <c r="CC23" s="1009"/>
      <c r="CD23" s="1009"/>
      <c r="CE23" s="1009"/>
      <c r="CF23" s="1009"/>
      <c r="CG23" s="1030"/>
      <c r="CH23" s="1005"/>
      <c r="CI23" s="1006"/>
      <c r="CJ23" s="1006"/>
      <c r="CK23" s="1006"/>
      <c r="CL23" s="1007"/>
      <c r="CM23" s="1005"/>
      <c r="CN23" s="1006"/>
      <c r="CO23" s="1006"/>
      <c r="CP23" s="1006"/>
      <c r="CQ23" s="1007"/>
      <c r="CR23" s="1005"/>
      <c r="CS23" s="1006"/>
      <c r="CT23" s="1006"/>
      <c r="CU23" s="1006"/>
      <c r="CV23" s="1007"/>
      <c r="CW23" s="1005"/>
      <c r="CX23" s="1006"/>
      <c r="CY23" s="1006"/>
      <c r="CZ23" s="1006"/>
      <c r="DA23" s="1007"/>
      <c r="DB23" s="1005"/>
      <c r="DC23" s="1006"/>
      <c r="DD23" s="1006"/>
      <c r="DE23" s="1006"/>
      <c r="DF23" s="1007"/>
      <c r="DG23" s="1005"/>
      <c r="DH23" s="1006"/>
      <c r="DI23" s="1006"/>
      <c r="DJ23" s="1006"/>
      <c r="DK23" s="1007"/>
      <c r="DL23" s="1005"/>
      <c r="DM23" s="1006"/>
      <c r="DN23" s="1006"/>
      <c r="DO23" s="1006"/>
      <c r="DP23" s="1007"/>
      <c r="DQ23" s="1005"/>
      <c r="DR23" s="1006"/>
      <c r="DS23" s="1006"/>
      <c r="DT23" s="1006"/>
      <c r="DU23" s="1007"/>
      <c r="DV23" s="1008"/>
      <c r="DW23" s="1009"/>
      <c r="DX23" s="1009"/>
      <c r="DY23" s="1009"/>
      <c r="DZ23" s="1010"/>
      <c r="EA23" s="228"/>
    </row>
    <row r="24" spans="1:131" s="229" customFormat="1" ht="26.25" customHeight="1" x14ac:dyDescent="0.15">
      <c r="A24" s="1076" t="s">
        <v>395</v>
      </c>
      <c r="B24" s="1076"/>
      <c r="C24" s="1076"/>
      <c r="D24" s="1076"/>
      <c r="E24" s="1076"/>
      <c r="F24" s="1076"/>
      <c r="G24" s="1076"/>
      <c r="H24" s="1076"/>
      <c r="I24" s="1076"/>
      <c r="J24" s="1076"/>
      <c r="K24" s="1076"/>
      <c r="L24" s="1076"/>
      <c r="M24" s="1076"/>
      <c r="N24" s="1076"/>
      <c r="O24" s="1076"/>
      <c r="P24" s="1076"/>
      <c r="Q24" s="1076"/>
      <c r="R24" s="1076"/>
      <c r="S24" s="1076"/>
      <c r="T24" s="1076"/>
      <c r="U24" s="1076"/>
      <c r="V24" s="1076"/>
      <c r="W24" s="1076"/>
      <c r="X24" s="1076"/>
      <c r="Y24" s="1076"/>
      <c r="Z24" s="1076"/>
      <c r="AA24" s="1076"/>
      <c r="AB24" s="1076"/>
      <c r="AC24" s="1076"/>
      <c r="AD24" s="1076"/>
      <c r="AE24" s="1076"/>
      <c r="AF24" s="1076"/>
      <c r="AG24" s="1076"/>
      <c r="AH24" s="1076"/>
      <c r="AI24" s="1076"/>
      <c r="AJ24" s="1076"/>
      <c r="AK24" s="1076"/>
      <c r="AL24" s="1076"/>
      <c r="AM24" s="1076"/>
      <c r="AN24" s="1076"/>
      <c r="AO24" s="1076"/>
      <c r="AP24" s="1076"/>
      <c r="AQ24" s="1076"/>
      <c r="AR24" s="1076"/>
      <c r="AS24" s="1076"/>
      <c r="AT24" s="1076"/>
      <c r="AU24" s="1076"/>
      <c r="AV24" s="1076"/>
      <c r="AW24" s="1076"/>
      <c r="AX24" s="1076"/>
      <c r="AY24" s="1076"/>
      <c r="AZ24" s="226"/>
      <c r="BA24" s="226"/>
      <c r="BB24" s="226"/>
      <c r="BC24" s="226"/>
      <c r="BD24" s="226"/>
      <c r="BE24" s="227"/>
      <c r="BF24" s="227"/>
      <c r="BG24" s="227"/>
      <c r="BH24" s="227"/>
      <c r="BI24" s="227"/>
      <c r="BJ24" s="227"/>
      <c r="BK24" s="227"/>
      <c r="BL24" s="227"/>
      <c r="BM24" s="227"/>
      <c r="BN24" s="227"/>
      <c r="BO24" s="227"/>
      <c r="BP24" s="227"/>
      <c r="BQ24" s="232">
        <v>18</v>
      </c>
      <c r="BR24" s="233"/>
      <c r="BS24" s="1008"/>
      <c r="BT24" s="1009"/>
      <c r="BU24" s="1009"/>
      <c r="BV24" s="1009"/>
      <c r="BW24" s="1009"/>
      <c r="BX24" s="1009"/>
      <c r="BY24" s="1009"/>
      <c r="BZ24" s="1009"/>
      <c r="CA24" s="1009"/>
      <c r="CB24" s="1009"/>
      <c r="CC24" s="1009"/>
      <c r="CD24" s="1009"/>
      <c r="CE24" s="1009"/>
      <c r="CF24" s="1009"/>
      <c r="CG24" s="1030"/>
      <c r="CH24" s="1005"/>
      <c r="CI24" s="1006"/>
      <c r="CJ24" s="1006"/>
      <c r="CK24" s="1006"/>
      <c r="CL24" s="1007"/>
      <c r="CM24" s="1005"/>
      <c r="CN24" s="1006"/>
      <c r="CO24" s="1006"/>
      <c r="CP24" s="1006"/>
      <c r="CQ24" s="1007"/>
      <c r="CR24" s="1005"/>
      <c r="CS24" s="1006"/>
      <c r="CT24" s="1006"/>
      <c r="CU24" s="1006"/>
      <c r="CV24" s="1007"/>
      <c r="CW24" s="1005"/>
      <c r="CX24" s="1006"/>
      <c r="CY24" s="1006"/>
      <c r="CZ24" s="1006"/>
      <c r="DA24" s="1007"/>
      <c r="DB24" s="1005"/>
      <c r="DC24" s="1006"/>
      <c r="DD24" s="1006"/>
      <c r="DE24" s="1006"/>
      <c r="DF24" s="1007"/>
      <c r="DG24" s="1005"/>
      <c r="DH24" s="1006"/>
      <c r="DI24" s="1006"/>
      <c r="DJ24" s="1006"/>
      <c r="DK24" s="1007"/>
      <c r="DL24" s="1005"/>
      <c r="DM24" s="1006"/>
      <c r="DN24" s="1006"/>
      <c r="DO24" s="1006"/>
      <c r="DP24" s="1007"/>
      <c r="DQ24" s="1005"/>
      <c r="DR24" s="1006"/>
      <c r="DS24" s="1006"/>
      <c r="DT24" s="1006"/>
      <c r="DU24" s="1007"/>
      <c r="DV24" s="1008"/>
      <c r="DW24" s="1009"/>
      <c r="DX24" s="1009"/>
      <c r="DY24" s="1009"/>
      <c r="DZ24" s="1010"/>
      <c r="EA24" s="228"/>
    </row>
    <row r="25" spans="1:131" ht="26.25" customHeight="1" thickBot="1" x14ac:dyDescent="0.2">
      <c r="A25" s="1075" t="s">
        <v>396</v>
      </c>
      <c r="B25" s="1075"/>
      <c r="C25" s="1075"/>
      <c r="D25" s="1075"/>
      <c r="E25" s="1075"/>
      <c r="F25" s="1075"/>
      <c r="G25" s="1075"/>
      <c r="H25" s="1075"/>
      <c r="I25" s="1075"/>
      <c r="J25" s="1075"/>
      <c r="K25" s="1075"/>
      <c r="L25" s="1075"/>
      <c r="M25" s="1075"/>
      <c r="N25" s="1075"/>
      <c r="O25" s="1075"/>
      <c r="P25" s="1075"/>
      <c r="Q25" s="1075"/>
      <c r="R25" s="1075"/>
      <c r="S25" s="1075"/>
      <c r="T25" s="1075"/>
      <c r="U25" s="1075"/>
      <c r="V25" s="1075"/>
      <c r="W25" s="1075"/>
      <c r="X25" s="1075"/>
      <c r="Y25" s="1075"/>
      <c r="Z25" s="1075"/>
      <c r="AA25" s="1075"/>
      <c r="AB25" s="1075"/>
      <c r="AC25" s="1075"/>
      <c r="AD25" s="1075"/>
      <c r="AE25" s="1075"/>
      <c r="AF25" s="1075"/>
      <c r="AG25" s="1075"/>
      <c r="AH25" s="1075"/>
      <c r="AI25" s="1075"/>
      <c r="AJ25" s="1075"/>
      <c r="AK25" s="1075"/>
      <c r="AL25" s="1075"/>
      <c r="AM25" s="1075"/>
      <c r="AN25" s="1075"/>
      <c r="AO25" s="1075"/>
      <c r="AP25" s="1075"/>
      <c r="AQ25" s="1075"/>
      <c r="AR25" s="1075"/>
      <c r="AS25" s="1075"/>
      <c r="AT25" s="1075"/>
      <c r="AU25" s="1075"/>
      <c r="AV25" s="1075"/>
      <c r="AW25" s="1075"/>
      <c r="AX25" s="1075"/>
      <c r="AY25" s="1075"/>
      <c r="AZ25" s="1075"/>
      <c r="BA25" s="1075"/>
      <c r="BB25" s="1075"/>
      <c r="BC25" s="1075"/>
      <c r="BD25" s="1075"/>
      <c r="BE25" s="1075"/>
      <c r="BF25" s="1075"/>
      <c r="BG25" s="1075"/>
      <c r="BH25" s="1075"/>
      <c r="BI25" s="1075"/>
      <c r="BJ25" s="226"/>
      <c r="BK25" s="226"/>
      <c r="BL25" s="226"/>
      <c r="BM25" s="226"/>
      <c r="BN25" s="226"/>
      <c r="BO25" s="235"/>
      <c r="BP25" s="235"/>
      <c r="BQ25" s="232">
        <v>19</v>
      </c>
      <c r="BR25" s="233"/>
      <c r="BS25" s="1008"/>
      <c r="BT25" s="1009"/>
      <c r="BU25" s="1009"/>
      <c r="BV25" s="1009"/>
      <c r="BW25" s="1009"/>
      <c r="BX25" s="1009"/>
      <c r="BY25" s="1009"/>
      <c r="BZ25" s="1009"/>
      <c r="CA25" s="1009"/>
      <c r="CB25" s="1009"/>
      <c r="CC25" s="1009"/>
      <c r="CD25" s="1009"/>
      <c r="CE25" s="1009"/>
      <c r="CF25" s="1009"/>
      <c r="CG25" s="1030"/>
      <c r="CH25" s="1005"/>
      <c r="CI25" s="1006"/>
      <c r="CJ25" s="1006"/>
      <c r="CK25" s="1006"/>
      <c r="CL25" s="1007"/>
      <c r="CM25" s="1005"/>
      <c r="CN25" s="1006"/>
      <c r="CO25" s="1006"/>
      <c r="CP25" s="1006"/>
      <c r="CQ25" s="1007"/>
      <c r="CR25" s="1005"/>
      <c r="CS25" s="1006"/>
      <c r="CT25" s="1006"/>
      <c r="CU25" s="1006"/>
      <c r="CV25" s="1007"/>
      <c r="CW25" s="1005"/>
      <c r="CX25" s="1006"/>
      <c r="CY25" s="1006"/>
      <c r="CZ25" s="1006"/>
      <c r="DA25" s="1007"/>
      <c r="DB25" s="1005"/>
      <c r="DC25" s="1006"/>
      <c r="DD25" s="1006"/>
      <c r="DE25" s="1006"/>
      <c r="DF25" s="1007"/>
      <c r="DG25" s="1005"/>
      <c r="DH25" s="1006"/>
      <c r="DI25" s="1006"/>
      <c r="DJ25" s="1006"/>
      <c r="DK25" s="1007"/>
      <c r="DL25" s="1005"/>
      <c r="DM25" s="1006"/>
      <c r="DN25" s="1006"/>
      <c r="DO25" s="1006"/>
      <c r="DP25" s="1007"/>
      <c r="DQ25" s="1005"/>
      <c r="DR25" s="1006"/>
      <c r="DS25" s="1006"/>
      <c r="DT25" s="1006"/>
      <c r="DU25" s="1007"/>
      <c r="DV25" s="1008"/>
      <c r="DW25" s="1009"/>
      <c r="DX25" s="1009"/>
      <c r="DY25" s="1009"/>
      <c r="DZ25" s="1010"/>
      <c r="EA25" s="224"/>
    </row>
    <row r="26" spans="1:131" ht="26.25" customHeight="1" x14ac:dyDescent="0.15">
      <c r="A26" s="1011" t="s">
        <v>373</v>
      </c>
      <c r="B26" s="1012"/>
      <c r="C26" s="1012"/>
      <c r="D26" s="1012"/>
      <c r="E26" s="1012"/>
      <c r="F26" s="1012"/>
      <c r="G26" s="1012"/>
      <c r="H26" s="1012"/>
      <c r="I26" s="1012"/>
      <c r="J26" s="1012"/>
      <c r="K26" s="1012"/>
      <c r="L26" s="1012"/>
      <c r="M26" s="1012"/>
      <c r="N26" s="1012"/>
      <c r="O26" s="1012"/>
      <c r="P26" s="1013"/>
      <c r="Q26" s="1017" t="s">
        <v>397</v>
      </c>
      <c r="R26" s="1018"/>
      <c r="S26" s="1018"/>
      <c r="T26" s="1018"/>
      <c r="U26" s="1019"/>
      <c r="V26" s="1017" t="s">
        <v>398</v>
      </c>
      <c r="W26" s="1018"/>
      <c r="X26" s="1018"/>
      <c r="Y26" s="1018"/>
      <c r="Z26" s="1019"/>
      <c r="AA26" s="1017" t="s">
        <v>399</v>
      </c>
      <c r="AB26" s="1018"/>
      <c r="AC26" s="1018"/>
      <c r="AD26" s="1018"/>
      <c r="AE26" s="1018"/>
      <c r="AF26" s="1071" t="s">
        <v>400</v>
      </c>
      <c r="AG26" s="1024"/>
      <c r="AH26" s="1024"/>
      <c r="AI26" s="1024"/>
      <c r="AJ26" s="1072"/>
      <c r="AK26" s="1018" t="s">
        <v>401</v>
      </c>
      <c r="AL26" s="1018"/>
      <c r="AM26" s="1018"/>
      <c r="AN26" s="1018"/>
      <c r="AO26" s="1019"/>
      <c r="AP26" s="1017" t="s">
        <v>402</v>
      </c>
      <c r="AQ26" s="1018"/>
      <c r="AR26" s="1018"/>
      <c r="AS26" s="1018"/>
      <c r="AT26" s="1019"/>
      <c r="AU26" s="1017" t="s">
        <v>403</v>
      </c>
      <c r="AV26" s="1018"/>
      <c r="AW26" s="1018"/>
      <c r="AX26" s="1018"/>
      <c r="AY26" s="1019"/>
      <c r="AZ26" s="1017" t="s">
        <v>404</v>
      </c>
      <c r="BA26" s="1018"/>
      <c r="BB26" s="1018"/>
      <c r="BC26" s="1018"/>
      <c r="BD26" s="1019"/>
      <c r="BE26" s="1017" t="s">
        <v>380</v>
      </c>
      <c r="BF26" s="1018"/>
      <c r="BG26" s="1018"/>
      <c r="BH26" s="1018"/>
      <c r="BI26" s="1031"/>
      <c r="BJ26" s="226"/>
      <c r="BK26" s="226"/>
      <c r="BL26" s="226"/>
      <c r="BM26" s="226"/>
      <c r="BN26" s="226"/>
      <c r="BO26" s="235"/>
      <c r="BP26" s="235"/>
      <c r="BQ26" s="232">
        <v>20</v>
      </c>
      <c r="BR26" s="233"/>
      <c r="BS26" s="1008"/>
      <c r="BT26" s="1009"/>
      <c r="BU26" s="1009"/>
      <c r="BV26" s="1009"/>
      <c r="BW26" s="1009"/>
      <c r="BX26" s="1009"/>
      <c r="BY26" s="1009"/>
      <c r="BZ26" s="1009"/>
      <c r="CA26" s="1009"/>
      <c r="CB26" s="1009"/>
      <c r="CC26" s="1009"/>
      <c r="CD26" s="1009"/>
      <c r="CE26" s="1009"/>
      <c r="CF26" s="1009"/>
      <c r="CG26" s="1030"/>
      <c r="CH26" s="1005"/>
      <c r="CI26" s="1006"/>
      <c r="CJ26" s="1006"/>
      <c r="CK26" s="1006"/>
      <c r="CL26" s="1007"/>
      <c r="CM26" s="1005"/>
      <c r="CN26" s="1006"/>
      <c r="CO26" s="1006"/>
      <c r="CP26" s="1006"/>
      <c r="CQ26" s="1007"/>
      <c r="CR26" s="1005"/>
      <c r="CS26" s="1006"/>
      <c r="CT26" s="1006"/>
      <c r="CU26" s="1006"/>
      <c r="CV26" s="1007"/>
      <c r="CW26" s="1005"/>
      <c r="CX26" s="1006"/>
      <c r="CY26" s="1006"/>
      <c r="CZ26" s="1006"/>
      <c r="DA26" s="1007"/>
      <c r="DB26" s="1005"/>
      <c r="DC26" s="1006"/>
      <c r="DD26" s="1006"/>
      <c r="DE26" s="1006"/>
      <c r="DF26" s="1007"/>
      <c r="DG26" s="1005"/>
      <c r="DH26" s="1006"/>
      <c r="DI26" s="1006"/>
      <c r="DJ26" s="1006"/>
      <c r="DK26" s="1007"/>
      <c r="DL26" s="1005"/>
      <c r="DM26" s="1006"/>
      <c r="DN26" s="1006"/>
      <c r="DO26" s="1006"/>
      <c r="DP26" s="1007"/>
      <c r="DQ26" s="1005"/>
      <c r="DR26" s="1006"/>
      <c r="DS26" s="1006"/>
      <c r="DT26" s="1006"/>
      <c r="DU26" s="1007"/>
      <c r="DV26" s="1008"/>
      <c r="DW26" s="1009"/>
      <c r="DX26" s="1009"/>
      <c r="DY26" s="1009"/>
      <c r="DZ26" s="1010"/>
      <c r="EA26" s="224"/>
    </row>
    <row r="27" spans="1:131" ht="26.25" customHeight="1" thickBot="1" x14ac:dyDescent="0.2">
      <c r="A27" s="1014"/>
      <c r="B27" s="1015"/>
      <c r="C27" s="1015"/>
      <c r="D27" s="1015"/>
      <c r="E27" s="1015"/>
      <c r="F27" s="1015"/>
      <c r="G27" s="1015"/>
      <c r="H27" s="1015"/>
      <c r="I27" s="1015"/>
      <c r="J27" s="1015"/>
      <c r="K27" s="1015"/>
      <c r="L27" s="1015"/>
      <c r="M27" s="1015"/>
      <c r="N27" s="1015"/>
      <c r="O27" s="1015"/>
      <c r="P27" s="1016"/>
      <c r="Q27" s="1020"/>
      <c r="R27" s="1021"/>
      <c r="S27" s="1021"/>
      <c r="T27" s="1021"/>
      <c r="U27" s="1022"/>
      <c r="V27" s="1020"/>
      <c r="W27" s="1021"/>
      <c r="X27" s="1021"/>
      <c r="Y27" s="1021"/>
      <c r="Z27" s="1022"/>
      <c r="AA27" s="1020"/>
      <c r="AB27" s="1021"/>
      <c r="AC27" s="1021"/>
      <c r="AD27" s="1021"/>
      <c r="AE27" s="1021"/>
      <c r="AF27" s="1073"/>
      <c r="AG27" s="1027"/>
      <c r="AH27" s="1027"/>
      <c r="AI27" s="1027"/>
      <c r="AJ27" s="1074"/>
      <c r="AK27" s="1021"/>
      <c r="AL27" s="1021"/>
      <c r="AM27" s="1021"/>
      <c r="AN27" s="1021"/>
      <c r="AO27" s="1022"/>
      <c r="AP27" s="1020"/>
      <c r="AQ27" s="1021"/>
      <c r="AR27" s="1021"/>
      <c r="AS27" s="1021"/>
      <c r="AT27" s="1022"/>
      <c r="AU27" s="1020"/>
      <c r="AV27" s="1021"/>
      <c r="AW27" s="1021"/>
      <c r="AX27" s="1021"/>
      <c r="AY27" s="1022"/>
      <c r="AZ27" s="1020"/>
      <c r="BA27" s="1021"/>
      <c r="BB27" s="1021"/>
      <c r="BC27" s="1021"/>
      <c r="BD27" s="1022"/>
      <c r="BE27" s="1020"/>
      <c r="BF27" s="1021"/>
      <c r="BG27" s="1021"/>
      <c r="BH27" s="1021"/>
      <c r="BI27" s="1032"/>
      <c r="BJ27" s="226"/>
      <c r="BK27" s="226"/>
      <c r="BL27" s="226"/>
      <c r="BM27" s="226"/>
      <c r="BN27" s="226"/>
      <c r="BO27" s="235"/>
      <c r="BP27" s="235"/>
      <c r="BQ27" s="232">
        <v>21</v>
      </c>
      <c r="BR27" s="233"/>
      <c r="BS27" s="1008"/>
      <c r="BT27" s="1009"/>
      <c r="BU27" s="1009"/>
      <c r="BV27" s="1009"/>
      <c r="BW27" s="1009"/>
      <c r="BX27" s="1009"/>
      <c r="BY27" s="1009"/>
      <c r="BZ27" s="1009"/>
      <c r="CA27" s="1009"/>
      <c r="CB27" s="1009"/>
      <c r="CC27" s="1009"/>
      <c r="CD27" s="1009"/>
      <c r="CE27" s="1009"/>
      <c r="CF27" s="1009"/>
      <c r="CG27" s="1030"/>
      <c r="CH27" s="1005"/>
      <c r="CI27" s="1006"/>
      <c r="CJ27" s="1006"/>
      <c r="CK27" s="1006"/>
      <c r="CL27" s="1007"/>
      <c r="CM27" s="1005"/>
      <c r="CN27" s="1006"/>
      <c r="CO27" s="1006"/>
      <c r="CP27" s="1006"/>
      <c r="CQ27" s="1007"/>
      <c r="CR27" s="1005"/>
      <c r="CS27" s="1006"/>
      <c r="CT27" s="1006"/>
      <c r="CU27" s="1006"/>
      <c r="CV27" s="1007"/>
      <c r="CW27" s="1005"/>
      <c r="CX27" s="1006"/>
      <c r="CY27" s="1006"/>
      <c r="CZ27" s="1006"/>
      <c r="DA27" s="1007"/>
      <c r="DB27" s="1005"/>
      <c r="DC27" s="1006"/>
      <c r="DD27" s="1006"/>
      <c r="DE27" s="1006"/>
      <c r="DF27" s="1007"/>
      <c r="DG27" s="1005"/>
      <c r="DH27" s="1006"/>
      <c r="DI27" s="1006"/>
      <c r="DJ27" s="1006"/>
      <c r="DK27" s="1007"/>
      <c r="DL27" s="1005"/>
      <c r="DM27" s="1006"/>
      <c r="DN27" s="1006"/>
      <c r="DO27" s="1006"/>
      <c r="DP27" s="1007"/>
      <c r="DQ27" s="1005"/>
      <c r="DR27" s="1006"/>
      <c r="DS27" s="1006"/>
      <c r="DT27" s="1006"/>
      <c r="DU27" s="1007"/>
      <c r="DV27" s="1008"/>
      <c r="DW27" s="1009"/>
      <c r="DX27" s="1009"/>
      <c r="DY27" s="1009"/>
      <c r="DZ27" s="1010"/>
      <c r="EA27" s="224"/>
    </row>
    <row r="28" spans="1:131" ht="26.25" customHeight="1" thickTop="1" x14ac:dyDescent="0.15">
      <c r="A28" s="236">
        <v>1</v>
      </c>
      <c r="B28" s="1063" t="s">
        <v>405</v>
      </c>
      <c r="C28" s="1064"/>
      <c r="D28" s="1064"/>
      <c r="E28" s="1064"/>
      <c r="F28" s="1064"/>
      <c r="G28" s="1064"/>
      <c r="H28" s="1064"/>
      <c r="I28" s="1064"/>
      <c r="J28" s="1064"/>
      <c r="K28" s="1064"/>
      <c r="L28" s="1064"/>
      <c r="M28" s="1064"/>
      <c r="N28" s="1064"/>
      <c r="O28" s="1064"/>
      <c r="P28" s="1065"/>
      <c r="Q28" s="1066">
        <v>598</v>
      </c>
      <c r="R28" s="1067"/>
      <c r="S28" s="1067"/>
      <c r="T28" s="1067"/>
      <c r="U28" s="1067"/>
      <c r="V28" s="1067">
        <v>598</v>
      </c>
      <c r="W28" s="1067"/>
      <c r="X28" s="1067"/>
      <c r="Y28" s="1067"/>
      <c r="Z28" s="1067"/>
      <c r="AA28" s="1067">
        <v>0</v>
      </c>
      <c r="AB28" s="1067"/>
      <c r="AC28" s="1067"/>
      <c r="AD28" s="1067"/>
      <c r="AE28" s="1068"/>
      <c r="AF28" s="1069">
        <v>0</v>
      </c>
      <c r="AG28" s="1067"/>
      <c r="AH28" s="1067"/>
      <c r="AI28" s="1067"/>
      <c r="AJ28" s="1070"/>
      <c r="AK28" s="1058" t="s">
        <v>595</v>
      </c>
      <c r="AL28" s="1059"/>
      <c r="AM28" s="1059"/>
      <c r="AN28" s="1059"/>
      <c r="AO28" s="1059"/>
      <c r="AP28" s="1059" t="s">
        <v>595</v>
      </c>
      <c r="AQ28" s="1059"/>
      <c r="AR28" s="1059"/>
      <c r="AS28" s="1059"/>
      <c r="AT28" s="1059"/>
      <c r="AU28" s="1059" t="s">
        <v>595</v>
      </c>
      <c r="AV28" s="1059"/>
      <c r="AW28" s="1059"/>
      <c r="AX28" s="1059"/>
      <c r="AY28" s="1059"/>
      <c r="AZ28" s="1060" t="s">
        <v>595</v>
      </c>
      <c r="BA28" s="1060"/>
      <c r="BB28" s="1060"/>
      <c r="BC28" s="1060"/>
      <c r="BD28" s="1060"/>
      <c r="BE28" s="1061"/>
      <c r="BF28" s="1061"/>
      <c r="BG28" s="1061"/>
      <c r="BH28" s="1061"/>
      <c r="BI28" s="1062"/>
      <c r="BJ28" s="226"/>
      <c r="BK28" s="226"/>
      <c r="BL28" s="226"/>
      <c r="BM28" s="226"/>
      <c r="BN28" s="226"/>
      <c r="BO28" s="235"/>
      <c r="BP28" s="235"/>
      <c r="BQ28" s="232">
        <v>22</v>
      </c>
      <c r="BR28" s="233"/>
      <c r="BS28" s="1008"/>
      <c r="BT28" s="1009"/>
      <c r="BU28" s="1009"/>
      <c r="BV28" s="1009"/>
      <c r="BW28" s="1009"/>
      <c r="BX28" s="1009"/>
      <c r="BY28" s="1009"/>
      <c r="BZ28" s="1009"/>
      <c r="CA28" s="1009"/>
      <c r="CB28" s="1009"/>
      <c r="CC28" s="1009"/>
      <c r="CD28" s="1009"/>
      <c r="CE28" s="1009"/>
      <c r="CF28" s="1009"/>
      <c r="CG28" s="1030"/>
      <c r="CH28" s="1005"/>
      <c r="CI28" s="1006"/>
      <c r="CJ28" s="1006"/>
      <c r="CK28" s="1006"/>
      <c r="CL28" s="1007"/>
      <c r="CM28" s="1005"/>
      <c r="CN28" s="1006"/>
      <c r="CO28" s="1006"/>
      <c r="CP28" s="1006"/>
      <c r="CQ28" s="1007"/>
      <c r="CR28" s="1005"/>
      <c r="CS28" s="1006"/>
      <c r="CT28" s="1006"/>
      <c r="CU28" s="1006"/>
      <c r="CV28" s="1007"/>
      <c r="CW28" s="1005"/>
      <c r="CX28" s="1006"/>
      <c r="CY28" s="1006"/>
      <c r="CZ28" s="1006"/>
      <c r="DA28" s="1007"/>
      <c r="DB28" s="1005"/>
      <c r="DC28" s="1006"/>
      <c r="DD28" s="1006"/>
      <c r="DE28" s="1006"/>
      <c r="DF28" s="1007"/>
      <c r="DG28" s="1005"/>
      <c r="DH28" s="1006"/>
      <c r="DI28" s="1006"/>
      <c r="DJ28" s="1006"/>
      <c r="DK28" s="1007"/>
      <c r="DL28" s="1005"/>
      <c r="DM28" s="1006"/>
      <c r="DN28" s="1006"/>
      <c r="DO28" s="1006"/>
      <c r="DP28" s="1007"/>
      <c r="DQ28" s="1005"/>
      <c r="DR28" s="1006"/>
      <c r="DS28" s="1006"/>
      <c r="DT28" s="1006"/>
      <c r="DU28" s="1007"/>
      <c r="DV28" s="1008"/>
      <c r="DW28" s="1009"/>
      <c r="DX28" s="1009"/>
      <c r="DY28" s="1009"/>
      <c r="DZ28" s="1010"/>
      <c r="EA28" s="224"/>
    </row>
    <row r="29" spans="1:131" ht="26.25" customHeight="1" x14ac:dyDescent="0.15">
      <c r="A29" s="236">
        <v>2</v>
      </c>
      <c r="B29" s="1046" t="s">
        <v>406</v>
      </c>
      <c r="C29" s="1047"/>
      <c r="D29" s="1047"/>
      <c r="E29" s="1047"/>
      <c r="F29" s="1047"/>
      <c r="G29" s="1047"/>
      <c r="H29" s="1047"/>
      <c r="I29" s="1047"/>
      <c r="J29" s="1047"/>
      <c r="K29" s="1047"/>
      <c r="L29" s="1047"/>
      <c r="M29" s="1047"/>
      <c r="N29" s="1047"/>
      <c r="O29" s="1047"/>
      <c r="P29" s="1048"/>
      <c r="Q29" s="1054">
        <v>959</v>
      </c>
      <c r="R29" s="1055"/>
      <c r="S29" s="1055"/>
      <c r="T29" s="1055"/>
      <c r="U29" s="1055"/>
      <c r="V29" s="1055">
        <v>903</v>
      </c>
      <c r="W29" s="1055"/>
      <c r="X29" s="1055"/>
      <c r="Y29" s="1055"/>
      <c r="Z29" s="1055"/>
      <c r="AA29" s="1055">
        <v>56</v>
      </c>
      <c r="AB29" s="1055"/>
      <c r="AC29" s="1055"/>
      <c r="AD29" s="1055"/>
      <c r="AE29" s="1056"/>
      <c r="AF29" s="1051">
        <v>56</v>
      </c>
      <c r="AG29" s="1052"/>
      <c r="AH29" s="1052"/>
      <c r="AI29" s="1052"/>
      <c r="AJ29" s="1053"/>
      <c r="AK29" s="993" t="s">
        <v>595</v>
      </c>
      <c r="AL29" s="984"/>
      <c r="AM29" s="984"/>
      <c r="AN29" s="984"/>
      <c r="AO29" s="984"/>
      <c r="AP29" s="984" t="s">
        <v>596</v>
      </c>
      <c r="AQ29" s="984"/>
      <c r="AR29" s="984"/>
      <c r="AS29" s="984"/>
      <c r="AT29" s="984"/>
      <c r="AU29" s="984" t="s">
        <v>598</v>
      </c>
      <c r="AV29" s="984"/>
      <c r="AW29" s="984"/>
      <c r="AX29" s="984"/>
      <c r="AY29" s="984"/>
      <c r="AZ29" s="1057" t="s">
        <v>599</v>
      </c>
      <c r="BA29" s="1057"/>
      <c r="BB29" s="1057"/>
      <c r="BC29" s="1057"/>
      <c r="BD29" s="1057"/>
      <c r="BE29" s="985"/>
      <c r="BF29" s="985"/>
      <c r="BG29" s="985"/>
      <c r="BH29" s="985"/>
      <c r="BI29" s="986"/>
      <c r="BJ29" s="226"/>
      <c r="BK29" s="226"/>
      <c r="BL29" s="226"/>
      <c r="BM29" s="226"/>
      <c r="BN29" s="226"/>
      <c r="BO29" s="235"/>
      <c r="BP29" s="235"/>
      <c r="BQ29" s="232">
        <v>23</v>
      </c>
      <c r="BR29" s="233"/>
      <c r="BS29" s="1008"/>
      <c r="BT29" s="1009"/>
      <c r="BU29" s="1009"/>
      <c r="BV29" s="1009"/>
      <c r="BW29" s="1009"/>
      <c r="BX29" s="1009"/>
      <c r="BY29" s="1009"/>
      <c r="BZ29" s="1009"/>
      <c r="CA29" s="1009"/>
      <c r="CB29" s="1009"/>
      <c r="CC29" s="1009"/>
      <c r="CD29" s="1009"/>
      <c r="CE29" s="1009"/>
      <c r="CF29" s="1009"/>
      <c r="CG29" s="1030"/>
      <c r="CH29" s="1005"/>
      <c r="CI29" s="1006"/>
      <c r="CJ29" s="1006"/>
      <c r="CK29" s="1006"/>
      <c r="CL29" s="1007"/>
      <c r="CM29" s="1005"/>
      <c r="CN29" s="1006"/>
      <c r="CO29" s="1006"/>
      <c r="CP29" s="1006"/>
      <c r="CQ29" s="1007"/>
      <c r="CR29" s="1005"/>
      <c r="CS29" s="1006"/>
      <c r="CT29" s="1006"/>
      <c r="CU29" s="1006"/>
      <c r="CV29" s="1007"/>
      <c r="CW29" s="1005"/>
      <c r="CX29" s="1006"/>
      <c r="CY29" s="1006"/>
      <c r="CZ29" s="1006"/>
      <c r="DA29" s="1007"/>
      <c r="DB29" s="1005"/>
      <c r="DC29" s="1006"/>
      <c r="DD29" s="1006"/>
      <c r="DE29" s="1006"/>
      <c r="DF29" s="1007"/>
      <c r="DG29" s="1005"/>
      <c r="DH29" s="1006"/>
      <c r="DI29" s="1006"/>
      <c r="DJ29" s="1006"/>
      <c r="DK29" s="1007"/>
      <c r="DL29" s="1005"/>
      <c r="DM29" s="1006"/>
      <c r="DN29" s="1006"/>
      <c r="DO29" s="1006"/>
      <c r="DP29" s="1007"/>
      <c r="DQ29" s="1005"/>
      <c r="DR29" s="1006"/>
      <c r="DS29" s="1006"/>
      <c r="DT29" s="1006"/>
      <c r="DU29" s="1007"/>
      <c r="DV29" s="1008"/>
      <c r="DW29" s="1009"/>
      <c r="DX29" s="1009"/>
      <c r="DY29" s="1009"/>
      <c r="DZ29" s="1010"/>
      <c r="EA29" s="224"/>
    </row>
    <row r="30" spans="1:131" ht="26.25" customHeight="1" x14ac:dyDescent="0.15">
      <c r="A30" s="236">
        <v>3</v>
      </c>
      <c r="B30" s="1046" t="s">
        <v>407</v>
      </c>
      <c r="C30" s="1047"/>
      <c r="D30" s="1047"/>
      <c r="E30" s="1047"/>
      <c r="F30" s="1047"/>
      <c r="G30" s="1047"/>
      <c r="H30" s="1047"/>
      <c r="I30" s="1047"/>
      <c r="J30" s="1047"/>
      <c r="K30" s="1047"/>
      <c r="L30" s="1047"/>
      <c r="M30" s="1047"/>
      <c r="N30" s="1047"/>
      <c r="O30" s="1047"/>
      <c r="P30" s="1048"/>
      <c r="Q30" s="1054">
        <v>100</v>
      </c>
      <c r="R30" s="1055"/>
      <c r="S30" s="1055"/>
      <c r="T30" s="1055"/>
      <c r="U30" s="1055"/>
      <c r="V30" s="1055">
        <v>100</v>
      </c>
      <c r="W30" s="1055"/>
      <c r="X30" s="1055"/>
      <c r="Y30" s="1055"/>
      <c r="Z30" s="1055"/>
      <c r="AA30" s="1055">
        <v>0</v>
      </c>
      <c r="AB30" s="1055"/>
      <c r="AC30" s="1055"/>
      <c r="AD30" s="1055"/>
      <c r="AE30" s="1056"/>
      <c r="AF30" s="1051">
        <v>0</v>
      </c>
      <c r="AG30" s="1052"/>
      <c r="AH30" s="1052"/>
      <c r="AI30" s="1052"/>
      <c r="AJ30" s="1053"/>
      <c r="AK30" s="993" t="s">
        <v>595</v>
      </c>
      <c r="AL30" s="984"/>
      <c r="AM30" s="984"/>
      <c r="AN30" s="984"/>
      <c r="AO30" s="984"/>
      <c r="AP30" s="984" t="s">
        <v>597</v>
      </c>
      <c r="AQ30" s="984"/>
      <c r="AR30" s="984"/>
      <c r="AS30" s="984"/>
      <c r="AT30" s="984"/>
      <c r="AU30" s="984" t="s">
        <v>595</v>
      </c>
      <c r="AV30" s="984"/>
      <c r="AW30" s="984"/>
      <c r="AX30" s="984"/>
      <c r="AY30" s="984"/>
      <c r="AZ30" s="1057" t="s">
        <v>595</v>
      </c>
      <c r="BA30" s="1057"/>
      <c r="BB30" s="1057"/>
      <c r="BC30" s="1057"/>
      <c r="BD30" s="1057"/>
      <c r="BE30" s="985"/>
      <c r="BF30" s="985"/>
      <c r="BG30" s="985"/>
      <c r="BH30" s="985"/>
      <c r="BI30" s="986"/>
      <c r="BJ30" s="226"/>
      <c r="BK30" s="226"/>
      <c r="BL30" s="226"/>
      <c r="BM30" s="226"/>
      <c r="BN30" s="226"/>
      <c r="BO30" s="235"/>
      <c r="BP30" s="235"/>
      <c r="BQ30" s="232">
        <v>24</v>
      </c>
      <c r="BR30" s="233"/>
      <c r="BS30" s="1008"/>
      <c r="BT30" s="1009"/>
      <c r="BU30" s="1009"/>
      <c r="BV30" s="1009"/>
      <c r="BW30" s="1009"/>
      <c r="BX30" s="1009"/>
      <c r="BY30" s="1009"/>
      <c r="BZ30" s="1009"/>
      <c r="CA30" s="1009"/>
      <c r="CB30" s="1009"/>
      <c r="CC30" s="1009"/>
      <c r="CD30" s="1009"/>
      <c r="CE30" s="1009"/>
      <c r="CF30" s="1009"/>
      <c r="CG30" s="1030"/>
      <c r="CH30" s="1005"/>
      <c r="CI30" s="1006"/>
      <c r="CJ30" s="1006"/>
      <c r="CK30" s="1006"/>
      <c r="CL30" s="1007"/>
      <c r="CM30" s="1005"/>
      <c r="CN30" s="1006"/>
      <c r="CO30" s="1006"/>
      <c r="CP30" s="1006"/>
      <c r="CQ30" s="1007"/>
      <c r="CR30" s="1005"/>
      <c r="CS30" s="1006"/>
      <c r="CT30" s="1006"/>
      <c r="CU30" s="1006"/>
      <c r="CV30" s="1007"/>
      <c r="CW30" s="1005"/>
      <c r="CX30" s="1006"/>
      <c r="CY30" s="1006"/>
      <c r="CZ30" s="1006"/>
      <c r="DA30" s="1007"/>
      <c r="DB30" s="1005"/>
      <c r="DC30" s="1006"/>
      <c r="DD30" s="1006"/>
      <c r="DE30" s="1006"/>
      <c r="DF30" s="1007"/>
      <c r="DG30" s="1005"/>
      <c r="DH30" s="1006"/>
      <c r="DI30" s="1006"/>
      <c r="DJ30" s="1006"/>
      <c r="DK30" s="1007"/>
      <c r="DL30" s="1005"/>
      <c r="DM30" s="1006"/>
      <c r="DN30" s="1006"/>
      <c r="DO30" s="1006"/>
      <c r="DP30" s="1007"/>
      <c r="DQ30" s="1005"/>
      <c r="DR30" s="1006"/>
      <c r="DS30" s="1006"/>
      <c r="DT30" s="1006"/>
      <c r="DU30" s="1007"/>
      <c r="DV30" s="1008"/>
      <c r="DW30" s="1009"/>
      <c r="DX30" s="1009"/>
      <c r="DY30" s="1009"/>
      <c r="DZ30" s="1010"/>
      <c r="EA30" s="224"/>
    </row>
    <row r="31" spans="1:131" ht="26.25" customHeight="1" x14ac:dyDescent="0.15">
      <c r="A31" s="236">
        <v>4</v>
      </c>
      <c r="B31" s="1046" t="s">
        <v>408</v>
      </c>
      <c r="C31" s="1047"/>
      <c r="D31" s="1047"/>
      <c r="E31" s="1047"/>
      <c r="F31" s="1047"/>
      <c r="G31" s="1047"/>
      <c r="H31" s="1047"/>
      <c r="I31" s="1047"/>
      <c r="J31" s="1047"/>
      <c r="K31" s="1047"/>
      <c r="L31" s="1047"/>
      <c r="M31" s="1047"/>
      <c r="N31" s="1047"/>
      <c r="O31" s="1047"/>
      <c r="P31" s="1048"/>
      <c r="Q31" s="1054">
        <v>60</v>
      </c>
      <c r="R31" s="1055"/>
      <c r="S31" s="1055"/>
      <c r="T31" s="1055"/>
      <c r="U31" s="1055"/>
      <c r="V31" s="1055">
        <v>60</v>
      </c>
      <c r="W31" s="1055"/>
      <c r="X31" s="1055"/>
      <c r="Y31" s="1055"/>
      <c r="Z31" s="1055"/>
      <c r="AA31" s="1055">
        <v>0</v>
      </c>
      <c r="AB31" s="1055"/>
      <c r="AC31" s="1055"/>
      <c r="AD31" s="1055"/>
      <c r="AE31" s="1056"/>
      <c r="AF31" s="1051" t="s">
        <v>394</v>
      </c>
      <c r="AG31" s="1052"/>
      <c r="AH31" s="1052"/>
      <c r="AI31" s="1052"/>
      <c r="AJ31" s="1053"/>
      <c r="AK31" s="993">
        <v>44</v>
      </c>
      <c r="AL31" s="984"/>
      <c r="AM31" s="984"/>
      <c r="AN31" s="984"/>
      <c r="AO31" s="984"/>
      <c r="AP31" s="984">
        <v>104</v>
      </c>
      <c r="AQ31" s="984"/>
      <c r="AR31" s="984"/>
      <c r="AS31" s="984"/>
      <c r="AT31" s="984"/>
      <c r="AU31" s="984">
        <v>94</v>
      </c>
      <c r="AV31" s="984"/>
      <c r="AW31" s="984"/>
      <c r="AX31" s="984"/>
      <c r="AY31" s="984"/>
      <c r="AZ31" s="1057" t="s">
        <v>595</v>
      </c>
      <c r="BA31" s="1057"/>
      <c r="BB31" s="1057"/>
      <c r="BC31" s="1057"/>
      <c r="BD31" s="1057"/>
      <c r="BE31" s="985"/>
      <c r="BF31" s="985"/>
      <c r="BG31" s="985"/>
      <c r="BH31" s="985"/>
      <c r="BI31" s="986"/>
      <c r="BJ31" s="226"/>
      <c r="BK31" s="226"/>
      <c r="BL31" s="226"/>
      <c r="BM31" s="226"/>
      <c r="BN31" s="226"/>
      <c r="BO31" s="235"/>
      <c r="BP31" s="235"/>
      <c r="BQ31" s="232">
        <v>25</v>
      </c>
      <c r="BR31" s="233"/>
      <c r="BS31" s="1008"/>
      <c r="BT31" s="1009"/>
      <c r="BU31" s="1009"/>
      <c r="BV31" s="1009"/>
      <c r="BW31" s="1009"/>
      <c r="BX31" s="1009"/>
      <c r="BY31" s="1009"/>
      <c r="BZ31" s="1009"/>
      <c r="CA31" s="1009"/>
      <c r="CB31" s="1009"/>
      <c r="CC31" s="1009"/>
      <c r="CD31" s="1009"/>
      <c r="CE31" s="1009"/>
      <c r="CF31" s="1009"/>
      <c r="CG31" s="1030"/>
      <c r="CH31" s="1005"/>
      <c r="CI31" s="1006"/>
      <c r="CJ31" s="1006"/>
      <c r="CK31" s="1006"/>
      <c r="CL31" s="1007"/>
      <c r="CM31" s="1005"/>
      <c r="CN31" s="1006"/>
      <c r="CO31" s="1006"/>
      <c r="CP31" s="1006"/>
      <c r="CQ31" s="1007"/>
      <c r="CR31" s="1005"/>
      <c r="CS31" s="1006"/>
      <c r="CT31" s="1006"/>
      <c r="CU31" s="1006"/>
      <c r="CV31" s="1007"/>
      <c r="CW31" s="1005"/>
      <c r="CX31" s="1006"/>
      <c r="CY31" s="1006"/>
      <c r="CZ31" s="1006"/>
      <c r="DA31" s="1007"/>
      <c r="DB31" s="1005"/>
      <c r="DC31" s="1006"/>
      <c r="DD31" s="1006"/>
      <c r="DE31" s="1006"/>
      <c r="DF31" s="1007"/>
      <c r="DG31" s="1005"/>
      <c r="DH31" s="1006"/>
      <c r="DI31" s="1006"/>
      <c r="DJ31" s="1006"/>
      <c r="DK31" s="1007"/>
      <c r="DL31" s="1005"/>
      <c r="DM31" s="1006"/>
      <c r="DN31" s="1006"/>
      <c r="DO31" s="1006"/>
      <c r="DP31" s="1007"/>
      <c r="DQ31" s="1005"/>
      <c r="DR31" s="1006"/>
      <c r="DS31" s="1006"/>
      <c r="DT31" s="1006"/>
      <c r="DU31" s="1007"/>
      <c r="DV31" s="1008"/>
      <c r="DW31" s="1009"/>
      <c r="DX31" s="1009"/>
      <c r="DY31" s="1009"/>
      <c r="DZ31" s="1010"/>
      <c r="EA31" s="224"/>
    </row>
    <row r="32" spans="1:131" ht="26.25" customHeight="1" x14ac:dyDescent="0.15">
      <c r="A32" s="236">
        <v>5</v>
      </c>
      <c r="B32" s="1046" t="s">
        <v>409</v>
      </c>
      <c r="C32" s="1047"/>
      <c r="D32" s="1047"/>
      <c r="E32" s="1047"/>
      <c r="F32" s="1047"/>
      <c r="G32" s="1047"/>
      <c r="H32" s="1047"/>
      <c r="I32" s="1047"/>
      <c r="J32" s="1047"/>
      <c r="K32" s="1047"/>
      <c r="L32" s="1047"/>
      <c r="M32" s="1047"/>
      <c r="N32" s="1047"/>
      <c r="O32" s="1047"/>
      <c r="P32" s="1048"/>
      <c r="Q32" s="1054">
        <v>178</v>
      </c>
      <c r="R32" s="1055"/>
      <c r="S32" s="1055"/>
      <c r="T32" s="1055"/>
      <c r="U32" s="1055"/>
      <c r="V32" s="1055">
        <v>246</v>
      </c>
      <c r="W32" s="1055"/>
      <c r="X32" s="1055"/>
      <c r="Y32" s="1055"/>
      <c r="Z32" s="1055"/>
      <c r="AA32" s="1055">
        <v>-68</v>
      </c>
      <c r="AB32" s="1055"/>
      <c r="AC32" s="1055"/>
      <c r="AD32" s="1055"/>
      <c r="AE32" s="1056"/>
      <c r="AF32" s="1051">
        <v>92</v>
      </c>
      <c r="AG32" s="1052"/>
      <c r="AH32" s="1052"/>
      <c r="AI32" s="1052"/>
      <c r="AJ32" s="1053"/>
      <c r="AK32" s="993">
        <v>46</v>
      </c>
      <c r="AL32" s="984"/>
      <c r="AM32" s="984"/>
      <c r="AN32" s="984"/>
      <c r="AO32" s="984"/>
      <c r="AP32" s="984">
        <v>732</v>
      </c>
      <c r="AQ32" s="984"/>
      <c r="AR32" s="984"/>
      <c r="AS32" s="984"/>
      <c r="AT32" s="984"/>
      <c r="AU32" s="984">
        <v>404</v>
      </c>
      <c r="AV32" s="984"/>
      <c r="AW32" s="984"/>
      <c r="AX32" s="984"/>
      <c r="AY32" s="984"/>
      <c r="AZ32" s="1057" t="s">
        <v>595</v>
      </c>
      <c r="BA32" s="1057"/>
      <c r="BB32" s="1057"/>
      <c r="BC32" s="1057"/>
      <c r="BD32" s="1057"/>
      <c r="BE32" s="985" t="s">
        <v>410</v>
      </c>
      <c r="BF32" s="985"/>
      <c r="BG32" s="985"/>
      <c r="BH32" s="985"/>
      <c r="BI32" s="986"/>
      <c r="BJ32" s="226"/>
      <c r="BK32" s="226"/>
      <c r="BL32" s="226"/>
      <c r="BM32" s="226"/>
      <c r="BN32" s="226"/>
      <c r="BO32" s="235"/>
      <c r="BP32" s="235"/>
      <c r="BQ32" s="232">
        <v>26</v>
      </c>
      <c r="BR32" s="233"/>
      <c r="BS32" s="1008"/>
      <c r="BT32" s="1009"/>
      <c r="BU32" s="1009"/>
      <c r="BV32" s="1009"/>
      <c r="BW32" s="1009"/>
      <c r="BX32" s="1009"/>
      <c r="BY32" s="1009"/>
      <c r="BZ32" s="1009"/>
      <c r="CA32" s="1009"/>
      <c r="CB32" s="1009"/>
      <c r="CC32" s="1009"/>
      <c r="CD32" s="1009"/>
      <c r="CE32" s="1009"/>
      <c r="CF32" s="1009"/>
      <c r="CG32" s="1030"/>
      <c r="CH32" s="1005"/>
      <c r="CI32" s="1006"/>
      <c r="CJ32" s="1006"/>
      <c r="CK32" s="1006"/>
      <c r="CL32" s="1007"/>
      <c r="CM32" s="1005"/>
      <c r="CN32" s="1006"/>
      <c r="CO32" s="1006"/>
      <c r="CP32" s="1006"/>
      <c r="CQ32" s="1007"/>
      <c r="CR32" s="1005"/>
      <c r="CS32" s="1006"/>
      <c r="CT32" s="1006"/>
      <c r="CU32" s="1006"/>
      <c r="CV32" s="1007"/>
      <c r="CW32" s="1005"/>
      <c r="CX32" s="1006"/>
      <c r="CY32" s="1006"/>
      <c r="CZ32" s="1006"/>
      <c r="DA32" s="1007"/>
      <c r="DB32" s="1005"/>
      <c r="DC32" s="1006"/>
      <c r="DD32" s="1006"/>
      <c r="DE32" s="1006"/>
      <c r="DF32" s="1007"/>
      <c r="DG32" s="1005"/>
      <c r="DH32" s="1006"/>
      <c r="DI32" s="1006"/>
      <c r="DJ32" s="1006"/>
      <c r="DK32" s="1007"/>
      <c r="DL32" s="1005"/>
      <c r="DM32" s="1006"/>
      <c r="DN32" s="1006"/>
      <c r="DO32" s="1006"/>
      <c r="DP32" s="1007"/>
      <c r="DQ32" s="1005"/>
      <c r="DR32" s="1006"/>
      <c r="DS32" s="1006"/>
      <c r="DT32" s="1006"/>
      <c r="DU32" s="1007"/>
      <c r="DV32" s="1008"/>
      <c r="DW32" s="1009"/>
      <c r="DX32" s="1009"/>
      <c r="DY32" s="1009"/>
      <c r="DZ32" s="1010"/>
      <c r="EA32" s="224"/>
    </row>
    <row r="33" spans="1:131" ht="26.25" customHeight="1" x14ac:dyDescent="0.15">
      <c r="A33" s="236">
        <v>6</v>
      </c>
      <c r="B33" s="1046" t="s">
        <v>411</v>
      </c>
      <c r="C33" s="1047"/>
      <c r="D33" s="1047"/>
      <c r="E33" s="1047"/>
      <c r="F33" s="1047"/>
      <c r="G33" s="1047"/>
      <c r="H33" s="1047"/>
      <c r="I33" s="1047"/>
      <c r="J33" s="1047"/>
      <c r="K33" s="1047"/>
      <c r="L33" s="1047"/>
      <c r="M33" s="1047"/>
      <c r="N33" s="1047"/>
      <c r="O33" s="1047"/>
      <c r="P33" s="1048"/>
      <c r="Q33" s="1054">
        <v>204</v>
      </c>
      <c r="R33" s="1055"/>
      <c r="S33" s="1055"/>
      <c r="T33" s="1055"/>
      <c r="U33" s="1055"/>
      <c r="V33" s="1055">
        <v>249</v>
      </c>
      <c r="W33" s="1055"/>
      <c r="X33" s="1055"/>
      <c r="Y33" s="1055"/>
      <c r="Z33" s="1055"/>
      <c r="AA33" s="1055">
        <v>-45</v>
      </c>
      <c r="AB33" s="1055"/>
      <c r="AC33" s="1055"/>
      <c r="AD33" s="1055"/>
      <c r="AE33" s="1056"/>
      <c r="AF33" s="1051">
        <v>176</v>
      </c>
      <c r="AG33" s="1052"/>
      <c r="AH33" s="1052"/>
      <c r="AI33" s="1052"/>
      <c r="AJ33" s="1053"/>
      <c r="AK33" s="993">
        <v>72</v>
      </c>
      <c r="AL33" s="984"/>
      <c r="AM33" s="984"/>
      <c r="AN33" s="984"/>
      <c r="AO33" s="984"/>
      <c r="AP33" s="984">
        <v>398</v>
      </c>
      <c r="AQ33" s="984"/>
      <c r="AR33" s="984"/>
      <c r="AS33" s="984"/>
      <c r="AT33" s="984"/>
      <c r="AU33" s="984">
        <v>319</v>
      </c>
      <c r="AV33" s="984"/>
      <c r="AW33" s="984"/>
      <c r="AX33" s="984"/>
      <c r="AY33" s="984"/>
      <c r="AZ33" s="1057" t="s">
        <v>595</v>
      </c>
      <c r="BA33" s="1057"/>
      <c r="BB33" s="1057"/>
      <c r="BC33" s="1057"/>
      <c r="BD33" s="1057"/>
      <c r="BE33" s="985" t="s">
        <v>412</v>
      </c>
      <c r="BF33" s="985"/>
      <c r="BG33" s="985"/>
      <c r="BH33" s="985"/>
      <c r="BI33" s="986"/>
      <c r="BJ33" s="226"/>
      <c r="BK33" s="226"/>
      <c r="BL33" s="226"/>
      <c r="BM33" s="226"/>
      <c r="BN33" s="226"/>
      <c r="BO33" s="235"/>
      <c r="BP33" s="235"/>
      <c r="BQ33" s="232">
        <v>27</v>
      </c>
      <c r="BR33" s="233"/>
      <c r="BS33" s="1008"/>
      <c r="BT33" s="1009"/>
      <c r="BU33" s="1009"/>
      <c r="BV33" s="1009"/>
      <c r="BW33" s="1009"/>
      <c r="BX33" s="1009"/>
      <c r="BY33" s="1009"/>
      <c r="BZ33" s="1009"/>
      <c r="CA33" s="1009"/>
      <c r="CB33" s="1009"/>
      <c r="CC33" s="1009"/>
      <c r="CD33" s="1009"/>
      <c r="CE33" s="1009"/>
      <c r="CF33" s="1009"/>
      <c r="CG33" s="1030"/>
      <c r="CH33" s="1005"/>
      <c r="CI33" s="1006"/>
      <c r="CJ33" s="1006"/>
      <c r="CK33" s="1006"/>
      <c r="CL33" s="1007"/>
      <c r="CM33" s="1005"/>
      <c r="CN33" s="1006"/>
      <c r="CO33" s="1006"/>
      <c r="CP33" s="1006"/>
      <c r="CQ33" s="1007"/>
      <c r="CR33" s="1005"/>
      <c r="CS33" s="1006"/>
      <c r="CT33" s="1006"/>
      <c r="CU33" s="1006"/>
      <c r="CV33" s="1007"/>
      <c r="CW33" s="1005"/>
      <c r="CX33" s="1006"/>
      <c r="CY33" s="1006"/>
      <c r="CZ33" s="1006"/>
      <c r="DA33" s="1007"/>
      <c r="DB33" s="1005"/>
      <c r="DC33" s="1006"/>
      <c r="DD33" s="1006"/>
      <c r="DE33" s="1006"/>
      <c r="DF33" s="1007"/>
      <c r="DG33" s="1005"/>
      <c r="DH33" s="1006"/>
      <c r="DI33" s="1006"/>
      <c r="DJ33" s="1006"/>
      <c r="DK33" s="1007"/>
      <c r="DL33" s="1005"/>
      <c r="DM33" s="1006"/>
      <c r="DN33" s="1006"/>
      <c r="DO33" s="1006"/>
      <c r="DP33" s="1007"/>
      <c r="DQ33" s="1005"/>
      <c r="DR33" s="1006"/>
      <c r="DS33" s="1006"/>
      <c r="DT33" s="1006"/>
      <c r="DU33" s="1007"/>
      <c r="DV33" s="1008"/>
      <c r="DW33" s="1009"/>
      <c r="DX33" s="1009"/>
      <c r="DY33" s="1009"/>
      <c r="DZ33" s="1010"/>
      <c r="EA33" s="224"/>
    </row>
    <row r="34" spans="1:131" ht="26.25" customHeight="1" x14ac:dyDescent="0.15">
      <c r="A34" s="236">
        <v>7</v>
      </c>
      <c r="B34" s="1046" t="s">
        <v>413</v>
      </c>
      <c r="C34" s="1047"/>
      <c r="D34" s="1047"/>
      <c r="E34" s="1047"/>
      <c r="F34" s="1047"/>
      <c r="G34" s="1047"/>
      <c r="H34" s="1047"/>
      <c r="I34" s="1047"/>
      <c r="J34" s="1047"/>
      <c r="K34" s="1047"/>
      <c r="L34" s="1047"/>
      <c r="M34" s="1047"/>
      <c r="N34" s="1047"/>
      <c r="O34" s="1047"/>
      <c r="P34" s="1048"/>
      <c r="Q34" s="1054">
        <v>1290</v>
      </c>
      <c r="R34" s="1055"/>
      <c r="S34" s="1055"/>
      <c r="T34" s="1055"/>
      <c r="U34" s="1055"/>
      <c r="V34" s="1055">
        <v>1359</v>
      </c>
      <c r="W34" s="1055"/>
      <c r="X34" s="1055"/>
      <c r="Y34" s="1055"/>
      <c r="Z34" s="1055"/>
      <c r="AA34" s="1055">
        <v>-69</v>
      </c>
      <c r="AB34" s="1055"/>
      <c r="AC34" s="1055"/>
      <c r="AD34" s="1055"/>
      <c r="AE34" s="1056"/>
      <c r="AF34" s="1051">
        <v>1454</v>
      </c>
      <c r="AG34" s="1052"/>
      <c r="AH34" s="1052"/>
      <c r="AI34" s="1052"/>
      <c r="AJ34" s="1053"/>
      <c r="AK34" s="993">
        <v>358</v>
      </c>
      <c r="AL34" s="984"/>
      <c r="AM34" s="984"/>
      <c r="AN34" s="984"/>
      <c r="AO34" s="984"/>
      <c r="AP34" s="984">
        <v>612</v>
      </c>
      <c r="AQ34" s="984"/>
      <c r="AR34" s="984"/>
      <c r="AS34" s="984"/>
      <c r="AT34" s="984"/>
      <c r="AU34" s="984">
        <v>420</v>
      </c>
      <c r="AV34" s="984"/>
      <c r="AW34" s="984"/>
      <c r="AX34" s="984"/>
      <c r="AY34" s="984"/>
      <c r="AZ34" s="1057" t="s">
        <v>600</v>
      </c>
      <c r="BA34" s="1057"/>
      <c r="BB34" s="1057"/>
      <c r="BC34" s="1057"/>
      <c r="BD34" s="1057"/>
      <c r="BE34" s="985" t="s">
        <v>414</v>
      </c>
      <c r="BF34" s="985"/>
      <c r="BG34" s="985"/>
      <c r="BH34" s="985"/>
      <c r="BI34" s="986"/>
      <c r="BJ34" s="226"/>
      <c r="BK34" s="226"/>
      <c r="BL34" s="226"/>
      <c r="BM34" s="226"/>
      <c r="BN34" s="226"/>
      <c r="BO34" s="235"/>
      <c r="BP34" s="235"/>
      <c r="BQ34" s="232">
        <v>28</v>
      </c>
      <c r="BR34" s="233"/>
      <c r="BS34" s="1008"/>
      <c r="BT34" s="1009"/>
      <c r="BU34" s="1009"/>
      <c r="BV34" s="1009"/>
      <c r="BW34" s="1009"/>
      <c r="BX34" s="1009"/>
      <c r="BY34" s="1009"/>
      <c r="BZ34" s="1009"/>
      <c r="CA34" s="1009"/>
      <c r="CB34" s="1009"/>
      <c r="CC34" s="1009"/>
      <c r="CD34" s="1009"/>
      <c r="CE34" s="1009"/>
      <c r="CF34" s="1009"/>
      <c r="CG34" s="1030"/>
      <c r="CH34" s="1005"/>
      <c r="CI34" s="1006"/>
      <c r="CJ34" s="1006"/>
      <c r="CK34" s="1006"/>
      <c r="CL34" s="1007"/>
      <c r="CM34" s="1005"/>
      <c r="CN34" s="1006"/>
      <c r="CO34" s="1006"/>
      <c r="CP34" s="1006"/>
      <c r="CQ34" s="1007"/>
      <c r="CR34" s="1005"/>
      <c r="CS34" s="1006"/>
      <c r="CT34" s="1006"/>
      <c r="CU34" s="1006"/>
      <c r="CV34" s="1007"/>
      <c r="CW34" s="1005"/>
      <c r="CX34" s="1006"/>
      <c r="CY34" s="1006"/>
      <c r="CZ34" s="1006"/>
      <c r="DA34" s="1007"/>
      <c r="DB34" s="1005"/>
      <c r="DC34" s="1006"/>
      <c r="DD34" s="1006"/>
      <c r="DE34" s="1006"/>
      <c r="DF34" s="1007"/>
      <c r="DG34" s="1005"/>
      <c r="DH34" s="1006"/>
      <c r="DI34" s="1006"/>
      <c r="DJ34" s="1006"/>
      <c r="DK34" s="1007"/>
      <c r="DL34" s="1005"/>
      <c r="DM34" s="1006"/>
      <c r="DN34" s="1006"/>
      <c r="DO34" s="1006"/>
      <c r="DP34" s="1007"/>
      <c r="DQ34" s="1005"/>
      <c r="DR34" s="1006"/>
      <c r="DS34" s="1006"/>
      <c r="DT34" s="1006"/>
      <c r="DU34" s="1007"/>
      <c r="DV34" s="1008"/>
      <c r="DW34" s="1009"/>
      <c r="DX34" s="1009"/>
      <c r="DY34" s="1009"/>
      <c r="DZ34" s="1010"/>
      <c r="EA34" s="224"/>
    </row>
    <row r="35" spans="1:131" ht="26.25" customHeight="1" x14ac:dyDescent="0.15">
      <c r="A35" s="236">
        <v>8</v>
      </c>
      <c r="B35" s="1046" t="s">
        <v>415</v>
      </c>
      <c r="C35" s="1047"/>
      <c r="D35" s="1047"/>
      <c r="E35" s="1047"/>
      <c r="F35" s="1047"/>
      <c r="G35" s="1047"/>
      <c r="H35" s="1047"/>
      <c r="I35" s="1047"/>
      <c r="J35" s="1047"/>
      <c r="K35" s="1047"/>
      <c r="L35" s="1047"/>
      <c r="M35" s="1047"/>
      <c r="N35" s="1047"/>
      <c r="O35" s="1047"/>
      <c r="P35" s="1048"/>
      <c r="Q35" s="1054">
        <v>32</v>
      </c>
      <c r="R35" s="1055"/>
      <c r="S35" s="1055"/>
      <c r="T35" s="1055"/>
      <c r="U35" s="1055"/>
      <c r="V35" s="1055">
        <v>26</v>
      </c>
      <c r="W35" s="1055"/>
      <c r="X35" s="1055"/>
      <c r="Y35" s="1055"/>
      <c r="Z35" s="1055"/>
      <c r="AA35" s="1055">
        <v>6</v>
      </c>
      <c r="AB35" s="1055"/>
      <c r="AC35" s="1055"/>
      <c r="AD35" s="1055"/>
      <c r="AE35" s="1056"/>
      <c r="AF35" s="1051">
        <v>6</v>
      </c>
      <c r="AG35" s="1052"/>
      <c r="AH35" s="1052"/>
      <c r="AI35" s="1052"/>
      <c r="AJ35" s="1053"/>
      <c r="AK35" s="993" t="s">
        <v>595</v>
      </c>
      <c r="AL35" s="984"/>
      <c r="AM35" s="984"/>
      <c r="AN35" s="984"/>
      <c r="AO35" s="984"/>
      <c r="AP35" s="984">
        <v>43</v>
      </c>
      <c r="AQ35" s="984"/>
      <c r="AR35" s="984"/>
      <c r="AS35" s="984"/>
      <c r="AT35" s="984"/>
      <c r="AU35" s="984" t="s">
        <v>599</v>
      </c>
      <c r="AV35" s="984"/>
      <c r="AW35" s="984"/>
      <c r="AX35" s="984"/>
      <c r="AY35" s="984"/>
      <c r="AZ35" s="1057" t="s">
        <v>595</v>
      </c>
      <c r="BA35" s="1057"/>
      <c r="BB35" s="1057"/>
      <c r="BC35" s="1057"/>
      <c r="BD35" s="1057"/>
      <c r="BE35" s="985" t="s">
        <v>416</v>
      </c>
      <c r="BF35" s="985"/>
      <c r="BG35" s="985"/>
      <c r="BH35" s="985"/>
      <c r="BI35" s="986"/>
      <c r="BJ35" s="226"/>
      <c r="BK35" s="226"/>
      <c r="BL35" s="226"/>
      <c r="BM35" s="226"/>
      <c r="BN35" s="226"/>
      <c r="BO35" s="235"/>
      <c r="BP35" s="235"/>
      <c r="BQ35" s="232">
        <v>29</v>
      </c>
      <c r="BR35" s="233"/>
      <c r="BS35" s="1008"/>
      <c r="BT35" s="1009"/>
      <c r="BU35" s="1009"/>
      <c r="BV35" s="1009"/>
      <c r="BW35" s="1009"/>
      <c r="BX35" s="1009"/>
      <c r="BY35" s="1009"/>
      <c r="BZ35" s="1009"/>
      <c r="CA35" s="1009"/>
      <c r="CB35" s="1009"/>
      <c r="CC35" s="1009"/>
      <c r="CD35" s="1009"/>
      <c r="CE35" s="1009"/>
      <c r="CF35" s="1009"/>
      <c r="CG35" s="1030"/>
      <c r="CH35" s="1005"/>
      <c r="CI35" s="1006"/>
      <c r="CJ35" s="1006"/>
      <c r="CK35" s="1006"/>
      <c r="CL35" s="1007"/>
      <c r="CM35" s="1005"/>
      <c r="CN35" s="1006"/>
      <c r="CO35" s="1006"/>
      <c r="CP35" s="1006"/>
      <c r="CQ35" s="1007"/>
      <c r="CR35" s="1005"/>
      <c r="CS35" s="1006"/>
      <c r="CT35" s="1006"/>
      <c r="CU35" s="1006"/>
      <c r="CV35" s="1007"/>
      <c r="CW35" s="1005"/>
      <c r="CX35" s="1006"/>
      <c r="CY35" s="1006"/>
      <c r="CZ35" s="1006"/>
      <c r="DA35" s="1007"/>
      <c r="DB35" s="1005"/>
      <c r="DC35" s="1006"/>
      <c r="DD35" s="1006"/>
      <c r="DE35" s="1006"/>
      <c r="DF35" s="1007"/>
      <c r="DG35" s="1005"/>
      <c r="DH35" s="1006"/>
      <c r="DI35" s="1006"/>
      <c r="DJ35" s="1006"/>
      <c r="DK35" s="1007"/>
      <c r="DL35" s="1005"/>
      <c r="DM35" s="1006"/>
      <c r="DN35" s="1006"/>
      <c r="DO35" s="1006"/>
      <c r="DP35" s="1007"/>
      <c r="DQ35" s="1005"/>
      <c r="DR35" s="1006"/>
      <c r="DS35" s="1006"/>
      <c r="DT35" s="1006"/>
      <c r="DU35" s="1007"/>
      <c r="DV35" s="1008"/>
      <c r="DW35" s="1009"/>
      <c r="DX35" s="1009"/>
      <c r="DY35" s="1009"/>
      <c r="DZ35" s="1010"/>
      <c r="EA35" s="224"/>
    </row>
    <row r="36" spans="1:131" ht="26.25" customHeight="1" x14ac:dyDescent="0.15">
      <c r="A36" s="236">
        <v>9</v>
      </c>
      <c r="B36" s="1046"/>
      <c r="C36" s="1047"/>
      <c r="D36" s="1047"/>
      <c r="E36" s="1047"/>
      <c r="F36" s="1047"/>
      <c r="G36" s="1047"/>
      <c r="H36" s="1047"/>
      <c r="I36" s="1047"/>
      <c r="J36" s="1047"/>
      <c r="K36" s="1047"/>
      <c r="L36" s="1047"/>
      <c r="M36" s="1047"/>
      <c r="N36" s="1047"/>
      <c r="O36" s="1047"/>
      <c r="P36" s="1048"/>
      <c r="Q36" s="1054"/>
      <c r="R36" s="1055"/>
      <c r="S36" s="1055"/>
      <c r="T36" s="1055"/>
      <c r="U36" s="1055"/>
      <c r="V36" s="1055"/>
      <c r="W36" s="1055"/>
      <c r="X36" s="1055"/>
      <c r="Y36" s="1055"/>
      <c r="Z36" s="1055"/>
      <c r="AA36" s="1055"/>
      <c r="AB36" s="1055"/>
      <c r="AC36" s="1055"/>
      <c r="AD36" s="1055"/>
      <c r="AE36" s="1056"/>
      <c r="AF36" s="1051"/>
      <c r="AG36" s="1052"/>
      <c r="AH36" s="1052"/>
      <c r="AI36" s="1052"/>
      <c r="AJ36" s="1053"/>
      <c r="AK36" s="993"/>
      <c r="AL36" s="984"/>
      <c r="AM36" s="984"/>
      <c r="AN36" s="984"/>
      <c r="AO36" s="984"/>
      <c r="AP36" s="984"/>
      <c r="AQ36" s="984"/>
      <c r="AR36" s="984"/>
      <c r="AS36" s="984"/>
      <c r="AT36" s="984"/>
      <c r="AU36" s="984"/>
      <c r="AV36" s="984"/>
      <c r="AW36" s="984"/>
      <c r="AX36" s="984"/>
      <c r="AY36" s="984"/>
      <c r="AZ36" s="1057"/>
      <c r="BA36" s="1057"/>
      <c r="BB36" s="1057"/>
      <c r="BC36" s="1057"/>
      <c r="BD36" s="1057"/>
      <c r="BE36" s="985"/>
      <c r="BF36" s="985"/>
      <c r="BG36" s="985"/>
      <c r="BH36" s="985"/>
      <c r="BI36" s="986"/>
      <c r="BJ36" s="226"/>
      <c r="BK36" s="226"/>
      <c r="BL36" s="226"/>
      <c r="BM36" s="226"/>
      <c r="BN36" s="226"/>
      <c r="BO36" s="235"/>
      <c r="BP36" s="235"/>
      <c r="BQ36" s="232">
        <v>30</v>
      </c>
      <c r="BR36" s="233"/>
      <c r="BS36" s="1008"/>
      <c r="BT36" s="1009"/>
      <c r="BU36" s="1009"/>
      <c r="BV36" s="1009"/>
      <c r="BW36" s="1009"/>
      <c r="BX36" s="1009"/>
      <c r="BY36" s="1009"/>
      <c r="BZ36" s="1009"/>
      <c r="CA36" s="1009"/>
      <c r="CB36" s="1009"/>
      <c r="CC36" s="1009"/>
      <c r="CD36" s="1009"/>
      <c r="CE36" s="1009"/>
      <c r="CF36" s="1009"/>
      <c r="CG36" s="1030"/>
      <c r="CH36" s="1005"/>
      <c r="CI36" s="1006"/>
      <c r="CJ36" s="1006"/>
      <c r="CK36" s="1006"/>
      <c r="CL36" s="1007"/>
      <c r="CM36" s="1005"/>
      <c r="CN36" s="1006"/>
      <c r="CO36" s="1006"/>
      <c r="CP36" s="1006"/>
      <c r="CQ36" s="1007"/>
      <c r="CR36" s="1005"/>
      <c r="CS36" s="1006"/>
      <c r="CT36" s="1006"/>
      <c r="CU36" s="1006"/>
      <c r="CV36" s="1007"/>
      <c r="CW36" s="1005"/>
      <c r="CX36" s="1006"/>
      <c r="CY36" s="1006"/>
      <c r="CZ36" s="1006"/>
      <c r="DA36" s="1007"/>
      <c r="DB36" s="1005"/>
      <c r="DC36" s="1006"/>
      <c r="DD36" s="1006"/>
      <c r="DE36" s="1006"/>
      <c r="DF36" s="1007"/>
      <c r="DG36" s="1005"/>
      <c r="DH36" s="1006"/>
      <c r="DI36" s="1006"/>
      <c r="DJ36" s="1006"/>
      <c r="DK36" s="1007"/>
      <c r="DL36" s="1005"/>
      <c r="DM36" s="1006"/>
      <c r="DN36" s="1006"/>
      <c r="DO36" s="1006"/>
      <c r="DP36" s="1007"/>
      <c r="DQ36" s="1005"/>
      <c r="DR36" s="1006"/>
      <c r="DS36" s="1006"/>
      <c r="DT36" s="1006"/>
      <c r="DU36" s="1007"/>
      <c r="DV36" s="1008"/>
      <c r="DW36" s="1009"/>
      <c r="DX36" s="1009"/>
      <c r="DY36" s="1009"/>
      <c r="DZ36" s="1010"/>
      <c r="EA36" s="224"/>
    </row>
    <row r="37" spans="1:131" ht="26.25" customHeight="1" x14ac:dyDescent="0.15">
      <c r="A37" s="236">
        <v>10</v>
      </c>
      <c r="B37" s="1046"/>
      <c r="C37" s="1047"/>
      <c r="D37" s="1047"/>
      <c r="E37" s="1047"/>
      <c r="F37" s="1047"/>
      <c r="G37" s="1047"/>
      <c r="H37" s="1047"/>
      <c r="I37" s="1047"/>
      <c r="J37" s="1047"/>
      <c r="K37" s="1047"/>
      <c r="L37" s="1047"/>
      <c r="M37" s="1047"/>
      <c r="N37" s="1047"/>
      <c r="O37" s="1047"/>
      <c r="P37" s="1048"/>
      <c r="Q37" s="1054"/>
      <c r="R37" s="1055"/>
      <c r="S37" s="1055"/>
      <c r="T37" s="1055"/>
      <c r="U37" s="1055"/>
      <c r="V37" s="1055"/>
      <c r="W37" s="1055"/>
      <c r="X37" s="1055"/>
      <c r="Y37" s="1055"/>
      <c r="Z37" s="1055"/>
      <c r="AA37" s="1055"/>
      <c r="AB37" s="1055"/>
      <c r="AC37" s="1055"/>
      <c r="AD37" s="1055"/>
      <c r="AE37" s="1056"/>
      <c r="AF37" s="1051"/>
      <c r="AG37" s="1052"/>
      <c r="AH37" s="1052"/>
      <c r="AI37" s="1052"/>
      <c r="AJ37" s="1053"/>
      <c r="AK37" s="993"/>
      <c r="AL37" s="984"/>
      <c r="AM37" s="984"/>
      <c r="AN37" s="984"/>
      <c r="AO37" s="984"/>
      <c r="AP37" s="984"/>
      <c r="AQ37" s="984"/>
      <c r="AR37" s="984"/>
      <c r="AS37" s="984"/>
      <c r="AT37" s="984"/>
      <c r="AU37" s="984"/>
      <c r="AV37" s="984"/>
      <c r="AW37" s="984"/>
      <c r="AX37" s="984"/>
      <c r="AY37" s="984"/>
      <c r="AZ37" s="1057"/>
      <c r="BA37" s="1057"/>
      <c r="BB37" s="1057"/>
      <c r="BC37" s="1057"/>
      <c r="BD37" s="1057"/>
      <c r="BE37" s="985"/>
      <c r="BF37" s="985"/>
      <c r="BG37" s="985"/>
      <c r="BH37" s="985"/>
      <c r="BI37" s="986"/>
      <c r="BJ37" s="226"/>
      <c r="BK37" s="226"/>
      <c r="BL37" s="226"/>
      <c r="BM37" s="226"/>
      <c r="BN37" s="226"/>
      <c r="BO37" s="235"/>
      <c r="BP37" s="235"/>
      <c r="BQ37" s="232">
        <v>31</v>
      </c>
      <c r="BR37" s="233"/>
      <c r="BS37" s="1008"/>
      <c r="BT37" s="1009"/>
      <c r="BU37" s="1009"/>
      <c r="BV37" s="1009"/>
      <c r="BW37" s="1009"/>
      <c r="BX37" s="1009"/>
      <c r="BY37" s="1009"/>
      <c r="BZ37" s="1009"/>
      <c r="CA37" s="1009"/>
      <c r="CB37" s="1009"/>
      <c r="CC37" s="1009"/>
      <c r="CD37" s="1009"/>
      <c r="CE37" s="1009"/>
      <c r="CF37" s="1009"/>
      <c r="CG37" s="1030"/>
      <c r="CH37" s="1005"/>
      <c r="CI37" s="1006"/>
      <c r="CJ37" s="1006"/>
      <c r="CK37" s="1006"/>
      <c r="CL37" s="1007"/>
      <c r="CM37" s="1005"/>
      <c r="CN37" s="1006"/>
      <c r="CO37" s="1006"/>
      <c r="CP37" s="1006"/>
      <c r="CQ37" s="1007"/>
      <c r="CR37" s="1005"/>
      <c r="CS37" s="1006"/>
      <c r="CT37" s="1006"/>
      <c r="CU37" s="1006"/>
      <c r="CV37" s="1007"/>
      <c r="CW37" s="1005"/>
      <c r="CX37" s="1006"/>
      <c r="CY37" s="1006"/>
      <c r="CZ37" s="1006"/>
      <c r="DA37" s="1007"/>
      <c r="DB37" s="1005"/>
      <c r="DC37" s="1006"/>
      <c r="DD37" s="1006"/>
      <c r="DE37" s="1006"/>
      <c r="DF37" s="1007"/>
      <c r="DG37" s="1005"/>
      <c r="DH37" s="1006"/>
      <c r="DI37" s="1006"/>
      <c r="DJ37" s="1006"/>
      <c r="DK37" s="1007"/>
      <c r="DL37" s="1005"/>
      <c r="DM37" s="1006"/>
      <c r="DN37" s="1006"/>
      <c r="DO37" s="1006"/>
      <c r="DP37" s="1007"/>
      <c r="DQ37" s="1005"/>
      <c r="DR37" s="1006"/>
      <c r="DS37" s="1006"/>
      <c r="DT37" s="1006"/>
      <c r="DU37" s="1007"/>
      <c r="DV37" s="1008"/>
      <c r="DW37" s="1009"/>
      <c r="DX37" s="1009"/>
      <c r="DY37" s="1009"/>
      <c r="DZ37" s="1010"/>
      <c r="EA37" s="224"/>
    </row>
    <row r="38" spans="1:131" ht="26.25" customHeight="1" x14ac:dyDescent="0.15">
      <c r="A38" s="236">
        <v>11</v>
      </c>
      <c r="B38" s="1046"/>
      <c r="C38" s="1047"/>
      <c r="D38" s="1047"/>
      <c r="E38" s="1047"/>
      <c r="F38" s="1047"/>
      <c r="G38" s="1047"/>
      <c r="H38" s="1047"/>
      <c r="I38" s="1047"/>
      <c r="J38" s="1047"/>
      <c r="K38" s="1047"/>
      <c r="L38" s="1047"/>
      <c r="M38" s="1047"/>
      <c r="N38" s="1047"/>
      <c r="O38" s="1047"/>
      <c r="P38" s="1048"/>
      <c r="Q38" s="1054"/>
      <c r="R38" s="1055"/>
      <c r="S38" s="1055"/>
      <c r="T38" s="1055"/>
      <c r="U38" s="1055"/>
      <c r="V38" s="1055"/>
      <c r="W38" s="1055"/>
      <c r="X38" s="1055"/>
      <c r="Y38" s="1055"/>
      <c r="Z38" s="1055"/>
      <c r="AA38" s="1055"/>
      <c r="AB38" s="1055"/>
      <c r="AC38" s="1055"/>
      <c r="AD38" s="1055"/>
      <c r="AE38" s="1056"/>
      <c r="AF38" s="1051"/>
      <c r="AG38" s="1052"/>
      <c r="AH38" s="1052"/>
      <c r="AI38" s="1052"/>
      <c r="AJ38" s="1053"/>
      <c r="AK38" s="993"/>
      <c r="AL38" s="984"/>
      <c r="AM38" s="984"/>
      <c r="AN38" s="984"/>
      <c r="AO38" s="984"/>
      <c r="AP38" s="984"/>
      <c r="AQ38" s="984"/>
      <c r="AR38" s="984"/>
      <c r="AS38" s="984"/>
      <c r="AT38" s="984"/>
      <c r="AU38" s="984"/>
      <c r="AV38" s="984"/>
      <c r="AW38" s="984"/>
      <c r="AX38" s="984"/>
      <c r="AY38" s="984"/>
      <c r="AZ38" s="1057"/>
      <c r="BA38" s="1057"/>
      <c r="BB38" s="1057"/>
      <c r="BC38" s="1057"/>
      <c r="BD38" s="1057"/>
      <c r="BE38" s="985"/>
      <c r="BF38" s="985"/>
      <c r="BG38" s="985"/>
      <c r="BH38" s="985"/>
      <c r="BI38" s="986"/>
      <c r="BJ38" s="226"/>
      <c r="BK38" s="226"/>
      <c r="BL38" s="226"/>
      <c r="BM38" s="226"/>
      <c r="BN38" s="226"/>
      <c r="BO38" s="235"/>
      <c r="BP38" s="235"/>
      <c r="BQ38" s="232">
        <v>32</v>
      </c>
      <c r="BR38" s="233"/>
      <c r="BS38" s="1008"/>
      <c r="BT38" s="1009"/>
      <c r="BU38" s="1009"/>
      <c r="BV38" s="1009"/>
      <c r="BW38" s="1009"/>
      <c r="BX38" s="1009"/>
      <c r="BY38" s="1009"/>
      <c r="BZ38" s="1009"/>
      <c r="CA38" s="1009"/>
      <c r="CB38" s="1009"/>
      <c r="CC38" s="1009"/>
      <c r="CD38" s="1009"/>
      <c r="CE38" s="1009"/>
      <c r="CF38" s="1009"/>
      <c r="CG38" s="1030"/>
      <c r="CH38" s="1005"/>
      <c r="CI38" s="1006"/>
      <c r="CJ38" s="1006"/>
      <c r="CK38" s="1006"/>
      <c r="CL38" s="1007"/>
      <c r="CM38" s="1005"/>
      <c r="CN38" s="1006"/>
      <c r="CO38" s="1006"/>
      <c r="CP38" s="1006"/>
      <c r="CQ38" s="1007"/>
      <c r="CR38" s="1005"/>
      <c r="CS38" s="1006"/>
      <c r="CT38" s="1006"/>
      <c r="CU38" s="1006"/>
      <c r="CV38" s="1007"/>
      <c r="CW38" s="1005"/>
      <c r="CX38" s="1006"/>
      <c r="CY38" s="1006"/>
      <c r="CZ38" s="1006"/>
      <c r="DA38" s="1007"/>
      <c r="DB38" s="1005"/>
      <c r="DC38" s="1006"/>
      <c r="DD38" s="1006"/>
      <c r="DE38" s="1006"/>
      <c r="DF38" s="1007"/>
      <c r="DG38" s="1005"/>
      <c r="DH38" s="1006"/>
      <c r="DI38" s="1006"/>
      <c r="DJ38" s="1006"/>
      <c r="DK38" s="1007"/>
      <c r="DL38" s="1005"/>
      <c r="DM38" s="1006"/>
      <c r="DN38" s="1006"/>
      <c r="DO38" s="1006"/>
      <c r="DP38" s="1007"/>
      <c r="DQ38" s="1005"/>
      <c r="DR38" s="1006"/>
      <c r="DS38" s="1006"/>
      <c r="DT38" s="1006"/>
      <c r="DU38" s="1007"/>
      <c r="DV38" s="1008"/>
      <c r="DW38" s="1009"/>
      <c r="DX38" s="1009"/>
      <c r="DY38" s="1009"/>
      <c r="DZ38" s="1010"/>
      <c r="EA38" s="224"/>
    </row>
    <row r="39" spans="1:131" ht="26.25" customHeight="1" x14ac:dyDescent="0.15">
      <c r="A39" s="236">
        <v>12</v>
      </c>
      <c r="B39" s="1046"/>
      <c r="C39" s="1047"/>
      <c r="D39" s="1047"/>
      <c r="E39" s="1047"/>
      <c r="F39" s="1047"/>
      <c r="G39" s="1047"/>
      <c r="H39" s="1047"/>
      <c r="I39" s="1047"/>
      <c r="J39" s="1047"/>
      <c r="K39" s="1047"/>
      <c r="L39" s="1047"/>
      <c r="M39" s="1047"/>
      <c r="N39" s="1047"/>
      <c r="O39" s="1047"/>
      <c r="P39" s="1048"/>
      <c r="Q39" s="1054"/>
      <c r="R39" s="1055"/>
      <c r="S39" s="1055"/>
      <c r="T39" s="1055"/>
      <c r="U39" s="1055"/>
      <c r="V39" s="1055"/>
      <c r="W39" s="1055"/>
      <c r="X39" s="1055"/>
      <c r="Y39" s="1055"/>
      <c r="Z39" s="1055"/>
      <c r="AA39" s="1055"/>
      <c r="AB39" s="1055"/>
      <c r="AC39" s="1055"/>
      <c r="AD39" s="1055"/>
      <c r="AE39" s="1056"/>
      <c r="AF39" s="1051"/>
      <c r="AG39" s="1052"/>
      <c r="AH39" s="1052"/>
      <c r="AI39" s="1052"/>
      <c r="AJ39" s="1053"/>
      <c r="AK39" s="993"/>
      <c r="AL39" s="984"/>
      <c r="AM39" s="984"/>
      <c r="AN39" s="984"/>
      <c r="AO39" s="984"/>
      <c r="AP39" s="984"/>
      <c r="AQ39" s="984"/>
      <c r="AR39" s="984"/>
      <c r="AS39" s="984"/>
      <c r="AT39" s="984"/>
      <c r="AU39" s="984"/>
      <c r="AV39" s="984"/>
      <c r="AW39" s="984"/>
      <c r="AX39" s="984"/>
      <c r="AY39" s="984"/>
      <c r="AZ39" s="1057"/>
      <c r="BA39" s="1057"/>
      <c r="BB39" s="1057"/>
      <c r="BC39" s="1057"/>
      <c r="BD39" s="1057"/>
      <c r="BE39" s="985"/>
      <c r="BF39" s="985"/>
      <c r="BG39" s="985"/>
      <c r="BH39" s="985"/>
      <c r="BI39" s="986"/>
      <c r="BJ39" s="226"/>
      <c r="BK39" s="226"/>
      <c r="BL39" s="226"/>
      <c r="BM39" s="226"/>
      <c r="BN39" s="226"/>
      <c r="BO39" s="235"/>
      <c r="BP39" s="235"/>
      <c r="BQ39" s="232">
        <v>33</v>
      </c>
      <c r="BR39" s="233"/>
      <c r="BS39" s="1008"/>
      <c r="BT39" s="1009"/>
      <c r="BU39" s="1009"/>
      <c r="BV39" s="1009"/>
      <c r="BW39" s="1009"/>
      <c r="BX39" s="1009"/>
      <c r="BY39" s="1009"/>
      <c r="BZ39" s="1009"/>
      <c r="CA39" s="1009"/>
      <c r="CB39" s="1009"/>
      <c r="CC39" s="1009"/>
      <c r="CD39" s="1009"/>
      <c r="CE39" s="1009"/>
      <c r="CF39" s="1009"/>
      <c r="CG39" s="1030"/>
      <c r="CH39" s="1005"/>
      <c r="CI39" s="1006"/>
      <c r="CJ39" s="1006"/>
      <c r="CK39" s="1006"/>
      <c r="CL39" s="1007"/>
      <c r="CM39" s="1005"/>
      <c r="CN39" s="1006"/>
      <c r="CO39" s="1006"/>
      <c r="CP39" s="1006"/>
      <c r="CQ39" s="1007"/>
      <c r="CR39" s="1005"/>
      <c r="CS39" s="1006"/>
      <c r="CT39" s="1006"/>
      <c r="CU39" s="1006"/>
      <c r="CV39" s="1007"/>
      <c r="CW39" s="1005"/>
      <c r="CX39" s="1006"/>
      <c r="CY39" s="1006"/>
      <c r="CZ39" s="1006"/>
      <c r="DA39" s="1007"/>
      <c r="DB39" s="1005"/>
      <c r="DC39" s="1006"/>
      <c r="DD39" s="1006"/>
      <c r="DE39" s="1006"/>
      <c r="DF39" s="1007"/>
      <c r="DG39" s="1005"/>
      <c r="DH39" s="1006"/>
      <c r="DI39" s="1006"/>
      <c r="DJ39" s="1006"/>
      <c r="DK39" s="1007"/>
      <c r="DL39" s="1005"/>
      <c r="DM39" s="1006"/>
      <c r="DN39" s="1006"/>
      <c r="DO39" s="1006"/>
      <c r="DP39" s="1007"/>
      <c r="DQ39" s="1005"/>
      <c r="DR39" s="1006"/>
      <c r="DS39" s="1006"/>
      <c r="DT39" s="1006"/>
      <c r="DU39" s="1007"/>
      <c r="DV39" s="1008"/>
      <c r="DW39" s="1009"/>
      <c r="DX39" s="1009"/>
      <c r="DY39" s="1009"/>
      <c r="DZ39" s="1010"/>
      <c r="EA39" s="224"/>
    </row>
    <row r="40" spans="1:131" ht="26.25" customHeight="1" x14ac:dyDescent="0.15">
      <c r="A40" s="232">
        <v>13</v>
      </c>
      <c r="B40" s="1046"/>
      <c r="C40" s="1047"/>
      <c r="D40" s="1047"/>
      <c r="E40" s="1047"/>
      <c r="F40" s="1047"/>
      <c r="G40" s="1047"/>
      <c r="H40" s="1047"/>
      <c r="I40" s="1047"/>
      <c r="J40" s="1047"/>
      <c r="K40" s="1047"/>
      <c r="L40" s="1047"/>
      <c r="M40" s="1047"/>
      <c r="N40" s="1047"/>
      <c r="O40" s="1047"/>
      <c r="P40" s="1048"/>
      <c r="Q40" s="1054"/>
      <c r="R40" s="1055"/>
      <c r="S40" s="1055"/>
      <c r="T40" s="1055"/>
      <c r="U40" s="1055"/>
      <c r="V40" s="1055"/>
      <c r="W40" s="1055"/>
      <c r="X40" s="1055"/>
      <c r="Y40" s="1055"/>
      <c r="Z40" s="1055"/>
      <c r="AA40" s="1055"/>
      <c r="AB40" s="1055"/>
      <c r="AC40" s="1055"/>
      <c r="AD40" s="1055"/>
      <c r="AE40" s="1056"/>
      <c r="AF40" s="1051"/>
      <c r="AG40" s="1052"/>
      <c r="AH40" s="1052"/>
      <c r="AI40" s="1052"/>
      <c r="AJ40" s="1053"/>
      <c r="AK40" s="993"/>
      <c r="AL40" s="984"/>
      <c r="AM40" s="984"/>
      <c r="AN40" s="984"/>
      <c r="AO40" s="984"/>
      <c r="AP40" s="984"/>
      <c r="AQ40" s="984"/>
      <c r="AR40" s="984"/>
      <c r="AS40" s="984"/>
      <c r="AT40" s="984"/>
      <c r="AU40" s="984"/>
      <c r="AV40" s="984"/>
      <c r="AW40" s="984"/>
      <c r="AX40" s="984"/>
      <c r="AY40" s="984"/>
      <c r="AZ40" s="1057"/>
      <c r="BA40" s="1057"/>
      <c r="BB40" s="1057"/>
      <c r="BC40" s="1057"/>
      <c r="BD40" s="1057"/>
      <c r="BE40" s="985"/>
      <c r="BF40" s="985"/>
      <c r="BG40" s="985"/>
      <c r="BH40" s="985"/>
      <c r="BI40" s="986"/>
      <c r="BJ40" s="226"/>
      <c r="BK40" s="226"/>
      <c r="BL40" s="226"/>
      <c r="BM40" s="226"/>
      <c r="BN40" s="226"/>
      <c r="BO40" s="235"/>
      <c r="BP40" s="235"/>
      <c r="BQ40" s="232">
        <v>34</v>
      </c>
      <c r="BR40" s="233"/>
      <c r="BS40" s="1008"/>
      <c r="BT40" s="1009"/>
      <c r="BU40" s="1009"/>
      <c r="BV40" s="1009"/>
      <c r="BW40" s="1009"/>
      <c r="BX40" s="1009"/>
      <c r="BY40" s="1009"/>
      <c r="BZ40" s="1009"/>
      <c r="CA40" s="1009"/>
      <c r="CB40" s="1009"/>
      <c r="CC40" s="1009"/>
      <c r="CD40" s="1009"/>
      <c r="CE40" s="1009"/>
      <c r="CF40" s="1009"/>
      <c r="CG40" s="1030"/>
      <c r="CH40" s="1005"/>
      <c r="CI40" s="1006"/>
      <c r="CJ40" s="1006"/>
      <c r="CK40" s="1006"/>
      <c r="CL40" s="1007"/>
      <c r="CM40" s="1005"/>
      <c r="CN40" s="1006"/>
      <c r="CO40" s="1006"/>
      <c r="CP40" s="1006"/>
      <c r="CQ40" s="1007"/>
      <c r="CR40" s="1005"/>
      <c r="CS40" s="1006"/>
      <c r="CT40" s="1006"/>
      <c r="CU40" s="1006"/>
      <c r="CV40" s="1007"/>
      <c r="CW40" s="1005"/>
      <c r="CX40" s="1006"/>
      <c r="CY40" s="1006"/>
      <c r="CZ40" s="1006"/>
      <c r="DA40" s="1007"/>
      <c r="DB40" s="1005"/>
      <c r="DC40" s="1006"/>
      <c r="DD40" s="1006"/>
      <c r="DE40" s="1006"/>
      <c r="DF40" s="1007"/>
      <c r="DG40" s="1005"/>
      <c r="DH40" s="1006"/>
      <c r="DI40" s="1006"/>
      <c r="DJ40" s="1006"/>
      <c r="DK40" s="1007"/>
      <c r="DL40" s="1005"/>
      <c r="DM40" s="1006"/>
      <c r="DN40" s="1006"/>
      <c r="DO40" s="1006"/>
      <c r="DP40" s="1007"/>
      <c r="DQ40" s="1005"/>
      <c r="DR40" s="1006"/>
      <c r="DS40" s="1006"/>
      <c r="DT40" s="1006"/>
      <c r="DU40" s="1007"/>
      <c r="DV40" s="1008"/>
      <c r="DW40" s="1009"/>
      <c r="DX40" s="1009"/>
      <c r="DY40" s="1009"/>
      <c r="DZ40" s="1010"/>
      <c r="EA40" s="224"/>
    </row>
    <row r="41" spans="1:131" ht="26.25" customHeight="1" x14ac:dyDescent="0.15">
      <c r="A41" s="232">
        <v>14</v>
      </c>
      <c r="B41" s="1046"/>
      <c r="C41" s="1047"/>
      <c r="D41" s="1047"/>
      <c r="E41" s="1047"/>
      <c r="F41" s="1047"/>
      <c r="G41" s="1047"/>
      <c r="H41" s="1047"/>
      <c r="I41" s="1047"/>
      <c r="J41" s="1047"/>
      <c r="K41" s="1047"/>
      <c r="L41" s="1047"/>
      <c r="M41" s="1047"/>
      <c r="N41" s="1047"/>
      <c r="O41" s="1047"/>
      <c r="P41" s="1048"/>
      <c r="Q41" s="1054"/>
      <c r="R41" s="1055"/>
      <c r="S41" s="1055"/>
      <c r="T41" s="1055"/>
      <c r="U41" s="1055"/>
      <c r="V41" s="1055"/>
      <c r="W41" s="1055"/>
      <c r="X41" s="1055"/>
      <c r="Y41" s="1055"/>
      <c r="Z41" s="1055"/>
      <c r="AA41" s="1055"/>
      <c r="AB41" s="1055"/>
      <c r="AC41" s="1055"/>
      <c r="AD41" s="1055"/>
      <c r="AE41" s="1056"/>
      <c r="AF41" s="1051"/>
      <c r="AG41" s="1052"/>
      <c r="AH41" s="1052"/>
      <c r="AI41" s="1052"/>
      <c r="AJ41" s="1053"/>
      <c r="AK41" s="993"/>
      <c r="AL41" s="984"/>
      <c r="AM41" s="984"/>
      <c r="AN41" s="984"/>
      <c r="AO41" s="984"/>
      <c r="AP41" s="984"/>
      <c r="AQ41" s="984"/>
      <c r="AR41" s="984"/>
      <c r="AS41" s="984"/>
      <c r="AT41" s="984"/>
      <c r="AU41" s="984"/>
      <c r="AV41" s="984"/>
      <c r="AW41" s="984"/>
      <c r="AX41" s="984"/>
      <c r="AY41" s="984"/>
      <c r="AZ41" s="1057"/>
      <c r="BA41" s="1057"/>
      <c r="BB41" s="1057"/>
      <c r="BC41" s="1057"/>
      <c r="BD41" s="1057"/>
      <c r="BE41" s="985"/>
      <c r="BF41" s="985"/>
      <c r="BG41" s="985"/>
      <c r="BH41" s="985"/>
      <c r="BI41" s="986"/>
      <c r="BJ41" s="226"/>
      <c r="BK41" s="226"/>
      <c r="BL41" s="226"/>
      <c r="BM41" s="226"/>
      <c r="BN41" s="226"/>
      <c r="BO41" s="235"/>
      <c r="BP41" s="235"/>
      <c r="BQ41" s="232">
        <v>35</v>
      </c>
      <c r="BR41" s="233"/>
      <c r="BS41" s="1008"/>
      <c r="BT41" s="1009"/>
      <c r="BU41" s="1009"/>
      <c r="BV41" s="1009"/>
      <c r="BW41" s="1009"/>
      <c r="BX41" s="1009"/>
      <c r="BY41" s="1009"/>
      <c r="BZ41" s="1009"/>
      <c r="CA41" s="1009"/>
      <c r="CB41" s="1009"/>
      <c r="CC41" s="1009"/>
      <c r="CD41" s="1009"/>
      <c r="CE41" s="1009"/>
      <c r="CF41" s="1009"/>
      <c r="CG41" s="1030"/>
      <c r="CH41" s="1005"/>
      <c r="CI41" s="1006"/>
      <c r="CJ41" s="1006"/>
      <c r="CK41" s="1006"/>
      <c r="CL41" s="1007"/>
      <c r="CM41" s="1005"/>
      <c r="CN41" s="1006"/>
      <c r="CO41" s="1006"/>
      <c r="CP41" s="1006"/>
      <c r="CQ41" s="1007"/>
      <c r="CR41" s="1005"/>
      <c r="CS41" s="1006"/>
      <c r="CT41" s="1006"/>
      <c r="CU41" s="1006"/>
      <c r="CV41" s="1007"/>
      <c r="CW41" s="1005"/>
      <c r="CX41" s="1006"/>
      <c r="CY41" s="1006"/>
      <c r="CZ41" s="1006"/>
      <c r="DA41" s="1007"/>
      <c r="DB41" s="1005"/>
      <c r="DC41" s="1006"/>
      <c r="DD41" s="1006"/>
      <c r="DE41" s="1006"/>
      <c r="DF41" s="1007"/>
      <c r="DG41" s="1005"/>
      <c r="DH41" s="1006"/>
      <c r="DI41" s="1006"/>
      <c r="DJ41" s="1006"/>
      <c r="DK41" s="1007"/>
      <c r="DL41" s="1005"/>
      <c r="DM41" s="1006"/>
      <c r="DN41" s="1006"/>
      <c r="DO41" s="1006"/>
      <c r="DP41" s="1007"/>
      <c r="DQ41" s="1005"/>
      <c r="DR41" s="1006"/>
      <c r="DS41" s="1006"/>
      <c r="DT41" s="1006"/>
      <c r="DU41" s="1007"/>
      <c r="DV41" s="1008"/>
      <c r="DW41" s="1009"/>
      <c r="DX41" s="1009"/>
      <c r="DY41" s="1009"/>
      <c r="DZ41" s="1010"/>
      <c r="EA41" s="224"/>
    </row>
    <row r="42" spans="1:131" ht="26.25" customHeight="1" x14ac:dyDescent="0.15">
      <c r="A42" s="232">
        <v>15</v>
      </c>
      <c r="B42" s="1046"/>
      <c r="C42" s="1047"/>
      <c r="D42" s="1047"/>
      <c r="E42" s="1047"/>
      <c r="F42" s="1047"/>
      <c r="G42" s="1047"/>
      <c r="H42" s="1047"/>
      <c r="I42" s="1047"/>
      <c r="J42" s="1047"/>
      <c r="K42" s="1047"/>
      <c r="L42" s="1047"/>
      <c r="M42" s="1047"/>
      <c r="N42" s="1047"/>
      <c r="O42" s="1047"/>
      <c r="P42" s="1048"/>
      <c r="Q42" s="1054"/>
      <c r="R42" s="1055"/>
      <c r="S42" s="1055"/>
      <c r="T42" s="1055"/>
      <c r="U42" s="1055"/>
      <c r="V42" s="1055"/>
      <c r="W42" s="1055"/>
      <c r="X42" s="1055"/>
      <c r="Y42" s="1055"/>
      <c r="Z42" s="1055"/>
      <c r="AA42" s="1055"/>
      <c r="AB42" s="1055"/>
      <c r="AC42" s="1055"/>
      <c r="AD42" s="1055"/>
      <c r="AE42" s="1056"/>
      <c r="AF42" s="1051"/>
      <c r="AG42" s="1052"/>
      <c r="AH42" s="1052"/>
      <c r="AI42" s="1052"/>
      <c r="AJ42" s="1053"/>
      <c r="AK42" s="993"/>
      <c r="AL42" s="984"/>
      <c r="AM42" s="984"/>
      <c r="AN42" s="984"/>
      <c r="AO42" s="984"/>
      <c r="AP42" s="984"/>
      <c r="AQ42" s="984"/>
      <c r="AR42" s="984"/>
      <c r="AS42" s="984"/>
      <c r="AT42" s="984"/>
      <c r="AU42" s="984"/>
      <c r="AV42" s="984"/>
      <c r="AW42" s="984"/>
      <c r="AX42" s="984"/>
      <c r="AY42" s="984"/>
      <c r="AZ42" s="1057"/>
      <c r="BA42" s="1057"/>
      <c r="BB42" s="1057"/>
      <c r="BC42" s="1057"/>
      <c r="BD42" s="1057"/>
      <c r="BE42" s="985"/>
      <c r="BF42" s="985"/>
      <c r="BG42" s="985"/>
      <c r="BH42" s="985"/>
      <c r="BI42" s="986"/>
      <c r="BJ42" s="226"/>
      <c r="BK42" s="226"/>
      <c r="BL42" s="226"/>
      <c r="BM42" s="226"/>
      <c r="BN42" s="226"/>
      <c r="BO42" s="235"/>
      <c r="BP42" s="235"/>
      <c r="BQ42" s="232">
        <v>36</v>
      </c>
      <c r="BR42" s="233"/>
      <c r="BS42" s="1008"/>
      <c r="BT42" s="1009"/>
      <c r="BU42" s="1009"/>
      <c r="BV42" s="1009"/>
      <c r="BW42" s="1009"/>
      <c r="BX42" s="1009"/>
      <c r="BY42" s="1009"/>
      <c r="BZ42" s="1009"/>
      <c r="CA42" s="1009"/>
      <c r="CB42" s="1009"/>
      <c r="CC42" s="1009"/>
      <c r="CD42" s="1009"/>
      <c r="CE42" s="1009"/>
      <c r="CF42" s="1009"/>
      <c r="CG42" s="1030"/>
      <c r="CH42" s="1005"/>
      <c r="CI42" s="1006"/>
      <c r="CJ42" s="1006"/>
      <c r="CK42" s="1006"/>
      <c r="CL42" s="1007"/>
      <c r="CM42" s="1005"/>
      <c r="CN42" s="1006"/>
      <c r="CO42" s="1006"/>
      <c r="CP42" s="1006"/>
      <c r="CQ42" s="1007"/>
      <c r="CR42" s="1005"/>
      <c r="CS42" s="1006"/>
      <c r="CT42" s="1006"/>
      <c r="CU42" s="1006"/>
      <c r="CV42" s="1007"/>
      <c r="CW42" s="1005"/>
      <c r="CX42" s="1006"/>
      <c r="CY42" s="1006"/>
      <c r="CZ42" s="1006"/>
      <c r="DA42" s="1007"/>
      <c r="DB42" s="1005"/>
      <c r="DC42" s="1006"/>
      <c r="DD42" s="1006"/>
      <c r="DE42" s="1006"/>
      <c r="DF42" s="1007"/>
      <c r="DG42" s="1005"/>
      <c r="DH42" s="1006"/>
      <c r="DI42" s="1006"/>
      <c r="DJ42" s="1006"/>
      <c r="DK42" s="1007"/>
      <c r="DL42" s="1005"/>
      <c r="DM42" s="1006"/>
      <c r="DN42" s="1006"/>
      <c r="DO42" s="1006"/>
      <c r="DP42" s="1007"/>
      <c r="DQ42" s="1005"/>
      <c r="DR42" s="1006"/>
      <c r="DS42" s="1006"/>
      <c r="DT42" s="1006"/>
      <c r="DU42" s="1007"/>
      <c r="DV42" s="1008"/>
      <c r="DW42" s="1009"/>
      <c r="DX42" s="1009"/>
      <c r="DY42" s="1009"/>
      <c r="DZ42" s="1010"/>
      <c r="EA42" s="224"/>
    </row>
    <row r="43" spans="1:131" ht="26.25" customHeight="1" x14ac:dyDescent="0.15">
      <c r="A43" s="232">
        <v>16</v>
      </c>
      <c r="B43" s="1046"/>
      <c r="C43" s="1047"/>
      <c r="D43" s="1047"/>
      <c r="E43" s="1047"/>
      <c r="F43" s="1047"/>
      <c r="G43" s="1047"/>
      <c r="H43" s="1047"/>
      <c r="I43" s="1047"/>
      <c r="J43" s="1047"/>
      <c r="K43" s="1047"/>
      <c r="L43" s="1047"/>
      <c r="M43" s="1047"/>
      <c r="N43" s="1047"/>
      <c r="O43" s="1047"/>
      <c r="P43" s="1048"/>
      <c r="Q43" s="1054"/>
      <c r="R43" s="1055"/>
      <c r="S43" s="1055"/>
      <c r="T43" s="1055"/>
      <c r="U43" s="1055"/>
      <c r="V43" s="1055"/>
      <c r="W43" s="1055"/>
      <c r="X43" s="1055"/>
      <c r="Y43" s="1055"/>
      <c r="Z43" s="1055"/>
      <c r="AA43" s="1055"/>
      <c r="AB43" s="1055"/>
      <c r="AC43" s="1055"/>
      <c r="AD43" s="1055"/>
      <c r="AE43" s="1056"/>
      <c r="AF43" s="1051"/>
      <c r="AG43" s="1052"/>
      <c r="AH43" s="1052"/>
      <c r="AI43" s="1052"/>
      <c r="AJ43" s="1053"/>
      <c r="AK43" s="993"/>
      <c r="AL43" s="984"/>
      <c r="AM43" s="984"/>
      <c r="AN43" s="984"/>
      <c r="AO43" s="984"/>
      <c r="AP43" s="984"/>
      <c r="AQ43" s="984"/>
      <c r="AR43" s="984"/>
      <c r="AS43" s="984"/>
      <c r="AT43" s="984"/>
      <c r="AU43" s="984"/>
      <c r="AV43" s="984"/>
      <c r="AW43" s="984"/>
      <c r="AX43" s="984"/>
      <c r="AY43" s="984"/>
      <c r="AZ43" s="1057"/>
      <c r="BA43" s="1057"/>
      <c r="BB43" s="1057"/>
      <c r="BC43" s="1057"/>
      <c r="BD43" s="1057"/>
      <c r="BE43" s="985"/>
      <c r="BF43" s="985"/>
      <c r="BG43" s="985"/>
      <c r="BH43" s="985"/>
      <c r="BI43" s="986"/>
      <c r="BJ43" s="226"/>
      <c r="BK43" s="226"/>
      <c r="BL43" s="226"/>
      <c r="BM43" s="226"/>
      <c r="BN43" s="226"/>
      <c r="BO43" s="235"/>
      <c r="BP43" s="235"/>
      <c r="BQ43" s="232">
        <v>37</v>
      </c>
      <c r="BR43" s="233"/>
      <c r="BS43" s="1008"/>
      <c r="BT43" s="1009"/>
      <c r="BU43" s="1009"/>
      <c r="BV43" s="1009"/>
      <c r="BW43" s="1009"/>
      <c r="BX43" s="1009"/>
      <c r="BY43" s="1009"/>
      <c r="BZ43" s="1009"/>
      <c r="CA43" s="1009"/>
      <c r="CB43" s="1009"/>
      <c r="CC43" s="1009"/>
      <c r="CD43" s="1009"/>
      <c r="CE43" s="1009"/>
      <c r="CF43" s="1009"/>
      <c r="CG43" s="1030"/>
      <c r="CH43" s="1005"/>
      <c r="CI43" s="1006"/>
      <c r="CJ43" s="1006"/>
      <c r="CK43" s="1006"/>
      <c r="CL43" s="1007"/>
      <c r="CM43" s="1005"/>
      <c r="CN43" s="1006"/>
      <c r="CO43" s="1006"/>
      <c r="CP43" s="1006"/>
      <c r="CQ43" s="1007"/>
      <c r="CR43" s="1005"/>
      <c r="CS43" s="1006"/>
      <c r="CT43" s="1006"/>
      <c r="CU43" s="1006"/>
      <c r="CV43" s="1007"/>
      <c r="CW43" s="1005"/>
      <c r="CX43" s="1006"/>
      <c r="CY43" s="1006"/>
      <c r="CZ43" s="1006"/>
      <c r="DA43" s="1007"/>
      <c r="DB43" s="1005"/>
      <c r="DC43" s="1006"/>
      <c r="DD43" s="1006"/>
      <c r="DE43" s="1006"/>
      <c r="DF43" s="1007"/>
      <c r="DG43" s="1005"/>
      <c r="DH43" s="1006"/>
      <c r="DI43" s="1006"/>
      <c r="DJ43" s="1006"/>
      <c r="DK43" s="1007"/>
      <c r="DL43" s="1005"/>
      <c r="DM43" s="1006"/>
      <c r="DN43" s="1006"/>
      <c r="DO43" s="1006"/>
      <c r="DP43" s="1007"/>
      <c r="DQ43" s="1005"/>
      <c r="DR43" s="1006"/>
      <c r="DS43" s="1006"/>
      <c r="DT43" s="1006"/>
      <c r="DU43" s="1007"/>
      <c r="DV43" s="1008"/>
      <c r="DW43" s="1009"/>
      <c r="DX43" s="1009"/>
      <c r="DY43" s="1009"/>
      <c r="DZ43" s="1010"/>
      <c r="EA43" s="224"/>
    </row>
    <row r="44" spans="1:131" ht="26.25" customHeight="1" x14ac:dyDescent="0.15">
      <c r="A44" s="232">
        <v>17</v>
      </c>
      <c r="B44" s="1046"/>
      <c r="C44" s="1047"/>
      <c r="D44" s="1047"/>
      <c r="E44" s="1047"/>
      <c r="F44" s="1047"/>
      <c r="G44" s="1047"/>
      <c r="H44" s="1047"/>
      <c r="I44" s="1047"/>
      <c r="J44" s="1047"/>
      <c r="K44" s="1047"/>
      <c r="L44" s="1047"/>
      <c r="M44" s="1047"/>
      <c r="N44" s="1047"/>
      <c r="O44" s="1047"/>
      <c r="P44" s="1048"/>
      <c r="Q44" s="1054"/>
      <c r="R44" s="1055"/>
      <c r="S44" s="1055"/>
      <c r="T44" s="1055"/>
      <c r="U44" s="1055"/>
      <c r="V44" s="1055"/>
      <c r="W44" s="1055"/>
      <c r="X44" s="1055"/>
      <c r="Y44" s="1055"/>
      <c r="Z44" s="1055"/>
      <c r="AA44" s="1055"/>
      <c r="AB44" s="1055"/>
      <c r="AC44" s="1055"/>
      <c r="AD44" s="1055"/>
      <c r="AE44" s="1056"/>
      <c r="AF44" s="1051"/>
      <c r="AG44" s="1052"/>
      <c r="AH44" s="1052"/>
      <c r="AI44" s="1052"/>
      <c r="AJ44" s="1053"/>
      <c r="AK44" s="993"/>
      <c r="AL44" s="984"/>
      <c r="AM44" s="984"/>
      <c r="AN44" s="984"/>
      <c r="AO44" s="984"/>
      <c r="AP44" s="984"/>
      <c r="AQ44" s="984"/>
      <c r="AR44" s="984"/>
      <c r="AS44" s="984"/>
      <c r="AT44" s="984"/>
      <c r="AU44" s="984"/>
      <c r="AV44" s="984"/>
      <c r="AW44" s="984"/>
      <c r="AX44" s="984"/>
      <c r="AY44" s="984"/>
      <c r="AZ44" s="1057"/>
      <c r="BA44" s="1057"/>
      <c r="BB44" s="1057"/>
      <c r="BC44" s="1057"/>
      <c r="BD44" s="1057"/>
      <c r="BE44" s="985"/>
      <c r="BF44" s="985"/>
      <c r="BG44" s="985"/>
      <c r="BH44" s="985"/>
      <c r="BI44" s="986"/>
      <c r="BJ44" s="226"/>
      <c r="BK44" s="226"/>
      <c r="BL44" s="226"/>
      <c r="BM44" s="226"/>
      <c r="BN44" s="226"/>
      <c r="BO44" s="235"/>
      <c r="BP44" s="235"/>
      <c r="BQ44" s="232">
        <v>38</v>
      </c>
      <c r="BR44" s="233"/>
      <c r="BS44" s="1008"/>
      <c r="BT44" s="1009"/>
      <c r="BU44" s="1009"/>
      <c r="BV44" s="1009"/>
      <c r="BW44" s="1009"/>
      <c r="BX44" s="1009"/>
      <c r="BY44" s="1009"/>
      <c r="BZ44" s="1009"/>
      <c r="CA44" s="1009"/>
      <c r="CB44" s="1009"/>
      <c r="CC44" s="1009"/>
      <c r="CD44" s="1009"/>
      <c r="CE44" s="1009"/>
      <c r="CF44" s="1009"/>
      <c r="CG44" s="1030"/>
      <c r="CH44" s="1005"/>
      <c r="CI44" s="1006"/>
      <c r="CJ44" s="1006"/>
      <c r="CK44" s="1006"/>
      <c r="CL44" s="1007"/>
      <c r="CM44" s="1005"/>
      <c r="CN44" s="1006"/>
      <c r="CO44" s="1006"/>
      <c r="CP44" s="1006"/>
      <c r="CQ44" s="1007"/>
      <c r="CR44" s="1005"/>
      <c r="CS44" s="1006"/>
      <c r="CT44" s="1006"/>
      <c r="CU44" s="1006"/>
      <c r="CV44" s="1007"/>
      <c r="CW44" s="1005"/>
      <c r="CX44" s="1006"/>
      <c r="CY44" s="1006"/>
      <c r="CZ44" s="1006"/>
      <c r="DA44" s="1007"/>
      <c r="DB44" s="1005"/>
      <c r="DC44" s="1006"/>
      <c r="DD44" s="1006"/>
      <c r="DE44" s="1006"/>
      <c r="DF44" s="1007"/>
      <c r="DG44" s="1005"/>
      <c r="DH44" s="1006"/>
      <c r="DI44" s="1006"/>
      <c r="DJ44" s="1006"/>
      <c r="DK44" s="1007"/>
      <c r="DL44" s="1005"/>
      <c r="DM44" s="1006"/>
      <c r="DN44" s="1006"/>
      <c r="DO44" s="1006"/>
      <c r="DP44" s="1007"/>
      <c r="DQ44" s="1005"/>
      <c r="DR44" s="1006"/>
      <c r="DS44" s="1006"/>
      <c r="DT44" s="1006"/>
      <c r="DU44" s="1007"/>
      <c r="DV44" s="1008"/>
      <c r="DW44" s="1009"/>
      <c r="DX44" s="1009"/>
      <c r="DY44" s="1009"/>
      <c r="DZ44" s="1010"/>
      <c r="EA44" s="224"/>
    </row>
    <row r="45" spans="1:131" ht="26.25" customHeight="1" x14ac:dyDescent="0.15">
      <c r="A45" s="232">
        <v>18</v>
      </c>
      <c r="B45" s="1046"/>
      <c r="C45" s="1047"/>
      <c r="D45" s="1047"/>
      <c r="E45" s="1047"/>
      <c r="F45" s="1047"/>
      <c r="G45" s="1047"/>
      <c r="H45" s="1047"/>
      <c r="I45" s="1047"/>
      <c r="J45" s="1047"/>
      <c r="K45" s="1047"/>
      <c r="L45" s="1047"/>
      <c r="M45" s="1047"/>
      <c r="N45" s="1047"/>
      <c r="O45" s="1047"/>
      <c r="P45" s="1048"/>
      <c r="Q45" s="1054"/>
      <c r="R45" s="1055"/>
      <c r="S45" s="1055"/>
      <c r="T45" s="1055"/>
      <c r="U45" s="1055"/>
      <c r="V45" s="1055"/>
      <c r="W45" s="1055"/>
      <c r="X45" s="1055"/>
      <c r="Y45" s="1055"/>
      <c r="Z45" s="1055"/>
      <c r="AA45" s="1055"/>
      <c r="AB45" s="1055"/>
      <c r="AC45" s="1055"/>
      <c r="AD45" s="1055"/>
      <c r="AE45" s="1056"/>
      <c r="AF45" s="1051"/>
      <c r="AG45" s="1052"/>
      <c r="AH45" s="1052"/>
      <c r="AI45" s="1052"/>
      <c r="AJ45" s="1053"/>
      <c r="AK45" s="993"/>
      <c r="AL45" s="984"/>
      <c r="AM45" s="984"/>
      <c r="AN45" s="984"/>
      <c r="AO45" s="984"/>
      <c r="AP45" s="984"/>
      <c r="AQ45" s="984"/>
      <c r="AR45" s="984"/>
      <c r="AS45" s="984"/>
      <c r="AT45" s="984"/>
      <c r="AU45" s="984"/>
      <c r="AV45" s="984"/>
      <c r="AW45" s="984"/>
      <c r="AX45" s="984"/>
      <c r="AY45" s="984"/>
      <c r="AZ45" s="1057"/>
      <c r="BA45" s="1057"/>
      <c r="BB45" s="1057"/>
      <c r="BC45" s="1057"/>
      <c r="BD45" s="1057"/>
      <c r="BE45" s="985"/>
      <c r="BF45" s="985"/>
      <c r="BG45" s="985"/>
      <c r="BH45" s="985"/>
      <c r="BI45" s="986"/>
      <c r="BJ45" s="226"/>
      <c r="BK45" s="226"/>
      <c r="BL45" s="226"/>
      <c r="BM45" s="226"/>
      <c r="BN45" s="226"/>
      <c r="BO45" s="235"/>
      <c r="BP45" s="235"/>
      <c r="BQ45" s="232">
        <v>39</v>
      </c>
      <c r="BR45" s="233"/>
      <c r="BS45" s="1008"/>
      <c r="BT45" s="1009"/>
      <c r="BU45" s="1009"/>
      <c r="BV45" s="1009"/>
      <c r="BW45" s="1009"/>
      <c r="BX45" s="1009"/>
      <c r="BY45" s="1009"/>
      <c r="BZ45" s="1009"/>
      <c r="CA45" s="1009"/>
      <c r="CB45" s="1009"/>
      <c r="CC45" s="1009"/>
      <c r="CD45" s="1009"/>
      <c r="CE45" s="1009"/>
      <c r="CF45" s="1009"/>
      <c r="CG45" s="1030"/>
      <c r="CH45" s="1005"/>
      <c r="CI45" s="1006"/>
      <c r="CJ45" s="1006"/>
      <c r="CK45" s="1006"/>
      <c r="CL45" s="1007"/>
      <c r="CM45" s="1005"/>
      <c r="CN45" s="1006"/>
      <c r="CO45" s="1006"/>
      <c r="CP45" s="1006"/>
      <c r="CQ45" s="1007"/>
      <c r="CR45" s="1005"/>
      <c r="CS45" s="1006"/>
      <c r="CT45" s="1006"/>
      <c r="CU45" s="1006"/>
      <c r="CV45" s="1007"/>
      <c r="CW45" s="1005"/>
      <c r="CX45" s="1006"/>
      <c r="CY45" s="1006"/>
      <c r="CZ45" s="1006"/>
      <c r="DA45" s="1007"/>
      <c r="DB45" s="1005"/>
      <c r="DC45" s="1006"/>
      <c r="DD45" s="1006"/>
      <c r="DE45" s="1006"/>
      <c r="DF45" s="1007"/>
      <c r="DG45" s="1005"/>
      <c r="DH45" s="1006"/>
      <c r="DI45" s="1006"/>
      <c r="DJ45" s="1006"/>
      <c r="DK45" s="1007"/>
      <c r="DL45" s="1005"/>
      <c r="DM45" s="1006"/>
      <c r="DN45" s="1006"/>
      <c r="DO45" s="1006"/>
      <c r="DP45" s="1007"/>
      <c r="DQ45" s="1005"/>
      <c r="DR45" s="1006"/>
      <c r="DS45" s="1006"/>
      <c r="DT45" s="1006"/>
      <c r="DU45" s="1007"/>
      <c r="DV45" s="1008"/>
      <c r="DW45" s="1009"/>
      <c r="DX45" s="1009"/>
      <c r="DY45" s="1009"/>
      <c r="DZ45" s="1010"/>
      <c r="EA45" s="224"/>
    </row>
    <row r="46" spans="1:131" ht="26.25" customHeight="1" x14ac:dyDescent="0.15">
      <c r="A46" s="232">
        <v>19</v>
      </c>
      <c r="B46" s="1046"/>
      <c r="C46" s="1047"/>
      <c r="D46" s="1047"/>
      <c r="E46" s="1047"/>
      <c r="F46" s="1047"/>
      <c r="G46" s="1047"/>
      <c r="H46" s="1047"/>
      <c r="I46" s="1047"/>
      <c r="J46" s="1047"/>
      <c r="K46" s="1047"/>
      <c r="L46" s="1047"/>
      <c r="M46" s="1047"/>
      <c r="N46" s="1047"/>
      <c r="O46" s="1047"/>
      <c r="P46" s="1048"/>
      <c r="Q46" s="1054"/>
      <c r="R46" s="1055"/>
      <c r="S46" s="1055"/>
      <c r="T46" s="1055"/>
      <c r="U46" s="1055"/>
      <c r="V46" s="1055"/>
      <c r="W46" s="1055"/>
      <c r="X46" s="1055"/>
      <c r="Y46" s="1055"/>
      <c r="Z46" s="1055"/>
      <c r="AA46" s="1055"/>
      <c r="AB46" s="1055"/>
      <c r="AC46" s="1055"/>
      <c r="AD46" s="1055"/>
      <c r="AE46" s="1056"/>
      <c r="AF46" s="1051"/>
      <c r="AG46" s="1052"/>
      <c r="AH46" s="1052"/>
      <c r="AI46" s="1052"/>
      <c r="AJ46" s="1053"/>
      <c r="AK46" s="993"/>
      <c r="AL46" s="984"/>
      <c r="AM46" s="984"/>
      <c r="AN46" s="984"/>
      <c r="AO46" s="984"/>
      <c r="AP46" s="984"/>
      <c r="AQ46" s="984"/>
      <c r="AR46" s="984"/>
      <c r="AS46" s="984"/>
      <c r="AT46" s="984"/>
      <c r="AU46" s="984"/>
      <c r="AV46" s="984"/>
      <c r="AW46" s="984"/>
      <c r="AX46" s="984"/>
      <c r="AY46" s="984"/>
      <c r="AZ46" s="1057"/>
      <c r="BA46" s="1057"/>
      <c r="BB46" s="1057"/>
      <c r="BC46" s="1057"/>
      <c r="BD46" s="1057"/>
      <c r="BE46" s="985"/>
      <c r="BF46" s="985"/>
      <c r="BG46" s="985"/>
      <c r="BH46" s="985"/>
      <c r="BI46" s="986"/>
      <c r="BJ46" s="226"/>
      <c r="BK46" s="226"/>
      <c r="BL46" s="226"/>
      <c r="BM46" s="226"/>
      <c r="BN46" s="226"/>
      <c r="BO46" s="235"/>
      <c r="BP46" s="235"/>
      <c r="BQ46" s="232">
        <v>40</v>
      </c>
      <c r="BR46" s="233"/>
      <c r="BS46" s="1008"/>
      <c r="BT46" s="1009"/>
      <c r="BU46" s="1009"/>
      <c r="BV46" s="1009"/>
      <c r="BW46" s="1009"/>
      <c r="BX46" s="1009"/>
      <c r="BY46" s="1009"/>
      <c r="BZ46" s="1009"/>
      <c r="CA46" s="1009"/>
      <c r="CB46" s="1009"/>
      <c r="CC46" s="1009"/>
      <c r="CD46" s="1009"/>
      <c r="CE46" s="1009"/>
      <c r="CF46" s="1009"/>
      <c r="CG46" s="1030"/>
      <c r="CH46" s="1005"/>
      <c r="CI46" s="1006"/>
      <c r="CJ46" s="1006"/>
      <c r="CK46" s="1006"/>
      <c r="CL46" s="1007"/>
      <c r="CM46" s="1005"/>
      <c r="CN46" s="1006"/>
      <c r="CO46" s="1006"/>
      <c r="CP46" s="1006"/>
      <c r="CQ46" s="1007"/>
      <c r="CR46" s="1005"/>
      <c r="CS46" s="1006"/>
      <c r="CT46" s="1006"/>
      <c r="CU46" s="1006"/>
      <c r="CV46" s="1007"/>
      <c r="CW46" s="1005"/>
      <c r="CX46" s="1006"/>
      <c r="CY46" s="1006"/>
      <c r="CZ46" s="1006"/>
      <c r="DA46" s="1007"/>
      <c r="DB46" s="1005"/>
      <c r="DC46" s="1006"/>
      <c r="DD46" s="1006"/>
      <c r="DE46" s="1006"/>
      <c r="DF46" s="1007"/>
      <c r="DG46" s="1005"/>
      <c r="DH46" s="1006"/>
      <c r="DI46" s="1006"/>
      <c r="DJ46" s="1006"/>
      <c r="DK46" s="1007"/>
      <c r="DL46" s="1005"/>
      <c r="DM46" s="1006"/>
      <c r="DN46" s="1006"/>
      <c r="DO46" s="1006"/>
      <c r="DP46" s="1007"/>
      <c r="DQ46" s="1005"/>
      <c r="DR46" s="1006"/>
      <c r="DS46" s="1006"/>
      <c r="DT46" s="1006"/>
      <c r="DU46" s="1007"/>
      <c r="DV46" s="1008"/>
      <c r="DW46" s="1009"/>
      <c r="DX46" s="1009"/>
      <c r="DY46" s="1009"/>
      <c r="DZ46" s="1010"/>
      <c r="EA46" s="224"/>
    </row>
    <row r="47" spans="1:131" ht="26.25" customHeight="1" x14ac:dyDescent="0.15">
      <c r="A47" s="232">
        <v>20</v>
      </c>
      <c r="B47" s="1046"/>
      <c r="C47" s="1047"/>
      <c r="D47" s="1047"/>
      <c r="E47" s="1047"/>
      <c r="F47" s="1047"/>
      <c r="G47" s="1047"/>
      <c r="H47" s="1047"/>
      <c r="I47" s="1047"/>
      <c r="J47" s="1047"/>
      <c r="K47" s="1047"/>
      <c r="L47" s="1047"/>
      <c r="M47" s="1047"/>
      <c r="N47" s="1047"/>
      <c r="O47" s="1047"/>
      <c r="P47" s="1048"/>
      <c r="Q47" s="1054"/>
      <c r="R47" s="1055"/>
      <c r="S47" s="1055"/>
      <c r="T47" s="1055"/>
      <c r="U47" s="1055"/>
      <c r="V47" s="1055"/>
      <c r="W47" s="1055"/>
      <c r="X47" s="1055"/>
      <c r="Y47" s="1055"/>
      <c r="Z47" s="1055"/>
      <c r="AA47" s="1055"/>
      <c r="AB47" s="1055"/>
      <c r="AC47" s="1055"/>
      <c r="AD47" s="1055"/>
      <c r="AE47" s="1056"/>
      <c r="AF47" s="1051"/>
      <c r="AG47" s="1052"/>
      <c r="AH47" s="1052"/>
      <c r="AI47" s="1052"/>
      <c r="AJ47" s="1053"/>
      <c r="AK47" s="993"/>
      <c r="AL47" s="984"/>
      <c r="AM47" s="984"/>
      <c r="AN47" s="984"/>
      <c r="AO47" s="984"/>
      <c r="AP47" s="984"/>
      <c r="AQ47" s="984"/>
      <c r="AR47" s="984"/>
      <c r="AS47" s="984"/>
      <c r="AT47" s="984"/>
      <c r="AU47" s="984"/>
      <c r="AV47" s="984"/>
      <c r="AW47" s="984"/>
      <c r="AX47" s="984"/>
      <c r="AY47" s="984"/>
      <c r="AZ47" s="1057"/>
      <c r="BA47" s="1057"/>
      <c r="BB47" s="1057"/>
      <c r="BC47" s="1057"/>
      <c r="BD47" s="1057"/>
      <c r="BE47" s="985"/>
      <c r="BF47" s="985"/>
      <c r="BG47" s="985"/>
      <c r="BH47" s="985"/>
      <c r="BI47" s="986"/>
      <c r="BJ47" s="226"/>
      <c r="BK47" s="226"/>
      <c r="BL47" s="226"/>
      <c r="BM47" s="226"/>
      <c r="BN47" s="226"/>
      <c r="BO47" s="235"/>
      <c r="BP47" s="235"/>
      <c r="BQ47" s="232">
        <v>41</v>
      </c>
      <c r="BR47" s="233"/>
      <c r="BS47" s="1008"/>
      <c r="BT47" s="1009"/>
      <c r="BU47" s="1009"/>
      <c r="BV47" s="1009"/>
      <c r="BW47" s="1009"/>
      <c r="BX47" s="1009"/>
      <c r="BY47" s="1009"/>
      <c r="BZ47" s="1009"/>
      <c r="CA47" s="1009"/>
      <c r="CB47" s="1009"/>
      <c r="CC47" s="1009"/>
      <c r="CD47" s="1009"/>
      <c r="CE47" s="1009"/>
      <c r="CF47" s="1009"/>
      <c r="CG47" s="1030"/>
      <c r="CH47" s="1005"/>
      <c r="CI47" s="1006"/>
      <c r="CJ47" s="1006"/>
      <c r="CK47" s="1006"/>
      <c r="CL47" s="1007"/>
      <c r="CM47" s="1005"/>
      <c r="CN47" s="1006"/>
      <c r="CO47" s="1006"/>
      <c r="CP47" s="1006"/>
      <c r="CQ47" s="1007"/>
      <c r="CR47" s="1005"/>
      <c r="CS47" s="1006"/>
      <c r="CT47" s="1006"/>
      <c r="CU47" s="1006"/>
      <c r="CV47" s="1007"/>
      <c r="CW47" s="1005"/>
      <c r="CX47" s="1006"/>
      <c r="CY47" s="1006"/>
      <c r="CZ47" s="1006"/>
      <c r="DA47" s="1007"/>
      <c r="DB47" s="1005"/>
      <c r="DC47" s="1006"/>
      <c r="DD47" s="1006"/>
      <c r="DE47" s="1006"/>
      <c r="DF47" s="1007"/>
      <c r="DG47" s="1005"/>
      <c r="DH47" s="1006"/>
      <c r="DI47" s="1006"/>
      <c r="DJ47" s="1006"/>
      <c r="DK47" s="1007"/>
      <c r="DL47" s="1005"/>
      <c r="DM47" s="1006"/>
      <c r="DN47" s="1006"/>
      <c r="DO47" s="1006"/>
      <c r="DP47" s="1007"/>
      <c r="DQ47" s="1005"/>
      <c r="DR47" s="1006"/>
      <c r="DS47" s="1006"/>
      <c r="DT47" s="1006"/>
      <c r="DU47" s="1007"/>
      <c r="DV47" s="1008"/>
      <c r="DW47" s="1009"/>
      <c r="DX47" s="1009"/>
      <c r="DY47" s="1009"/>
      <c r="DZ47" s="1010"/>
      <c r="EA47" s="224"/>
    </row>
    <row r="48" spans="1:131" ht="26.25" customHeight="1" x14ac:dyDescent="0.15">
      <c r="A48" s="232">
        <v>21</v>
      </c>
      <c r="B48" s="1046"/>
      <c r="C48" s="1047"/>
      <c r="D48" s="1047"/>
      <c r="E48" s="1047"/>
      <c r="F48" s="1047"/>
      <c r="G48" s="1047"/>
      <c r="H48" s="1047"/>
      <c r="I48" s="1047"/>
      <c r="J48" s="1047"/>
      <c r="K48" s="1047"/>
      <c r="L48" s="1047"/>
      <c r="M48" s="1047"/>
      <c r="N48" s="1047"/>
      <c r="O48" s="1047"/>
      <c r="P48" s="1048"/>
      <c r="Q48" s="1054"/>
      <c r="R48" s="1055"/>
      <c r="S48" s="1055"/>
      <c r="T48" s="1055"/>
      <c r="U48" s="1055"/>
      <c r="V48" s="1055"/>
      <c r="W48" s="1055"/>
      <c r="X48" s="1055"/>
      <c r="Y48" s="1055"/>
      <c r="Z48" s="1055"/>
      <c r="AA48" s="1055"/>
      <c r="AB48" s="1055"/>
      <c r="AC48" s="1055"/>
      <c r="AD48" s="1055"/>
      <c r="AE48" s="1056"/>
      <c r="AF48" s="1051"/>
      <c r="AG48" s="1052"/>
      <c r="AH48" s="1052"/>
      <c r="AI48" s="1052"/>
      <c r="AJ48" s="1053"/>
      <c r="AK48" s="993"/>
      <c r="AL48" s="984"/>
      <c r="AM48" s="984"/>
      <c r="AN48" s="984"/>
      <c r="AO48" s="984"/>
      <c r="AP48" s="984"/>
      <c r="AQ48" s="984"/>
      <c r="AR48" s="984"/>
      <c r="AS48" s="984"/>
      <c r="AT48" s="984"/>
      <c r="AU48" s="984"/>
      <c r="AV48" s="984"/>
      <c r="AW48" s="984"/>
      <c r="AX48" s="984"/>
      <c r="AY48" s="984"/>
      <c r="AZ48" s="1057"/>
      <c r="BA48" s="1057"/>
      <c r="BB48" s="1057"/>
      <c r="BC48" s="1057"/>
      <c r="BD48" s="1057"/>
      <c r="BE48" s="985"/>
      <c r="BF48" s="985"/>
      <c r="BG48" s="985"/>
      <c r="BH48" s="985"/>
      <c r="BI48" s="986"/>
      <c r="BJ48" s="226"/>
      <c r="BK48" s="226"/>
      <c r="BL48" s="226"/>
      <c r="BM48" s="226"/>
      <c r="BN48" s="226"/>
      <c r="BO48" s="235"/>
      <c r="BP48" s="235"/>
      <c r="BQ48" s="232">
        <v>42</v>
      </c>
      <c r="BR48" s="233"/>
      <c r="BS48" s="1008"/>
      <c r="BT48" s="1009"/>
      <c r="BU48" s="1009"/>
      <c r="BV48" s="1009"/>
      <c r="BW48" s="1009"/>
      <c r="BX48" s="1009"/>
      <c r="BY48" s="1009"/>
      <c r="BZ48" s="1009"/>
      <c r="CA48" s="1009"/>
      <c r="CB48" s="1009"/>
      <c r="CC48" s="1009"/>
      <c r="CD48" s="1009"/>
      <c r="CE48" s="1009"/>
      <c r="CF48" s="1009"/>
      <c r="CG48" s="1030"/>
      <c r="CH48" s="1005"/>
      <c r="CI48" s="1006"/>
      <c r="CJ48" s="1006"/>
      <c r="CK48" s="1006"/>
      <c r="CL48" s="1007"/>
      <c r="CM48" s="1005"/>
      <c r="CN48" s="1006"/>
      <c r="CO48" s="1006"/>
      <c r="CP48" s="1006"/>
      <c r="CQ48" s="1007"/>
      <c r="CR48" s="1005"/>
      <c r="CS48" s="1006"/>
      <c r="CT48" s="1006"/>
      <c r="CU48" s="1006"/>
      <c r="CV48" s="1007"/>
      <c r="CW48" s="1005"/>
      <c r="CX48" s="1006"/>
      <c r="CY48" s="1006"/>
      <c r="CZ48" s="1006"/>
      <c r="DA48" s="1007"/>
      <c r="DB48" s="1005"/>
      <c r="DC48" s="1006"/>
      <c r="DD48" s="1006"/>
      <c r="DE48" s="1006"/>
      <c r="DF48" s="1007"/>
      <c r="DG48" s="1005"/>
      <c r="DH48" s="1006"/>
      <c r="DI48" s="1006"/>
      <c r="DJ48" s="1006"/>
      <c r="DK48" s="1007"/>
      <c r="DL48" s="1005"/>
      <c r="DM48" s="1006"/>
      <c r="DN48" s="1006"/>
      <c r="DO48" s="1006"/>
      <c r="DP48" s="1007"/>
      <c r="DQ48" s="1005"/>
      <c r="DR48" s="1006"/>
      <c r="DS48" s="1006"/>
      <c r="DT48" s="1006"/>
      <c r="DU48" s="1007"/>
      <c r="DV48" s="1008"/>
      <c r="DW48" s="1009"/>
      <c r="DX48" s="1009"/>
      <c r="DY48" s="1009"/>
      <c r="DZ48" s="1010"/>
      <c r="EA48" s="224"/>
    </row>
    <row r="49" spans="1:131" ht="26.25" customHeight="1" x14ac:dyDescent="0.15">
      <c r="A49" s="232">
        <v>22</v>
      </c>
      <c r="B49" s="1046"/>
      <c r="C49" s="1047"/>
      <c r="D49" s="1047"/>
      <c r="E49" s="1047"/>
      <c r="F49" s="1047"/>
      <c r="G49" s="1047"/>
      <c r="H49" s="1047"/>
      <c r="I49" s="1047"/>
      <c r="J49" s="1047"/>
      <c r="K49" s="1047"/>
      <c r="L49" s="1047"/>
      <c r="M49" s="1047"/>
      <c r="N49" s="1047"/>
      <c r="O49" s="1047"/>
      <c r="P49" s="1048"/>
      <c r="Q49" s="1054"/>
      <c r="R49" s="1055"/>
      <c r="S49" s="1055"/>
      <c r="T49" s="1055"/>
      <c r="U49" s="1055"/>
      <c r="V49" s="1055"/>
      <c r="W49" s="1055"/>
      <c r="X49" s="1055"/>
      <c r="Y49" s="1055"/>
      <c r="Z49" s="1055"/>
      <c r="AA49" s="1055"/>
      <c r="AB49" s="1055"/>
      <c r="AC49" s="1055"/>
      <c r="AD49" s="1055"/>
      <c r="AE49" s="1056"/>
      <c r="AF49" s="1051"/>
      <c r="AG49" s="1052"/>
      <c r="AH49" s="1052"/>
      <c r="AI49" s="1052"/>
      <c r="AJ49" s="1053"/>
      <c r="AK49" s="993"/>
      <c r="AL49" s="984"/>
      <c r="AM49" s="984"/>
      <c r="AN49" s="984"/>
      <c r="AO49" s="984"/>
      <c r="AP49" s="984"/>
      <c r="AQ49" s="984"/>
      <c r="AR49" s="984"/>
      <c r="AS49" s="984"/>
      <c r="AT49" s="984"/>
      <c r="AU49" s="984"/>
      <c r="AV49" s="984"/>
      <c r="AW49" s="984"/>
      <c r="AX49" s="984"/>
      <c r="AY49" s="984"/>
      <c r="AZ49" s="1057"/>
      <c r="BA49" s="1057"/>
      <c r="BB49" s="1057"/>
      <c r="BC49" s="1057"/>
      <c r="BD49" s="1057"/>
      <c r="BE49" s="985"/>
      <c r="BF49" s="985"/>
      <c r="BG49" s="985"/>
      <c r="BH49" s="985"/>
      <c r="BI49" s="986"/>
      <c r="BJ49" s="226"/>
      <c r="BK49" s="226"/>
      <c r="BL49" s="226"/>
      <c r="BM49" s="226"/>
      <c r="BN49" s="226"/>
      <c r="BO49" s="235"/>
      <c r="BP49" s="235"/>
      <c r="BQ49" s="232">
        <v>43</v>
      </c>
      <c r="BR49" s="233"/>
      <c r="BS49" s="1008"/>
      <c r="BT49" s="1009"/>
      <c r="BU49" s="1009"/>
      <c r="BV49" s="1009"/>
      <c r="BW49" s="1009"/>
      <c r="BX49" s="1009"/>
      <c r="BY49" s="1009"/>
      <c r="BZ49" s="1009"/>
      <c r="CA49" s="1009"/>
      <c r="CB49" s="1009"/>
      <c r="CC49" s="1009"/>
      <c r="CD49" s="1009"/>
      <c r="CE49" s="1009"/>
      <c r="CF49" s="1009"/>
      <c r="CG49" s="1030"/>
      <c r="CH49" s="1005"/>
      <c r="CI49" s="1006"/>
      <c r="CJ49" s="1006"/>
      <c r="CK49" s="1006"/>
      <c r="CL49" s="1007"/>
      <c r="CM49" s="1005"/>
      <c r="CN49" s="1006"/>
      <c r="CO49" s="1006"/>
      <c r="CP49" s="1006"/>
      <c r="CQ49" s="1007"/>
      <c r="CR49" s="1005"/>
      <c r="CS49" s="1006"/>
      <c r="CT49" s="1006"/>
      <c r="CU49" s="1006"/>
      <c r="CV49" s="1007"/>
      <c r="CW49" s="1005"/>
      <c r="CX49" s="1006"/>
      <c r="CY49" s="1006"/>
      <c r="CZ49" s="1006"/>
      <c r="DA49" s="1007"/>
      <c r="DB49" s="1005"/>
      <c r="DC49" s="1006"/>
      <c r="DD49" s="1006"/>
      <c r="DE49" s="1006"/>
      <c r="DF49" s="1007"/>
      <c r="DG49" s="1005"/>
      <c r="DH49" s="1006"/>
      <c r="DI49" s="1006"/>
      <c r="DJ49" s="1006"/>
      <c r="DK49" s="1007"/>
      <c r="DL49" s="1005"/>
      <c r="DM49" s="1006"/>
      <c r="DN49" s="1006"/>
      <c r="DO49" s="1006"/>
      <c r="DP49" s="1007"/>
      <c r="DQ49" s="1005"/>
      <c r="DR49" s="1006"/>
      <c r="DS49" s="1006"/>
      <c r="DT49" s="1006"/>
      <c r="DU49" s="1007"/>
      <c r="DV49" s="1008"/>
      <c r="DW49" s="1009"/>
      <c r="DX49" s="1009"/>
      <c r="DY49" s="1009"/>
      <c r="DZ49" s="1010"/>
      <c r="EA49" s="224"/>
    </row>
    <row r="50" spans="1:131" ht="26.25" customHeight="1" x14ac:dyDescent="0.15">
      <c r="A50" s="232">
        <v>23</v>
      </c>
      <c r="B50" s="1046"/>
      <c r="C50" s="1047"/>
      <c r="D50" s="1047"/>
      <c r="E50" s="1047"/>
      <c r="F50" s="1047"/>
      <c r="G50" s="1047"/>
      <c r="H50" s="1047"/>
      <c r="I50" s="1047"/>
      <c r="J50" s="1047"/>
      <c r="K50" s="1047"/>
      <c r="L50" s="1047"/>
      <c r="M50" s="1047"/>
      <c r="N50" s="1047"/>
      <c r="O50" s="1047"/>
      <c r="P50" s="1048"/>
      <c r="Q50" s="1049"/>
      <c r="R50" s="1041"/>
      <c r="S50" s="1041"/>
      <c r="T50" s="1041"/>
      <c r="U50" s="1041"/>
      <c r="V50" s="1041"/>
      <c r="W50" s="1041"/>
      <c r="X50" s="1041"/>
      <c r="Y50" s="1041"/>
      <c r="Z50" s="1041"/>
      <c r="AA50" s="1041"/>
      <c r="AB50" s="1041"/>
      <c r="AC50" s="1041"/>
      <c r="AD50" s="1041"/>
      <c r="AE50" s="1050"/>
      <c r="AF50" s="1051"/>
      <c r="AG50" s="1052"/>
      <c r="AH50" s="1052"/>
      <c r="AI50" s="1052"/>
      <c r="AJ50" s="1053"/>
      <c r="AK50" s="1040"/>
      <c r="AL50" s="1041"/>
      <c r="AM50" s="1041"/>
      <c r="AN50" s="1041"/>
      <c r="AO50" s="1041"/>
      <c r="AP50" s="1041"/>
      <c r="AQ50" s="1041"/>
      <c r="AR50" s="1041"/>
      <c r="AS50" s="1041"/>
      <c r="AT50" s="1041"/>
      <c r="AU50" s="1041"/>
      <c r="AV50" s="1041"/>
      <c r="AW50" s="1041"/>
      <c r="AX50" s="1041"/>
      <c r="AY50" s="1041"/>
      <c r="AZ50" s="1042"/>
      <c r="BA50" s="1042"/>
      <c r="BB50" s="1042"/>
      <c r="BC50" s="1042"/>
      <c r="BD50" s="1042"/>
      <c r="BE50" s="985"/>
      <c r="BF50" s="985"/>
      <c r="BG50" s="985"/>
      <c r="BH50" s="985"/>
      <c r="BI50" s="986"/>
      <c r="BJ50" s="226"/>
      <c r="BK50" s="226"/>
      <c r="BL50" s="226"/>
      <c r="BM50" s="226"/>
      <c r="BN50" s="226"/>
      <c r="BO50" s="235"/>
      <c r="BP50" s="235"/>
      <c r="BQ50" s="232">
        <v>44</v>
      </c>
      <c r="BR50" s="233"/>
      <c r="BS50" s="1008"/>
      <c r="BT50" s="1009"/>
      <c r="BU50" s="1009"/>
      <c r="BV50" s="1009"/>
      <c r="BW50" s="1009"/>
      <c r="BX50" s="1009"/>
      <c r="BY50" s="1009"/>
      <c r="BZ50" s="1009"/>
      <c r="CA50" s="1009"/>
      <c r="CB50" s="1009"/>
      <c r="CC50" s="1009"/>
      <c r="CD50" s="1009"/>
      <c r="CE50" s="1009"/>
      <c r="CF50" s="1009"/>
      <c r="CG50" s="1030"/>
      <c r="CH50" s="1005"/>
      <c r="CI50" s="1006"/>
      <c r="CJ50" s="1006"/>
      <c r="CK50" s="1006"/>
      <c r="CL50" s="1007"/>
      <c r="CM50" s="1005"/>
      <c r="CN50" s="1006"/>
      <c r="CO50" s="1006"/>
      <c r="CP50" s="1006"/>
      <c r="CQ50" s="1007"/>
      <c r="CR50" s="1005"/>
      <c r="CS50" s="1006"/>
      <c r="CT50" s="1006"/>
      <c r="CU50" s="1006"/>
      <c r="CV50" s="1007"/>
      <c r="CW50" s="1005"/>
      <c r="CX50" s="1006"/>
      <c r="CY50" s="1006"/>
      <c r="CZ50" s="1006"/>
      <c r="DA50" s="1007"/>
      <c r="DB50" s="1005"/>
      <c r="DC50" s="1006"/>
      <c r="DD50" s="1006"/>
      <c r="DE50" s="1006"/>
      <c r="DF50" s="1007"/>
      <c r="DG50" s="1005"/>
      <c r="DH50" s="1006"/>
      <c r="DI50" s="1006"/>
      <c r="DJ50" s="1006"/>
      <c r="DK50" s="1007"/>
      <c r="DL50" s="1005"/>
      <c r="DM50" s="1006"/>
      <c r="DN50" s="1006"/>
      <c r="DO50" s="1006"/>
      <c r="DP50" s="1007"/>
      <c r="DQ50" s="1005"/>
      <c r="DR50" s="1006"/>
      <c r="DS50" s="1006"/>
      <c r="DT50" s="1006"/>
      <c r="DU50" s="1007"/>
      <c r="DV50" s="1008"/>
      <c r="DW50" s="1009"/>
      <c r="DX50" s="1009"/>
      <c r="DY50" s="1009"/>
      <c r="DZ50" s="1010"/>
      <c r="EA50" s="224"/>
    </row>
    <row r="51" spans="1:131" ht="26.25" customHeight="1" x14ac:dyDescent="0.15">
      <c r="A51" s="232">
        <v>24</v>
      </c>
      <c r="B51" s="1046"/>
      <c r="C51" s="1047"/>
      <c r="D51" s="1047"/>
      <c r="E51" s="1047"/>
      <c r="F51" s="1047"/>
      <c r="G51" s="1047"/>
      <c r="H51" s="1047"/>
      <c r="I51" s="1047"/>
      <c r="J51" s="1047"/>
      <c r="K51" s="1047"/>
      <c r="L51" s="1047"/>
      <c r="M51" s="1047"/>
      <c r="N51" s="1047"/>
      <c r="O51" s="1047"/>
      <c r="P51" s="1048"/>
      <c r="Q51" s="1049"/>
      <c r="R51" s="1041"/>
      <c r="S51" s="1041"/>
      <c r="T51" s="1041"/>
      <c r="U51" s="1041"/>
      <c r="V51" s="1041"/>
      <c r="W51" s="1041"/>
      <c r="X51" s="1041"/>
      <c r="Y51" s="1041"/>
      <c r="Z51" s="1041"/>
      <c r="AA51" s="1041"/>
      <c r="AB51" s="1041"/>
      <c r="AC51" s="1041"/>
      <c r="AD51" s="1041"/>
      <c r="AE51" s="1050"/>
      <c r="AF51" s="1051"/>
      <c r="AG51" s="1052"/>
      <c r="AH51" s="1052"/>
      <c r="AI51" s="1052"/>
      <c r="AJ51" s="1053"/>
      <c r="AK51" s="1040"/>
      <c r="AL51" s="1041"/>
      <c r="AM51" s="1041"/>
      <c r="AN51" s="1041"/>
      <c r="AO51" s="1041"/>
      <c r="AP51" s="1041"/>
      <c r="AQ51" s="1041"/>
      <c r="AR51" s="1041"/>
      <c r="AS51" s="1041"/>
      <c r="AT51" s="1041"/>
      <c r="AU51" s="1041"/>
      <c r="AV51" s="1041"/>
      <c r="AW51" s="1041"/>
      <c r="AX51" s="1041"/>
      <c r="AY51" s="1041"/>
      <c r="AZ51" s="1042"/>
      <c r="BA51" s="1042"/>
      <c r="BB51" s="1042"/>
      <c r="BC51" s="1042"/>
      <c r="BD51" s="1042"/>
      <c r="BE51" s="985"/>
      <c r="BF51" s="985"/>
      <c r="BG51" s="985"/>
      <c r="BH51" s="985"/>
      <c r="BI51" s="986"/>
      <c r="BJ51" s="226"/>
      <c r="BK51" s="226"/>
      <c r="BL51" s="226"/>
      <c r="BM51" s="226"/>
      <c r="BN51" s="226"/>
      <c r="BO51" s="235"/>
      <c r="BP51" s="235"/>
      <c r="BQ51" s="232">
        <v>45</v>
      </c>
      <c r="BR51" s="233"/>
      <c r="BS51" s="1008"/>
      <c r="BT51" s="1009"/>
      <c r="BU51" s="1009"/>
      <c r="BV51" s="1009"/>
      <c r="BW51" s="1009"/>
      <c r="BX51" s="1009"/>
      <c r="BY51" s="1009"/>
      <c r="BZ51" s="1009"/>
      <c r="CA51" s="1009"/>
      <c r="CB51" s="1009"/>
      <c r="CC51" s="1009"/>
      <c r="CD51" s="1009"/>
      <c r="CE51" s="1009"/>
      <c r="CF51" s="1009"/>
      <c r="CG51" s="1030"/>
      <c r="CH51" s="1005"/>
      <c r="CI51" s="1006"/>
      <c r="CJ51" s="1006"/>
      <c r="CK51" s="1006"/>
      <c r="CL51" s="1007"/>
      <c r="CM51" s="1005"/>
      <c r="CN51" s="1006"/>
      <c r="CO51" s="1006"/>
      <c r="CP51" s="1006"/>
      <c r="CQ51" s="1007"/>
      <c r="CR51" s="1005"/>
      <c r="CS51" s="1006"/>
      <c r="CT51" s="1006"/>
      <c r="CU51" s="1006"/>
      <c r="CV51" s="1007"/>
      <c r="CW51" s="1005"/>
      <c r="CX51" s="1006"/>
      <c r="CY51" s="1006"/>
      <c r="CZ51" s="1006"/>
      <c r="DA51" s="1007"/>
      <c r="DB51" s="1005"/>
      <c r="DC51" s="1006"/>
      <c r="DD51" s="1006"/>
      <c r="DE51" s="1006"/>
      <c r="DF51" s="1007"/>
      <c r="DG51" s="1005"/>
      <c r="DH51" s="1006"/>
      <c r="DI51" s="1006"/>
      <c r="DJ51" s="1006"/>
      <c r="DK51" s="1007"/>
      <c r="DL51" s="1005"/>
      <c r="DM51" s="1006"/>
      <c r="DN51" s="1006"/>
      <c r="DO51" s="1006"/>
      <c r="DP51" s="1007"/>
      <c r="DQ51" s="1005"/>
      <c r="DR51" s="1006"/>
      <c r="DS51" s="1006"/>
      <c r="DT51" s="1006"/>
      <c r="DU51" s="1007"/>
      <c r="DV51" s="1008"/>
      <c r="DW51" s="1009"/>
      <c r="DX51" s="1009"/>
      <c r="DY51" s="1009"/>
      <c r="DZ51" s="1010"/>
      <c r="EA51" s="224"/>
    </row>
    <row r="52" spans="1:131" ht="26.25" customHeight="1" x14ac:dyDescent="0.15">
      <c r="A52" s="232">
        <v>25</v>
      </c>
      <c r="B52" s="1046"/>
      <c r="C52" s="1047"/>
      <c r="D52" s="1047"/>
      <c r="E52" s="1047"/>
      <c r="F52" s="1047"/>
      <c r="G52" s="1047"/>
      <c r="H52" s="1047"/>
      <c r="I52" s="1047"/>
      <c r="J52" s="1047"/>
      <c r="K52" s="1047"/>
      <c r="L52" s="1047"/>
      <c r="M52" s="1047"/>
      <c r="N52" s="1047"/>
      <c r="O52" s="1047"/>
      <c r="P52" s="1048"/>
      <c r="Q52" s="1049"/>
      <c r="R52" s="1041"/>
      <c r="S52" s="1041"/>
      <c r="T52" s="1041"/>
      <c r="U52" s="1041"/>
      <c r="V52" s="1041"/>
      <c r="W52" s="1041"/>
      <c r="X52" s="1041"/>
      <c r="Y52" s="1041"/>
      <c r="Z52" s="1041"/>
      <c r="AA52" s="1041"/>
      <c r="AB52" s="1041"/>
      <c r="AC52" s="1041"/>
      <c r="AD52" s="1041"/>
      <c r="AE52" s="1050"/>
      <c r="AF52" s="1051"/>
      <c r="AG52" s="1052"/>
      <c r="AH52" s="1052"/>
      <c r="AI52" s="1052"/>
      <c r="AJ52" s="1053"/>
      <c r="AK52" s="1040"/>
      <c r="AL52" s="1041"/>
      <c r="AM52" s="1041"/>
      <c r="AN52" s="1041"/>
      <c r="AO52" s="1041"/>
      <c r="AP52" s="1041"/>
      <c r="AQ52" s="1041"/>
      <c r="AR52" s="1041"/>
      <c r="AS52" s="1041"/>
      <c r="AT52" s="1041"/>
      <c r="AU52" s="1041"/>
      <c r="AV52" s="1041"/>
      <c r="AW52" s="1041"/>
      <c r="AX52" s="1041"/>
      <c r="AY52" s="1041"/>
      <c r="AZ52" s="1042"/>
      <c r="BA52" s="1042"/>
      <c r="BB52" s="1042"/>
      <c r="BC52" s="1042"/>
      <c r="BD52" s="1042"/>
      <c r="BE52" s="985"/>
      <c r="BF52" s="985"/>
      <c r="BG52" s="985"/>
      <c r="BH52" s="985"/>
      <c r="BI52" s="986"/>
      <c r="BJ52" s="226"/>
      <c r="BK52" s="226"/>
      <c r="BL52" s="226"/>
      <c r="BM52" s="226"/>
      <c r="BN52" s="226"/>
      <c r="BO52" s="235"/>
      <c r="BP52" s="235"/>
      <c r="BQ52" s="232">
        <v>46</v>
      </c>
      <c r="BR52" s="233"/>
      <c r="BS52" s="1008"/>
      <c r="BT52" s="1009"/>
      <c r="BU52" s="1009"/>
      <c r="BV52" s="1009"/>
      <c r="BW52" s="1009"/>
      <c r="BX52" s="1009"/>
      <c r="BY52" s="1009"/>
      <c r="BZ52" s="1009"/>
      <c r="CA52" s="1009"/>
      <c r="CB52" s="1009"/>
      <c r="CC52" s="1009"/>
      <c r="CD52" s="1009"/>
      <c r="CE52" s="1009"/>
      <c r="CF52" s="1009"/>
      <c r="CG52" s="1030"/>
      <c r="CH52" s="1005"/>
      <c r="CI52" s="1006"/>
      <c r="CJ52" s="1006"/>
      <c r="CK52" s="1006"/>
      <c r="CL52" s="1007"/>
      <c r="CM52" s="1005"/>
      <c r="CN52" s="1006"/>
      <c r="CO52" s="1006"/>
      <c r="CP52" s="1006"/>
      <c r="CQ52" s="1007"/>
      <c r="CR52" s="1005"/>
      <c r="CS52" s="1006"/>
      <c r="CT52" s="1006"/>
      <c r="CU52" s="1006"/>
      <c r="CV52" s="1007"/>
      <c r="CW52" s="1005"/>
      <c r="CX52" s="1006"/>
      <c r="CY52" s="1006"/>
      <c r="CZ52" s="1006"/>
      <c r="DA52" s="1007"/>
      <c r="DB52" s="1005"/>
      <c r="DC52" s="1006"/>
      <c r="DD52" s="1006"/>
      <c r="DE52" s="1006"/>
      <c r="DF52" s="1007"/>
      <c r="DG52" s="1005"/>
      <c r="DH52" s="1006"/>
      <c r="DI52" s="1006"/>
      <c r="DJ52" s="1006"/>
      <c r="DK52" s="1007"/>
      <c r="DL52" s="1005"/>
      <c r="DM52" s="1006"/>
      <c r="DN52" s="1006"/>
      <c r="DO52" s="1006"/>
      <c r="DP52" s="1007"/>
      <c r="DQ52" s="1005"/>
      <c r="DR52" s="1006"/>
      <c r="DS52" s="1006"/>
      <c r="DT52" s="1006"/>
      <c r="DU52" s="1007"/>
      <c r="DV52" s="1008"/>
      <c r="DW52" s="1009"/>
      <c r="DX52" s="1009"/>
      <c r="DY52" s="1009"/>
      <c r="DZ52" s="1010"/>
      <c r="EA52" s="224"/>
    </row>
    <row r="53" spans="1:131" ht="26.25" customHeight="1" x14ac:dyDescent="0.15">
      <c r="A53" s="232">
        <v>26</v>
      </c>
      <c r="B53" s="1046"/>
      <c r="C53" s="1047"/>
      <c r="D53" s="1047"/>
      <c r="E53" s="1047"/>
      <c r="F53" s="1047"/>
      <c r="G53" s="1047"/>
      <c r="H53" s="1047"/>
      <c r="I53" s="1047"/>
      <c r="J53" s="1047"/>
      <c r="K53" s="1047"/>
      <c r="L53" s="1047"/>
      <c r="M53" s="1047"/>
      <c r="N53" s="1047"/>
      <c r="O53" s="1047"/>
      <c r="P53" s="1048"/>
      <c r="Q53" s="1049"/>
      <c r="R53" s="1041"/>
      <c r="S53" s="1041"/>
      <c r="T53" s="1041"/>
      <c r="U53" s="1041"/>
      <c r="V53" s="1041"/>
      <c r="W53" s="1041"/>
      <c r="X53" s="1041"/>
      <c r="Y53" s="1041"/>
      <c r="Z53" s="1041"/>
      <c r="AA53" s="1041"/>
      <c r="AB53" s="1041"/>
      <c r="AC53" s="1041"/>
      <c r="AD53" s="1041"/>
      <c r="AE53" s="1050"/>
      <c r="AF53" s="1051"/>
      <c r="AG53" s="1052"/>
      <c r="AH53" s="1052"/>
      <c r="AI53" s="1052"/>
      <c r="AJ53" s="1053"/>
      <c r="AK53" s="1040"/>
      <c r="AL53" s="1041"/>
      <c r="AM53" s="1041"/>
      <c r="AN53" s="1041"/>
      <c r="AO53" s="1041"/>
      <c r="AP53" s="1041"/>
      <c r="AQ53" s="1041"/>
      <c r="AR53" s="1041"/>
      <c r="AS53" s="1041"/>
      <c r="AT53" s="1041"/>
      <c r="AU53" s="1041"/>
      <c r="AV53" s="1041"/>
      <c r="AW53" s="1041"/>
      <c r="AX53" s="1041"/>
      <c r="AY53" s="1041"/>
      <c r="AZ53" s="1042"/>
      <c r="BA53" s="1042"/>
      <c r="BB53" s="1042"/>
      <c r="BC53" s="1042"/>
      <c r="BD53" s="1042"/>
      <c r="BE53" s="985"/>
      <c r="BF53" s="985"/>
      <c r="BG53" s="985"/>
      <c r="BH53" s="985"/>
      <c r="BI53" s="986"/>
      <c r="BJ53" s="226"/>
      <c r="BK53" s="226"/>
      <c r="BL53" s="226"/>
      <c r="BM53" s="226"/>
      <c r="BN53" s="226"/>
      <c r="BO53" s="235"/>
      <c r="BP53" s="235"/>
      <c r="BQ53" s="232">
        <v>47</v>
      </c>
      <c r="BR53" s="233"/>
      <c r="BS53" s="1008"/>
      <c r="BT53" s="1009"/>
      <c r="BU53" s="1009"/>
      <c r="BV53" s="1009"/>
      <c r="BW53" s="1009"/>
      <c r="BX53" s="1009"/>
      <c r="BY53" s="1009"/>
      <c r="BZ53" s="1009"/>
      <c r="CA53" s="1009"/>
      <c r="CB53" s="1009"/>
      <c r="CC53" s="1009"/>
      <c r="CD53" s="1009"/>
      <c r="CE53" s="1009"/>
      <c r="CF53" s="1009"/>
      <c r="CG53" s="1030"/>
      <c r="CH53" s="1005"/>
      <c r="CI53" s="1006"/>
      <c r="CJ53" s="1006"/>
      <c r="CK53" s="1006"/>
      <c r="CL53" s="1007"/>
      <c r="CM53" s="1005"/>
      <c r="CN53" s="1006"/>
      <c r="CO53" s="1006"/>
      <c r="CP53" s="1006"/>
      <c r="CQ53" s="1007"/>
      <c r="CR53" s="1005"/>
      <c r="CS53" s="1006"/>
      <c r="CT53" s="1006"/>
      <c r="CU53" s="1006"/>
      <c r="CV53" s="1007"/>
      <c r="CW53" s="1005"/>
      <c r="CX53" s="1006"/>
      <c r="CY53" s="1006"/>
      <c r="CZ53" s="1006"/>
      <c r="DA53" s="1007"/>
      <c r="DB53" s="1005"/>
      <c r="DC53" s="1006"/>
      <c r="DD53" s="1006"/>
      <c r="DE53" s="1006"/>
      <c r="DF53" s="1007"/>
      <c r="DG53" s="1005"/>
      <c r="DH53" s="1006"/>
      <c r="DI53" s="1006"/>
      <c r="DJ53" s="1006"/>
      <c r="DK53" s="1007"/>
      <c r="DL53" s="1005"/>
      <c r="DM53" s="1006"/>
      <c r="DN53" s="1006"/>
      <c r="DO53" s="1006"/>
      <c r="DP53" s="1007"/>
      <c r="DQ53" s="1005"/>
      <c r="DR53" s="1006"/>
      <c r="DS53" s="1006"/>
      <c r="DT53" s="1006"/>
      <c r="DU53" s="1007"/>
      <c r="DV53" s="1008"/>
      <c r="DW53" s="1009"/>
      <c r="DX53" s="1009"/>
      <c r="DY53" s="1009"/>
      <c r="DZ53" s="1010"/>
      <c r="EA53" s="224"/>
    </row>
    <row r="54" spans="1:131" ht="26.25" customHeight="1" x14ac:dyDescent="0.15">
      <c r="A54" s="232">
        <v>27</v>
      </c>
      <c r="B54" s="1046"/>
      <c r="C54" s="1047"/>
      <c r="D54" s="1047"/>
      <c r="E54" s="1047"/>
      <c r="F54" s="1047"/>
      <c r="G54" s="1047"/>
      <c r="H54" s="1047"/>
      <c r="I54" s="1047"/>
      <c r="J54" s="1047"/>
      <c r="K54" s="1047"/>
      <c r="L54" s="1047"/>
      <c r="M54" s="1047"/>
      <c r="N54" s="1047"/>
      <c r="O54" s="1047"/>
      <c r="P54" s="1048"/>
      <c r="Q54" s="1049"/>
      <c r="R54" s="1041"/>
      <c r="S54" s="1041"/>
      <c r="T54" s="1041"/>
      <c r="U54" s="1041"/>
      <c r="V54" s="1041"/>
      <c r="W54" s="1041"/>
      <c r="X54" s="1041"/>
      <c r="Y54" s="1041"/>
      <c r="Z54" s="1041"/>
      <c r="AA54" s="1041"/>
      <c r="AB54" s="1041"/>
      <c r="AC54" s="1041"/>
      <c r="AD54" s="1041"/>
      <c r="AE54" s="1050"/>
      <c r="AF54" s="1051"/>
      <c r="AG54" s="1052"/>
      <c r="AH54" s="1052"/>
      <c r="AI54" s="1052"/>
      <c r="AJ54" s="1053"/>
      <c r="AK54" s="1040"/>
      <c r="AL54" s="1041"/>
      <c r="AM54" s="1041"/>
      <c r="AN54" s="1041"/>
      <c r="AO54" s="1041"/>
      <c r="AP54" s="1041"/>
      <c r="AQ54" s="1041"/>
      <c r="AR54" s="1041"/>
      <c r="AS54" s="1041"/>
      <c r="AT54" s="1041"/>
      <c r="AU54" s="1041"/>
      <c r="AV54" s="1041"/>
      <c r="AW54" s="1041"/>
      <c r="AX54" s="1041"/>
      <c r="AY54" s="1041"/>
      <c r="AZ54" s="1042"/>
      <c r="BA54" s="1042"/>
      <c r="BB54" s="1042"/>
      <c r="BC54" s="1042"/>
      <c r="BD54" s="1042"/>
      <c r="BE54" s="985"/>
      <c r="BF54" s="985"/>
      <c r="BG54" s="985"/>
      <c r="BH54" s="985"/>
      <c r="BI54" s="986"/>
      <c r="BJ54" s="226"/>
      <c r="BK54" s="226"/>
      <c r="BL54" s="226"/>
      <c r="BM54" s="226"/>
      <c r="BN54" s="226"/>
      <c r="BO54" s="235"/>
      <c r="BP54" s="235"/>
      <c r="BQ54" s="232">
        <v>48</v>
      </c>
      <c r="BR54" s="233"/>
      <c r="BS54" s="1008"/>
      <c r="BT54" s="1009"/>
      <c r="BU54" s="1009"/>
      <c r="BV54" s="1009"/>
      <c r="BW54" s="1009"/>
      <c r="BX54" s="1009"/>
      <c r="BY54" s="1009"/>
      <c r="BZ54" s="1009"/>
      <c r="CA54" s="1009"/>
      <c r="CB54" s="1009"/>
      <c r="CC54" s="1009"/>
      <c r="CD54" s="1009"/>
      <c r="CE54" s="1009"/>
      <c r="CF54" s="1009"/>
      <c r="CG54" s="1030"/>
      <c r="CH54" s="1005"/>
      <c r="CI54" s="1006"/>
      <c r="CJ54" s="1006"/>
      <c r="CK54" s="1006"/>
      <c r="CL54" s="1007"/>
      <c r="CM54" s="1005"/>
      <c r="CN54" s="1006"/>
      <c r="CO54" s="1006"/>
      <c r="CP54" s="1006"/>
      <c r="CQ54" s="1007"/>
      <c r="CR54" s="1005"/>
      <c r="CS54" s="1006"/>
      <c r="CT54" s="1006"/>
      <c r="CU54" s="1006"/>
      <c r="CV54" s="1007"/>
      <c r="CW54" s="1005"/>
      <c r="CX54" s="1006"/>
      <c r="CY54" s="1006"/>
      <c r="CZ54" s="1006"/>
      <c r="DA54" s="1007"/>
      <c r="DB54" s="1005"/>
      <c r="DC54" s="1006"/>
      <c r="DD54" s="1006"/>
      <c r="DE54" s="1006"/>
      <c r="DF54" s="1007"/>
      <c r="DG54" s="1005"/>
      <c r="DH54" s="1006"/>
      <c r="DI54" s="1006"/>
      <c r="DJ54" s="1006"/>
      <c r="DK54" s="1007"/>
      <c r="DL54" s="1005"/>
      <c r="DM54" s="1006"/>
      <c r="DN54" s="1006"/>
      <c r="DO54" s="1006"/>
      <c r="DP54" s="1007"/>
      <c r="DQ54" s="1005"/>
      <c r="DR54" s="1006"/>
      <c r="DS54" s="1006"/>
      <c r="DT54" s="1006"/>
      <c r="DU54" s="1007"/>
      <c r="DV54" s="1008"/>
      <c r="DW54" s="1009"/>
      <c r="DX54" s="1009"/>
      <c r="DY54" s="1009"/>
      <c r="DZ54" s="1010"/>
      <c r="EA54" s="224"/>
    </row>
    <row r="55" spans="1:131" ht="26.25" customHeight="1" x14ac:dyDescent="0.15">
      <c r="A55" s="232">
        <v>28</v>
      </c>
      <c r="B55" s="1046"/>
      <c r="C55" s="1047"/>
      <c r="D55" s="1047"/>
      <c r="E55" s="1047"/>
      <c r="F55" s="1047"/>
      <c r="G55" s="1047"/>
      <c r="H55" s="1047"/>
      <c r="I55" s="1047"/>
      <c r="J55" s="1047"/>
      <c r="K55" s="1047"/>
      <c r="L55" s="1047"/>
      <c r="M55" s="1047"/>
      <c r="N55" s="1047"/>
      <c r="O55" s="1047"/>
      <c r="P55" s="1048"/>
      <c r="Q55" s="1049"/>
      <c r="R55" s="1041"/>
      <c r="S55" s="1041"/>
      <c r="T55" s="1041"/>
      <c r="U55" s="1041"/>
      <c r="V55" s="1041"/>
      <c r="W55" s="1041"/>
      <c r="X55" s="1041"/>
      <c r="Y55" s="1041"/>
      <c r="Z55" s="1041"/>
      <c r="AA55" s="1041"/>
      <c r="AB55" s="1041"/>
      <c r="AC55" s="1041"/>
      <c r="AD55" s="1041"/>
      <c r="AE55" s="1050"/>
      <c r="AF55" s="1051"/>
      <c r="AG55" s="1052"/>
      <c r="AH55" s="1052"/>
      <c r="AI55" s="1052"/>
      <c r="AJ55" s="1053"/>
      <c r="AK55" s="1040"/>
      <c r="AL55" s="1041"/>
      <c r="AM55" s="1041"/>
      <c r="AN55" s="1041"/>
      <c r="AO55" s="1041"/>
      <c r="AP55" s="1041"/>
      <c r="AQ55" s="1041"/>
      <c r="AR55" s="1041"/>
      <c r="AS55" s="1041"/>
      <c r="AT55" s="1041"/>
      <c r="AU55" s="1041"/>
      <c r="AV55" s="1041"/>
      <c r="AW55" s="1041"/>
      <c r="AX55" s="1041"/>
      <c r="AY55" s="1041"/>
      <c r="AZ55" s="1042"/>
      <c r="BA55" s="1042"/>
      <c r="BB55" s="1042"/>
      <c r="BC55" s="1042"/>
      <c r="BD55" s="1042"/>
      <c r="BE55" s="985"/>
      <c r="BF55" s="985"/>
      <c r="BG55" s="985"/>
      <c r="BH55" s="985"/>
      <c r="BI55" s="986"/>
      <c r="BJ55" s="226"/>
      <c r="BK55" s="226"/>
      <c r="BL55" s="226"/>
      <c r="BM55" s="226"/>
      <c r="BN55" s="226"/>
      <c r="BO55" s="235"/>
      <c r="BP55" s="235"/>
      <c r="BQ55" s="232">
        <v>49</v>
      </c>
      <c r="BR55" s="233"/>
      <c r="BS55" s="1008"/>
      <c r="BT55" s="1009"/>
      <c r="BU55" s="1009"/>
      <c r="BV55" s="1009"/>
      <c r="BW55" s="1009"/>
      <c r="BX55" s="1009"/>
      <c r="BY55" s="1009"/>
      <c r="BZ55" s="1009"/>
      <c r="CA55" s="1009"/>
      <c r="CB55" s="1009"/>
      <c r="CC55" s="1009"/>
      <c r="CD55" s="1009"/>
      <c r="CE55" s="1009"/>
      <c r="CF55" s="1009"/>
      <c r="CG55" s="1030"/>
      <c r="CH55" s="1005"/>
      <c r="CI55" s="1006"/>
      <c r="CJ55" s="1006"/>
      <c r="CK55" s="1006"/>
      <c r="CL55" s="1007"/>
      <c r="CM55" s="1005"/>
      <c r="CN55" s="1006"/>
      <c r="CO55" s="1006"/>
      <c r="CP55" s="1006"/>
      <c r="CQ55" s="1007"/>
      <c r="CR55" s="1005"/>
      <c r="CS55" s="1006"/>
      <c r="CT55" s="1006"/>
      <c r="CU55" s="1006"/>
      <c r="CV55" s="1007"/>
      <c r="CW55" s="1005"/>
      <c r="CX55" s="1006"/>
      <c r="CY55" s="1006"/>
      <c r="CZ55" s="1006"/>
      <c r="DA55" s="1007"/>
      <c r="DB55" s="1005"/>
      <c r="DC55" s="1006"/>
      <c r="DD55" s="1006"/>
      <c r="DE55" s="1006"/>
      <c r="DF55" s="1007"/>
      <c r="DG55" s="1005"/>
      <c r="DH55" s="1006"/>
      <c r="DI55" s="1006"/>
      <c r="DJ55" s="1006"/>
      <c r="DK55" s="1007"/>
      <c r="DL55" s="1005"/>
      <c r="DM55" s="1006"/>
      <c r="DN55" s="1006"/>
      <c r="DO55" s="1006"/>
      <c r="DP55" s="1007"/>
      <c r="DQ55" s="1005"/>
      <c r="DR55" s="1006"/>
      <c r="DS55" s="1006"/>
      <c r="DT55" s="1006"/>
      <c r="DU55" s="1007"/>
      <c r="DV55" s="1008"/>
      <c r="DW55" s="1009"/>
      <c r="DX55" s="1009"/>
      <c r="DY55" s="1009"/>
      <c r="DZ55" s="1010"/>
      <c r="EA55" s="224"/>
    </row>
    <row r="56" spans="1:131" ht="26.25" customHeight="1" x14ac:dyDescent="0.15">
      <c r="A56" s="232">
        <v>29</v>
      </c>
      <c r="B56" s="1046"/>
      <c r="C56" s="1047"/>
      <c r="D56" s="1047"/>
      <c r="E56" s="1047"/>
      <c r="F56" s="1047"/>
      <c r="G56" s="1047"/>
      <c r="H56" s="1047"/>
      <c r="I56" s="1047"/>
      <c r="J56" s="1047"/>
      <c r="K56" s="1047"/>
      <c r="L56" s="1047"/>
      <c r="M56" s="1047"/>
      <c r="N56" s="1047"/>
      <c r="O56" s="1047"/>
      <c r="P56" s="1048"/>
      <c r="Q56" s="1049"/>
      <c r="R56" s="1041"/>
      <c r="S56" s="1041"/>
      <c r="T56" s="1041"/>
      <c r="U56" s="1041"/>
      <c r="V56" s="1041"/>
      <c r="W56" s="1041"/>
      <c r="X56" s="1041"/>
      <c r="Y56" s="1041"/>
      <c r="Z56" s="1041"/>
      <c r="AA56" s="1041"/>
      <c r="AB56" s="1041"/>
      <c r="AC56" s="1041"/>
      <c r="AD56" s="1041"/>
      <c r="AE56" s="1050"/>
      <c r="AF56" s="1051"/>
      <c r="AG56" s="1052"/>
      <c r="AH56" s="1052"/>
      <c r="AI56" s="1052"/>
      <c r="AJ56" s="1053"/>
      <c r="AK56" s="1040"/>
      <c r="AL56" s="1041"/>
      <c r="AM56" s="1041"/>
      <c r="AN56" s="1041"/>
      <c r="AO56" s="1041"/>
      <c r="AP56" s="1041"/>
      <c r="AQ56" s="1041"/>
      <c r="AR56" s="1041"/>
      <c r="AS56" s="1041"/>
      <c r="AT56" s="1041"/>
      <c r="AU56" s="1041"/>
      <c r="AV56" s="1041"/>
      <c r="AW56" s="1041"/>
      <c r="AX56" s="1041"/>
      <c r="AY56" s="1041"/>
      <c r="AZ56" s="1042"/>
      <c r="BA56" s="1042"/>
      <c r="BB56" s="1042"/>
      <c r="BC56" s="1042"/>
      <c r="BD56" s="1042"/>
      <c r="BE56" s="985"/>
      <c r="BF56" s="985"/>
      <c r="BG56" s="985"/>
      <c r="BH56" s="985"/>
      <c r="BI56" s="986"/>
      <c r="BJ56" s="226"/>
      <c r="BK56" s="226"/>
      <c r="BL56" s="226"/>
      <c r="BM56" s="226"/>
      <c r="BN56" s="226"/>
      <c r="BO56" s="235"/>
      <c r="BP56" s="235"/>
      <c r="BQ56" s="232">
        <v>50</v>
      </c>
      <c r="BR56" s="233"/>
      <c r="BS56" s="1008"/>
      <c r="BT56" s="1009"/>
      <c r="BU56" s="1009"/>
      <c r="BV56" s="1009"/>
      <c r="BW56" s="1009"/>
      <c r="BX56" s="1009"/>
      <c r="BY56" s="1009"/>
      <c r="BZ56" s="1009"/>
      <c r="CA56" s="1009"/>
      <c r="CB56" s="1009"/>
      <c r="CC56" s="1009"/>
      <c r="CD56" s="1009"/>
      <c r="CE56" s="1009"/>
      <c r="CF56" s="1009"/>
      <c r="CG56" s="1030"/>
      <c r="CH56" s="1005"/>
      <c r="CI56" s="1006"/>
      <c r="CJ56" s="1006"/>
      <c r="CK56" s="1006"/>
      <c r="CL56" s="1007"/>
      <c r="CM56" s="1005"/>
      <c r="CN56" s="1006"/>
      <c r="CO56" s="1006"/>
      <c r="CP56" s="1006"/>
      <c r="CQ56" s="1007"/>
      <c r="CR56" s="1005"/>
      <c r="CS56" s="1006"/>
      <c r="CT56" s="1006"/>
      <c r="CU56" s="1006"/>
      <c r="CV56" s="1007"/>
      <c r="CW56" s="1005"/>
      <c r="CX56" s="1006"/>
      <c r="CY56" s="1006"/>
      <c r="CZ56" s="1006"/>
      <c r="DA56" s="1007"/>
      <c r="DB56" s="1005"/>
      <c r="DC56" s="1006"/>
      <c r="DD56" s="1006"/>
      <c r="DE56" s="1006"/>
      <c r="DF56" s="1007"/>
      <c r="DG56" s="1005"/>
      <c r="DH56" s="1006"/>
      <c r="DI56" s="1006"/>
      <c r="DJ56" s="1006"/>
      <c r="DK56" s="1007"/>
      <c r="DL56" s="1005"/>
      <c r="DM56" s="1006"/>
      <c r="DN56" s="1006"/>
      <c r="DO56" s="1006"/>
      <c r="DP56" s="1007"/>
      <c r="DQ56" s="1005"/>
      <c r="DR56" s="1006"/>
      <c r="DS56" s="1006"/>
      <c r="DT56" s="1006"/>
      <c r="DU56" s="1007"/>
      <c r="DV56" s="1008"/>
      <c r="DW56" s="1009"/>
      <c r="DX56" s="1009"/>
      <c r="DY56" s="1009"/>
      <c r="DZ56" s="1010"/>
      <c r="EA56" s="224"/>
    </row>
    <row r="57" spans="1:131" ht="26.25" customHeight="1" x14ac:dyDescent="0.15">
      <c r="A57" s="232">
        <v>30</v>
      </c>
      <c r="B57" s="1046"/>
      <c r="C57" s="1047"/>
      <c r="D57" s="1047"/>
      <c r="E57" s="1047"/>
      <c r="F57" s="1047"/>
      <c r="G57" s="1047"/>
      <c r="H57" s="1047"/>
      <c r="I57" s="1047"/>
      <c r="J57" s="1047"/>
      <c r="K57" s="1047"/>
      <c r="L57" s="1047"/>
      <c r="M57" s="1047"/>
      <c r="N57" s="1047"/>
      <c r="O57" s="1047"/>
      <c r="P57" s="1048"/>
      <c r="Q57" s="1049"/>
      <c r="R57" s="1041"/>
      <c r="S57" s="1041"/>
      <c r="T57" s="1041"/>
      <c r="U57" s="1041"/>
      <c r="V57" s="1041"/>
      <c r="W57" s="1041"/>
      <c r="X57" s="1041"/>
      <c r="Y57" s="1041"/>
      <c r="Z57" s="1041"/>
      <c r="AA57" s="1041"/>
      <c r="AB57" s="1041"/>
      <c r="AC57" s="1041"/>
      <c r="AD57" s="1041"/>
      <c r="AE57" s="1050"/>
      <c r="AF57" s="1051"/>
      <c r="AG57" s="1052"/>
      <c r="AH57" s="1052"/>
      <c r="AI57" s="1052"/>
      <c r="AJ57" s="1053"/>
      <c r="AK57" s="1040"/>
      <c r="AL57" s="1041"/>
      <c r="AM57" s="1041"/>
      <c r="AN57" s="1041"/>
      <c r="AO57" s="1041"/>
      <c r="AP57" s="1041"/>
      <c r="AQ57" s="1041"/>
      <c r="AR57" s="1041"/>
      <c r="AS57" s="1041"/>
      <c r="AT57" s="1041"/>
      <c r="AU57" s="1041"/>
      <c r="AV57" s="1041"/>
      <c r="AW57" s="1041"/>
      <c r="AX57" s="1041"/>
      <c r="AY57" s="1041"/>
      <c r="AZ57" s="1042"/>
      <c r="BA57" s="1042"/>
      <c r="BB57" s="1042"/>
      <c r="BC57" s="1042"/>
      <c r="BD57" s="1042"/>
      <c r="BE57" s="985"/>
      <c r="BF57" s="985"/>
      <c r="BG57" s="985"/>
      <c r="BH57" s="985"/>
      <c r="BI57" s="986"/>
      <c r="BJ57" s="226"/>
      <c r="BK57" s="226"/>
      <c r="BL57" s="226"/>
      <c r="BM57" s="226"/>
      <c r="BN57" s="226"/>
      <c r="BO57" s="235"/>
      <c r="BP57" s="235"/>
      <c r="BQ57" s="232">
        <v>51</v>
      </c>
      <c r="BR57" s="233"/>
      <c r="BS57" s="1008"/>
      <c r="BT57" s="1009"/>
      <c r="BU57" s="1009"/>
      <c r="BV57" s="1009"/>
      <c r="BW57" s="1009"/>
      <c r="BX57" s="1009"/>
      <c r="BY57" s="1009"/>
      <c r="BZ57" s="1009"/>
      <c r="CA57" s="1009"/>
      <c r="CB57" s="1009"/>
      <c r="CC57" s="1009"/>
      <c r="CD57" s="1009"/>
      <c r="CE57" s="1009"/>
      <c r="CF57" s="1009"/>
      <c r="CG57" s="1030"/>
      <c r="CH57" s="1005"/>
      <c r="CI57" s="1006"/>
      <c r="CJ57" s="1006"/>
      <c r="CK57" s="1006"/>
      <c r="CL57" s="1007"/>
      <c r="CM57" s="1005"/>
      <c r="CN57" s="1006"/>
      <c r="CO57" s="1006"/>
      <c r="CP57" s="1006"/>
      <c r="CQ57" s="1007"/>
      <c r="CR57" s="1005"/>
      <c r="CS57" s="1006"/>
      <c r="CT57" s="1006"/>
      <c r="CU57" s="1006"/>
      <c r="CV57" s="1007"/>
      <c r="CW57" s="1005"/>
      <c r="CX57" s="1006"/>
      <c r="CY57" s="1006"/>
      <c r="CZ57" s="1006"/>
      <c r="DA57" s="1007"/>
      <c r="DB57" s="1005"/>
      <c r="DC57" s="1006"/>
      <c r="DD57" s="1006"/>
      <c r="DE57" s="1006"/>
      <c r="DF57" s="1007"/>
      <c r="DG57" s="1005"/>
      <c r="DH57" s="1006"/>
      <c r="DI57" s="1006"/>
      <c r="DJ57" s="1006"/>
      <c r="DK57" s="1007"/>
      <c r="DL57" s="1005"/>
      <c r="DM57" s="1006"/>
      <c r="DN57" s="1006"/>
      <c r="DO57" s="1006"/>
      <c r="DP57" s="1007"/>
      <c r="DQ57" s="1005"/>
      <c r="DR57" s="1006"/>
      <c r="DS57" s="1006"/>
      <c r="DT57" s="1006"/>
      <c r="DU57" s="1007"/>
      <c r="DV57" s="1008"/>
      <c r="DW57" s="1009"/>
      <c r="DX57" s="1009"/>
      <c r="DY57" s="1009"/>
      <c r="DZ57" s="1010"/>
      <c r="EA57" s="224"/>
    </row>
    <row r="58" spans="1:131" ht="26.25" customHeight="1" x14ac:dyDescent="0.15">
      <c r="A58" s="232">
        <v>31</v>
      </c>
      <c r="B58" s="1046"/>
      <c r="C58" s="1047"/>
      <c r="D58" s="1047"/>
      <c r="E58" s="1047"/>
      <c r="F58" s="1047"/>
      <c r="G58" s="1047"/>
      <c r="H58" s="1047"/>
      <c r="I58" s="1047"/>
      <c r="J58" s="1047"/>
      <c r="K58" s="1047"/>
      <c r="L58" s="1047"/>
      <c r="M58" s="1047"/>
      <c r="N58" s="1047"/>
      <c r="O58" s="1047"/>
      <c r="P58" s="1048"/>
      <c r="Q58" s="1049"/>
      <c r="R58" s="1041"/>
      <c r="S58" s="1041"/>
      <c r="T58" s="1041"/>
      <c r="U58" s="1041"/>
      <c r="V58" s="1041"/>
      <c r="W58" s="1041"/>
      <c r="X58" s="1041"/>
      <c r="Y58" s="1041"/>
      <c r="Z58" s="1041"/>
      <c r="AA58" s="1041"/>
      <c r="AB58" s="1041"/>
      <c r="AC58" s="1041"/>
      <c r="AD58" s="1041"/>
      <c r="AE58" s="1050"/>
      <c r="AF58" s="1051"/>
      <c r="AG58" s="1052"/>
      <c r="AH58" s="1052"/>
      <c r="AI58" s="1052"/>
      <c r="AJ58" s="1053"/>
      <c r="AK58" s="1040"/>
      <c r="AL58" s="1041"/>
      <c r="AM58" s="1041"/>
      <c r="AN58" s="1041"/>
      <c r="AO58" s="1041"/>
      <c r="AP58" s="1041"/>
      <c r="AQ58" s="1041"/>
      <c r="AR58" s="1041"/>
      <c r="AS58" s="1041"/>
      <c r="AT58" s="1041"/>
      <c r="AU58" s="1041"/>
      <c r="AV58" s="1041"/>
      <c r="AW58" s="1041"/>
      <c r="AX58" s="1041"/>
      <c r="AY58" s="1041"/>
      <c r="AZ58" s="1042"/>
      <c r="BA58" s="1042"/>
      <c r="BB58" s="1042"/>
      <c r="BC58" s="1042"/>
      <c r="BD58" s="1042"/>
      <c r="BE58" s="985"/>
      <c r="BF58" s="985"/>
      <c r="BG58" s="985"/>
      <c r="BH58" s="985"/>
      <c r="BI58" s="986"/>
      <c r="BJ58" s="226"/>
      <c r="BK58" s="226"/>
      <c r="BL58" s="226"/>
      <c r="BM58" s="226"/>
      <c r="BN58" s="226"/>
      <c r="BO58" s="235"/>
      <c r="BP58" s="235"/>
      <c r="BQ58" s="232">
        <v>52</v>
      </c>
      <c r="BR58" s="233"/>
      <c r="BS58" s="1008"/>
      <c r="BT58" s="1009"/>
      <c r="BU58" s="1009"/>
      <c r="BV58" s="1009"/>
      <c r="BW58" s="1009"/>
      <c r="BX58" s="1009"/>
      <c r="BY58" s="1009"/>
      <c r="BZ58" s="1009"/>
      <c r="CA58" s="1009"/>
      <c r="CB58" s="1009"/>
      <c r="CC58" s="1009"/>
      <c r="CD58" s="1009"/>
      <c r="CE58" s="1009"/>
      <c r="CF58" s="1009"/>
      <c r="CG58" s="1030"/>
      <c r="CH58" s="1005"/>
      <c r="CI58" s="1006"/>
      <c r="CJ58" s="1006"/>
      <c r="CK58" s="1006"/>
      <c r="CL58" s="1007"/>
      <c r="CM58" s="1005"/>
      <c r="CN58" s="1006"/>
      <c r="CO58" s="1006"/>
      <c r="CP58" s="1006"/>
      <c r="CQ58" s="1007"/>
      <c r="CR58" s="1005"/>
      <c r="CS58" s="1006"/>
      <c r="CT58" s="1006"/>
      <c r="CU58" s="1006"/>
      <c r="CV58" s="1007"/>
      <c r="CW58" s="1005"/>
      <c r="CX58" s="1006"/>
      <c r="CY58" s="1006"/>
      <c r="CZ58" s="1006"/>
      <c r="DA58" s="1007"/>
      <c r="DB58" s="1005"/>
      <c r="DC58" s="1006"/>
      <c r="DD58" s="1006"/>
      <c r="DE58" s="1006"/>
      <c r="DF58" s="1007"/>
      <c r="DG58" s="1005"/>
      <c r="DH58" s="1006"/>
      <c r="DI58" s="1006"/>
      <c r="DJ58" s="1006"/>
      <c r="DK58" s="1007"/>
      <c r="DL58" s="1005"/>
      <c r="DM58" s="1006"/>
      <c r="DN58" s="1006"/>
      <c r="DO58" s="1006"/>
      <c r="DP58" s="1007"/>
      <c r="DQ58" s="1005"/>
      <c r="DR58" s="1006"/>
      <c r="DS58" s="1006"/>
      <c r="DT58" s="1006"/>
      <c r="DU58" s="1007"/>
      <c r="DV58" s="1008"/>
      <c r="DW58" s="1009"/>
      <c r="DX58" s="1009"/>
      <c r="DY58" s="1009"/>
      <c r="DZ58" s="1010"/>
      <c r="EA58" s="224"/>
    </row>
    <row r="59" spans="1:131" ht="26.25" customHeight="1" x14ac:dyDescent="0.15">
      <c r="A59" s="232">
        <v>32</v>
      </c>
      <c r="B59" s="1046"/>
      <c r="C59" s="1047"/>
      <c r="D59" s="1047"/>
      <c r="E59" s="1047"/>
      <c r="F59" s="1047"/>
      <c r="G59" s="1047"/>
      <c r="H59" s="1047"/>
      <c r="I59" s="1047"/>
      <c r="J59" s="1047"/>
      <c r="K59" s="1047"/>
      <c r="L59" s="1047"/>
      <c r="M59" s="1047"/>
      <c r="N59" s="1047"/>
      <c r="O59" s="1047"/>
      <c r="P59" s="1048"/>
      <c r="Q59" s="1049"/>
      <c r="R59" s="1041"/>
      <c r="S59" s="1041"/>
      <c r="T59" s="1041"/>
      <c r="U59" s="1041"/>
      <c r="V59" s="1041"/>
      <c r="W59" s="1041"/>
      <c r="X59" s="1041"/>
      <c r="Y59" s="1041"/>
      <c r="Z59" s="1041"/>
      <c r="AA59" s="1041"/>
      <c r="AB59" s="1041"/>
      <c r="AC59" s="1041"/>
      <c r="AD59" s="1041"/>
      <c r="AE59" s="1050"/>
      <c r="AF59" s="1051"/>
      <c r="AG59" s="1052"/>
      <c r="AH59" s="1052"/>
      <c r="AI59" s="1052"/>
      <c r="AJ59" s="1053"/>
      <c r="AK59" s="1040"/>
      <c r="AL59" s="1041"/>
      <c r="AM59" s="1041"/>
      <c r="AN59" s="1041"/>
      <c r="AO59" s="1041"/>
      <c r="AP59" s="1041"/>
      <c r="AQ59" s="1041"/>
      <c r="AR59" s="1041"/>
      <c r="AS59" s="1041"/>
      <c r="AT59" s="1041"/>
      <c r="AU59" s="1041"/>
      <c r="AV59" s="1041"/>
      <c r="AW59" s="1041"/>
      <c r="AX59" s="1041"/>
      <c r="AY59" s="1041"/>
      <c r="AZ59" s="1042"/>
      <c r="BA59" s="1042"/>
      <c r="BB59" s="1042"/>
      <c r="BC59" s="1042"/>
      <c r="BD59" s="1042"/>
      <c r="BE59" s="985"/>
      <c r="BF59" s="985"/>
      <c r="BG59" s="985"/>
      <c r="BH59" s="985"/>
      <c r="BI59" s="986"/>
      <c r="BJ59" s="226"/>
      <c r="BK59" s="226"/>
      <c r="BL59" s="226"/>
      <c r="BM59" s="226"/>
      <c r="BN59" s="226"/>
      <c r="BO59" s="235"/>
      <c r="BP59" s="235"/>
      <c r="BQ59" s="232">
        <v>53</v>
      </c>
      <c r="BR59" s="233"/>
      <c r="BS59" s="1008"/>
      <c r="BT59" s="1009"/>
      <c r="BU59" s="1009"/>
      <c r="BV59" s="1009"/>
      <c r="BW59" s="1009"/>
      <c r="BX59" s="1009"/>
      <c r="BY59" s="1009"/>
      <c r="BZ59" s="1009"/>
      <c r="CA59" s="1009"/>
      <c r="CB59" s="1009"/>
      <c r="CC59" s="1009"/>
      <c r="CD59" s="1009"/>
      <c r="CE59" s="1009"/>
      <c r="CF59" s="1009"/>
      <c r="CG59" s="1030"/>
      <c r="CH59" s="1005"/>
      <c r="CI59" s="1006"/>
      <c r="CJ59" s="1006"/>
      <c r="CK59" s="1006"/>
      <c r="CL59" s="1007"/>
      <c r="CM59" s="1005"/>
      <c r="CN59" s="1006"/>
      <c r="CO59" s="1006"/>
      <c r="CP59" s="1006"/>
      <c r="CQ59" s="1007"/>
      <c r="CR59" s="1005"/>
      <c r="CS59" s="1006"/>
      <c r="CT59" s="1006"/>
      <c r="CU59" s="1006"/>
      <c r="CV59" s="1007"/>
      <c r="CW59" s="1005"/>
      <c r="CX59" s="1006"/>
      <c r="CY59" s="1006"/>
      <c r="CZ59" s="1006"/>
      <c r="DA59" s="1007"/>
      <c r="DB59" s="1005"/>
      <c r="DC59" s="1006"/>
      <c r="DD59" s="1006"/>
      <c r="DE59" s="1006"/>
      <c r="DF59" s="1007"/>
      <c r="DG59" s="1005"/>
      <c r="DH59" s="1006"/>
      <c r="DI59" s="1006"/>
      <c r="DJ59" s="1006"/>
      <c r="DK59" s="1007"/>
      <c r="DL59" s="1005"/>
      <c r="DM59" s="1006"/>
      <c r="DN59" s="1006"/>
      <c r="DO59" s="1006"/>
      <c r="DP59" s="1007"/>
      <c r="DQ59" s="1005"/>
      <c r="DR59" s="1006"/>
      <c r="DS59" s="1006"/>
      <c r="DT59" s="1006"/>
      <c r="DU59" s="1007"/>
      <c r="DV59" s="1008"/>
      <c r="DW59" s="1009"/>
      <c r="DX59" s="1009"/>
      <c r="DY59" s="1009"/>
      <c r="DZ59" s="1010"/>
      <c r="EA59" s="224"/>
    </row>
    <row r="60" spans="1:131" ht="26.25" customHeight="1" x14ac:dyDescent="0.15">
      <c r="A60" s="232">
        <v>33</v>
      </c>
      <c r="B60" s="1046"/>
      <c r="C60" s="1047"/>
      <c r="D60" s="1047"/>
      <c r="E60" s="1047"/>
      <c r="F60" s="1047"/>
      <c r="G60" s="1047"/>
      <c r="H60" s="1047"/>
      <c r="I60" s="1047"/>
      <c r="J60" s="1047"/>
      <c r="K60" s="1047"/>
      <c r="L60" s="1047"/>
      <c r="M60" s="1047"/>
      <c r="N60" s="1047"/>
      <c r="O60" s="1047"/>
      <c r="P60" s="1048"/>
      <c r="Q60" s="1049"/>
      <c r="R60" s="1041"/>
      <c r="S60" s="1041"/>
      <c r="T60" s="1041"/>
      <c r="U60" s="1041"/>
      <c r="V60" s="1041"/>
      <c r="W60" s="1041"/>
      <c r="X60" s="1041"/>
      <c r="Y60" s="1041"/>
      <c r="Z60" s="1041"/>
      <c r="AA60" s="1041"/>
      <c r="AB60" s="1041"/>
      <c r="AC60" s="1041"/>
      <c r="AD60" s="1041"/>
      <c r="AE60" s="1050"/>
      <c r="AF60" s="1051"/>
      <c r="AG60" s="1052"/>
      <c r="AH60" s="1052"/>
      <c r="AI60" s="1052"/>
      <c r="AJ60" s="1053"/>
      <c r="AK60" s="1040"/>
      <c r="AL60" s="1041"/>
      <c r="AM60" s="1041"/>
      <c r="AN60" s="1041"/>
      <c r="AO60" s="1041"/>
      <c r="AP60" s="1041"/>
      <c r="AQ60" s="1041"/>
      <c r="AR60" s="1041"/>
      <c r="AS60" s="1041"/>
      <c r="AT60" s="1041"/>
      <c r="AU60" s="1041"/>
      <c r="AV60" s="1041"/>
      <c r="AW60" s="1041"/>
      <c r="AX60" s="1041"/>
      <c r="AY60" s="1041"/>
      <c r="AZ60" s="1042"/>
      <c r="BA60" s="1042"/>
      <c r="BB60" s="1042"/>
      <c r="BC60" s="1042"/>
      <c r="BD60" s="1042"/>
      <c r="BE60" s="985"/>
      <c r="BF60" s="985"/>
      <c r="BG60" s="985"/>
      <c r="BH60" s="985"/>
      <c r="BI60" s="986"/>
      <c r="BJ60" s="226"/>
      <c r="BK60" s="226"/>
      <c r="BL60" s="226"/>
      <c r="BM60" s="226"/>
      <c r="BN60" s="226"/>
      <c r="BO60" s="235"/>
      <c r="BP60" s="235"/>
      <c r="BQ60" s="232">
        <v>54</v>
      </c>
      <c r="BR60" s="233"/>
      <c r="BS60" s="1008"/>
      <c r="BT60" s="1009"/>
      <c r="BU60" s="1009"/>
      <c r="BV60" s="1009"/>
      <c r="BW60" s="1009"/>
      <c r="BX60" s="1009"/>
      <c r="BY60" s="1009"/>
      <c r="BZ60" s="1009"/>
      <c r="CA60" s="1009"/>
      <c r="CB60" s="1009"/>
      <c r="CC60" s="1009"/>
      <c r="CD60" s="1009"/>
      <c r="CE60" s="1009"/>
      <c r="CF60" s="1009"/>
      <c r="CG60" s="1030"/>
      <c r="CH60" s="1005"/>
      <c r="CI60" s="1006"/>
      <c r="CJ60" s="1006"/>
      <c r="CK60" s="1006"/>
      <c r="CL60" s="1007"/>
      <c r="CM60" s="1005"/>
      <c r="CN60" s="1006"/>
      <c r="CO60" s="1006"/>
      <c r="CP60" s="1006"/>
      <c r="CQ60" s="1007"/>
      <c r="CR60" s="1005"/>
      <c r="CS60" s="1006"/>
      <c r="CT60" s="1006"/>
      <c r="CU60" s="1006"/>
      <c r="CV60" s="1007"/>
      <c r="CW60" s="1005"/>
      <c r="CX60" s="1006"/>
      <c r="CY60" s="1006"/>
      <c r="CZ60" s="1006"/>
      <c r="DA60" s="1007"/>
      <c r="DB60" s="1005"/>
      <c r="DC60" s="1006"/>
      <c r="DD60" s="1006"/>
      <c r="DE60" s="1006"/>
      <c r="DF60" s="1007"/>
      <c r="DG60" s="1005"/>
      <c r="DH60" s="1006"/>
      <c r="DI60" s="1006"/>
      <c r="DJ60" s="1006"/>
      <c r="DK60" s="1007"/>
      <c r="DL60" s="1005"/>
      <c r="DM60" s="1006"/>
      <c r="DN60" s="1006"/>
      <c r="DO60" s="1006"/>
      <c r="DP60" s="1007"/>
      <c r="DQ60" s="1005"/>
      <c r="DR60" s="1006"/>
      <c r="DS60" s="1006"/>
      <c r="DT60" s="1006"/>
      <c r="DU60" s="1007"/>
      <c r="DV60" s="1008"/>
      <c r="DW60" s="1009"/>
      <c r="DX60" s="1009"/>
      <c r="DY60" s="1009"/>
      <c r="DZ60" s="1010"/>
      <c r="EA60" s="224"/>
    </row>
    <row r="61" spans="1:131" ht="26.25" customHeight="1" thickBot="1" x14ac:dyDescent="0.2">
      <c r="A61" s="232">
        <v>34</v>
      </c>
      <c r="B61" s="1046"/>
      <c r="C61" s="1047"/>
      <c r="D61" s="1047"/>
      <c r="E61" s="1047"/>
      <c r="F61" s="1047"/>
      <c r="G61" s="1047"/>
      <c r="H61" s="1047"/>
      <c r="I61" s="1047"/>
      <c r="J61" s="1047"/>
      <c r="K61" s="1047"/>
      <c r="L61" s="1047"/>
      <c r="M61" s="1047"/>
      <c r="N61" s="1047"/>
      <c r="O61" s="1047"/>
      <c r="P61" s="1048"/>
      <c r="Q61" s="1049"/>
      <c r="R61" s="1041"/>
      <c r="S61" s="1041"/>
      <c r="T61" s="1041"/>
      <c r="U61" s="1041"/>
      <c r="V61" s="1041"/>
      <c r="W61" s="1041"/>
      <c r="X61" s="1041"/>
      <c r="Y61" s="1041"/>
      <c r="Z61" s="1041"/>
      <c r="AA61" s="1041"/>
      <c r="AB61" s="1041"/>
      <c r="AC61" s="1041"/>
      <c r="AD61" s="1041"/>
      <c r="AE61" s="1050"/>
      <c r="AF61" s="1051"/>
      <c r="AG61" s="1052"/>
      <c r="AH61" s="1052"/>
      <c r="AI61" s="1052"/>
      <c r="AJ61" s="1053"/>
      <c r="AK61" s="1040"/>
      <c r="AL61" s="1041"/>
      <c r="AM61" s="1041"/>
      <c r="AN61" s="1041"/>
      <c r="AO61" s="1041"/>
      <c r="AP61" s="1041"/>
      <c r="AQ61" s="1041"/>
      <c r="AR61" s="1041"/>
      <c r="AS61" s="1041"/>
      <c r="AT61" s="1041"/>
      <c r="AU61" s="1041"/>
      <c r="AV61" s="1041"/>
      <c r="AW61" s="1041"/>
      <c r="AX61" s="1041"/>
      <c r="AY61" s="1041"/>
      <c r="AZ61" s="1042"/>
      <c r="BA61" s="1042"/>
      <c r="BB61" s="1042"/>
      <c r="BC61" s="1042"/>
      <c r="BD61" s="1042"/>
      <c r="BE61" s="985"/>
      <c r="BF61" s="985"/>
      <c r="BG61" s="985"/>
      <c r="BH61" s="985"/>
      <c r="BI61" s="986"/>
      <c r="BJ61" s="226"/>
      <c r="BK61" s="226"/>
      <c r="BL61" s="226"/>
      <c r="BM61" s="226"/>
      <c r="BN61" s="226"/>
      <c r="BO61" s="235"/>
      <c r="BP61" s="235"/>
      <c r="BQ61" s="232">
        <v>55</v>
      </c>
      <c r="BR61" s="233"/>
      <c r="BS61" s="1008"/>
      <c r="BT61" s="1009"/>
      <c r="BU61" s="1009"/>
      <c r="BV61" s="1009"/>
      <c r="BW61" s="1009"/>
      <c r="BX61" s="1009"/>
      <c r="BY61" s="1009"/>
      <c r="BZ61" s="1009"/>
      <c r="CA61" s="1009"/>
      <c r="CB61" s="1009"/>
      <c r="CC61" s="1009"/>
      <c r="CD61" s="1009"/>
      <c r="CE61" s="1009"/>
      <c r="CF61" s="1009"/>
      <c r="CG61" s="1030"/>
      <c r="CH61" s="1005"/>
      <c r="CI61" s="1006"/>
      <c r="CJ61" s="1006"/>
      <c r="CK61" s="1006"/>
      <c r="CL61" s="1007"/>
      <c r="CM61" s="1005"/>
      <c r="CN61" s="1006"/>
      <c r="CO61" s="1006"/>
      <c r="CP61" s="1006"/>
      <c r="CQ61" s="1007"/>
      <c r="CR61" s="1005"/>
      <c r="CS61" s="1006"/>
      <c r="CT61" s="1006"/>
      <c r="CU61" s="1006"/>
      <c r="CV61" s="1007"/>
      <c r="CW61" s="1005"/>
      <c r="CX61" s="1006"/>
      <c r="CY61" s="1006"/>
      <c r="CZ61" s="1006"/>
      <c r="DA61" s="1007"/>
      <c r="DB61" s="1005"/>
      <c r="DC61" s="1006"/>
      <c r="DD61" s="1006"/>
      <c r="DE61" s="1006"/>
      <c r="DF61" s="1007"/>
      <c r="DG61" s="1005"/>
      <c r="DH61" s="1006"/>
      <c r="DI61" s="1006"/>
      <c r="DJ61" s="1006"/>
      <c r="DK61" s="1007"/>
      <c r="DL61" s="1005"/>
      <c r="DM61" s="1006"/>
      <c r="DN61" s="1006"/>
      <c r="DO61" s="1006"/>
      <c r="DP61" s="1007"/>
      <c r="DQ61" s="1005"/>
      <c r="DR61" s="1006"/>
      <c r="DS61" s="1006"/>
      <c r="DT61" s="1006"/>
      <c r="DU61" s="1007"/>
      <c r="DV61" s="1008"/>
      <c r="DW61" s="1009"/>
      <c r="DX61" s="1009"/>
      <c r="DY61" s="1009"/>
      <c r="DZ61" s="1010"/>
      <c r="EA61" s="224"/>
    </row>
    <row r="62" spans="1:131" ht="26.25" customHeight="1" x14ac:dyDescent="0.15">
      <c r="A62" s="232">
        <v>35</v>
      </c>
      <c r="B62" s="1046"/>
      <c r="C62" s="1047"/>
      <c r="D62" s="1047"/>
      <c r="E62" s="1047"/>
      <c r="F62" s="1047"/>
      <c r="G62" s="1047"/>
      <c r="H62" s="1047"/>
      <c r="I62" s="1047"/>
      <c r="J62" s="1047"/>
      <c r="K62" s="1047"/>
      <c r="L62" s="1047"/>
      <c r="M62" s="1047"/>
      <c r="N62" s="1047"/>
      <c r="O62" s="1047"/>
      <c r="P62" s="1048"/>
      <c r="Q62" s="1049"/>
      <c r="R62" s="1041"/>
      <c r="S62" s="1041"/>
      <c r="T62" s="1041"/>
      <c r="U62" s="1041"/>
      <c r="V62" s="1041"/>
      <c r="W62" s="1041"/>
      <c r="X62" s="1041"/>
      <c r="Y62" s="1041"/>
      <c r="Z62" s="1041"/>
      <c r="AA62" s="1041"/>
      <c r="AB62" s="1041"/>
      <c r="AC62" s="1041"/>
      <c r="AD62" s="1041"/>
      <c r="AE62" s="1050"/>
      <c r="AF62" s="1051"/>
      <c r="AG62" s="1052"/>
      <c r="AH62" s="1052"/>
      <c r="AI62" s="1052"/>
      <c r="AJ62" s="1053"/>
      <c r="AK62" s="1040"/>
      <c r="AL62" s="1041"/>
      <c r="AM62" s="1041"/>
      <c r="AN62" s="1041"/>
      <c r="AO62" s="1041"/>
      <c r="AP62" s="1041"/>
      <c r="AQ62" s="1041"/>
      <c r="AR62" s="1041"/>
      <c r="AS62" s="1041"/>
      <c r="AT62" s="1041"/>
      <c r="AU62" s="1041"/>
      <c r="AV62" s="1041"/>
      <c r="AW62" s="1041"/>
      <c r="AX62" s="1041"/>
      <c r="AY62" s="1041"/>
      <c r="AZ62" s="1042"/>
      <c r="BA62" s="1042"/>
      <c r="BB62" s="1042"/>
      <c r="BC62" s="1042"/>
      <c r="BD62" s="1042"/>
      <c r="BE62" s="985"/>
      <c r="BF62" s="985"/>
      <c r="BG62" s="985"/>
      <c r="BH62" s="985"/>
      <c r="BI62" s="986"/>
      <c r="BJ62" s="1043" t="s">
        <v>417</v>
      </c>
      <c r="BK62" s="1044"/>
      <c r="BL62" s="1044"/>
      <c r="BM62" s="1044"/>
      <c r="BN62" s="1045"/>
      <c r="BO62" s="235"/>
      <c r="BP62" s="235"/>
      <c r="BQ62" s="232">
        <v>56</v>
      </c>
      <c r="BR62" s="233"/>
      <c r="BS62" s="1008"/>
      <c r="BT62" s="1009"/>
      <c r="BU62" s="1009"/>
      <c r="BV62" s="1009"/>
      <c r="BW62" s="1009"/>
      <c r="BX62" s="1009"/>
      <c r="BY62" s="1009"/>
      <c r="BZ62" s="1009"/>
      <c r="CA62" s="1009"/>
      <c r="CB62" s="1009"/>
      <c r="CC62" s="1009"/>
      <c r="CD62" s="1009"/>
      <c r="CE62" s="1009"/>
      <c r="CF62" s="1009"/>
      <c r="CG62" s="1030"/>
      <c r="CH62" s="1005"/>
      <c r="CI62" s="1006"/>
      <c r="CJ62" s="1006"/>
      <c r="CK62" s="1006"/>
      <c r="CL62" s="1007"/>
      <c r="CM62" s="1005"/>
      <c r="CN62" s="1006"/>
      <c r="CO62" s="1006"/>
      <c r="CP62" s="1006"/>
      <c r="CQ62" s="1007"/>
      <c r="CR62" s="1005"/>
      <c r="CS62" s="1006"/>
      <c r="CT62" s="1006"/>
      <c r="CU62" s="1006"/>
      <c r="CV62" s="1007"/>
      <c r="CW62" s="1005"/>
      <c r="CX62" s="1006"/>
      <c r="CY62" s="1006"/>
      <c r="CZ62" s="1006"/>
      <c r="DA62" s="1007"/>
      <c r="DB62" s="1005"/>
      <c r="DC62" s="1006"/>
      <c r="DD62" s="1006"/>
      <c r="DE62" s="1006"/>
      <c r="DF62" s="1007"/>
      <c r="DG62" s="1005"/>
      <c r="DH62" s="1006"/>
      <c r="DI62" s="1006"/>
      <c r="DJ62" s="1006"/>
      <c r="DK62" s="1007"/>
      <c r="DL62" s="1005"/>
      <c r="DM62" s="1006"/>
      <c r="DN62" s="1006"/>
      <c r="DO62" s="1006"/>
      <c r="DP62" s="1007"/>
      <c r="DQ62" s="1005"/>
      <c r="DR62" s="1006"/>
      <c r="DS62" s="1006"/>
      <c r="DT62" s="1006"/>
      <c r="DU62" s="1007"/>
      <c r="DV62" s="1008"/>
      <c r="DW62" s="1009"/>
      <c r="DX62" s="1009"/>
      <c r="DY62" s="1009"/>
      <c r="DZ62" s="1010"/>
      <c r="EA62" s="224"/>
    </row>
    <row r="63" spans="1:131" ht="26.25" customHeight="1" thickBot="1" x14ac:dyDescent="0.2">
      <c r="A63" s="234" t="s">
        <v>392</v>
      </c>
      <c r="B63" s="950" t="s">
        <v>418</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6"/>
      <c r="AF63" s="1037">
        <v>1783</v>
      </c>
      <c r="AG63" s="972"/>
      <c r="AH63" s="972"/>
      <c r="AI63" s="972"/>
      <c r="AJ63" s="1038"/>
      <c r="AK63" s="1039"/>
      <c r="AL63" s="976"/>
      <c r="AM63" s="976"/>
      <c r="AN63" s="976"/>
      <c r="AO63" s="976"/>
      <c r="AP63" s="972"/>
      <c r="AQ63" s="972"/>
      <c r="AR63" s="972"/>
      <c r="AS63" s="972"/>
      <c r="AT63" s="972"/>
      <c r="AU63" s="972"/>
      <c r="AV63" s="972"/>
      <c r="AW63" s="972"/>
      <c r="AX63" s="972"/>
      <c r="AY63" s="972"/>
      <c r="AZ63" s="1033"/>
      <c r="BA63" s="1033"/>
      <c r="BB63" s="1033"/>
      <c r="BC63" s="1033"/>
      <c r="BD63" s="1033"/>
      <c r="BE63" s="973"/>
      <c r="BF63" s="973"/>
      <c r="BG63" s="973"/>
      <c r="BH63" s="973"/>
      <c r="BI63" s="974"/>
      <c r="BJ63" s="1034" t="s">
        <v>419</v>
      </c>
      <c r="BK63" s="966"/>
      <c r="BL63" s="966"/>
      <c r="BM63" s="966"/>
      <c r="BN63" s="1035"/>
      <c r="BO63" s="235"/>
      <c r="BP63" s="235"/>
      <c r="BQ63" s="232">
        <v>57</v>
      </c>
      <c r="BR63" s="233"/>
      <c r="BS63" s="1008"/>
      <c r="BT63" s="1009"/>
      <c r="BU63" s="1009"/>
      <c r="BV63" s="1009"/>
      <c r="BW63" s="1009"/>
      <c r="BX63" s="1009"/>
      <c r="BY63" s="1009"/>
      <c r="BZ63" s="1009"/>
      <c r="CA63" s="1009"/>
      <c r="CB63" s="1009"/>
      <c r="CC63" s="1009"/>
      <c r="CD63" s="1009"/>
      <c r="CE63" s="1009"/>
      <c r="CF63" s="1009"/>
      <c r="CG63" s="1030"/>
      <c r="CH63" s="1005"/>
      <c r="CI63" s="1006"/>
      <c r="CJ63" s="1006"/>
      <c r="CK63" s="1006"/>
      <c r="CL63" s="1007"/>
      <c r="CM63" s="1005"/>
      <c r="CN63" s="1006"/>
      <c r="CO63" s="1006"/>
      <c r="CP63" s="1006"/>
      <c r="CQ63" s="1007"/>
      <c r="CR63" s="1005"/>
      <c r="CS63" s="1006"/>
      <c r="CT63" s="1006"/>
      <c r="CU63" s="1006"/>
      <c r="CV63" s="1007"/>
      <c r="CW63" s="1005"/>
      <c r="CX63" s="1006"/>
      <c r="CY63" s="1006"/>
      <c r="CZ63" s="1006"/>
      <c r="DA63" s="1007"/>
      <c r="DB63" s="1005"/>
      <c r="DC63" s="1006"/>
      <c r="DD63" s="1006"/>
      <c r="DE63" s="1006"/>
      <c r="DF63" s="1007"/>
      <c r="DG63" s="1005"/>
      <c r="DH63" s="1006"/>
      <c r="DI63" s="1006"/>
      <c r="DJ63" s="1006"/>
      <c r="DK63" s="1007"/>
      <c r="DL63" s="1005"/>
      <c r="DM63" s="1006"/>
      <c r="DN63" s="1006"/>
      <c r="DO63" s="1006"/>
      <c r="DP63" s="1007"/>
      <c r="DQ63" s="1005"/>
      <c r="DR63" s="1006"/>
      <c r="DS63" s="1006"/>
      <c r="DT63" s="1006"/>
      <c r="DU63" s="1007"/>
      <c r="DV63" s="1008"/>
      <c r="DW63" s="1009"/>
      <c r="DX63" s="1009"/>
      <c r="DY63" s="1009"/>
      <c r="DZ63" s="1010"/>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8"/>
      <c r="BT64" s="1009"/>
      <c r="BU64" s="1009"/>
      <c r="BV64" s="1009"/>
      <c r="BW64" s="1009"/>
      <c r="BX64" s="1009"/>
      <c r="BY64" s="1009"/>
      <c r="BZ64" s="1009"/>
      <c r="CA64" s="1009"/>
      <c r="CB64" s="1009"/>
      <c r="CC64" s="1009"/>
      <c r="CD64" s="1009"/>
      <c r="CE64" s="1009"/>
      <c r="CF64" s="1009"/>
      <c r="CG64" s="1030"/>
      <c r="CH64" s="1005"/>
      <c r="CI64" s="1006"/>
      <c r="CJ64" s="1006"/>
      <c r="CK64" s="1006"/>
      <c r="CL64" s="1007"/>
      <c r="CM64" s="1005"/>
      <c r="CN64" s="1006"/>
      <c r="CO64" s="1006"/>
      <c r="CP64" s="1006"/>
      <c r="CQ64" s="1007"/>
      <c r="CR64" s="1005"/>
      <c r="CS64" s="1006"/>
      <c r="CT64" s="1006"/>
      <c r="CU64" s="1006"/>
      <c r="CV64" s="1007"/>
      <c r="CW64" s="1005"/>
      <c r="CX64" s="1006"/>
      <c r="CY64" s="1006"/>
      <c r="CZ64" s="1006"/>
      <c r="DA64" s="1007"/>
      <c r="DB64" s="1005"/>
      <c r="DC64" s="1006"/>
      <c r="DD64" s="1006"/>
      <c r="DE64" s="1006"/>
      <c r="DF64" s="1007"/>
      <c r="DG64" s="1005"/>
      <c r="DH64" s="1006"/>
      <c r="DI64" s="1006"/>
      <c r="DJ64" s="1006"/>
      <c r="DK64" s="1007"/>
      <c r="DL64" s="1005"/>
      <c r="DM64" s="1006"/>
      <c r="DN64" s="1006"/>
      <c r="DO64" s="1006"/>
      <c r="DP64" s="1007"/>
      <c r="DQ64" s="1005"/>
      <c r="DR64" s="1006"/>
      <c r="DS64" s="1006"/>
      <c r="DT64" s="1006"/>
      <c r="DU64" s="1007"/>
      <c r="DV64" s="1008"/>
      <c r="DW64" s="1009"/>
      <c r="DX64" s="1009"/>
      <c r="DY64" s="1009"/>
      <c r="DZ64" s="1010"/>
      <c r="EA64" s="224"/>
    </row>
    <row r="65" spans="1:131" ht="26.25" customHeight="1" thickBot="1" x14ac:dyDescent="0.2">
      <c r="A65" s="226" t="s">
        <v>420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8"/>
      <c r="BT65" s="1009"/>
      <c r="BU65" s="1009"/>
      <c r="BV65" s="1009"/>
      <c r="BW65" s="1009"/>
      <c r="BX65" s="1009"/>
      <c r="BY65" s="1009"/>
      <c r="BZ65" s="1009"/>
      <c r="CA65" s="1009"/>
      <c r="CB65" s="1009"/>
      <c r="CC65" s="1009"/>
      <c r="CD65" s="1009"/>
      <c r="CE65" s="1009"/>
      <c r="CF65" s="1009"/>
      <c r="CG65" s="1030"/>
      <c r="CH65" s="1005"/>
      <c r="CI65" s="1006"/>
      <c r="CJ65" s="1006"/>
      <c r="CK65" s="1006"/>
      <c r="CL65" s="1007"/>
      <c r="CM65" s="1005"/>
      <c r="CN65" s="1006"/>
      <c r="CO65" s="1006"/>
      <c r="CP65" s="1006"/>
      <c r="CQ65" s="1007"/>
      <c r="CR65" s="1005"/>
      <c r="CS65" s="1006"/>
      <c r="CT65" s="1006"/>
      <c r="CU65" s="1006"/>
      <c r="CV65" s="1007"/>
      <c r="CW65" s="1005"/>
      <c r="CX65" s="1006"/>
      <c r="CY65" s="1006"/>
      <c r="CZ65" s="1006"/>
      <c r="DA65" s="1007"/>
      <c r="DB65" s="1005"/>
      <c r="DC65" s="1006"/>
      <c r="DD65" s="1006"/>
      <c r="DE65" s="1006"/>
      <c r="DF65" s="1007"/>
      <c r="DG65" s="1005"/>
      <c r="DH65" s="1006"/>
      <c r="DI65" s="1006"/>
      <c r="DJ65" s="1006"/>
      <c r="DK65" s="1007"/>
      <c r="DL65" s="1005"/>
      <c r="DM65" s="1006"/>
      <c r="DN65" s="1006"/>
      <c r="DO65" s="1006"/>
      <c r="DP65" s="1007"/>
      <c r="DQ65" s="1005"/>
      <c r="DR65" s="1006"/>
      <c r="DS65" s="1006"/>
      <c r="DT65" s="1006"/>
      <c r="DU65" s="1007"/>
      <c r="DV65" s="1008"/>
      <c r="DW65" s="1009"/>
      <c r="DX65" s="1009"/>
      <c r="DY65" s="1009"/>
      <c r="DZ65" s="1010"/>
      <c r="EA65" s="224"/>
    </row>
    <row r="66" spans="1:131" ht="26.25" customHeight="1" x14ac:dyDescent="0.15">
      <c r="A66" s="1011" t="s">
        <v>421</v>
      </c>
      <c r="B66" s="1012"/>
      <c r="C66" s="1012"/>
      <c r="D66" s="1012"/>
      <c r="E66" s="1012"/>
      <c r="F66" s="1012"/>
      <c r="G66" s="1012"/>
      <c r="H66" s="1012"/>
      <c r="I66" s="1012"/>
      <c r="J66" s="1012"/>
      <c r="K66" s="1012"/>
      <c r="L66" s="1012"/>
      <c r="M66" s="1012"/>
      <c r="N66" s="1012"/>
      <c r="O66" s="1012"/>
      <c r="P66" s="1013"/>
      <c r="Q66" s="1017" t="s">
        <v>397</v>
      </c>
      <c r="R66" s="1018"/>
      <c r="S66" s="1018"/>
      <c r="T66" s="1018"/>
      <c r="U66" s="1019"/>
      <c r="V66" s="1017" t="s">
        <v>422</v>
      </c>
      <c r="W66" s="1018"/>
      <c r="X66" s="1018"/>
      <c r="Y66" s="1018"/>
      <c r="Z66" s="1019"/>
      <c r="AA66" s="1017" t="s">
        <v>423</v>
      </c>
      <c r="AB66" s="1018"/>
      <c r="AC66" s="1018"/>
      <c r="AD66" s="1018"/>
      <c r="AE66" s="1019"/>
      <c r="AF66" s="1023" t="s">
        <v>424</v>
      </c>
      <c r="AG66" s="1024"/>
      <c r="AH66" s="1024"/>
      <c r="AI66" s="1024"/>
      <c r="AJ66" s="1025"/>
      <c r="AK66" s="1017" t="s">
        <v>425</v>
      </c>
      <c r="AL66" s="1012"/>
      <c r="AM66" s="1012"/>
      <c r="AN66" s="1012"/>
      <c r="AO66" s="1013"/>
      <c r="AP66" s="1017" t="s">
        <v>426</v>
      </c>
      <c r="AQ66" s="1018"/>
      <c r="AR66" s="1018"/>
      <c r="AS66" s="1018"/>
      <c r="AT66" s="1019"/>
      <c r="AU66" s="1017" t="s">
        <v>427</v>
      </c>
      <c r="AV66" s="1018"/>
      <c r="AW66" s="1018"/>
      <c r="AX66" s="1018"/>
      <c r="AY66" s="1019"/>
      <c r="AZ66" s="1017" t="s">
        <v>380</v>
      </c>
      <c r="BA66" s="1018"/>
      <c r="BB66" s="1018"/>
      <c r="BC66" s="1018"/>
      <c r="BD66" s="1031"/>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
      <c r="A67" s="1014"/>
      <c r="B67" s="1015"/>
      <c r="C67" s="1015"/>
      <c r="D67" s="1015"/>
      <c r="E67" s="1015"/>
      <c r="F67" s="1015"/>
      <c r="G67" s="1015"/>
      <c r="H67" s="1015"/>
      <c r="I67" s="1015"/>
      <c r="J67" s="1015"/>
      <c r="K67" s="1015"/>
      <c r="L67" s="1015"/>
      <c r="M67" s="1015"/>
      <c r="N67" s="1015"/>
      <c r="O67" s="1015"/>
      <c r="P67" s="1016"/>
      <c r="Q67" s="1020"/>
      <c r="R67" s="1021"/>
      <c r="S67" s="1021"/>
      <c r="T67" s="1021"/>
      <c r="U67" s="1022"/>
      <c r="V67" s="1020"/>
      <c r="W67" s="1021"/>
      <c r="X67" s="1021"/>
      <c r="Y67" s="1021"/>
      <c r="Z67" s="1022"/>
      <c r="AA67" s="1020"/>
      <c r="AB67" s="1021"/>
      <c r="AC67" s="1021"/>
      <c r="AD67" s="1021"/>
      <c r="AE67" s="1022"/>
      <c r="AF67" s="1026"/>
      <c r="AG67" s="1027"/>
      <c r="AH67" s="1027"/>
      <c r="AI67" s="1027"/>
      <c r="AJ67" s="1028"/>
      <c r="AK67" s="1029"/>
      <c r="AL67" s="1015"/>
      <c r="AM67" s="1015"/>
      <c r="AN67" s="1015"/>
      <c r="AO67" s="1016"/>
      <c r="AP67" s="1020"/>
      <c r="AQ67" s="1021"/>
      <c r="AR67" s="1021"/>
      <c r="AS67" s="1021"/>
      <c r="AT67" s="1022"/>
      <c r="AU67" s="1020"/>
      <c r="AV67" s="1021"/>
      <c r="AW67" s="1021"/>
      <c r="AX67" s="1021"/>
      <c r="AY67" s="1022"/>
      <c r="AZ67" s="1020"/>
      <c r="BA67" s="1021"/>
      <c r="BB67" s="1021"/>
      <c r="BC67" s="1021"/>
      <c r="BD67" s="1032"/>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15">
      <c r="A68" s="230">
        <v>1</v>
      </c>
      <c r="B68" s="1001" t="s">
        <v>601</v>
      </c>
      <c r="C68" s="1002"/>
      <c r="D68" s="1002"/>
      <c r="E68" s="1002"/>
      <c r="F68" s="1002"/>
      <c r="G68" s="1002"/>
      <c r="H68" s="1002"/>
      <c r="I68" s="1002"/>
      <c r="J68" s="1002"/>
      <c r="K68" s="1002"/>
      <c r="L68" s="1002"/>
      <c r="M68" s="1002"/>
      <c r="N68" s="1002"/>
      <c r="O68" s="1002"/>
      <c r="P68" s="1003"/>
      <c r="Q68" s="1004">
        <v>5069</v>
      </c>
      <c r="R68" s="998"/>
      <c r="S68" s="998"/>
      <c r="T68" s="998"/>
      <c r="U68" s="998"/>
      <c r="V68" s="998">
        <v>4997</v>
      </c>
      <c r="W68" s="998"/>
      <c r="X68" s="998"/>
      <c r="Y68" s="998"/>
      <c r="Z68" s="998"/>
      <c r="AA68" s="998">
        <v>72</v>
      </c>
      <c r="AB68" s="998"/>
      <c r="AC68" s="998"/>
      <c r="AD68" s="998"/>
      <c r="AE68" s="998"/>
      <c r="AF68" s="998">
        <v>2</v>
      </c>
      <c r="AG68" s="998"/>
      <c r="AH68" s="998"/>
      <c r="AI68" s="998"/>
      <c r="AJ68" s="998"/>
      <c r="AK68" s="998">
        <v>200</v>
      </c>
      <c r="AL68" s="998"/>
      <c r="AM68" s="998"/>
      <c r="AN68" s="998"/>
      <c r="AO68" s="998"/>
      <c r="AP68" s="998">
        <v>1459</v>
      </c>
      <c r="AQ68" s="998"/>
      <c r="AR68" s="998"/>
      <c r="AS68" s="998"/>
      <c r="AT68" s="998"/>
      <c r="AU68" s="998">
        <v>42</v>
      </c>
      <c r="AV68" s="998"/>
      <c r="AW68" s="998"/>
      <c r="AX68" s="998"/>
      <c r="AY68" s="998"/>
      <c r="AZ68" s="999"/>
      <c r="BA68" s="999"/>
      <c r="BB68" s="999"/>
      <c r="BC68" s="999"/>
      <c r="BD68" s="1000"/>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15">
      <c r="A69" s="232">
        <v>2</v>
      </c>
      <c r="B69" s="995" t="s">
        <v>602</v>
      </c>
      <c r="C69" s="996"/>
      <c r="D69" s="996"/>
      <c r="E69" s="996"/>
      <c r="F69" s="996"/>
      <c r="G69" s="996"/>
      <c r="H69" s="996"/>
      <c r="I69" s="996"/>
      <c r="J69" s="996"/>
      <c r="K69" s="996"/>
      <c r="L69" s="996"/>
      <c r="M69" s="996"/>
      <c r="N69" s="996"/>
      <c r="O69" s="996"/>
      <c r="P69" s="997"/>
      <c r="Q69" s="990">
        <v>194</v>
      </c>
      <c r="R69" s="984"/>
      <c r="S69" s="984"/>
      <c r="T69" s="984"/>
      <c r="U69" s="984"/>
      <c r="V69" s="984">
        <v>176</v>
      </c>
      <c r="W69" s="984"/>
      <c r="X69" s="984"/>
      <c r="Y69" s="984"/>
      <c r="Z69" s="984"/>
      <c r="AA69" s="984">
        <v>18</v>
      </c>
      <c r="AB69" s="984"/>
      <c r="AC69" s="984"/>
      <c r="AD69" s="984"/>
      <c r="AE69" s="984"/>
      <c r="AF69" s="984">
        <v>18</v>
      </c>
      <c r="AG69" s="984"/>
      <c r="AH69" s="984"/>
      <c r="AI69" s="984"/>
      <c r="AJ69" s="984"/>
      <c r="AK69" s="984" t="s">
        <v>595</v>
      </c>
      <c r="AL69" s="984"/>
      <c r="AM69" s="984"/>
      <c r="AN69" s="984"/>
      <c r="AO69" s="984"/>
      <c r="AP69" s="984">
        <v>45</v>
      </c>
      <c r="AQ69" s="984"/>
      <c r="AR69" s="984"/>
      <c r="AS69" s="984"/>
      <c r="AT69" s="984"/>
      <c r="AU69" s="984">
        <v>3</v>
      </c>
      <c r="AV69" s="984"/>
      <c r="AW69" s="984"/>
      <c r="AX69" s="984"/>
      <c r="AY69" s="984"/>
      <c r="AZ69" s="985"/>
      <c r="BA69" s="985"/>
      <c r="BB69" s="985"/>
      <c r="BC69" s="985"/>
      <c r="BD69" s="98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15">
      <c r="A70" s="232">
        <v>3</v>
      </c>
      <c r="B70" s="995" t="s">
        <v>603</v>
      </c>
      <c r="C70" s="996"/>
      <c r="D70" s="996"/>
      <c r="E70" s="996"/>
      <c r="F70" s="996"/>
      <c r="G70" s="996"/>
      <c r="H70" s="996"/>
      <c r="I70" s="996"/>
      <c r="J70" s="996"/>
      <c r="K70" s="996"/>
      <c r="L70" s="996"/>
      <c r="M70" s="996"/>
      <c r="N70" s="996"/>
      <c r="O70" s="996"/>
      <c r="P70" s="997"/>
      <c r="Q70" s="990">
        <v>1682</v>
      </c>
      <c r="R70" s="984"/>
      <c r="S70" s="984"/>
      <c r="T70" s="984"/>
      <c r="U70" s="984"/>
      <c r="V70" s="984">
        <v>1596</v>
      </c>
      <c r="W70" s="984"/>
      <c r="X70" s="984"/>
      <c r="Y70" s="984"/>
      <c r="Z70" s="984"/>
      <c r="AA70" s="984">
        <v>86</v>
      </c>
      <c r="AB70" s="984"/>
      <c r="AC70" s="984"/>
      <c r="AD70" s="984"/>
      <c r="AE70" s="984"/>
      <c r="AF70" s="984">
        <v>86</v>
      </c>
      <c r="AG70" s="984"/>
      <c r="AH70" s="984"/>
      <c r="AI70" s="984"/>
      <c r="AJ70" s="984"/>
      <c r="AK70" s="984" t="s">
        <v>595</v>
      </c>
      <c r="AL70" s="984"/>
      <c r="AM70" s="984"/>
      <c r="AN70" s="984"/>
      <c r="AO70" s="984"/>
      <c r="AP70" s="984" t="s">
        <v>595</v>
      </c>
      <c r="AQ70" s="984"/>
      <c r="AR70" s="984"/>
      <c r="AS70" s="984"/>
      <c r="AT70" s="984"/>
      <c r="AU70" s="984" t="s">
        <v>595</v>
      </c>
      <c r="AV70" s="984"/>
      <c r="AW70" s="984"/>
      <c r="AX70" s="984"/>
      <c r="AY70" s="984"/>
      <c r="AZ70" s="985"/>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15">
      <c r="A71" s="232">
        <v>4</v>
      </c>
      <c r="B71" s="995" t="s">
        <v>604</v>
      </c>
      <c r="C71" s="996"/>
      <c r="D71" s="996"/>
      <c r="E71" s="996"/>
      <c r="F71" s="996"/>
      <c r="G71" s="996"/>
      <c r="H71" s="996"/>
      <c r="I71" s="996"/>
      <c r="J71" s="996"/>
      <c r="K71" s="996"/>
      <c r="L71" s="996"/>
      <c r="M71" s="996"/>
      <c r="N71" s="996"/>
      <c r="O71" s="996"/>
      <c r="P71" s="997"/>
      <c r="Q71" s="990">
        <v>103</v>
      </c>
      <c r="R71" s="984"/>
      <c r="S71" s="984"/>
      <c r="T71" s="984"/>
      <c r="U71" s="984"/>
      <c r="V71" s="984">
        <v>102</v>
      </c>
      <c r="W71" s="984"/>
      <c r="X71" s="984"/>
      <c r="Y71" s="984"/>
      <c r="Z71" s="984"/>
      <c r="AA71" s="984">
        <v>1</v>
      </c>
      <c r="AB71" s="984"/>
      <c r="AC71" s="984"/>
      <c r="AD71" s="984"/>
      <c r="AE71" s="984"/>
      <c r="AF71" s="984">
        <v>1</v>
      </c>
      <c r="AG71" s="984"/>
      <c r="AH71" s="984"/>
      <c r="AI71" s="984"/>
      <c r="AJ71" s="984"/>
      <c r="AK71" s="984">
        <v>29</v>
      </c>
      <c r="AL71" s="984"/>
      <c r="AM71" s="984"/>
      <c r="AN71" s="984"/>
      <c r="AO71" s="984"/>
      <c r="AP71" s="984" t="s">
        <v>595</v>
      </c>
      <c r="AQ71" s="984"/>
      <c r="AR71" s="984"/>
      <c r="AS71" s="984"/>
      <c r="AT71" s="984"/>
      <c r="AU71" s="984" t="s">
        <v>595</v>
      </c>
      <c r="AV71" s="984"/>
      <c r="AW71" s="984"/>
      <c r="AX71" s="984"/>
      <c r="AY71" s="984"/>
      <c r="AZ71" s="985" t="s">
        <v>605</v>
      </c>
      <c r="BA71" s="985"/>
      <c r="BB71" s="985"/>
      <c r="BC71" s="985"/>
      <c r="BD71" s="98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15">
      <c r="A72" s="232">
        <v>5</v>
      </c>
      <c r="B72" s="995" t="s">
        <v>604</v>
      </c>
      <c r="C72" s="996"/>
      <c r="D72" s="996"/>
      <c r="E72" s="996"/>
      <c r="F72" s="996"/>
      <c r="G72" s="996"/>
      <c r="H72" s="996"/>
      <c r="I72" s="996"/>
      <c r="J72" s="996"/>
      <c r="K72" s="996"/>
      <c r="L72" s="996"/>
      <c r="M72" s="996"/>
      <c r="N72" s="996"/>
      <c r="O72" s="996"/>
      <c r="P72" s="997"/>
      <c r="Q72" s="990">
        <v>85678</v>
      </c>
      <c r="R72" s="984"/>
      <c r="S72" s="984"/>
      <c r="T72" s="984"/>
      <c r="U72" s="984"/>
      <c r="V72" s="984">
        <v>84802</v>
      </c>
      <c r="W72" s="984"/>
      <c r="X72" s="984"/>
      <c r="Y72" s="984"/>
      <c r="Z72" s="984"/>
      <c r="AA72" s="984">
        <v>876</v>
      </c>
      <c r="AB72" s="984"/>
      <c r="AC72" s="984"/>
      <c r="AD72" s="984"/>
      <c r="AE72" s="984"/>
      <c r="AF72" s="984">
        <v>876</v>
      </c>
      <c r="AG72" s="984"/>
      <c r="AH72" s="984"/>
      <c r="AI72" s="984"/>
      <c r="AJ72" s="984"/>
      <c r="AK72" s="984">
        <v>470</v>
      </c>
      <c r="AL72" s="984"/>
      <c r="AM72" s="984"/>
      <c r="AN72" s="984"/>
      <c r="AO72" s="984"/>
      <c r="AP72" s="984" t="s">
        <v>595</v>
      </c>
      <c r="AQ72" s="984"/>
      <c r="AR72" s="984"/>
      <c r="AS72" s="984"/>
      <c r="AT72" s="984"/>
      <c r="AU72" s="984" t="s">
        <v>595</v>
      </c>
      <c r="AV72" s="984"/>
      <c r="AW72" s="984"/>
      <c r="AX72" s="984"/>
      <c r="AY72" s="984"/>
      <c r="AZ72" s="985" t="s">
        <v>606</v>
      </c>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15">
      <c r="A73" s="232">
        <v>6</v>
      </c>
      <c r="B73" s="987"/>
      <c r="C73" s="988"/>
      <c r="D73" s="988"/>
      <c r="E73" s="988"/>
      <c r="F73" s="988"/>
      <c r="G73" s="988"/>
      <c r="H73" s="988"/>
      <c r="I73" s="988"/>
      <c r="J73" s="988"/>
      <c r="K73" s="988"/>
      <c r="L73" s="988"/>
      <c r="M73" s="988"/>
      <c r="N73" s="988"/>
      <c r="O73" s="988"/>
      <c r="P73" s="989"/>
      <c r="Q73" s="990"/>
      <c r="R73" s="984"/>
      <c r="S73" s="984"/>
      <c r="T73" s="984"/>
      <c r="U73" s="984"/>
      <c r="V73" s="984"/>
      <c r="W73" s="984"/>
      <c r="X73" s="984"/>
      <c r="Y73" s="984"/>
      <c r="Z73" s="984"/>
      <c r="AA73" s="984"/>
      <c r="AB73" s="984"/>
      <c r="AC73" s="984"/>
      <c r="AD73" s="984"/>
      <c r="AE73" s="984"/>
      <c r="AF73" s="984"/>
      <c r="AG73" s="984"/>
      <c r="AH73" s="984"/>
      <c r="AI73" s="984"/>
      <c r="AJ73" s="984"/>
      <c r="AK73" s="984"/>
      <c r="AL73" s="984"/>
      <c r="AM73" s="984"/>
      <c r="AN73" s="984"/>
      <c r="AO73" s="984"/>
      <c r="AP73" s="984"/>
      <c r="AQ73" s="984"/>
      <c r="AR73" s="984"/>
      <c r="AS73" s="984"/>
      <c r="AT73" s="984"/>
      <c r="AU73" s="984"/>
      <c r="AV73" s="984"/>
      <c r="AW73" s="984"/>
      <c r="AX73" s="984"/>
      <c r="AY73" s="984"/>
      <c r="AZ73" s="985"/>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15">
      <c r="A74" s="232">
        <v>7</v>
      </c>
      <c r="B74" s="987"/>
      <c r="C74" s="988"/>
      <c r="D74" s="988"/>
      <c r="E74" s="988"/>
      <c r="F74" s="988"/>
      <c r="G74" s="988"/>
      <c r="H74" s="988"/>
      <c r="I74" s="988"/>
      <c r="J74" s="988"/>
      <c r="K74" s="988"/>
      <c r="L74" s="988"/>
      <c r="M74" s="988"/>
      <c r="N74" s="988"/>
      <c r="O74" s="988"/>
      <c r="P74" s="989"/>
      <c r="Q74" s="990"/>
      <c r="R74" s="984"/>
      <c r="S74" s="984"/>
      <c r="T74" s="984"/>
      <c r="U74" s="984"/>
      <c r="V74" s="984"/>
      <c r="W74" s="984"/>
      <c r="X74" s="984"/>
      <c r="Y74" s="984"/>
      <c r="Z74" s="984"/>
      <c r="AA74" s="984"/>
      <c r="AB74" s="984"/>
      <c r="AC74" s="984"/>
      <c r="AD74" s="984"/>
      <c r="AE74" s="984"/>
      <c r="AF74" s="984"/>
      <c r="AG74" s="984"/>
      <c r="AH74" s="984"/>
      <c r="AI74" s="984"/>
      <c r="AJ74" s="984"/>
      <c r="AK74" s="984"/>
      <c r="AL74" s="984"/>
      <c r="AM74" s="984"/>
      <c r="AN74" s="984"/>
      <c r="AO74" s="984"/>
      <c r="AP74" s="984"/>
      <c r="AQ74" s="984"/>
      <c r="AR74" s="984"/>
      <c r="AS74" s="984"/>
      <c r="AT74" s="984"/>
      <c r="AU74" s="984"/>
      <c r="AV74" s="984"/>
      <c r="AW74" s="984"/>
      <c r="AX74" s="984"/>
      <c r="AY74" s="984"/>
      <c r="AZ74" s="985"/>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15">
      <c r="A75" s="232">
        <v>8</v>
      </c>
      <c r="B75" s="987"/>
      <c r="C75" s="988"/>
      <c r="D75" s="988"/>
      <c r="E75" s="988"/>
      <c r="F75" s="988"/>
      <c r="G75" s="988"/>
      <c r="H75" s="988"/>
      <c r="I75" s="988"/>
      <c r="J75" s="988"/>
      <c r="K75" s="988"/>
      <c r="L75" s="988"/>
      <c r="M75" s="988"/>
      <c r="N75" s="988"/>
      <c r="O75" s="988"/>
      <c r="P75" s="989"/>
      <c r="Q75" s="991"/>
      <c r="R75" s="992"/>
      <c r="S75" s="992"/>
      <c r="T75" s="992"/>
      <c r="U75" s="993"/>
      <c r="V75" s="994"/>
      <c r="W75" s="992"/>
      <c r="X75" s="992"/>
      <c r="Y75" s="992"/>
      <c r="Z75" s="993"/>
      <c r="AA75" s="994"/>
      <c r="AB75" s="992"/>
      <c r="AC75" s="992"/>
      <c r="AD75" s="992"/>
      <c r="AE75" s="993"/>
      <c r="AF75" s="994"/>
      <c r="AG75" s="992"/>
      <c r="AH75" s="992"/>
      <c r="AI75" s="992"/>
      <c r="AJ75" s="993"/>
      <c r="AK75" s="994"/>
      <c r="AL75" s="992"/>
      <c r="AM75" s="992"/>
      <c r="AN75" s="992"/>
      <c r="AO75" s="993"/>
      <c r="AP75" s="994"/>
      <c r="AQ75" s="992"/>
      <c r="AR75" s="992"/>
      <c r="AS75" s="992"/>
      <c r="AT75" s="993"/>
      <c r="AU75" s="994"/>
      <c r="AV75" s="992"/>
      <c r="AW75" s="992"/>
      <c r="AX75" s="992"/>
      <c r="AY75" s="993"/>
      <c r="AZ75" s="985"/>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15">
      <c r="A76" s="232">
        <v>9</v>
      </c>
      <c r="B76" s="987"/>
      <c r="C76" s="988"/>
      <c r="D76" s="988"/>
      <c r="E76" s="988"/>
      <c r="F76" s="988"/>
      <c r="G76" s="988"/>
      <c r="H76" s="988"/>
      <c r="I76" s="988"/>
      <c r="J76" s="988"/>
      <c r="K76" s="988"/>
      <c r="L76" s="988"/>
      <c r="M76" s="988"/>
      <c r="N76" s="988"/>
      <c r="O76" s="988"/>
      <c r="P76" s="989"/>
      <c r="Q76" s="991"/>
      <c r="R76" s="992"/>
      <c r="S76" s="992"/>
      <c r="T76" s="992"/>
      <c r="U76" s="993"/>
      <c r="V76" s="994"/>
      <c r="W76" s="992"/>
      <c r="X76" s="992"/>
      <c r="Y76" s="992"/>
      <c r="Z76" s="993"/>
      <c r="AA76" s="994"/>
      <c r="AB76" s="992"/>
      <c r="AC76" s="992"/>
      <c r="AD76" s="992"/>
      <c r="AE76" s="993"/>
      <c r="AF76" s="994"/>
      <c r="AG76" s="992"/>
      <c r="AH76" s="992"/>
      <c r="AI76" s="992"/>
      <c r="AJ76" s="993"/>
      <c r="AK76" s="994"/>
      <c r="AL76" s="992"/>
      <c r="AM76" s="992"/>
      <c r="AN76" s="992"/>
      <c r="AO76" s="993"/>
      <c r="AP76" s="994"/>
      <c r="AQ76" s="992"/>
      <c r="AR76" s="992"/>
      <c r="AS76" s="992"/>
      <c r="AT76" s="993"/>
      <c r="AU76" s="994"/>
      <c r="AV76" s="992"/>
      <c r="AW76" s="992"/>
      <c r="AX76" s="992"/>
      <c r="AY76" s="993"/>
      <c r="AZ76" s="985"/>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15">
      <c r="A77" s="232">
        <v>10</v>
      </c>
      <c r="B77" s="987"/>
      <c r="C77" s="988"/>
      <c r="D77" s="988"/>
      <c r="E77" s="988"/>
      <c r="F77" s="988"/>
      <c r="G77" s="988"/>
      <c r="H77" s="988"/>
      <c r="I77" s="988"/>
      <c r="J77" s="988"/>
      <c r="K77" s="988"/>
      <c r="L77" s="988"/>
      <c r="M77" s="988"/>
      <c r="N77" s="988"/>
      <c r="O77" s="988"/>
      <c r="P77" s="98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85"/>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15">
      <c r="A78" s="232">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15">
      <c r="A79" s="232">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15">
      <c r="A80" s="232">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15">
      <c r="A81" s="232">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15">
      <c r="A82" s="232">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15">
      <c r="A83" s="232">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15">
      <c r="A84" s="232">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15">
      <c r="A85" s="232">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15">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15">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
      <c r="A88" s="234" t="s">
        <v>392</v>
      </c>
      <c r="B88" s="950" t="s">
        <v>428</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983</v>
      </c>
      <c r="AG88" s="972"/>
      <c r="AH88" s="972"/>
      <c r="AI88" s="972"/>
      <c r="AJ88" s="972"/>
      <c r="AK88" s="976"/>
      <c r="AL88" s="976"/>
      <c r="AM88" s="976"/>
      <c r="AN88" s="976"/>
      <c r="AO88" s="976"/>
      <c r="AP88" s="972">
        <v>1504</v>
      </c>
      <c r="AQ88" s="972"/>
      <c r="AR88" s="972"/>
      <c r="AS88" s="972"/>
      <c r="AT88" s="972"/>
      <c r="AU88" s="972">
        <v>45</v>
      </c>
      <c r="AV88" s="972"/>
      <c r="AW88" s="972"/>
      <c r="AX88" s="972"/>
      <c r="AY88" s="972"/>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392</v>
      </c>
      <c r="BR102" s="950" t="s">
        <v>429</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v>20</v>
      </c>
      <c r="CS102" s="966"/>
      <c r="CT102" s="966"/>
      <c r="CU102" s="966"/>
      <c r="CV102" s="967"/>
      <c r="CW102" s="965">
        <v>2</v>
      </c>
      <c r="CX102" s="966"/>
      <c r="CY102" s="966"/>
      <c r="CZ102" s="966"/>
      <c r="DA102" s="967"/>
      <c r="DB102" s="965"/>
      <c r="DC102" s="966"/>
      <c r="DD102" s="966"/>
      <c r="DE102" s="966"/>
      <c r="DF102" s="967"/>
      <c r="DG102" s="965"/>
      <c r="DH102" s="966"/>
      <c r="DI102" s="966"/>
      <c r="DJ102" s="966"/>
      <c r="DK102" s="967"/>
      <c r="DL102" s="965">
        <v>63</v>
      </c>
      <c r="DM102" s="966"/>
      <c r="DN102" s="966"/>
      <c r="DO102" s="966"/>
      <c r="DP102" s="967"/>
      <c r="DQ102" s="965"/>
      <c r="DR102" s="966"/>
      <c r="DS102" s="966"/>
      <c r="DT102" s="966"/>
      <c r="DU102" s="967"/>
      <c r="DV102" s="950"/>
      <c r="DW102" s="951"/>
      <c r="DX102" s="951"/>
      <c r="DY102" s="951"/>
      <c r="DZ102" s="952"/>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430</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431</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432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55" t="s">
        <v>434</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435</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15">
      <c r="A109" s="908" t="s">
        <v>436</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437</v>
      </c>
      <c r="AB109" s="909"/>
      <c r="AC109" s="909"/>
      <c r="AD109" s="909"/>
      <c r="AE109" s="910"/>
      <c r="AF109" s="911" t="s">
        <v>438</v>
      </c>
      <c r="AG109" s="909"/>
      <c r="AH109" s="909"/>
      <c r="AI109" s="909"/>
      <c r="AJ109" s="910"/>
      <c r="AK109" s="911" t="s">
        <v>310</v>
      </c>
      <c r="AL109" s="909"/>
      <c r="AM109" s="909"/>
      <c r="AN109" s="909"/>
      <c r="AO109" s="910"/>
      <c r="AP109" s="911" t="s">
        <v>439</v>
      </c>
      <c r="AQ109" s="909"/>
      <c r="AR109" s="909"/>
      <c r="AS109" s="909"/>
      <c r="AT109" s="942"/>
      <c r="AU109" s="908" t="s">
        <v>436</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437</v>
      </c>
      <c r="BR109" s="909"/>
      <c r="BS109" s="909"/>
      <c r="BT109" s="909"/>
      <c r="BU109" s="910"/>
      <c r="BV109" s="911" t="s">
        <v>438</v>
      </c>
      <c r="BW109" s="909"/>
      <c r="BX109" s="909"/>
      <c r="BY109" s="909"/>
      <c r="BZ109" s="910"/>
      <c r="CA109" s="911" t="s">
        <v>310</v>
      </c>
      <c r="CB109" s="909"/>
      <c r="CC109" s="909"/>
      <c r="CD109" s="909"/>
      <c r="CE109" s="910"/>
      <c r="CF109" s="949" t="s">
        <v>439</v>
      </c>
      <c r="CG109" s="949"/>
      <c r="CH109" s="949"/>
      <c r="CI109" s="949"/>
      <c r="CJ109" s="949"/>
      <c r="CK109" s="911" t="s">
        <v>440</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437</v>
      </c>
      <c r="DH109" s="909"/>
      <c r="DI109" s="909"/>
      <c r="DJ109" s="909"/>
      <c r="DK109" s="910"/>
      <c r="DL109" s="911" t="s">
        <v>438</v>
      </c>
      <c r="DM109" s="909"/>
      <c r="DN109" s="909"/>
      <c r="DO109" s="909"/>
      <c r="DP109" s="910"/>
      <c r="DQ109" s="911" t="s">
        <v>310</v>
      </c>
      <c r="DR109" s="909"/>
      <c r="DS109" s="909"/>
      <c r="DT109" s="909"/>
      <c r="DU109" s="910"/>
      <c r="DV109" s="911" t="s">
        <v>439</v>
      </c>
      <c r="DW109" s="909"/>
      <c r="DX109" s="909"/>
      <c r="DY109" s="909"/>
      <c r="DZ109" s="942"/>
    </row>
    <row r="110" spans="1:131" s="224" customFormat="1" ht="26.25" customHeight="1" x14ac:dyDescent="0.15">
      <c r="A110" s="820" t="s">
        <v>441</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699547</v>
      </c>
      <c r="AB110" s="902"/>
      <c r="AC110" s="902"/>
      <c r="AD110" s="902"/>
      <c r="AE110" s="903"/>
      <c r="AF110" s="904">
        <v>621088</v>
      </c>
      <c r="AG110" s="902"/>
      <c r="AH110" s="902"/>
      <c r="AI110" s="902"/>
      <c r="AJ110" s="903"/>
      <c r="AK110" s="904">
        <v>757218</v>
      </c>
      <c r="AL110" s="902"/>
      <c r="AM110" s="902"/>
      <c r="AN110" s="902"/>
      <c r="AO110" s="903"/>
      <c r="AP110" s="905">
        <v>25.9</v>
      </c>
      <c r="AQ110" s="906"/>
      <c r="AR110" s="906"/>
      <c r="AS110" s="906"/>
      <c r="AT110" s="907"/>
      <c r="AU110" s="943" t="s">
        <v>73</v>
      </c>
      <c r="AV110" s="944"/>
      <c r="AW110" s="944"/>
      <c r="AX110" s="944"/>
      <c r="AY110" s="944"/>
      <c r="AZ110" s="873" t="s">
        <v>442</v>
      </c>
      <c r="BA110" s="821"/>
      <c r="BB110" s="821"/>
      <c r="BC110" s="821"/>
      <c r="BD110" s="821"/>
      <c r="BE110" s="821"/>
      <c r="BF110" s="821"/>
      <c r="BG110" s="821"/>
      <c r="BH110" s="821"/>
      <c r="BI110" s="821"/>
      <c r="BJ110" s="821"/>
      <c r="BK110" s="821"/>
      <c r="BL110" s="821"/>
      <c r="BM110" s="821"/>
      <c r="BN110" s="821"/>
      <c r="BO110" s="821"/>
      <c r="BP110" s="822"/>
      <c r="BQ110" s="874">
        <v>7850499</v>
      </c>
      <c r="BR110" s="855"/>
      <c r="BS110" s="855"/>
      <c r="BT110" s="855"/>
      <c r="BU110" s="855"/>
      <c r="BV110" s="855">
        <v>8009945</v>
      </c>
      <c r="BW110" s="855"/>
      <c r="BX110" s="855"/>
      <c r="BY110" s="855"/>
      <c r="BZ110" s="855"/>
      <c r="CA110" s="855">
        <v>7943881</v>
      </c>
      <c r="CB110" s="855"/>
      <c r="CC110" s="855"/>
      <c r="CD110" s="855"/>
      <c r="CE110" s="855"/>
      <c r="CF110" s="879">
        <v>271.39999999999998</v>
      </c>
      <c r="CG110" s="880"/>
      <c r="CH110" s="880"/>
      <c r="CI110" s="880"/>
      <c r="CJ110" s="880"/>
      <c r="CK110" s="939" t="s">
        <v>443</v>
      </c>
      <c r="CL110" s="832"/>
      <c r="CM110" s="873" t="s">
        <v>444</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394</v>
      </c>
      <c r="DH110" s="855"/>
      <c r="DI110" s="855"/>
      <c r="DJ110" s="855"/>
      <c r="DK110" s="855"/>
      <c r="DL110" s="855" t="s">
        <v>419</v>
      </c>
      <c r="DM110" s="855"/>
      <c r="DN110" s="855"/>
      <c r="DO110" s="855"/>
      <c r="DP110" s="855"/>
      <c r="DQ110" s="855" t="s">
        <v>419</v>
      </c>
      <c r="DR110" s="855"/>
      <c r="DS110" s="855"/>
      <c r="DT110" s="855"/>
      <c r="DU110" s="855"/>
      <c r="DV110" s="856" t="s">
        <v>445</v>
      </c>
      <c r="DW110" s="856"/>
      <c r="DX110" s="856"/>
      <c r="DY110" s="856"/>
      <c r="DZ110" s="857"/>
    </row>
    <row r="111" spans="1:131" s="224" customFormat="1" ht="26.25" customHeight="1" x14ac:dyDescent="0.15">
      <c r="A111" s="787" t="s">
        <v>446</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447</v>
      </c>
      <c r="AB111" s="932"/>
      <c r="AC111" s="932"/>
      <c r="AD111" s="932"/>
      <c r="AE111" s="933"/>
      <c r="AF111" s="934" t="s">
        <v>419</v>
      </c>
      <c r="AG111" s="932"/>
      <c r="AH111" s="932"/>
      <c r="AI111" s="932"/>
      <c r="AJ111" s="933"/>
      <c r="AK111" s="934" t="s">
        <v>445</v>
      </c>
      <c r="AL111" s="932"/>
      <c r="AM111" s="932"/>
      <c r="AN111" s="932"/>
      <c r="AO111" s="933"/>
      <c r="AP111" s="935" t="s">
        <v>447</v>
      </c>
      <c r="AQ111" s="936"/>
      <c r="AR111" s="936"/>
      <c r="AS111" s="936"/>
      <c r="AT111" s="937"/>
      <c r="AU111" s="945"/>
      <c r="AV111" s="946"/>
      <c r="AW111" s="946"/>
      <c r="AX111" s="946"/>
      <c r="AY111" s="946"/>
      <c r="AZ111" s="828" t="s">
        <v>448</v>
      </c>
      <c r="BA111" s="765"/>
      <c r="BB111" s="765"/>
      <c r="BC111" s="765"/>
      <c r="BD111" s="765"/>
      <c r="BE111" s="765"/>
      <c r="BF111" s="765"/>
      <c r="BG111" s="765"/>
      <c r="BH111" s="765"/>
      <c r="BI111" s="765"/>
      <c r="BJ111" s="765"/>
      <c r="BK111" s="765"/>
      <c r="BL111" s="765"/>
      <c r="BM111" s="765"/>
      <c r="BN111" s="765"/>
      <c r="BO111" s="765"/>
      <c r="BP111" s="766"/>
      <c r="BQ111" s="829" t="s">
        <v>445</v>
      </c>
      <c r="BR111" s="830"/>
      <c r="BS111" s="830"/>
      <c r="BT111" s="830"/>
      <c r="BU111" s="830"/>
      <c r="BV111" s="830" t="s">
        <v>445</v>
      </c>
      <c r="BW111" s="830"/>
      <c r="BX111" s="830"/>
      <c r="BY111" s="830"/>
      <c r="BZ111" s="830"/>
      <c r="CA111" s="830" t="s">
        <v>394</v>
      </c>
      <c r="CB111" s="830"/>
      <c r="CC111" s="830"/>
      <c r="CD111" s="830"/>
      <c r="CE111" s="830"/>
      <c r="CF111" s="888" t="s">
        <v>445</v>
      </c>
      <c r="CG111" s="889"/>
      <c r="CH111" s="889"/>
      <c r="CI111" s="889"/>
      <c r="CJ111" s="889"/>
      <c r="CK111" s="940"/>
      <c r="CL111" s="834"/>
      <c r="CM111" s="828" t="s">
        <v>449</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445</v>
      </c>
      <c r="DH111" s="830"/>
      <c r="DI111" s="830"/>
      <c r="DJ111" s="830"/>
      <c r="DK111" s="830"/>
      <c r="DL111" s="830" t="s">
        <v>447</v>
      </c>
      <c r="DM111" s="830"/>
      <c r="DN111" s="830"/>
      <c r="DO111" s="830"/>
      <c r="DP111" s="830"/>
      <c r="DQ111" s="830" t="s">
        <v>419</v>
      </c>
      <c r="DR111" s="830"/>
      <c r="DS111" s="830"/>
      <c r="DT111" s="830"/>
      <c r="DU111" s="830"/>
      <c r="DV111" s="807" t="s">
        <v>445</v>
      </c>
      <c r="DW111" s="807"/>
      <c r="DX111" s="807"/>
      <c r="DY111" s="807"/>
      <c r="DZ111" s="808"/>
    </row>
    <row r="112" spans="1:131" s="224" customFormat="1" ht="26.25" customHeight="1" x14ac:dyDescent="0.15">
      <c r="A112" s="925" t="s">
        <v>450</v>
      </c>
      <c r="B112" s="926"/>
      <c r="C112" s="765" t="s">
        <v>451</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v>1667</v>
      </c>
      <c r="AB112" s="793"/>
      <c r="AC112" s="793"/>
      <c r="AD112" s="793"/>
      <c r="AE112" s="794"/>
      <c r="AF112" s="795">
        <v>1667</v>
      </c>
      <c r="AG112" s="793"/>
      <c r="AH112" s="793"/>
      <c r="AI112" s="793"/>
      <c r="AJ112" s="794"/>
      <c r="AK112" s="795">
        <v>1667</v>
      </c>
      <c r="AL112" s="793"/>
      <c r="AM112" s="793"/>
      <c r="AN112" s="793"/>
      <c r="AO112" s="794"/>
      <c r="AP112" s="837">
        <v>0.1</v>
      </c>
      <c r="AQ112" s="838"/>
      <c r="AR112" s="838"/>
      <c r="AS112" s="838"/>
      <c r="AT112" s="839"/>
      <c r="AU112" s="945"/>
      <c r="AV112" s="946"/>
      <c r="AW112" s="946"/>
      <c r="AX112" s="946"/>
      <c r="AY112" s="946"/>
      <c r="AZ112" s="828" t="s">
        <v>452</v>
      </c>
      <c r="BA112" s="765"/>
      <c r="BB112" s="765"/>
      <c r="BC112" s="765"/>
      <c r="BD112" s="765"/>
      <c r="BE112" s="765"/>
      <c r="BF112" s="765"/>
      <c r="BG112" s="765"/>
      <c r="BH112" s="765"/>
      <c r="BI112" s="765"/>
      <c r="BJ112" s="765"/>
      <c r="BK112" s="765"/>
      <c r="BL112" s="765"/>
      <c r="BM112" s="765"/>
      <c r="BN112" s="765"/>
      <c r="BO112" s="765"/>
      <c r="BP112" s="766"/>
      <c r="BQ112" s="829">
        <v>1481088</v>
      </c>
      <c r="BR112" s="830"/>
      <c r="BS112" s="830"/>
      <c r="BT112" s="830"/>
      <c r="BU112" s="830"/>
      <c r="BV112" s="830">
        <v>1408643</v>
      </c>
      <c r="BW112" s="830"/>
      <c r="BX112" s="830"/>
      <c r="BY112" s="830"/>
      <c r="BZ112" s="830"/>
      <c r="CA112" s="830">
        <v>1237469</v>
      </c>
      <c r="CB112" s="830"/>
      <c r="CC112" s="830"/>
      <c r="CD112" s="830"/>
      <c r="CE112" s="830"/>
      <c r="CF112" s="888">
        <v>42.3</v>
      </c>
      <c r="CG112" s="889"/>
      <c r="CH112" s="889"/>
      <c r="CI112" s="889"/>
      <c r="CJ112" s="889"/>
      <c r="CK112" s="940"/>
      <c r="CL112" s="834"/>
      <c r="CM112" s="828" t="s">
        <v>453</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419</v>
      </c>
      <c r="DH112" s="830"/>
      <c r="DI112" s="830"/>
      <c r="DJ112" s="830"/>
      <c r="DK112" s="830"/>
      <c r="DL112" s="830" t="s">
        <v>419</v>
      </c>
      <c r="DM112" s="830"/>
      <c r="DN112" s="830"/>
      <c r="DO112" s="830"/>
      <c r="DP112" s="830"/>
      <c r="DQ112" s="830" t="s">
        <v>447</v>
      </c>
      <c r="DR112" s="830"/>
      <c r="DS112" s="830"/>
      <c r="DT112" s="830"/>
      <c r="DU112" s="830"/>
      <c r="DV112" s="807" t="s">
        <v>445</v>
      </c>
      <c r="DW112" s="807"/>
      <c r="DX112" s="807"/>
      <c r="DY112" s="807"/>
      <c r="DZ112" s="808"/>
    </row>
    <row r="113" spans="1:130" s="224" customFormat="1" ht="26.25" customHeight="1" x14ac:dyDescent="0.15">
      <c r="A113" s="927"/>
      <c r="B113" s="928"/>
      <c r="C113" s="765" t="s">
        <v>454</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192128</v>
      </c>
      <c r="AB113" s="932"/>
      <c r="AC113" s="932"/>
      <c r="AD113" s="932"/>
      <c r="AE113" s="933"/>
      <c r="AF113" s="934">
        <v>191106</v>
      </c>
      <c r="AG113" s="932"/>
      <c r="AH113" s="932"/>
      <c r="AI113" s="932"/>
      <c r="AJ113" s="933"/>
      <c r="AK113" s="934">
        <v>205284</v>
      </c>
      <c r="AL113" s="932"/>
      <c r="AM113" s="932"/>
      <c r="AN113" s="932"/>
      <c r="AO113" s="933"/>
      <c r="AP113" s="935">
        <v>7</v>
      </c>
      <c r="AQ113" s="936"/>
      <c r="AR113" s="936"/>
      <c r="AS113" s="936"/>
      <c r="AT113" s="937"/>
      <c r="AU113" s="945"/>
      <c r="AV113" s="946"/>
      <c r="AW113" s="946"/>
      <c r="AX113" s="946"/>
      <c r="AY113" s="946"/>
      <c r="AZ113" s="828" t="s">
        <v>455</v>
      </c>
      <c r="BA113" s="765"/>
      <c r="BB113" s="765"/>
      <c r="BC113" s="765"/>
      <c r="BD113" s="765"/>
      <c r="BE113" s="765"/>
      <c r="BF113" s="765"/>
      <c r="BG113" s="765"/>
      <c r="BH113" s="765"/>
      <c r="BI113" s="765"/>
      <c r="BJ113" s="765"/>
      <c r="BK113" s="765"/>
      <c r="BL113" s="765"/>
      <c r="BM113" s="765"/>
      <c r="BN113" s="765"/>
      <c r="BO113" s="765"/>
      <c r="BP113" s="766"/>
      <c r="BQ113" s="829">
        <v>65800</v>
      </c>
      <c r="BR113" s="830"/>
      <c r="BS113" s="830"/>
      <c r="BT113" s="830"/>
      <c r="BU113" s="830"/>
      <c r="BV113" s="830">
        <v>52566</v>
      </c>
      <c r="BW113" s="830"/>
      <c r="BX113" s="830"/>
      <c r="BY113" s="830"/>
      <c r="BZ113" s="830"/>
      <c r="CA113" s="830">
        <v>44355</v>
      </c>
      <c r="CB113" s="830"/>
      <c r="CC113" s="830"/>
      <c r="CD113" s="830"/>
      <c r="CE113" s="830"/>
      <c r="CF113" s="888">
        <v>1.5</v>
      </c>
      <c r="CG113" s="889"/>
      <c r="CH113" s="889"/>
      <c r="CI113" s="889"/>
      <c r="CJ113" s="889"/>
      <c r="CK113" s="940"/>
      <c r="CL113" s="834"/>
      <c r="CM113" s="828" t="s">
        <v>456</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394</v>
      </c>
      <c r="DH113" s="793"/>
      <c r="DI113" s="793"/>
      <c r="DJ113" s="793"/>
      <c r="DK113" s="794"/>
      <c r="DL113" s="795" t="s">
        <v>445</v>
      </c>
      <c r="DM113" s="793"/>
      <c r="DN113" s="793"/>
      <c r="DO113" s="793"/>
      <c r="DP113" s="794"/>
      <c r="DQ113" s="795" t="s">
        <v>447</v>
      </c>
      <c r="DR113" s="793"/>
      <c r="DS113" s="793"/>
      <c r="DT113" s="793"/>
      <c r="DU113" s="794"/>
      <c r="DV113" s="837" t="s">
        <v>445</v>
      </c>
      <c r="DW113" s="838"/>
      <c r="DX113" s="838"/>
      <c r="DY113" s="838"/>
      <c r="DZ113" s="839"/>
    </row>
    <row r="114" spans="1:130" s="224" customFormat="1" ht="26.25" customHeight="1" x14ac:dyDescent="0.15">
      <c r="A114" s="927"/>
      <c r="B114" s="928"/>
      <c r="C114" s="765" t="s">
        <v>457</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17597</v>
      </c>
      <c r="AB114" s="793"/>
      <c r="AC114" s="793"/>
      <c r="AD114" s="793"/>
      <c r="AE114" s="794"/>
      <c r="AF114" s="795">
        <v>18241</v>
      </c>
      <c r="AG114" s="793"/>
      <c r="AH114" s="793"/>
      <c r="AI114" s="793"/>
      <c r="AJ114" s="794"/>
      <c r="AK114" s="795">
        <v>17195</v>
      </c>
      <c r="AL114" s="793"/>
      <c r="AM114" s="793"/>
      <c r="AN114" s="793"/>
      <c r="AO114" s="794"/>
      <c r="AP114" s="837">
        <v>0.6</v>
      </c>
      <c r="AQ114" s="838"/>
      <c r="AR114" s="838"/>
      <c r="AS114" s="838"/>
      <c r="AT114" s="839"/>
      <c r="AU114" s="945"/>
      <c r="AV114" s="946"/>
      <c r="AW114" s="946"/>
      <c r="AX114" s="946"/>
      <c r="AY114" s="946"/>
      <c r="AZ114" s="828" t="s">
        <v>458</v>
      </c>
      <c r="BA114" s="765"/>
      <c r="BB114" s="765"/>
      <c r="BC114" s="765"/>
      <c r="BD114" s="765"/>
      <c r="BE114" s="765"/>
      <c r="BF114" s="765"/>
      <c r="BG114" s="765"/>
      <c r="BH114" s="765"/>
      <c r="BI114" s="765"/>
      <c r="BJ114" s="765"/>
      <c r="BK114" s="765"/>
      <c r="BL114" s="765"/>
      <c r="BM114" s="765"/>
      <c r="BN114" s="765"/>
      <c r="BO114" s="765"/>
      <c r="BP114" s="766"/>
      <c r="BQ114" s="829">
        <v>246707</v>
      </c>
      <c r="BR114" s="830"/>
      <c r="BS114" s="830"/>
      <c r="BT114" s="830"/>
      <c r="BU114" s="830"/>
      <c r="BV114" s="830">
        <v>216036</v>
      </c>
      <c r="BW114" s="830"/>
      <c r="BX114" s="830"/>
      <c r="BY114" s="830"/>
      <c r="BZ114" s="830"/>
      <c r="CA114" s="830">
        <v>277297</v>
      </c>
      <c r="CB114" s="830"/>
      <c r="CC114" s="830"/>
      <c r="CD114" s="830"/>
      <c r="CE114" s="830"/>
      <c r="CF114" s="888">
        <v>9.5</v>
      </c>
      <c r="CG114" s="889"/>
      <c r="CH114" s="889"/>
      <c r="CI114" s="889"/>
      <c r="CJ114" s="889"/>
      <c r="CK114" s="940"/>
      <c r="CL114" s="834"/>
      <c r="CM114" s="828" t="s">
        <v>459</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419</v>
      </c>
      <c r="DH114" s="793"/>
      <c r="DI114" s="793"/>
      <c r="DJ114" s="793"/>
      <c r="DK114" s="794"/>
      <c r="DL114" s="795" t="s">
        <v>445</v>
      </c>
      <c r="DM114" s="793"/>
      <c r="DN114" s="793"/>
      <c r="DO114" s="793"/>
      <c r="DP114" s="794"/>
      <c r="DQ114" s="795" t="s">
        <v>447</v>
      </c>
      <c r="DR114" s="793"/>
      <c r="DS114" s="793"/>
      <c r="DT114" s="793"/>
      <c r="DU114" s="794"/>
      <c r="DV114" s="837" t="s">
        <v>419</v>
      </c>
      <c r="DW114" s="838"/>
      <c r="DX114" s="838"/>
      <c r="DY114" s="838"/>
      <c r="DZ114" s="839"/>
    </row>
    <row r="115" spans="1:130" s="224" customFormat="1" ht="26.25" customHeight="1" x14ac:dyDescent="0.15">
      <c r="A115" s="927"/>
      <c r="B115" s="928"/>
      <c r="C115" s="765" t="s">
        <v>460</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59</v>
      </c>
      <c r="AB115" s="932"/>
      <c r="AC115" s="932"/>
      <c r="AD115" s="932"/>
      <c r="AE115" s="933"/>
      <c r="AF115" s="934">
        <v>105</v>
      </c>
      <c r="AG115" s="932"/>
      <c r="AH115" s="932"/>
      <c r="AI115" s="932"/>
      <c r="AJ115" s="933"/>
      <c r="AK115" s="934">
        <v>34</v>
      </c>
      <c r="AL115" s="932"/>
      <c r="AM115" s="932"/>
      <c r="AN115" s="932"/>
      <c r="AO115" s="933"/>
      <c r="AP115" s="935">
        <v>0</v>
      </c>
      <c r="AQ115" s="936"/>
      <c r="AR115" s="936"/>
      <c r="AS115" s="936"/>
      <c r="AT115" s="937"/>
      <c r="AU115" s="945"/>
      <c r="AV115" s="946"/>
      <c r="AW115" s="946"/>
      <c r="AX115" s="946"/>
      <c r="AY115" s="946"/>
      <c r="AZ115" s="828" t="s">
        <v>461</v>
      </c>
      <c r="BA115" s="765"/>
      <c r="BB115" s="765"/>
      <c r="BC115" s="765"/>
      <c r="BD115" s="765"/>
      <c r="BE115" s="765"/>
      <c r="BF115" s="765"/>
      <c r="BG115" s="765"/>
      <c r="BH115" s="765"/>
      <c r="BI115" s="765"/>
      <c r="BJ115" s="765"/>
      <c r="BK115" s="765"/>
      <c r="BL115" s="765"/>
      <c r="BM115" s="765"/>
      <c r="BN115" s="765"/>
      <c r="BO115" s="765"/>
      <c r="BP115" s="766"/>
      <c r="BQ115" s="829">
        <v>121060</v>
      </c>
      <c r="BR115" s="830"/>
      <c r="BS115" s="830"/>
      <c r="BT115" s="830"/>
      <c r="BU115" s="830"/>
      <c r="BV115" s="830">
        <v>92050</v>
      </c>
      <c r="BW115" s="830"/>
      <c r="BX115" s="830"/>
      <c r="BY115" s="830"/>
      <c r="BZ115" s="830"/>
      <c r="CA115" s="830">
        <v>63040</v>
      </c>
      <c r="CB115" s="830"/>
      <c r="CC115" s="830"/>
      <c r="CD115" s="830"/>
      <c r="CE115" s="830"/>
      <c r="CF115" s="888">
        <v>2.2000000000000002</v>
      </c>
      <c r="CG115" s="889"/>
      <c r="CH115" s="889"/>
      <c r="CI115" s="889"/>
      <c r="CJ115" s="889"/>
      <c r="CK115" s="940"/>
      <c r="CL115" s="834"/>
      <c r="CM115" s="828" t="s">
        <v>462</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419</v>
      </c>
      <c r="DH115" s="793"/>
      <c r="DI115" s="793"/>
      <c r="DJ115" s="793"/>
      <c r="DK115" s="794"/>
      <c r="DL115" s="795" t="s">
        <v>447</v>
      </c>
      <c r="DM115" s="793"/>
      <c r="DN115" s="793"/>
      <c r="DO115" s="793"/>
      <c r="DP115" s="794"/>
      <c r="DQ115" s="795" t="s">
        <v>447</v>
      </c>
      <c r="DR115" s="793"/>
      <c r="DS115" s="793"/>
      <c r="DT115" s="793"/>
      <c r="DU115" s="794"/>
      <c r="DV115" s="837" t="s">
        <v>394</v>
      </c>
      <c r="DW115" s="838"/>
      <c r="DX115" s="838"/>
      <c r="DY115" s="838"/>
      <c r="DZ115" s="839"/>
    </row>
    <row r="116" spans="1:130" s="224" customFormat="1" ht="26.25" customHeight="1" x14ac:dyDescent="0.15">
      <c r="A116" s="929"/>
      <c r="B116" s="930"/>
      <c r="C116" s="852" t="s">
        <v>463</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394</v>
      </c>
      <c r="AB116" s="793"/>
      <c r="AC116" s="793"/>
      <c r="AD116" s="793"/>
      <c r="AE116" s="794"/>
      <c r="AF116" s="795" t="s">
        <v>447</v>
      </c>
      <c r="AG116" s="793"/>
      <c r="AH116" s="793"/>
      <c r="AI116" s="793"/>
      <c r="AJ116" s="794"/>
      <c r="AK116" s="795" t="s">
        <v>394</v>
      </c>
      <c r="AL116" s="793"/>
      <c r="AM116" s="793"/>
      <c r="AN116" s="793"/>
      <c r="AO116" s="794"/>
      <c r="AP116" s="837" t="s">
        <v>447</v>
      </c>
      <c r="AQ116" s="838"/>
      <c r="AR116" s="838"/>
      <c r="AS116" s="838"/>
      <c r="AT116" s="839"/>
      <c r="AU116" s="945"/>
      <c r="AV116" s="946"/>
      <c r="AW116" s="946"/>
      <c r="AX116" s="946"/>
      <c r="AY116" s="946"/>
      <c r="AZ116" s="922" t="s">
        <v>464</v>
      </c>
      <c r="BA116" s="923"/>
      <c r="BB116" s="923"/>
      <c r="BC116" s="923"/>
      <c r="BD116" s="923"/>
      <c r="BE116" s="923"/>
      <c r="BF116" s="923"/>
      <c r="BG116" s="923"/>
      <c r="BH116" s="923"/>
      <c r="BI116" s="923"/>
      <c r="BJ116" s="923"/>
      <c r="BK116" s="923"/>
      <c r="BL116" s="923"/>
      <c r="BM116" s="923"/>
      <c r="BN116" s="923"/>
      <c r="BO116" s="923"/>
      <c r="BP116" s="924"/>
      <c r="BQ116" s="829" t="s">
        <v>394</v>
      </c>
      <c r="BR116" s="830"/>
      <c r="BS116" s="830"/>
      <c r="BT116" s="830"/>
      <c r="BU116" s="830"/>
      <c r="BV116" s="830" t="s">
        <v>445</v>
      </c>
      <c r="BW116" s="830"/>
      <c r="BX116" s="830"/>
      <c r="BY116" s="830"/>
      <c r="BZ116" s="830"/>
      <c r="CA116" s="830" t="s">
        <v>419</v>
      </c>
      <c r="CB116" s="830"/>
      <c r="CC116" s="830"/>
      <c r="CD116" s="830"/>
      <c r="CE116" s="830"/>
      <c r="CF116" s="888" t="s">
        <v>419</v>
      </c>
      <c r="CG116" s="889"/>
      <c r="CH116" s="889"/>
      <c r="CI116" s="889"/>
      <c r="CJ116" s="889"/>
      <c r="CK116" s="940"/>
      <c r="CL116" s="834"/>
      <c r="CM116" s="828" t="s">
        <v>465</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394</v>
      </c>
      <c r="DH116" s="793"/>
      <c r="DI116" s="793"/>
      <c r="DJ116" s="793"/>
      <c r="DK116" s="794"/>
      <c r="DL116" s="795" t="s">
        <v>447</v>
      </c>
      <c r="DM116" s="793"/>
      <c r="DN116" s="793"/>
      <c r="DO116" s="793"/>
      <c r="DP116" s="794"/>
      <c r="DQ116" s="795" t="s">
        <v>445</v>
      </c>
      <c r="DR116" s="793"/>
      <c r="DS116" s="793"/>
      <c r="DT116" s="793"/>
      <c r="DU116" s="794"/>
      <c r="DV116" s="837" t="s">
        <v>445</v>
      </c>
      <c r="DW116" s="838"/>
      <c r="DX116" s="838"/>
      <c r="DY116" s="838"/>
      <c r="DZ116" s="839"/>
    </row>
    <row r="117" spans="1:130" s="224" customFormat="1" ht="26.25" customHeight="1" x14ac:dyDescent="0.15">
      <c r="A117" s="908" t="s">
        <v>189</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466</v>
      </c>
      <c r="Z117" s="910"/>
      <c r="AA117" s="915">
        <v>910998</v>
      </c>
      <c r="AB117" s="916"/>
      <c r="AC117" s="916"/>
      <c r="AD117" s="916"/>
      <c r="AE117" s="917"/>
      <c r="AF117" s="918">
        <v>832207</v>
      </c>
      <c r="AG117" s="916"/>
      <c r="AH117" s="916"/>
      <c r="AI117" s="916"/>
      <c r="AJ117" s="917"/>
      <c r="AK117" s="918">
        <v>981398</v>
      </c>
      <c r="AL117" s="916"/>
      <c r="AM117" s="916"/>
      <c r="AN117" s="916"/>
      <c r="AO117" s="917"/>
      <c r="AP117" s="919"/>
      <c r="AQ117" s="920"/>
      <c r="AR117" s="920"/>
      <c r="AS117" s="920"/>
      <c r="AT117" s="921"/>
      <c r="AU117" s="945"/>
      <c r="AV117" s="946"/>
      <c r="AW117" s="946"/>
      <c r="AX117" s="946"/>
      <c r="AY117" s="946"/>
      <c r="AZ117" s="876" t="s">
        <v>467</v>
      </c>
      <c r="BA117" s="877"/>
      <c r="BB117" s="877"/>
      <c r="BC117" s="877"/>
      <c r="BD117" s="877"/>
      <c r="BE117" s="877"/>
      <c r="BF117" s="877"/>
      <c r="BG117" s="877"/>
      <c r="BH117" s="877"/>
      <c r="BI117" s="877"/>
      <c r="BJ117" s="877"/>
      <c r="BK117" s="877"/>
      <c r="BL117" s="877"/>
      <c r="BM117" s="877"/>
      <c r="BN117" s="877"/>
      <c r="BO117" s="877"/>
      <c r="BP117" s="878"/>
      <c r="BQ117" s="829" t="s">
        <v>447</v>
      </c>
      <c r="BR117" s="830"/>
      <c r="BS117" s="830"/>
      <c r="BT117" s="830"/>
      <c r="BU117" s="830"/>
      <c r="BV117" s="830" t="s">
        <v>394</v>
      </c>
      <c r="BW117" s="830"/>
      <c r="BX117" s="830"/>
      <c r="BY117" s="830"/>
      <c r="BZ117" s="830"/>
      <c r="CA117" s="830" t="s">
        <v>468</v>
      </c>
      <c r="CB117" s="830"/>
      <c r="CC117" s="830"/>
      <c r="CD117" s="830"/>
      <c r="CE117" s="830"/>
      <c r="CF117" s="888" t="s">
        <v>419</v>
      </c>
      <c r="CG117" s="889"/>
      <c r="CH117" s="889"/>
      <c r="CI117" s="889"/>
      <c r="CJ117" s="889"/>
      <c r="CK117" s="940"/>
      <c r="CL117" s="834"/>
      <c r="CM117" s="828" t="s">
        <v>469</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470</v>
      </c>
      <c r="DH117" s="793"/>
      <c r="DI117" s="793"/>
      <c r="DJ117" s="793"/>
      <c r="DK117" s="794"/>
      <c r="DL117" s="795" t="s">
        <v>419</v>
      </c>
      <c r="DM117" s="793"/>
      <c r="DN117" s="793"/>
      <c r="DO117" s="793"/>
      <c r="DP117" s="794"/>
      <c r="DQ117" s="795" t="s">
        <v>394</v>
      </c>
      <c r="DR117" s="793"/>
      <c r="DS117" s="793"/>
      <c r="DT117" s="793"/>
      <c r="DU117" s="794"/>
      <c r="DV117" s="837" t="s">
        <v>471</v>
      </c>
      <c r="DW117" s="838"/>
      <c r="DX117" s="838"/>
      <c r="DY117" s="838"/>
      <c r="DZ117" s="839"/>
    </row>
    <row r="118" spans="1:130" s="224" customFormat="1" ht="26.25" customHeight="1" x14ac:dyDescent="0.15">
      <c r="A118" s="908" t="s">
        <v>440</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437</v>
      </c>
      <c r="AB118" s="909"/>
      <c r="AC118" s="909"/>
      <c r="AD118" s="909"/>
      <c r="AE118" s="910"/>
      <c r="AF118" s="911" t="s">
        <v>438</v>
      </c>
      <c r="AG118" s="909"/>
      <c r="AH118" s="909"/>
      <c r="AI118" s="909"/>
      <c r="AJ118" s="910"/>
      <c r="AK118" s="911" t="s">
        <v>310</v>
      </c>
      <c r="AL118" s="909"/>
      <c r="AM118" s="909"/>
      <c r="AN118" s="909"/>
      <c r="AO118" s="910"/>
      <c r="AP118" s="912" t="s">
        <v>439</v>
      </c>
      <c r="AQ118" s="913"/>
      <c r="AR118" s="913"/>
      <c r="AS118" s="913"/>
      <c r="AT118" s="914"/>
      <c r="AU118" s="945"/>
      <c r="AV118" s="946"/>
      <c r="AW118" s="946"/>
      <c r="AX118" s="946"/>
      <c r="AY118" s="946"/>
      <c r="AZ118" s="851" t="s">
        <v>472</v>
      </c>
      <c r="BA118" s="852"/>
      <c r="BB118" s="852"/>
      <c r="BC118" s="852"/>
      <c r="BD118" s="852"/>
      <c r="BE118" s="852"/>
      <c r="BF118" s="852"/>
      <c r="BG118" s="852"/>
      <c r="BH118" s="852"/>
      <c r="BI118" s="852"/>
      <c r="BJ118" s="852"/>
      <c r="BK118" s="852"/>
      <c r="BL118" s="852"/>
      <c r="BM118" s="852"/>
      <c r="BN118" s="852"/>
      <c r="BO118" s="852"/>
      <c r="BP118" s="853"/>
      <c r="BQ118" s="892" t="s">
        <v>394</v>
      </c>
      <c r="BR118" s="858"/>
      <c r="BS118" s="858"/>
      <c r="BT118" s="858"/>
      <c r="BU118" s="858"/>
      <c r="BV118" s="858" t="s">
        <v>468</v>
      </c>
      <c r="BW118" s="858"/>
      <c r="BX118" s="858"/>
      <c r="BY118" s="858"/>
      <c r="BZ118" s="858"/>
      <c r="CA118" s="858" t="s">
        <v>419</v>
      </c>
      <c r="CB118" s="858"/>
      <c r="CC118" s="858"/>
      <c r="CD118" s="858"/>
      <c r="CE118" s="858"/>
      <c r="CF118" s="888" t="s">
        <v>473</v>
      </c>
      <c r="CG118" s="889"/>
      <c r="CH118" s="889"/>
      <c r="CI118" s="889"/>
      <c r="CJ118" s="889"/>
      <c r="CK118" s="940"/>
      <c r="CL118" s="834"/>
      <c r="CM118" s="828" t="s">
        <v>474</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475</v>
      </c>
      <c r="DH118" s="793"/>
      <c r="DI118" s="793"/>
      <c r="DJ118" s="793"/>
      <c r="DK118" s="794"/>
      <c r="DL118" s="795" t="s">
        <v>394</v>
      </c>
      <c r="DM118" s="793"/>
      <c r="DN118" s="793"/>
      <c r="DO118" s="793"/>
      <c r="DP118" s="794"/>
      <c r="DQ118" s="795" t="s">
        <v>447</v>
      </c>
      <c r="DR118" s="793"/>
      <c r="DS118" s="793"/>
      <c r="DT118" s="793"/>
      <c r="DU118" s="794"/>
      <c r="DV118" s="837" t="s">
        <v>394</v>
      </c>
      <c r="DW118" s="838"/>
      <c r="DX118" s="838"/>
      <c r="DY118" s="838"/>
      <c r="DZ118" s="839"/>
    </row>
    <row r="119" spans="1:130" s="224" customFormat="1" ht="26.25" customHeight="1" x14ac:dyDescent="0.15">
      <c r="A119" s="831" t="s">
        <v>443</v>
      </c>
      <c r="B119" s="832"/>
      <c r="C119" s="873" t="s">
        <v>444</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419</v>
      </c>
      <c r="AB119" s="902"/>
      <c r="AC119" s="902"/>
      <c r="AD119" s="902"/>
      <c r="AE119" s="903"/>
      <c r="AF119" s="904" t="s">
        <v>473</v>
      </c>
      <c r="AG119" s="902"/>
      <c r="AH119" s="902"/>
      <c r="AI119" s="902"/>
      <c r="AJ119" s="903"/>
      <c r="AK119" s="904" t="s">
        <v>476</v>
      </c>
      <c r="AL119" s="902"/>
      <c r="AM119" s="902"/>
      <c r="AN119" s="902"/>
      <c r="AO119" s="903"/>
      <c r="AP119" s="905" t="s">
        <v>419</v>
      </c>
      <c r="AQ119" s="906"/>
      <c r="AR119" s="906"/>
      <c r="AS119" s="906"/>
      <c r="AT119" s="907"/>
      <c r="AU119" s="947"/>
      <c r="AV119" s="948"/>
      <c r="AW119" s="948"/>
      <c r="AX119" s="948"/>
      <c r="AY119" s="948"/>
      <c r="AZ119" s="245" t="s">
        <v>189</v>
      </c>
      <c r="BA119" s="245"/>
      <c r="BB119" s="245"/>
      <c r="BC119" s="245"/>
      <c r="BD119" s="245"/>
      <c r="BE119" s="245"/>
      <c r="BF119" s="245"/>
      <c r="BG119" s="245"/>
      <c r="BH119" s="245"/>
      <c r="BI119" s="245"/>
      <c r="BJ119" s="245"/>
      <c r="BK119" s="245"/>
      <c r="BL119" s="245"/>
      <c r="BM119" s="245"/>
      <c r="BN119" s="245"/>
      <c r="BO119" s="890" t="s">
        <v>477</v>
      </c>
      <c r="BP119" s="891"/>
      <c r="BQ119" s="892">
        <v>9765154</v>
      </c>
      <c r="BR119" s="858"/>
      <c r="BS119" s="858"/>
      <c r="BT119" s="858"/>
      <c r="BU119" s="858"/>
      <c r="BV119" s="858">
        <v>9779240</v>
      </c>
      <c r="BW119" s="858"/>
      <c r="BX119" s="858"/>
      <c r="BY119" s="858"/>
      <c r="BZ119" s="858"/>
      <c r="CA119" s="858">
        <v>9566042</v>
      </c>
      <c r="CB119" s="858"/>
      <c r="CC119" s="858"/>
      <c r="CD119" s="858"/>
      <c r="CE119" s="858"/>
      <c r="CF119" s="761"/>
      <c r="CG119" s="762"/>
      <c r="CH119" s="762"/>
      <c r="CI119" s="762"/>
      <c r="CJ119" s="847"/>
      <c r="CK119" s="941"/>
      <c r="CL119" s="836"/>
      <c r="CM119" s="851" t="s">
        <v>478</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479</v>
      </c>
      <c r="DH119" s="777"/>
      <c r="DI119" s="777"/>
      <c r="DJ119" s="777"/>
      <c r="DK119" s="778"/>
      <c r="DL119" s="779" t="s">
        <v>480</v>
      </c>
      <c r="DM119" s="777"/>
      <c r="DN119" s="777"/>
      <c r="DO119" s="777"/>
      <c r="DP119" s="778"/>
      <c r="DQ119" s="779" t="s">
        <v>419</v>
      </c>
      <c r="DR119" s="777"/>
      <c r="DS119" s="777"/>
      <c r="DT119" s="777"/>
      <c r="DU119" s="778"/>
      <c r="DV119" s="861" t="s">
        <v>473</v>
      </c>
      <c r="DW119" s="862"/>
      <c r="DX119" s="862"/>
      <c r="DY119" s="862"/>
      <c r="DZ119" s="863"/>
    </row>
    <row r="120" spans="1:130" s="224" customFormat="1" ht="26.25" customHeight="1" x14ac:dyDescent="0.15">
      <c r="A120" s="833"/>
      <c r="B120" s="834"/>
      <c r="C120" s="828" t="s">
        <v>449</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419</v>
      </c>
      <c r="AB120" s="793"/>
      <c r="AC120" s="793"/>
      <c r="AD120" s="793"/>
      <c r="AE120" s="794"/>
      <c r="AF120" s="795" t="s">
        <v>419</v>
      </c>
      <c r="AG120" s="793"/>
      <c r="AH120" s="793"/>
      <c r="AI120" s="793"/>
      <c r="AJ120" s="794"/>
      <c r="AK120" s="795" t="s">
        <v>473</v>
      </c>
      <c r="AL120" s="793"/>
      <c r="AM120" s="793"/>
      <c r="AN120" s="793"/>
      <c r="AO120" s="794"/>
      <c r="AP120" s="837" t="s">
        <v>481</v>
      </c>
      <c r="AQ120" s="838"/>
      <c r="AR120" s="838"/>
      <c r="AS120" s="838"/>
      <c r="AT120" s="839"/>
      <c r="AU120" s="893" t="s">
        <v>482</v>
      </c>
      <c r="AV120" s="894"/>
      <c r="AW120" s="894"/>
      <c r="AX120" s="894"/>
      <c r="AY120" s="895"/>
      <c r="AZ120" s="873" t="s">
        <v>483</v>
      </c>
      <c r="BA120" s="821"/>
      <c r="BB120" s="821"/>
      <c r="BC120" s="821"/>
      <c r="BD120" s="821"/>
      <c r="BE120" s="821"/>
      <c r="BF120" s="821"/>
      <c r="BG120" s="821"/>
      <c r="BH120" s="821"/>
      <c r="BI120" s="821"/>
      <c r="BJ120" s="821"/>
      <c r="BK120" s="821"/>
      <c r="BL120" s="821"/>
      <c r="BM120" s="821"/>
      <c r="BN120" s="821"/>
      <c r="BO120" s="821"/>
      <c r="BP120" s="822"/>
      <c r="BQ120" s="874">
        <v>6058859</v>
      </c>
      <c r="BR120" s="855"/>
      <c r="BS120" s="855"/>
      <c r="BT120" s="855"/>
      <c r="BU120" s="855"/>
      <c r="BV120" s="855">
        <v>6680305</v>
      </c>
      <c r="BW120" s="855"/>
      <c r="BX120" s="855"/>
      <c r="BY120" s="855"/>
      <c r="BZ120" s="855"/>
      <c r="CA120" s="855">
        <v>6878822</v>
      </c>
      <c r="CB120" s="855"/>
      <c r="CC120" s="855"/>
      <c r="CD120" s="855"/>
      <c r="CE120" s="855"/>
      <c r="CF120" s="879">
        <v>235</v>
      </c>
      <c r="CG120" s="880"/>
      <c r="CH120" s="880"/>
      <c r="CI120" s="880"/>
      <c r="CJ120" s="880"/>
      <c r="CK120" s="881" t="s">
        <v>484</v>
      </c>
      <c r="CL120" s="865"/>
      <c r="CM120" s="865"/>
      <c r="CN120" s="865"/>
      <c r="CO120" s="866"/>
      <c r="CP120" s="885" t="s">
        <v>485</v>
      </c>
      <c r="CQ120" s="886"/>
      <c r="CR120" s="886"/>
      <c r="CS120" s="886"/>
      <c r="CT120" s="886"/>
      <c r="CU120" s="886"/>
      <c r="CV120" s="886"/>
      <c r="CW120" s="886"/>
      <c r="CX120" s="886"/>
      <c r="CY120" s="886"/>
      <c r="CZ120" s="886"/>
      <c r="DA120" s="886"/>
      <c r="DB120" s="886"/>
      <c r="DC120" s="886"/>
      <c r="DD120" s="886"/>
      <c r="DE120" s="886"/>
      <c r="DF120" s="887"/>
      <c r="DG120" s="874">
        <v>495502</v>
      </c>
      <c r="DH120" s="855"/>
      <c r="DI120" s="855"/>
      <c r="DJ120" s="855"/>
      <c r="DK120" s="855"/>
      <c r="DL120" s="855">
        <v>474217</v>
      </c>
      <c r="DM120" s="855"/>
      <c r="DN120" s="855"/>
      <c r="DO120" s="855"/>
      <c r="DP120" s="855"/>
      <c r="DQ120" s="855">
        <v>419827</v>
      </c>
      <c r="DR120" s="855"/>
      <c r="DS120" s="855"/>
      <c r="DT120" s="855"/>
      <c r="DU120" s="855"/>
      <c r="DV120" s="856">
        <v>14.3</v>
      </c>
      <c r="DW120" s="856"/>
      <c r="DX120" s="856"/>
      <c r="DY120" s="856"/>
      <c r="DZ120" s="857"/>
    </row>
    <row r="121" spans="1:130" s="224" customFormat="1" ht="26.25" customHeight="1" x14ac:dyDescent="0.15">
      <c r="A121" s="833"/>
      <c r="B121" s="834"/>
      <c r="C121" s="876" t="s">
        <v>486</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419</v>
      </c>
      <c r="AB121" s="793"/>
      <c r="AC121" s="793"/>
      <c r="AD121" s="793"/>
      <c r="AE121" s="794"/>
      <c r="AF121" s="795" t="s">
        <v>419</v>
      </c>
      <c r="AG121" s="793"/>
      <c r="AH121" s="793"/>
      <c r="AI121" s="793"/>
      <c r="AJ121" s="794"/>
      <c r="AK121" s="795" t="s">
        <v>487</v>
      </c>
      <c r="AL121" s="793"/>
      <c r="AM121" s="793"/>
      <c r="AN121" s="793"/>
      <c r="AO121" s="794"/>
      <c r="AP121" s="837" t="s">
        <v>468</v>
      </c>
      <c r="AQ121" s="838"/>
      <c r="AR121" s="838"/>
      <c r="AS121" s="838"/>
      <c r="AT121" s="839"/>
      <c r="AU121" s="896"/>
      <c r="AV121" s="897"/>
      <c r="AW121" s="897"/>
      <c r="AX121" s="897"/>
      <c r="AY121" s="898"/>
      <c r="AZ121" s="828" t="s">
        <v>488</v>
      </c>
      <c r="BA121" s="765"/>
      <c r="BB121" s="765"/>
      <c r="BC121" s="765"/>
      <c r="BD121" s="765"/>
      <c r="BE121" s="765"/>
      <c r="BF121" s="765"/>
      <c r="BG121" s="765"/>
      <c r="BH121" s="765"/>
      <c r="BI121" s="765"/>
      <c r="BJ121" s="765"/>
      <c r="BK121" s="765"/>
      <c r="BL121" s="765"/>
      <c r="BM121" s="765"/>
      <c r="BN121" s="765"/>
      <c r="BO121" s="765"/>
      <c r="BP121" s="766"/>
      <c r="BQ121" s="829">
        <v>185628</v>
      </c>
      <c r="BR121" s="830"/>
      <c r="BS121" s="830"/>
      <c r="BT121" s="830"/>
      <c r="BU121" s="830"/>
      <c r="BV121" s="830">
        <v>144019</v>
      </c>
      <c r="BW121" s="830"/>
      <c r="BX121" s="830"/>
      <c r="BY121" s="830"/>
      <c r="BZ121" s="830"/>
      <c r="CA121" s="830">
        <v>104061</v>
      </c>
      <c r="CB121" s="830"/>
      <c r="CC121" s="830"/>
      <c r="CD121" s="830"/>
      <c r="CE121" s="830"/>
      <c r="CF121" s="888">
        <v>3.6</v>
      </c>
      <c r="CG121" s="889"/>
      <c r="CH121" s="889"/>
      <c r="CI121" s="889"/>
      <c r="CJ121" s="889"/>
      <c r="CK121" s="882"/>
      <c r="CL121" s="868"/>
      <c r="CM121" s="868"/>
      <c r="CN121" s="868"/>
      <c r="CO121" s="869"/>
      <c r="CP121" s="848" t="s">
        <v>489</v>
      </c>
      <c r="CQ121" s="849"/>
      <c r="CR121" s="849"/>
      <c r="CS121" s="849"/>
      <c r="CT121" s="849"/>
      <c r="CU121" s="849"/>
      <c r="CV121" s="849"/>
      <c r="CW121" s="849"/>
      <c r="CX121" s="849"/>
      <c r="CY121" s="849"/>
      <c r="CZ121" s="849"/>
      <c r="DA121" s="849"/>
      <c r="DB121" s="849"/>
      <c r="DC121" s="849"/>
      <c r="DD121" s="849"/>
      <c r="DE121" s="849"/>
      <c r="DF121" s="850"/>
      <c r="DG121" s="829">
        <v>443701</v>
      </c>
      <c r="DH121" s="830"/>
      <c r="DI121" s="830"/>
      <c r="DJ121" s="830"/>
      <c r="DK121" s="830"/>
      <c r="DL121" s="830">
        <v>465852</v>
      </c>
      <c r="DM121" s="830"/>
      <c r="DN121" s="830"/>
      <c r="DO121" s="830"/>
      <c r="DP121" s="830"/>
      <c r="DQ121" s="830">
        <v>403946</v>
      </c>
      <c r="DR121" s="830"/>
      <c r="DS121" s="830"/>
      <c r="DT121" s="830"/>
      <c r="DU121" s="830"/>
      <c r="DV121" s="807">
        <v>13.8</v>
      </c>
      <c r="DW121" s="807"/>
      <c r="DX121" s="807"/>
      <c r="DY121" s="807"/>
      <c r="DZ121" s="808"/>
    </row>
    <row r="122" spans="1:130" s="224" customFormat="1" ht="26.25" customHeight="1" x14ac:dyDescent="0.15">
      <c r="A122" s="833"/>
      <c r="B122" s="834"/>
      <c r="C122" s="828" t="s">
        <v>459</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487</v>
      </c>
      <c r="AB122" s="793"/>
      <c r="AC122" s="793"/>
      <c r="AD122" s="793"/>
      <c r="AE122" s="794"/>
      <c r="AF122" s="795" t="s">
        <v>481</v>
      </c>
      <c r="AG122" s="793"/>
      <c r="AH122" s="793"/>
      <c r="AI122" s="793"/>
      <c r="AJ122" s="794"/>
      <c r="AK122" s="795" t="s">
        <v>419</v>
      </c>
      <c r="AL122" s="793"/>
      <c r="AM122" s="793"/>
      <c r="AN122" s="793"/>
      <c r="AO122" s="794"/>
      <c r="AP122" s="837" t="s">
        <v>470</v>
      </c>
      <c r="AQ122" s="838"/>
      <c r="AR122" s="838"/>
      <c r="AS122" s="838"/>
      <c r="AT122" s="839"/>
      <c r="AU122" s="896"/>
      <c r="AV122" s="897"/>
      <c r="AW122" s="897"/>
      <c r="AX122" s="897"/>
      <c r="AY122" s="898"/>
      <c r="AZ122" s="851" t="s">
        <v>490</v>
      </c>
      <c r="BA122" s="852"/>
      <c r="BB122" s="852"/>
      <c r="BC122" s="852"/>
      <c r="BD122" s="852"/>
      <c r="BE122" s="852"/>
      <c r="BF122" s="852"/>
      <c r="BG122" s="852"/>
      <c r="BH122" s="852"/>
      <c r="BI122" s="852"/>
      <c r="BJ122" s="852"/>
      <c r="BK122" s="852"/>
      <c r="BL122" s="852"/>
      <c r="BM122" s="852"/>
      <c r="BN122" s="852"/>
      <c r="BO122" s="852"/>
      <c r="BP122" s="853"/>
      <c r="BQ122" s="892">
        <v>7115678</v>
      </c>
      <c r="BR122" s="858"/>
      <c r="BS122" s="858"/>
      <c r="BT122" s="858"/>
      <c r="BU122" s="858"/>
      <c r="BV122" s="858">
        <v>7363364</v>
      </c>
      <c r="BW122" s="858"/>
      <c r="BX122" s="858"/>
      <c r="BY122" s="858"/>
      <c r="BZ122" s="858"/>
      <c r="CA122" s="858">
        <v>7100521</v>
      </c>
      <c r="CB122" s="858"/>
      <c r="CC122" s="858"/>
      <c r="CD122" s="858"/>
      <c r="CE122" s="858"/>
      <c r="CF122" s="859">
        <v>242.5</v>
      </c>
      <c r="CG122" s="860"/>
      <c r="CH122" s="860"/>
      <c r="CI122" s="860"/>
      <c r="CJ122" s="860"/>
      <c r="CK122" s="882"/>
      <c r="CL122" s="868"/>
      <c r="CM122" s="868"/>
      <c r="CN122" s="868"/>
      <c r="CO122" s="869"/>
      <c r="CP122" s="848" t="s">
        <v>491</v>
      </c>
      <c r="CQ122" s="849"/>
      <c r="CR122" s="849"/>
      <c r="CS122" s="849"/>
      <c r="CT122" s="849"/>
      <c r="CU122" s="849"/>
      <c r="CV122" s="849"/>
      <c r="CW122" s="849"/>
      <c r="CX122" s="849"/>
      <c r="CY122" s="849"/>
      <c r="CZ122" s="849"/>
      <c r="DA122" s="849"/>
      <c r="DB122" s="849"/>
      <c r="DC122" s="849"/>
      <c r="DD122" s="849"/>
      <c r="DE122" s="849"/>
      <c r="DF122" s="850"/>
      <c r="DG122" s="829">
        <v>391313</v>
      </c>
      <c r="DH122" s="830"/>
      <c r="DI122" s="830"/>
      <c r="DJ122" s="830"/>
      <c r="DK122" s="830"/>
      <c r="DL122" s="830">
        <v>345829</v>
      </c>
      <c r="DM122" s="830"/>
      <c r="DN122" s="830"/>
      <c r="DO122" s="830"/>
      <c r="DP122" s="830"/>
      <c r="DQ122" s="830">
        <v>319209</v>
      </c>
      <c r="DR122" s="830"/>
      <c r="DS122" s="830"/>
      <c r="DT122" s="830"/>
      <c r="DU122" s="830"/>
      <c r="DV122" s="807">
        <v>10.9</v>
      </c>
      <c r="DW122" s="807"/>
      <c r="DX122" s="807"/>
      <c r="DY122" s="807"/>
      <c r="DZ122" s="808"/>
    </row>
    <row r="123" spans="1:130" s="224" customFormat="1" ht="26.25" customHeight="1" x14ac:dyDescent="0.15">
      <c r="A123" s="833"/>
      <c r="B123" s="834"/>
      <c r="C123" s="828" t="s">
        <v>465</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473</v>
      </c>
      <c r="AB123" s="793"/>
      <c r="AC123" s="793"/>
      <c r="AD123" s="793"/>
      <c r="AE123" s="794"/>
      <c r="AF123" s="795" t="s">
        <v>487</v>
      </c>
      <c r="AG123" s="793"/>
      <c r="AH123" s="793"/>
      <c r="AI123" s="793"/>
      <c r="AJ123" s="794"/>
      <c r="AK123" s="795" t="s">
        <v>419</v>
      </c>
      <c r="AL123" s="793"/>
      <c r="AM123" s="793"/>
      <c r="AN123" s="793"/>
      <c r="AO123" s="794"/>
      <c r="AP123" s="837" t="s">
        <v>480</v>
      </c>
      <c r="AQ123" s="838"/>
      <c r="AR123" s="838"/>
      <c r="AS123" s="838"/>
      <c r="AT123" s="839"/>
      <c r="AU123" s="899"/>
      <c r="AV123" s="900"/>
      <c r="AW123" s="900"/>
      <c r="AX123" s="900"/>
      <c r="AY123" s="900"/>
      <c r="AZ123" s="245" t="s">
        <v>189</v>
      </c>
      <c r="BA123" s="245"/>
      <c r="BB123" s="245"/>
      <c r="BC123" s="245"/>
      <c r="BD123" s="245"/>
      <c r="BE123" s="245"/>
      <c r="BF123" s="245"/>
      <c r="BG123" s="245"/>
      <c r="BH123" s="245"/>
      <c r="BI123" s="245"/>
      <c r="BJ123" s="245"/>
      <c r="BK123" s="245"/>
      <c r="BL123" s="245"/>
      <c r="BM123" s="245"/>
      <c r="BN123" s="245"/>
      <c r="BO123" s="890" t="s">
        <v>492</v>
      </c>
      <c r="BP123" s="891"/>
      <c r="BQ123" s="845">
        <v>13360165</v>
      </c>
      <c r="BR123" s="846"/>
      <c r="BS123" s="846"/>
      <c r="BT123" s="846"/>
      <c r="BU123" s="846"/>
      <c r="BV123" s="846">
        <v>14187688</v>
      </c>
      <c r="BW123" s="846"/>
      <c r="BX123" s="846"/>
      <c r="BY123" s="846"/>
      <c r="BZ123" s="846"/>
      <c r="CA123" s="846">
        <v>14083404</v>
      </c>
      <c r="CB123" s="846"/>
      <c r="CC123" s="846"/>
      <c r="CD123" s="846"/>
      <c r="CE123" s="846"/>
      <c r="CF123" s="761"/>
      <c r="CG123" s="762"/>
      <c r="CH123" s="762"/>
      <c r="CI123" s="762"/>
      <c r="CJ123" s="847"/>
      <c r="CK123" s="882"/>
      <c r="CL123" s="868"/>
      <c r="CM123" s="868"/>
      <c r="CN123" s="868"/>
      <c r="CO123" s="869"/>
      <c r="CP123" s="848" t="s">
        <v>493</v>
      </c>
      <c r="CQ123" s="849"/>
      <c r="CR123" s="849"/>
      <c r="CS123" s="849"/>
      <c r="CT123" s="849"/>
      <c r="CU123" s="849"/>
      <c r="CV123" s="849"/>
      <c r="CW123" s="849"/>
      <c r="CX123" s="849"/>
      <c r="CY123" s="849"/>
      <c r="CZ123" s="849"/>
      <c r="DA123" s="849"/>
      <c r="DB123" s="849"/>
      <c r="DC123" s="849"/>
      <c r="DD123" s="849"/>
      <c r="DE123" s="849"/>
      <c r="DF123" s="850"/>
      <c r="DG123" s="792">
        <v>150572</v>
      </c>
      <c r="DH123" s="793"/>
      <c r="DI123" s="793"/>
      <c r="DJ123" s="793"/>
      <c r="DK123" s="794"/>
      <c r="DL123" s="795">
        <v>122745</v>
      </c>
      <c r="DM123" s="793"/>
      <c r="DN123" s="793"/>
      <c r="DO123" s="793"/>
      <c r="DP123" s="794"/>
      <c r="DQ123" s="795">
        <v>94487</v>
      </c>
      <c r="DR123" s="793"/>
      <c r="DS123" s="793"/>
      <c r="DT123" s="793"/>
      <c r="DU123" s="794"/>
      <c r="DV123" s="837">
        <v>3.2</v>
      </c>
      <c r="DW123" s="838"/>
      <c r="DX123" s="838"/>
      <c r="DY123" s="838"/>
      <c r="DZ123" s="839"/>
    </row>
    <row r="124" spans="1:130" s="224" customFormat="1" ht="26.25" customHeight="1" thickBot="1" x14ac:dyDescent="0.2">
      <c r="A124" s="833"/>
      <c r="B124" s="834"/>
      <c r="C124" s="828" t="s">
        <v>469</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419</v>
      </c>
      <c r="AB124" s="793"/>
      <c r="AC124" s="793"/>
      <c r="AD124" s="793"/>
      <c r="AE124" s="794"/>
      <c r="AF124" s="795" t="s">
        <v>473</v>
      </c>
      <c r="AG124" s="793"/>
      <c r="AH124" s="793"/>
      <c r="AI124" s="793"/>
      <c r="AJ124" s="794"/>
      <c r="AK124" s="795" t="s">
        <v>475</v>
      </c>
      <c r="AL124" s="793"/>
      <c r="AM124" s="793"/>
      <c r="AN124" s="793"/>
      <c r="AO124" s="794"/>
      <c r="AP124" s="837" t="s">
        <v>394</v>
      </c>
      <c r="AQ124" s="838"/>
      <c r="AR124" s="838"/>
      <c r="AS124" s="838"/>
      <c r="AT124" s="839"/>
      <c r="AU124" s="840" t="s">
        <v>494</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t="s">
        <v>473</v>
      </c>
      <c r="BR124" s="844"/>
      <c r="BS124" s="844"/>
      <c r="BT124" s="844"/>
      <c r="BU124" s="844"/>
      <c r="BV124" s="844" t="s">
        <v>475</v>
      </c>
      <c r="BW124" s="844"/>
      <c r="BX124" s="844"/>
      <c r="BY124" s="844"/>
      <c r="BZ124" s="844"/>
      <c r="CA124" s="844" t="s">
        <v>480</v>
      </c>
      <c r="CB124" s="844"/>
      <c r="CC124" s="844"/>
      <c r="CD124" s="844"/>
      <c r="CE124" s="844"/>
      <c r="CF124" s="739"/>
      <c r="CG124" s="740"/>
      <c r="CH124" s="740"/>
      <c r="CI124" s="740"/>
      <c r="CJ124" s="875"/>
      <c r="CK124" s="883"/>
      <c r="CL124" s="883"/>
      <c r="CM124" s="883"/>
      <c r="CN124" s="883"/>
      <c r="CO124" s="884"/>
      <c r="CP124" s="848" t="s">
        <v>495</v>
      </c>
      <c r="CQ124" s="849"/>
      <c r="CR124" s="849"/>
      <c r="CS124" s="849"/>
      <c r="CT124" s="849"/>
      <c r="CU124" s="849"/>
      <c r="CV124" s="849"/>
      <c r="CW124" s="849"/>
      <c r="CX124" s="849"/>
      <c r="CY124" s="849"/>
      <c r="CZ124" s="849"/>
      <c r="DA124" s="849"/>
      <c r="DB124" s="849"/>
      <c r="DC124" s="849"/>
      <c r="DD124" s="849"/>
      <c r="DE124" s="849"/>
      <c r="DF124" s="850"/>
      <c r="DG124" s="776" t="s">
        <v>480</v>
      </c>
      <c r="DH124" s="777"/>
      <c r="DI124" s="777"/>
      <c r="DJ124" s="777"/>
      <c r="DK124" s="778"/>
      <c r="DL124" s="779" t="s">
        <v>487</v>
      </c>
      <c r="DM124" s="777"/>
      <c r="DN124" s="777"/>
      <c r="DO124" s="777"/>
      <c r="DP124" s="778"/>
      <c r="DQ124" s="779" t="s">
        <v>394</v>
      </c>
      <c r="DR124" s="777"/>
      <c r="DS124" s="777"/>
      <c r="DT124" s="777"/>
      <c r="DU124" s="778"/>
      <c r="DV124" s="861" t="s">
        <v>475</v>
      </c>
      <c r="DW124" s="862"/>
      <c r="DX124" s="862"/>
      <c r="DY124" s="862"/>
      <c r="DZ124" s="863"/>
    </row>
    <row r="125" spans="1:130" s="224" customFormat="1" ht="26.25" customHeight="1" x14ac:dyDescent="0.15">
      <c r="A125" s="833"/>
      <c r="B125" s="834"/>
      <c r="C125" s="828" t="s">
        <v>474</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487</v>
      </c>
      <c r="AB125" s="793"/>
      <c r="AC125" s="793"/>
      <c r="AD125" s="793"/>
      <c r="AE125" s="794"/>
      <c r="AF125" s="795" t="s">
        <v>487</v>
      </c>
      <c r="AG125" s="793"/>
      <c r="AH125" s="793"/>
      <c r="AI125" s="793"/>
      <c r="AJ125" s="794"/>
      <c r="AK125" s="795" t="s">
        <v>394</v>
      </c>
      <c r="AL125" s="793"/>
      <c r="AM125" s="793"/>
      <c r="AN125" s="793"/>
      <c r="AO125" s="794"/>
      <c r="AP125" s="837" t="s">
        <v>480</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496</v>
      </c>
      <c r="CL125" s="865"/>
      <c r="CM125" s="865"/>
      <c r="CN125" s="865"/>
      <c r="CO125" s="866"/>
      <c r="CP125" s="873" t="s">
        <v>497</v>
      </c>
      <c r="CQ125" s="821"/>
      <c r="CR125" s="821"/>
      <c r="CS125" s="821"/>
      <c r="CT125" s="821"/>
      <c r="CU125" s="821"/>
      <c r="CV125" s="821"/>
      <c r="CW125" s="821"/>
      <c r="CX125" s="821"/>
      <c r="CY125" s="821"/>
      <c r="CZ125" s="821"/>
      <c r="DA125" s="821"/>
      <c r="DB125" s="821"/>
      <c r="DC125" s="821"/>
      <c r="DD125" s="821"/>
      <c r="DE125" s="821"/>
      <c r="DF125" s="822"/>
      <c r="DG125" s="874" t="s">
        <v>394</v>
      </c>
      <c r="DH125" s="855"/>
      <c r="DI125" s="855"/>
      <c r="DJ125" s="855"/>
      <c r="DK125" s="855"/>
      <c r="DL125" s="855" t="s">
        <v>487</v>
      </c>
      <c r="DM125" s="855"/>
      <c r="DN125" s="855"/>
      <c r="DO125" s="855"/>
      <c r="DP125" s="855"/>
      <c r="DQ125" s="855" t="s">
        <v>419</v>
      </c>
      <c r="DR125" s="855"/>
      <c r="DS125" s="855"/>
      <c r="DT125" s="855"/>
      <c r="DU125" s="855"/>
      <c r="DV125" s="856" t="s">
        <v>473</v>
      </c>
      <c r="DW125" s="856"/>
      <c r="DX125" s="856"/>
      <c r="DY125" s="856"/>
      <c r="DZ125" s="857"/>
    </row>
    <row r="126" spans="1:130" s="224" customFormat="1" ht="26.25" customHeight="1" thickBot="1" x14ac:dyDescent="0.2">
      <c r="A126" s="833"/>
      <c r="B126" s="834"/>
      <c r="C126" s="828" t="s">
        <v>478</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475</v>
      </c>
      <c r="AB126" s="793"/>
      <c r="AC126" s="793"/>
      <c r="AD126" s="793"/>
      <c r="AE126" s="794"/>
      <c r="AF126" s="795" t="s">
        <v>394</v>
      </c>
      <c r="AG126" s="793"/>
      <c r="AH126" s="793"/>
      <c r="AI126" s="793"/>
      <c r="AJ126" s="794"/>
      <c r="AK126" s="795" t="s">
        <v>475</v>
      </c>
      <c r="AL126" s="793"/>
      <c r="AM126" s="793"/>
      <c r="AN126" s="793"/>
      <c r="AO126" s="794"/>
      <c r="AP126" s="837" t="s">
        <v>394</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498</v>
      </c>
      <c r="CQ126" s="765"/>
      <c r="CR126" s="765"/>
      <c r="CS126" s="765"/>
      <c r="CT126" s="765"/>
      <c r="CU126" s="765"/>
      <c r="CV126" s="765"/>
      <c r="CW126" s="765"/>
      <c r="CX126" s="765"/>
      <c r="CY126" s="765"/>
      <c r="CZ126" s="765"/>
      <c r="DA126" s="765"/>
      <c r="DB126" s="765"/>
      <c r="DC126" s="765"/>
      <c r="DD126" s="765"/>
      <c r="DE126" s="765"/>
      <c r="DF126" s="766"/>
      <c r="DG126" s="829" t="s">
        <v>419</v>
      </c>
      <c r="DH126" s="830"/>
      <c r="DI126" s="830"/>
      <c r="DJ126" s="830"/>
      <c r="DK126" s="830"/>
      <c r="DL126" s="830" t="s">
        <v>394</v>
      </c>
      <c r="DM126" s="830"/>
      <c r="DN126" s="830"/>
      <c r="DO126" s="830"/>
      <c r="DP126" s="830"/>
      <c r="DQ126" s="830" t="s">
        <v>487</v>
      </c>
      <c r="DR126" s="830"/>
      <c r="DS126" s="830"/>
      <c r="DT126" s="830"/>
      <c r="DU126" s="830"/>
      <c r="DV126" s="807" t="s">
        <v>394</v>
      </c>
      <c r="DW126" s="807"/>
      <c r="DX126" s="807"/>
      <c r="DY126" s="807"/>
      <c r="DZ126" s="808"/>
    </row>
    <row r="127" spans="1:130" s="224" customFormat="1" ht="26.25" customHeight="1" x14ac:dyDescent="0.15">
      <c r="A127" s="835"/>
      <c r="B127" s="836"/>
      <c r="C127" s="851" t="s">
        <v>499</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v>59</v>
      </c>
      <c r="AB127" s="793"/>
      <c r="AC127" s="793"/>
      <c r="AD127" s="793"/>
      <c r="AE127" s="794"/>
      <c r="AF127" s="795">
        <v>105</v>
      </c>
      <c r="AG127" s="793"/>
      <c r="AH127" s="793"/>
      <c r="AI127" s="793"/>
      <c r="AJ127" s="794"/>
      <c r="AK127" s="795">
        <v>34</v>
      </c>
      <c r="AL127" s="793"/>
      <c r="AM127" s="793"/>
      <c r="AN127" s="793"/>
      <c r="AO127" s="794"/>
      <c r="AP127" s="837">
        <v>0</v>
      </c>
      <c r="AQ127" s="838"/>
      <c r="AR127" s="838"/>
      <c r="AS127" s="838"/>
      <c r="AT127" s="839"/>
      <c r="AU127" s="226"/>
      <c r="AV127" s="226"/>
      <c r="AW127" s="226"/>
      <c r="AX127" s="854" t="s">
        <v>500</v>
      </c>
      <c r="AY127" s="825"/>
      <c r="AZ127" s="825"/>
      <c r="BA127" s="825"/>
      <c r="BB127" s="825"/>
      <c r="BC127" s="825"/>
      <c r="BD127" s="825"/>
      <c r="BE127" s="826"/>
      <c r="BF127" s="824" t="s">
        <v>501</v>
      </c>
      <c r="BG127" s="825"/>
      <c r="BH127" s="825"/>
      <c r="BI127" s="825"/>
      <c r="BJ127" s="825"/>
      <c r="BK127" s="825"/>
      <c r="BL127" s="826"/>
      <c r="BM127" s="824" t="s">
        <v>502</v>
      </c>
      <c r="BN127" s="825"/>
      <c r="BO127" s="825"/>
      <c r="BP127" s="825"/>
      <c r="BQ127" s="825"/>
      <c r="BR127" s="825"/>
      <c r="BS127" s="826"/>
      <c r="BT127" s="824" t="s">
        <v>503</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504</v>
      </c>
      <c r="CQ127" s="765"/>
      <c r="CR127" s="765"/>
      <c r="CS127" s="765"/>
      <c r="CT127" s="765"/>
      <c r="CU127" s="765"/>
      <c r="CV127" s="765"/>
      <c r="CW127" s="765"/>
      <c r="CX127" s="765"/>
      <c r="CY127" s="765"/>
      <c r="CZ127" s="765"/>
      <c r="DA127" s="765"/>
      <c r="DB127" s="765"/>
      <c r="DC127" s="765"/>
      <c r="DD127" s="765"/>
      <c r="DE127" s="765"/>
      <c r="DF127" s="766"/>
      <c r="DG127" s="829" t="s">
        <v>487</v>
      </c>
      <c r="DH127" s="830"/>
      <c r="DI127" s="830"/>
      <c r="DJ127" s="830"/>
      <c r="DK127" s="830"/>
      <c r="DL127" s="830" t="s">
        <v>470</v>
      </c>
      <c r="DM127" s="830"/>
      <c r="DN127" s="830"/>
      <c r="DO127" s="830"/>
      <c r="DP127" s="830"/>
      <c r="DQ127" s="830" t="s">
        <v>480</v>
      </c>
      <c r="DR127" s="830"/>
      <c r="DS127" s="830"/>
      <c r="DT127" s="830"/>
      <c r="DU127" s="830"/>
      <c r="DV127" s="807" t="s">
        <v>487</v>
      </c>
      <c r="DW127" s="807"/>
      <c r="DX127" s="807"/>
      <c r="DY127" s="807"/>
      <c r="DZ127" s="808"/>
    </row>
    <row r="128" spans="1:130" s="224" customFormat="1" ht="26.25" customHeight="1" thickBot="1" x14ac:dyDescent="0.2">
      <c r="A128" s="809" t="s">
        <v>505</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506</v>
      </c>
      <c r="X128" s="811"/>
      <c r="Y128" s="811"/>
      <c r="Z128" s="812"/>
      <c r="AA128" s="813">
        <v>5941</v>
      </c>
      <c r="AB128" s="814"/>
      <c r="AC128" s="814"/>
      <c r="AD128" s="814"/>
      <c r="AE128" s="815"/>
      <c r="AF128" s="816">
        <v>2456</v>
      </c>
      <c r="AG128" s="814"/>
      <c r="AH128" s="814"/>
      <c r="AI128" s="814"/>
      <c r="AJ128" s="815"/>
      <c r="AK128" s="816">
        <v>2456</v>
      </c>
      <c r="AL128" s="814"/>
      <c r="AM128" s="814"/>
      <c r="AN128" s="814"/>
      <c r="AO128" s="815"/>
      <c r="AP128" s="817"/>
      <c r="AQ128" s="818"/>
      <c r="AR128" s="818"/>
      <c r="AS128" s="818"/>
      <c r="AT128" s="819"/>
      <c r="AU128" s="226"/>
      <c r="AV128" s="226"/>
      <c r="AW128" s="226"/>
      <c r="AX128" s="820" t="s">
        <v>507</v>
      </c>
      <c r="AY128" s="821"/>
      <c r="AZ128" s="821"/>
      <c r="BA128" s="821"/>
      <c r="BB128" s="821"/>
      <c r="BC128" s="821"/>
      <c r="BD128" s="821"/>
      <c r="BE128" s="822"/>
      <c r="BF128" s="799" t="s">
        <v>473</v>
      </c>
      <c r="BG128" s="800"/>
      <c r="BH128" s="800"/>
      <c r="BI128" s="800"/>
      <c r="BJ128" s="800"/>
      <c r="BK128" s="800"/>
      <c r="BL128" s="823"/>
      <c r="BM128" s="799">
        <v>15</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508</v>
      </c>
      <c r="CQ128" s="743"/>
      <c r="CR128" s="743"/>
      <c r="CS128" s="743"/>
      <c r="CT128" s="743"/>
      <c r="CU128" s="743"/>
      <c r="CV128" s="743"/>
      <c r="CW128" s="743"/>
      <c r="CX128" s="743"/>
      <c r="CY128" s="743"/>
      <c r="CZ128" s="743"/>
      <c r="DA128" s="743"/>
      <c r="DB128" s="743"/>
      <c r="DC128" s="743"/>
      <c r="DD128" s="743"/>
      <c r="DE128" s="743"/>
      <c r="DF128" s="744"/>
      <c r="DG128" s="803">
        <v>121060</v>
      </c>
      <c r="DH128" s="804"/>
      <c r="DI128" s="804"/>
      <c r="DJ128" s="804"/>
      <c r="DK128" s="804"/>
      <c r="DL128" s="804">
        <v>92050</v>
      </c>
      <c r="DM128" s="804"/>
      <c r="DN128" s="804"/>
      <c r="DO128" s="804"/>
      <c r="DP128" s="804"/>
      <c r="DQ128" s="804">
        <v>63040</v>
      </c>
      <c r="DR128" s="804"/>
      <c r="DS128" s="804"/>
      <c r="DT128" s="804"/>
      <c r="DU128" s="804"/>
      <c r="DV128" s="805">
        <v>2.2000000000000002</v>
      </c>
      <c r="DW128" s="805"/>
      <c r="DX128" s="805"/>
      <c r="DY128" s="805"/>
      <c r="DZ128" s="806"/>
    </row>
    <row r="129" spans="1:131" s="224" customFormat="1" ht="26.25" customHeight="1" x14ac:dyDescent="0.15">
      <c r="A129" s="787" t="s">
        <v>107</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509</v>
      </c>
      <c r="X129" s="790"/>
      <c r="Y129" s="790"/>
      <c r="Z129" s="791"/>
      <c r="AA129" s="792">
        <v>3495092</v>
      </c>
      <c r="AB129" s="793"/>
      <c r="AC129" s="793"/>
      <c r="AD129" s="793"/>
      <c r="AE129" s="794"/>
      <c r="AF129" s="795">
        <v>3690167</v>
      </c>
      <c r="AG129" s="793"/>
      <c r="AH129" s="793"/>
      <c r="AI129" s="793"/>
      <c r="AJ129" s="794"/>
      <c r="AK129" s="795">
        <v>3665136</v>
      </c>
      <c r="AL129" s="793"/>
      <c r="AM129" s="793"/>
      <c r="AN129" s="793"/>
      <c r="AO129" s="794"/>
      <c r="AP129" s="796"/>
      <c r="AQ129" s="797"/>
      <c r="AR129" s="797"/>
      <c r="AS129" s="797"/>
      <c r="AT129" s="798"/>
      <c r="AU129" s="227"/>
      <c r="AV129" s="227"/>
      <c r="AW129" s="227"/>
      <c r="AX129" s="764" t="s">
        <v>510</v>
      </c>
      <c r="AY129" s="765"/>
      <c r="AZ129" s="765"/>
      <c r="BA129" s="765"/>
      <c r="BB129" s="765"/>
      <c r="BC129" s="765"/>
      <c r="BD129" s="765"/>
      <c r="BE129" s="766"/>
      <c r="BF129" s="783" t="s">
        <v>481</v>
      </c>
      <c r="BG129" s="784"/>
      <c r="BH129" s="784"/>
      <c r="BI129" s="784"/>
      <c r="BJ129" s="784"/>
      <c r="BK129" s="784"/>
      <c r="BL129" s="785"/>
      <c r="BM129" s="783">
        <v>20</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87" t="s">
        <v>511</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512</v>
      </c>
      <c r="X130" s="790"/>
      <c r="Y130" s="790"/>
      <c r="Z130" s="791"/>
      <c r="AA130" s="792">
        <v>700276</v>
      </c>
      <c r="AB130" s="793"/>
      <c r="AC130" s="793"/>
      <c r="AD130" s="793"/>
      <c r="AE130" s="794"/>
      <c r="AF130" s="795">
        <v>641206</v>
      </c>
      <c r="AG130" s="793"/>
      <c r="AH130" s="793"/>
      <c r="AI130" s="793"/>
      <c r="AJ130" s="794"/>
      <c r="AK130" s="795">
        <v>737657</v>
      </c>
      <c r="AL130" s="793"/>
      <c r="AM130" s="793"/>
      <c r="AN130" s="793"/>
      <c r="AO130" s="794"/>
      <c r="AP130" s="796"/>
      <c r="AQ130" s="797"/>
      <c r="AR130" s="797"/>
      <c r="AS130" s="797"/>
      <c r="AT130" s="798"/>
      <c r="AU130" s="227"/>
      <c r="AV130" s="227"/>
      <c r="AW130" s="227"/>
      <c r="AX130" s="764" t="s">
        <v>513</v>
      </c>
      <c r="AY130" s="765"/>
      <c r="AZ130" s="765"/>
      <c r="BA130" s="765"/>
      <c r="BB130" s="765"/>
      <c r="BC130" s="765"/>
      <c r="BD130" s="765"/>
      <c r="BE130" s="766"/>
      <c r="BF130" s="767">
        <v>7.2</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514</v>
      </c>
      <c r="X131" s="774"/>
      <c r="Y131" s="774"/>
      <c r="Z131" s="775"/>
      <c r="AA131" s="776">
        <v>2794816</v>
      </c>
      <c r="AB131" s="777"/>
      <c r="AC131" s="777"/>
      <c r="AD131" s="777"/>
      <c r="AE131" s="778"/>
      <c r="AF131" s="779">
        <v>3048961</v>
      </c>
      <c r="AG131" s="777"/>
      <c r="AH131" s="777"/>
      <c r="AI131" s="777"/>
      <c r="AJ131" s="778"/>
      <c r="AK131" s="779">
        <v>2927479</v>
      </c>
      <c r="AL131" s="777"/>
      <c r="AM131" s="777"/>
      <c r="AN131" s="777"/>
      <c r="AO131" s="778"/>
      <c r="AP131" s="780"/>
      <c r="AQ131" s="781"/>
      <c r="AR131" s="781"/>
      <c r="AS131" s="781"/>
      <c r="AT131" s="782"/>
      <c r="AU131" s="227"/>
      <c r="AV131" s="227"/>
      <c r="AW131" s="227"/>
      <c r="AX131" s="742" t="s">
        <v>515</v>
      </c>
      <c r="AY131" s="743"/>
      <c r="AZ131" s="743"/>
      <c r="BA131" s="743"/>
      <c r="BB131" s="743"/>
      <c r="BC131" s="743"/>
      <c r="BD131" s="743"/>
      <c r="BE131" s="744"/>
      <c r="BF131" s="745" t="s">
        <v>394</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51" t="s">
        <v>516</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517</v>
      </c>
      <c r="W132" s="755"/>
      <c r="X132" s="755"/>
      <c r="Y132" s="755"/>
      <c r="Z132" s="756"/>
      <c r="AA132" s="757">
        <v>7.32717288</v>
      </c>
      <c r="AB132" s="758"/>
      <c r="AC132" s="758"/>
      <c r="AD132" s="758"/>
      <c r="AE132" s="759"/>
      <c r="AF132" s="760">
        <v>6.1839098630000002</v>
      </c>
      <c r="AG132" s="758"/>
      <c r="AH132" s="758"/>
      <c r="AI132" s="758"/>
      <c r="AJ132" s="759"/>
      <c r="AK132" s="760">
        <v>8.2420744950000007</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518</v>
      </c>
      <c r="W133" s="734"/>
      <c r="X133" s="734"/>
      <c r="Y133" s="734"/>
      <c r="Z133" s="735"/>
      <c r="AA133" s="736">
        <v>7</v>
      </c>
      <c r="AB133" s="737"/>
      <c r="AC133" s="737"/>
      <c r="AD133" s="737"/>
      <c r="AE133" s="738"/>
      <c r="AF133" s="736">
        <v>6.8</v>
      </c>
      <c r="AG133" s="737"/>
      <c r="AH133" s="737"/>
      <c r="AI133" s="737"/>
      <c r="AJ133" s="738"/>
      <c r="AK133" s="736">
        <v>7.2</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cVcbBDJeeUpiAPWVIWmuLPVC36HKBguKlRxfqX6GcWv6i0fVcrYfevRHqdmok3oo1z7NEJPg6lmGthyZsSPyAQ==" saltValue="G+NTm3XGi77xK7PolxOfL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8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519</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qFHsWpzKhSzHmplbY+AhV3dYfCT0T42BKOhfTeQQZKP8oSTEDc0dGL5Wcw+pqR6OXBlbopSloxnTCX/TrtsyRA==" saltValue="cYdAnUYp++WA3xoGsMfSUg==" spinCount="100000" sheet="1" objects="1" scenarios="1"/>
  <dataConsolidate/>
  <phoneticPr fontId="2"/>
  <printOptions horizontalCentered="1" verticalCentered="1"/>
  <pageMargins left="0" right="0" top="0" bottom="0" header="0" footer="0"/>
  <pageSetup paperSize="9" scale="4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rIWFhlbRqWTiwZNeV96yeyFV/p9NqTNaZoxe+Lxt9gBKqHLNtEUvYqe7hbfzqZV9WRng39953JeBMbOU3nQdA==" saltValue="gtYl0k2tiF/A/BRGIDvy7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520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521</v>
      </c>
      <c r="AL6" s="260"/>
      <c r="AM6" s="260"/>
      <c r="AN6" s="260"/>
    </row>
    <row r="7" spans="1:46" ht="13.5" customHeight="1" x14ac:dyDescent="0.15">
      <c r="A7" s="259"/>
      <c r="AK7" s="262"/>
      <c r="AL7" s="263"/>
      <c r="AM7" s="263"/>
      <c r="AN7" s="264"/>
      <c r="AO7" s="1134" t="s">
        <v>522</v>
      </c>
      <c r="AP7" s="265"/>
      <c r="AQ7" s="266" t="s">
        <v>523</v>
      </c>
      <c r="AR7" s="267"/>
    </row>
    <row r="8" spans="1:46" x14ac:dyDescent="0.15">
      <c r="A8" s="259"/>
      <c r="AK8" s="268"/>
      <c r="AL8" s="269"/>
      <c r="AM8" s="269"/>
      <c r="AN8" s="270"/>
      <c r="AO8" s="1135"/>
      <c r="AP8" s="271" t="s">
        <v>524</v>
      </c>
      <c r="AQ8" s="272" t="s">
        <v>525</v>
      </c>
      <c r="AR8" s="273" t="s">
        <v>526</v>
      </c>
    </row>
    <row r="9" spans="1:46" x14ac:dyDescent="0.15">
      <c r="A9" s="259"/>
      <c r="AK9" s="1146" t="s">
        <v>527</v>
      </c>
      <c r="AL9" s="1147"/>
      <c r="AM9" s="1147"/>
      <c r="AN9" s="1148"/>
      <c r="AO9" s="274">
        <v>913992</v>
      </c>
      <c r="AP9" s="274">
        <v>220558</v>
      </c>
      <c r="AQ9" s="275">
        <v>239803</v>
      </c>
      <c r="AR9" s="276">
        <v>-8</v>
      </c>
    </row>
    <row r="10" spans="1:46" ht="13.5" customHeight="1" x14ac:dyDescent="0.15">
      <c r="A10" s="259"/>
      <c r="AK10" s="1146" t="s">
        <v>528</v>
      </c>
      <c r="AL10" s="1147"/>
      <c r="AM10" s="1147"/>
      <c r="AN10" s="1148"/>
      <c r="AO10" s="277">
        <v>90835</v>
      </c>
      <c r="AP10" s="277">
        <v>21920</v>
      </c>
      <c r="AQ10" s="278">
        <v>35073</v>
      </c>
      <c r="AR10" s="279">
        <v>-37.5</v>
      </c>
    </row>
    <row r="11" spans="1:46" ht="13.5" customHeight="1" x14ac:dyDescent="0.15">
      <c r="A11" s="259"/>
      <c r="AK11" s="1146" t="s">
        <v>529</v>
      </c>
      <c r="AL11" s="1147"/>
      <c r="AM11" s="1147"/>
      <c r="AN11" s="1148"/>
      <c r="AO11" s="277" t="s">
        <v>530</v>
      </c>
      <c r="AP11" s="277" t="s">
        <v>530</v>
      </c>
      <c r="AQ11" s="278">
        <v>3640</v>
      </c>
      <c r="AR11" s="279" t="s">
        <v>530</v>
      </c>
    </row>
    <row r="12" spans="1:46" ht="13.5" customHeight="1" x14ac:dyDescent="0.15">
      <c r="A12" s="259"/>
      <c r="AK12" s="1146" t="s">
        <v>531</v>
      </c>
      <c r="AL12" s="1147"/>
      <c r="AM12" s="1147"/>
      <c r="AN12" s="1148"/>
      <c r="AO12" s="277" t="s">
        <v>530</v>
      </c>
      <c r="AP12" s="277" t="s">
        <v>530</v>
      </c>
      <c r="AQ12" s="278" t="s">
        <v>530</v>
      </c>
      <c r="AR12" s="279" t="s">
        <v>530</v>
      </c>
    </row>
    <row r="13" spans="1:46" ht="13.5" customHeight="1" x14ac:dyDescent="0.15">
      <c r="A13" s="259"/>
      <c r="AK13" s="1146" t="s">
        <v>532</v>
      </c>
      <c r="AL13" s="1147"/>
      <c r="AM13" s="1147"/>
      <c r="AN13" s="1148"/>
      <c r="AO13" s="277">
        <v>34155</v>
      </c>
      <c r="AP13" s="277">
        <v>8242</v>
      </c>
      <c r="AQ13" s="278">
        <v>11407</v>
      </c>
      <c r="AR13" s="279">
        <v>-27.7</v>
      </c>
    </row>
    <row r="14" spans="1:46" ht="13.5" customHeight="1" x14ac:dyDescent="0.15">
      <c r="A14" s="259"/>
      <c r="AK14" s="1146" t="s">
        <v>533</v>
      </c>
      <c r="AL14" s="1147"/>
      <c r="AM14" s="1147"/>
      <c r="AN14" s="1148"/>
      <c r="AO14" s="277">
        <v>9104</v>
      </c>
      <c r="AP14" s="277">
        <v>2197</v>
      </c>
      <c r="AQ14" s="278">
        <v>4585</v>
      </c>
      <c r="AR14" s="279">
        <v>-52.1</v>
      </c>
    </row>
    <row r="15" spans="1:46" ht="13.5" customHeight="1" x14ac:dyDescent="0.15">
      <c r="A15" s="259"/>
      <c r="AK15" s="1149" t="s">
        <v>534</v>
      </c>
      <c r="AL15" s="1150"/>
      <c r="AM15" s="1150"/>
      <c r="AN15" s="1151"/>
      <c r="AO15" s="277">
        <v>-60240</v>
      </c>
      <c r="AP15" s="277">
        <v>-14537</v>
      </c>
      <c r="AQ15" s="278">
        <v>-18839</v>
      </c>
      <c r="AR15" s="279">
        <v>-22.8</v>
      </c>
    </row>
    <row r="16" spans="1:46" x14ac:dyDescent="0.15">
      <c r="A16" s="259"/>
      <c r="AK16" s="1149" t="s">
        <v>189</v>
      </c>
      <c r="AL16" s="1150"/>
      <c r="AM16" s="1150"/>
      <c r="AN16" s="1151"/>
      <c r="AO16" s="277">
        <v>987846</v>
      </c>
      <c r="AP16" s="277">
        <v>238380</v>
      </c>
      <c r="AQ16" s="278">
        <v>275669</v>
      </c>
      <c r="AR16" s="279">
        <v>-13.5</v>
      </c>
    </row>
    <row r="17" spans="1:46" x14ac:dyDescent="0.15">
      <c r="A17" s="259"/>
    </row>
    <row r="18" spans="1:46" x14ac:dyDescent="0.15">
      <c r="A18" s="259"/>
      <c r="AQ18" s="280"/>
      <c r="AR18" s="280"/>
    </row>
    <row r="19" spans="1:46" x14ac:dyDescent="0.15">
      <c r="A19" s="259"/>
      <c r="AK19" s="255" t="s">
        <v>535</v>
      </c>
    </row>
    <row r="20" spans="1:46" x14ac:dyDescent="0.15">
      <c r="A20" s="259"/>
      <c r="AK20" s="281"/>
      <c r="AL20" s="282"/>
      <c r="AM20" s="282"/>
      <c r="AN20" s="283"/>
      <c r="AO20" s="284" t="s">
        <v>536</v>
      </c>
      <c r="AP20" s="285" t="s">
        <v>537</v>
      </c>
      <c r="AQ20" s="286" t="s">
        <v>538</v>
      </c>
      <c r="AR20" s="287"/>
    </row>
    <row r="21" spans="1:46" s="260" customFormat="1" x14ac:dyDescent="0.15">
      <c r="A21" s="288"/>
      <c r="AK21" s="1152" t="s">
        <v>539</v>
      </c>
      <c r="AL21" s="1153"/>
      <c r="AM21" s="1153"/>
      <c r="AN21" s="1154"/>
      <c r="AO21" s="289">
        <v>21.48</v>
      </c>
      <c r="AP21" s="290">
        <v>23.86</v>
      </c>
      <c r="AQ21" s="291">
        <v>-2.38</v>
      </c>
      <c r="AS21" s="292"/>
      <c r="AT21" s="288"/>
    </row>
    <row r="22" spans="1:46" s="260" customFormat="1" x14ac:dyDescent="0.15">
      <c r="A22" s="288"/>
      <c r="AK22" s="1152" t="s">
        <v>540</v>
      </c>
      <c r="AL22" s="1153"/>
      <c r="AM22" s="1153"/>
      <c r="AN22" s="1154"/>
      <c r="AO22" s="293">
        <v>94.1</v>
      </c>
      <c r="AP22" s="294">
        <v>95.5</v>
      </c>
      <c r="AQ22" s="295">
        <v>-1.4</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45" t="s">
        <v>541</v>
      </c>
      <c r="B26" s="1145"/>
      <c r="C26" s="1145"/>
      <c r="D26" s="1145"/>
      <c r="E26" s="1145"/>
      <c r="F26" s="1145"/>
      <c r="G26" s="1145"/>
      <c r="H26" s="1145"/>
      <c r="I26" s="1145"/>
      <c r="J26" s="1145"/>
      <c r="K26" s="1145"/>
      <c r="L26" s="1145"/>
      <c r="M26" s="1145"/>
      <c r="N26" s="1145"/>
      <c r="O26" s="1145"/>
      <c r="P26" s="1145"/>
      <c r="Q26" s="1145"/>
      <c r="R26" s="1145"/>
      <c r="S26" s="1145"/>
      <c r="T26" s="1145"/>
      <c r="U26" s="1145"/>
      <c r="V26" s="1145"/>
      <c r="W26" s="1145"/>
      <c r="X26" s="1145"/>
      <c r="Y26" s="1145"/>
      <c r="Z26" s="1145"/>
      <c r="AA26" s="1145"/>
      <c r="AB26" s="1145"/>
      <c r="AC26" s="1145"/>
      <c r="AD26" s="1145"/>
      <c r="AE26" s="1145"/>
      <c r="AF26" s="1145"/>
      <c r="AG26" s="1145"/>
      <c r="AH26" s="1145"/>
      <c r="AI26" s="1145"/>
      <c r="AJ26" s="1145"/>
      <c r="AK26" s="1145"/>
      <c r="AL26" s="1145"/>
      <c r="AM26" s="1145"/>
      <c r="AN26" s="1145"/>
      <c r="AO26" s="1145"/>
      <c r="AP26" s="1145"/>
      <c r="AQ26" s="1145"/>
      <c r="AR26" s="1145"/>
      <c r="AS26" s="1145"/>
    </row>
    <row r="27" spans="1:46" x14ac:dyDescent="0.15">
      <c r="A27" s="300"/>
      <c r="AS27" s="255"/>
      <c r="AT27" s="255"/>
    </row>
    <row r="28" spans="1:46" ht="17.25" x14ac:dyDescent="0.15">
      <c r="A28" s="256" t="s">
        <v>542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543</v>
      </c>
      <c r="AL29" s="260"/>
      <c r="AM29" s="260"/>
      <c r="AN29" s="260"/>
      <c r="AS29" s="302"/>
    </row>
    <row r="30" spans="1:46" ht="13.5" customHeight="1" x14ac:dyDescent="0.15">
      <c r="A30" s="259"/>
      <c r="AK30" s="262"/>
      <c r="AL30" s="263"/>
      <c r="AM30" s="263"/>
      <c r="AN30" s="264"/>
      <c r="AO30" s="1134" t="s">
        <v>522</v>
      </c>
      <c r="AP30" s="265"/>
      <c r="AQ30" s="266" t="s">
        <v>523</v>
      </c>
      <c r="AR30" s="267"/>
    </row>
    <row r="31" spans="1:46" x14ac:dyDescent="0.15">
      <c r="A31" s="259"/>
      <c r="AK31" s="268"/>
      <c r="AL31" s="269"/>
      <c r="AM31" s="269"/>
      <c r="AN31" s="270"/>
      <c r="AO31" s="1135"/>
      <c r="AP31" s="271" t="s">
        <v>524</v>
      </c>
      <c r="AQ31" s="272" t="s">
        <v>525</v>
      </c>
      <c r="AR31" s="273" t="s">
        <v>526</v>
      </c>
    </row>
    <row r="32" spans="1:46" ht="27" customHeight="1" x14ac:dyDescent="0.15">
      <c r="A32" s="259"/>
      <c r="AK32" s="1136" t="s">
        <v>544</v>
      </c>
      <c r="AL32" s="1137"/>
      <c r="AM32" s="1137"/>
      <c r="AN32" s="1138"/>
      <c r="AO32" s="303">
        <v>757218</v>
      </c>
      <c r="AP32" s="303">
        <v>182726</v>
      </c>
      <c r="AQ32" s="304">
        <v>162926</v>
      </c>
      <c r="AR32" s="305">
        <v>12.2</v>
      </c>
    </row>
    <row r="33" spans="1:46" ht="13.5" customHeight="1" x14ac:dyDescent="0.15">
      <c r="A33" s="259"/>
      <c r="AK33" s="1136" t="s">
        <v>545</v>
      </c>
      <c r="AL33" s="1137"/>
      <c r="AM33" s="1137"/>
      <c r="AN33" s="1138"/>
      <c r="AO33" s="303" t="s">
        <v>530</v>
      </c>
      <c r="AP33" s="303" t="s">
        <v>530</v>
      </c>
      <c r="AQ33" s="304" t="s">
        <v>530</v>
      </c>
      <c r="AR33" s="305" t="s">
        <v>530</v>
      </c>
    </row>
    <row r="34" spans="1:46" ht="27" customHeight="1" x14ac:dyDescent="0.15">
      <c r="A34" s="259"/>
      <c r="AK34" s="1136" t="s">
        <v>546</v>
      </c>
      <c r="AL34" s="1137"/>
      <c r="AM34" s="1137"/>
      <c r="AN34" s="1138"/>
      <c r="AO34" s="303">
        <v>1667</v>
      </c>
      <c r="AP34" s="303">
        <v>402</v>
      </c>
      <c r="AQ34" s="304">
        <v>4</v>
      </c>
      <c r="AR34" s="305">
        <v>9950</v>
      </c>
    </row>
    <row r="35" spans="1:46" ht="27" customHeight="1" x14ac:dyDescent="0.15">
      <c r="A35" s="259"/>
      <c r="AK35" s="1136" t="s">
        <v>547</v>
      </c>
      <c r="AL35" s="1137"/>
      <c r="AM35" s="1137"/>
      <c r="AN35" s="1138"/>
      <c r="AO35" s="303">
        <v>205284</v>
      </c>
      <c r="AP35" s="303">
        <v>49538</v>
      </c>
      <c r="AQ35" s="304">
        <v>33512</v>
      </c>
      <c r="AR35" s="305">
        <v>47.8</v>
      </c>
    </row>
    <row r="36" spans="1:46" ht="27" customHeight="1" x14ac:dyDescent="0.15">
      <c r="A36" s="259"/>
      <c r="AK36" s="1136" t="s">
        <v>548</v>
      </c>
      <c r="AL36" s="1137"/>
      <c r="AM36" s="1137"/>
      <c r="AN36" s="1138"/>
      <c r="AO36" s="303">
        <v>17195</v>
      </c>
      <c r="AP36" s="303">
        <v>4149</v>
      </c>
      <c r="AQ36" s="304">
        <v>2866</v>
      </c>
      <c r="AR36" s="305">
        <v>44.8</v>
      </c>
    </row>
    <row r="37" spans="1:46" ht="13.5" customHeight="1" x14ac:dyDescent="0.15">
      <c r="A37" s="259"/>
      <c r="AK37" s="1136" t="s">
        <v>549</v>
      </c>
      <c r="AL37" s="1137"/>
      <c r="AM37" s="1137"/>
      <c r="AN37" s="1138"/>
      <c r="AO37" s="303">
        <v>34</v>
      </c>
      <c r="AP37" s="303">
        <v>8</v>
      </c>
      <c r="AQ37" s="304">
        <v>1429</v>
      </c>
      <c r="AR37" s="305">
        <v>-99.4</v>
      </c>
    </row>
    <row r="38" spans="1:46" ht="27" customHeight="1" x14ac:dyDescent="0.15">
      <c r="A38" s="259"/>
      <c r="AK38" s="1139" t="s">
        <v>550</v>
      </c>
      <c r="AL38" s="1140"/>
      <c r="AM38" s="1140"/>
      <c r="AN38" s="1141"/>
      <c r="AO38" s="306" t="s">
        <v>530</v>
      </c>
      <c r="AP38" s="306" t="s">
        <v>530</v>
      </c>
      <c r="AQ38" s="307">
        <v>30</v>
      </c>
      <c r="AR38" s="295" t="s">
        <v>530</v>
      </c>
      <c r="AS38" s="302"/>
    </row>
    <row r="39" spans="1:46" x14ac:dyDescent="0.15">
      <c r="A39" s="259"/>
      <c r="AK39" s="1139" t="s">
        <v>551</v>
      </c>
      <c r="AL39" s="1140"/>
      <c r="AM39" s="1140"/>
      <c r="AN39" s="1141"/>
      <c r="AO39" s="303">
        <v>-2456</v>
      </c>
      <c r="AP39" s="303">
        <v>-593</v>
      </c>
      <c r="AQ39" s="304">
        <v>-7390</v>
      </c>
      <c r="AR39" s="305">
        <v>-92</v>
      </c>
      <c r="AS39" s="302"/>
    </row>
    <row r="40" spans="1:46" ht="27" customHeight="1" x14ac:dyDescent="0.15">
      <c r="A40" s="259"/>
      <c r="AK40" s="1136" t="s">
        <v>552</v>
      </c>
      <c r="AL40" s="1137"/>
      <c r="AM40" s="1137"/>
      <c r="AN40" s="1138"/>
      <c r="AO40" s="303">
        <v>-737657</v>
      </c>
      <c r="AP40" s="303">
        <v>-178006</v>
      </c>
      <c r="AQ40" s="304">
        <v>-136323</v>
      </c>
      <c r="AR40" s="305">
        <v>30.6</v>
      </c>
      <c r="AS40" s="302"/>
    </row>
    <row r="41" spans="1:46" x14ac:dyDescent="0.15">
      <c r="A41" s="259"/>
      <c r="AK41" s="1142" t="s">
        <v>302</v>
      </c>
      <c r="AL41" s="1143"/>
      <c r="AM41" s="1143"/>
      <c r="AN41" s="1144"/>
      <c r="AO41" s="303">
        <v>241285</v>
      </c>
      <c r="AP41" s="303">
        <v>58225</v>
      </c>
      <c r="AQ41" s="304">
        <v>57054</v>
      </c>
      <c r="AR41" s="305">
        <v>2.1</v>
      </c>
      <c r="AS41" s="302"/>
    </row>
    <row r="42" spans="1:46" x14ac:dyDescent="0.15">
      <c r="A42" s="259"/>
      <c r="AK42" s="308" t="s">
        <v>553</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554</v>
      </c>
    </row>
    <row r="48" spans="1:46" x14ac:dyDescent="0.15">
      <c r="A48" s="259"/>
      <c r="AK48" s="313" t="s">
        <v>555</v>
      </c>
      <c r="AL48" s="313"/>
      <c r="AM48" s="313"/>
      <c r="AN48" s="313"/>
      <c r="AO48" s="313"/>
      <c r="AP48" s="313"/>
      <c r="AQ48" s="314"/>
      <c r="AR48" s="313"/>
    </row>
    <row r="49" spans="1:44" ht="13.5" customHeight="1" x14ac:dyDescent="0.15">
      <c r="A49" s="259"/>
      <c r="AK49" s="315"/>
      <c r="AL49" s="316"/>
      <c r="AM49" s="1129" t="s">
        <v>522</v>
      </c>
      <c r="AN49" s="1131" t="s">
        <v>556</v>
      </c>
      <c r="AO49" s="1132"/>
      <c r="AP49" s="1132"/>
      <c r="AQ49" s="1132"/>
      <c r="AR49" s="1133"/>
    </row>
    <row r="50" spans="1:44" x14ac:dyDescent="0.15">
      <c r="A50" s="259"/>
      <c r="AK50" s="317"/>
      <c r="AL50" s="318"/>
      <c r="AM50" s="1130"/>
      <c r="AN50" s="319" t="s">
        <v>557</v>
      </c>
      <c r="AO50" s="320" t="s">
        <v>558</v>
      </c>
      <c r="AP50" s="321" t="s">
        <v>559</v>
      </c>
      <c r="AQ50" s="322" t="s">
        <v>560</v>
      </c>
      <c r="AR50" s="323" t="s">
        <v>561</v>
      </c>
    </row>
    <row r="51" spans="1:44" x14ac:dyDescent="0.15">
      <c r="A51" s="259"/>
      <c r="AK51" s="315" t="s">
        <v>562</v>
      </c>
      <c r="AL51" s="316"/>
      <c r="AM51" s="324">
        <v>1803568</v>
      </c>
      <c r="AN51" s="325">
        <v>390721</v>
      </c>
      <c r="AO51" s="326">
        <v>81.7</v>
      </c>
      <c r="AP51" s="327">
        <v>271581</v>
      </c>
      <c r="AQ51" s="328">
        <v>-6.7</v>
      </c>
      <c r="AR51" s="329">
        <v>88.4</v>
      </c>
    </row>
    <row r="52" spans="1:44" x14ac:dyDescent="0.15">
      <c r="A52" s="259"/>
      <c r="AK52" s="330"/>
      <c r="AL52" s="331" t="s">
        <v>563</v>
      </c>
      <c r="AM52" s="332">
        <v>554870</v>
      </c>
      <c r="AN52" s="333">
        <v>120206</v>
      </c>
      <c r="AO52" s="334">
        <v>-19.899999999999999</v>
      </c>
      <c r="AP52" s="335">
        <v>117844</v>
      </c>
      <c r="AQ52" s="336">
        <v>-1</v>
      </c>
      <c r="AR52" s="337">
        <v>-18.899999999999999</v>
      </c>
    </row>
    <row r="53" spans="1:44" x14ac:dyDescent="0.15">
      <c r="A53" s="259"/>
      <c r="AK53" s="315" t="s">
        <v>564</v>
      </c>
      <c r="AL53" s="316"/>
      <c r="AM53" s="324">
        <v>1764904</v>
      </c>
      <c r="AN53" s="325">
        <v>392375</v>
      </c>
      <c r="AO53" s="326">
        <v>0.4</v>
      </c>
      <c r="AP53" s="327">
        <v>268375</v>
      </c>
      <c r="AQ53" s="328">
        <v>-1.2</v>
      </c>
      <c r="AR53" s="329">
        <v>1.6</v>
      </c>
    </row>
    <row r="54" spans="1:44" x14ac:dyDescent="0.15">
      <c r="A54" s="259"/>
      <c r="AK54" s="330"/>
      <c r="AL54" s="331" t="s">
        <v>563</v>
      </c>
      <c r="AM54" s="332">
        <v>773507</v>
      </c>
      <c r="AN54" s="333">
        <v>171967</v>
      </c>
      <c r="AO54" s="334">
        <v>43.1</v>
      </c>
      <c r="AP54" s="335">
        <v>119602</v>
      </c>
      <c r="AQ54" s="336">
        <v>1.5</v>
      </c>
      <c r="AR54" s="337">
        <v>41.6</v>
      </c>
    </row>
    <row r="55" spans="1:44" x14ac:dyDescent="0.15">
      <c r="A55" s="259"/>
      <c r="AK55" s="315" t="s">
        <v>565</v>
      </c>
      <c r="AL55" s="316"/>
      <c r="AM55" s="324">
        <v>1859859</v>
      </c>
      <c r="AN55" s="325">
        <v>423658</v>
      </c>
      <c r="AO55" s="326">
        <v>8</v>
      </c>
      <c r="AP55" s="327">
        <v>301035</v>
      </c>
      <c r="AQ55" s="328">
        <v>12.2</v>
      </c>
      <c r="AR55" s="329">
        <v>-4.2</v>
      </c>
    </row>
    <row r="56" spans="1:44" x14ac:dyDescent="0.15">
      <c r="A56" s="259"/>
      <c r="AK56" s="330"/>
      <c r="AL56" s="331" t="s">
        <v>563</v>
      </c>
      <c r="AM56" s="332">
        <v>464874</v>
      </c>
      <c r="AN56" s="333">
        <v>105894</v>
      </c>
      <c r="AO56" s="334">
        <v>-38.4</v>
      </c>
      <c r="AP56" s="335">
        <v>154376</v>
      </c>
      <c r="AQ56" s="336">
        <v>29.1</v>
      </c>
      <c r="AR56" s="337">
        <v>-67.5</v>
      </c>
    </row>
    <row r="57" spans="1:44" x14ac:dyDescent="0.15">
      <c r="A57" s="259"/>
      <c r="AK57" s="315" t="s">
        <v>566</v>
      </c>
      <c r="AL57" s="316"/>
      <c r="AM57" s="324">
        <v>1505027</v>
      </c>
      <c r="AN57" s="325">
        <v>354041</v>
      </c>
      <c r="AO57" s="326">
        <v>-16.399999999999999</v>
      </c>
      <c r="AP57" s="327">
        <v>277467</v>
      </c>
      <c r="AQ57" s="328">
        <v>-7.8</v>
      </c>
      <c r="AR57" s="329">
        <v>-8.6</v>
      </c>
    </row>
    <row r="58" spans="1:44" x14ac:dyDescent="0.15">
      <c r="A58" s="259"/>
      <c r="AK58" s="330"/>
      <c r="AL58" s="331" t="s">
        <v>563</v>
      </c>
      <c r="AM58" s="332">
        <v>972501</v>
      </c>
      <c r="AN58" s="333">
        <v>228770</v>
      </c>
      <c r="AO58" s="334">
        <v>116</v>
      </c>
      <c r="AP58" s="335">
        <v>128378</v>
      </c>
      <c r="AQ58" s="336">
        <v>-16.8</v>
      </c>
      <c r="AR58" s="337">
        <v>132.80000000000001</v>
      </c>
    </row>
    <row r="59" spans="1:44" x14ac:dyDescent="0.15">
      <c r="A59" s="259"/>
      <c r="AK59" s="315" t="s">
        <v>567</v>
      </c>
      <c r="AL59" s="316"/>
      <c r="AM59" s="324">
        <v>1173922</v>
      </c>
      <c r="AN59" s="325">
        <v>283282</v>
      </c>
      <c r="AO59" s="326">
        <v>-20</v>
      </c>
      <c r="AP59" s="327">
        <v>282256</v>
      </c>
      <c r="AQ59" s="328">
        <v>1.7</v>
      </c>
      <c r="AR59" s="329">
        <v>-21.7</v>
      </c>
    </row>
    <row r="60" spans="1:44" x14ac:dyDescent="0.15">
      <c r="A60" s="259"/>
      <c r="AK60" s="330"/>
      <c r="AL60" s="331" t="s">
        <v>563</v>
      </c>
      <c r="AM60" s="332">
        <v>913431</v>
      </c>
      <c r="AN60" s="333">
        <v>220423</v>
      </c>
      <c r="AO60" s="334">
        <v>-3.6</v>
      </c>
      <c r="AP60" s="335">
        <v>145453</v>
      </c>
      <c r="AQ60" s="336">
        <v>13.3</v>
      </c>
      <c r="AR60" s="337">
        <v>-16.899999999999999</v>
      </c>
    </row>
    <row r="61" spans="1:44" x14ac:dyDescent="0.15">
      <c r="A61" s="259"/>
      <c r="AK61" s="315" t="s">
        <v>568</v>
      </c>
      <c r="AL61" s="338"/>
      <c r="AM61" s="324">
        <v>1621456</v>
      </c>
      <c r="AN61" s="325">
        <v>368815</v>
      </c>
      <c r="AO61" s="326">
        <v>10.7</v>
      </c>
      <c r="AP61" s="327">
        <v>280143</v>
      </c>
      <c r="AQ61" s="339">
        <v>-0.4</v>
      </c>
      <c r="AR61" s="329">
        <v>11.1</v>
      </c>
    </row>
    <row r="62" spans="1:44" x14ac:dyDescent="0.15">
      <c r="A62" s="259"/>
      <c r="AK62" s="330"/>
      <c r="AL62" s="331" t="s">
        <v>563</v>
      </c>
      <c r="AM62" s="332">
        <v>735837</v>
      </c>
      <c r="AN62" s="333">
        <v>169452</v>
      </c>
      <c r="AO62" s="334">
        <v>19.399999999999999</v>
      </c>
      <c r="AP62" s="335">
        <v>133131</v>
      </c>
      <c r="AQ62" s="336">
        <v>5.2</v>
      </c>
      <c r="AR62" s="337">
        <v>14.2</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aBe2/mFTqB/HYmuY8WJd5Cy3mmbydiK0+qswRlb376bEGZGaKqjiMPVYVPJRfRfcednxvMY7mMjeql0Qg2QyEQ==" saltValue="OR88vmAfIdHXu0DBtcMDD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570</v>
      </c>
    </row>
    <row r="121" spans="125:125" ht="13.5" hidden="1" customHeight="1" x14ac:dyDescent="0.15">
      <c r="DU121" s="253"/>
    </row>
  </sheetData>
  <sheetProtection algorithmName="SHA-512" hashValue="j/u4eAdGCYrCDeHUHgewIlCN5lxTW4H7bNjcPNZE7JL9FU9kDYNanJGrz+XXKkkhYPp6J6nfCbV7LPg3kauiLg==" saltValue="FQfokFK/9H+S3ITnN0Gw0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571</v>
      </c>
    </row>
  </sheetData>
  <sheetProtection algorithmName="SHA-512" hashValue="Wlt+1vFXDiMYh0SOSnqqB9AckDYrO4kop2T2ioiBAPjzPL1RFyNFwGtTnVNe0zSrEEAfrE0TRGDqYhj7x4/4gg==" saltValue="dm4pexjmIeuKrovS+FYG6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1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155" t="s">
        <v>3</v>
      </c>
      <c r="D47" s="1155"/>
      <c r="E47" s="1156"/>
      <c r="F47" s="11">
        <v>64.150000000000006</v>
      </c>
      <c r="G47" s="12">
        <v>63.42</v>
      </c>
      <c r="H47" s="12">
        <v>58.44</v>
      </c>
      <c r="I47" s="12">
        <v>64.790000000000006</v>
      </c>
      <c r="J47" s="13">
        <v>67.73</v>
      </c>
    </row>
    <row r="48" spans="2:10" ht="57.75" customHeight="1" x14ac:dyDescent="0.15">
      <c r="B48" s="14"/>
      <c r="C48" s="1157" t="s">
        <v>4</v>
      </c>
      <c r="D48" s="1157"/>
      <c r="E48" s="1158"/>
      <c r="F48" s="15">
        <v>6.6</v>
      </c>
      <c r="G48" s="16">
        <v>3.15</v>
      </c>
      <c r="H48" s="16">
        <v>9.42</v>
      </c>
      <c r="I48" s="16">
        <v>6</v>
      </c>
      <c r="J48" s="17">
        <v>7.33</v>
      </c>
    </row>
    <row r="49" spans="2:10" ht="57.75" customHeight="1" thickBot="1" x14ac:dyDescent="0.2">
      <c r="B49" s="18"/>
      <c r="C49" s="1159" t="s">
        <v>5</v>
      </c>
      <c r="D49" s="1159"/>
      <c r="E49" s="1160"/>
      <c r="F49" s="19" t="s">
        <v>577</v>
      </c>
      <c r="G49" s="20" t="s">
        <v>578</v>
      </c>
      <c r="H49" s="20">
        <v>5.5</v>
      </c>
      <c r="I49" s="20">
        <v>6.52</v>
      </c>
      <c r="J49" s="21">
        <v>3.79</v>
      </c>
    </row>
    <row r="50" spans="2:10" x14ac:dyDescent="0.15"/>
  </sheetData>
  <sheetProtection algorithmName="SHA-512" hashValue="XdVjJ2lWxW37VagAI6/DHwy/q6GP09DVTRvuT2negBKwgby5BBKR8DGKHg1Iyl9J28MO5OA4VxjesKT2HQvtag==" saltValue="lf221unbWyU48VDtPgXm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165" t="s">
        <v>579</v>
      </c>
      <c r="D34" s="1165"/>
      <c r="E34" s="1166"/>
      <c r="F34" s="32">
        <v>45.86</v>
      </c>
      <c r="G34" s="33">
        <v>45.28</v>
      </c>
      <c r="H34" s="33">
        <v>41.72</v>
      </c>
      <c r="I34" s="33">
        <v>42.84</v>
      </c>
      <c r="J34" s="34">
        <v>39.65</v>
      </c>
      <c r="K34" s="22"/>
      <c r="L34" s="22"/>
      <c r="M34" s="22"/>
      <c r="N34" s="22"/>
      <c r="O34" s="22"/>
      <c r="P34" s="22"/>
    </row>
    <row r="35" spans="1:16" ht="39" customHeight="1" x14ac:dyDescent="0.15">
      <c r="A35" s="22"/>
      <c r="B35" s="35"/>
      <c r="C35" s="1161" t="s">
        <v>580</v>
      </c>
      <c r="D35" s="1161"/>
      <c r="E35" s="1162"/>
      <c r="F35" s="36">
        <v>6.59</v>
      </c>
      <c r="G35" s="37">
        <v>3.14</v>
      </c>
      <c r="H35" s="37">
        <v>9.42</v>
      </c>
      <c r="I35" s="37">
        <v>5.99</v>
      </c>
      <c r="J35" s="38">
        <v>7.32</v>
      </c>
      <c r="K35" s="22"/>
      <c r="L35" s="22"/>
      <c r="M35" s="22"/>
      <c r="N35" s="22"/>
      <c r="O35" s="22"/>
      <c r="P35" s="22"/>
    </row>
    <row r="36" spans="1:16" ht="39" customHeight="1" x14ac:dyDescent="0.15">
      <c r="A36" s="22"/>
      <c r="B36" s="35"/>
      <c r="C36" s="1161" t="s">
        <v>581</v>
      </c>
      <c r="D36" s="1161"/>
      <c r="E36" s="1162"/>
      <c r="F36" s="36" t="s">
        <v>530</v>
      </c>
      <c r="G36" s="37">
        <v>6.08</v>
      </c>
      <c r="H36" s="37">
        <v>5.72</v>
      </c>
      <c r="I36" s="37">
        <v>4.96</v>
      </c>
      <c r="J36" s="38">
        <v>4.79</v>
      </c>
      <c r="K36" s="22"/>
      <c r="L36" s="22"/>
      <c r="M36" s="22"/>
      <c r="N36" s="22"/>
      <c r="O36" s="22"/>
      <c r="P36" s="22"/>
    </row>
    <row r="37" spans="1:16" ht="39" customHeight="1" x14ac:dyDescent="0.15">
      <c r="A37" s="22"/>
      <c r="B37" s="35"/>
      <c r="C37" s="1161" t="s">
        <v>582</v>
      </c>
      <c r="D37" s="1161"/>
      <c r="E37" s="1162"/>
      <c r="F37" s="36" t="s">
        <v>530</v>
      </c>
      <c r="G37" s="37">
        <v>5.98</v>
      </c>
      <c r="H37" s="37">
        <v>4.4000000000000004</v>
      </c>
      <c r="I37" s="37">
        <v>3.74</v>
      </c>
      <c r="J37" s="38">
        <v>2.5</v>
      </c>
      <c r="K37" s="22"/>
      <c r="L37" s="22"/>
      <c r="M37" s="22"/>
      <c r="N37" s="22"/>
      <c r="O37" s="22"/>
      <c r="P37" s="22"/>
    </row>
    <row r="38" spans="1:16" ht="39" customHeight="1" x14ac:dyDescent="0.15">
      <c r="A38" s="22"/>
      <c r="B38" s="35"/>
      <c r="C38" s="1161" t="s">
        <v>583</v>
      </c>
      <c r="D38" s="1161"/>
      <c r="E38" s="1162"/>
      <c r="F38" s="36">
        <v>0.96</v>
      </c>
      <c r="G38" s="37">
        <v>0.89</v>
      </c>
      <c r="H38" s="37">
        <v>1.19</v>
      </c>
      <c r="I38" s="37">
        <v>1.89</v>
      </c>
      <c r="J38" s="38">
        <v>1.52</v>
      </c>
      <c r="K38" s="22"/>
      <c r="L38" s="22"/>
      <c r="M38" s="22"/>
      <c r="N38" s="22"/>
      <c r="O38" s="22"/>
      <c r="P38" s="22"/>
    </row>
    <row r="39" spans="1:16" ht="39" customHeight="1" x14ac:dyDescent="0.15">
      <c r="A39" s="22"/>
      <c r="B39" s="35"/>
      <c r="C39" s="1161" t="s">
        <v>584</v>
      </c>
      <c r="D39" s="1161"/>
      <c r="E39" s="1162"/>
      <c r="F39" s="36">
        <v>0</v>
      </c>
      <c r="G39" s="37">
        <v>0</v>
      </c>
      <c r="H39" s="37">
        <v>0.11</v>
      </c>
      <c r="I39" s="37">
        <v>0.25</v>
      </c>
      <c r="J39" s="38">
        <v>0.15</v>
      </c>
      <c r="K39" s="22"/>
      <c r="L39" s="22"/>
      <c r="M39" s="22"/>
      <c r="N39" s="22"/>
      <c r="O39" s="22"/>
      <c r="P39" s="22"/>
    </row>
    <row r="40" spans="1:16" ht="39" customHeight="1" x14ac:dyDescent="0.15">
      <c r="A40" s="22"/>
      <c r="B40" s="35"/>
      <c r="C40" s="1161" t="s">
        <v>585</v>
      </c>
      <c r="D40" s="1161"/>
      <c r="E40" s="1162"/>
      <c r="F40" s="36">
        <v>0</v>
      </c>
      <c r="G40" s="37">
        <v>0.28999999999999998</v>
      </c>
      <c r="H40" s="37">
        <v>0</v>
      </c>
      <c r="I40" s="37">
        <v>0</v>
      </c>
      <c r="J40" s="38">
        <v>0.01</v>
      </c>
      <c r="K40" s="22"/>
      <c r="L40" s="22"/>
      <c r="M40" s="22"/>
      <c r="N40" s="22"/>
      <c r="O40" s="22"/>
      <c r="P40" s="22"/>
    </row>
    <row r="41" spans="1:16" ht="39" customHeight="1" x14ac:dyDescent="0.15">
      <c r="A41" s="22"/>
      <c r="B41" s="35"/>
      <c r="C41" s="1161" t="s">
        <v>586</v>
      </c>
      <c r="D41" s="1161"/>
      <c r="E41" s="1162"/>
      <c r="F41" s="36">
        <v>0.01</v>
      </c>
      <c r="G41" s="37">
        <v>0</v>
      </c>
      <c r="H41" s="37">
        <v>0</v>
      </c>
      <c r="I41" s="37">
        <v>0</v>
      </c>
      <c r="J41" s="38">
        <v>0</v>
      </c>
      <c r="K41" s="22"/>
      <c r="L41" s="22"/>
      <c r="M41" s="22"/>
      <c r="N41" s="22"/>
      <c r="O41" s="22"/>
      <c r="P41" s="22"/>
    </row>
    <row r="42" spans="1:16" ht="39" customHeight="1" x14ac:dyDescent="0.15">
      <c r="A42" s="22"/>
      <c r="B42" s="39"/>
      <c r="C42" s="1161" t="s">
        <v>587</v>
      </c>
      <c r="D42" s="1161"/>
      <c r="E42" s="1162"/>
      <c r="F42" s="36" t="s">
        <v>530</v>
      </c>
      <c r="G42" s="37" t="s">
        <v>530</v>
      </c>
      <c r="H42" s="37" t="s">
        <v>530</v>
      </c>
      <c r="I42" s="37" t="s">
        <v>530</v>
      </c>
      <c r="J42" s="38" t="s">
        <v>530</v>
      </c>
      <c r="K42" s="22"/>
      <c r="L42" s="22"/>
      <c r="M42" s="22"/>
      <c r="N42" s="22"/>
      <c r="O42" s="22"/>
      <c r="P42" s="22"/>
    </row>
    <row r="43" spans="1:16" ht="39" customHeight="1" thickBot="1" x14ac:dyDescent="0.2">
      <c r="A43" s="22"/>
      <c r="B43" s="40"/>
      <c r="C43" s="1163" t="s">
        <v>588</v>
      </c>
      <c r="D43" s="1163"/>
      <c r="E43" s="1164"/>
      <c r="F43" s="41">
        <v>10.46</v>
      </c>
      <c r="G43" s="42">
        <v>0</v>
      </c>
      <c r="H43" s="42">
        <v>0</v>
      </c>
      <c r="I43" s="42">
        <v>0</v>
      </c>
      <c r="J43" s="43">
        <v>0</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MO2qKZfH+flkjlzJGyaz/9/IyKZ8GWs34gfHR6LWDoXr69fGd8JcBSx+vBE5s6s4/72hp4SCHbyFviLmwe9UA==" saltValue="Z6Q90jpswjxYd66mIZlN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572</v>
      </c>
      <c r="L44" s="54" t="s">
        <v>573</v>
      </c>
      <c r="M44" s="54" t="s">
        <v>574</v>
      </c>
      <c r="N44" s="54" t="s">
        <v>575</v>
      </c>
      <c r="O44" s="55" t="s">
        <v>576</v>
      </c>
      <c r="P44" s="46"/>
      <c r="Q44" s="46"/>
      <c r="R44" s="46"/>
      <c r="S44" s="46"/>
      <c r="T44" s="46"/>
      <c r="U44" s="46"/>
    </row>
    <row r="45" spans="1:21" ht="30.75" customHeight="1" x14ac:dyDescent="0.15">
      <c r="A45" s="46"/>
      <c r="B45" s="1190" t="s">
        <v>10</v>
      </c>
      <c r="C45" s="1191"/>
      <c r="D45" s="56"/>
      <c r="E45" s="1196" t="s">
        <v>11</v>
      </c>
      <c r="F45" s="1196"/>
      <c r="G45" s="1196"/>
      <c r="H45" s="1196"/>
      <c r="I45" s="1196"/>
      <c r="J45" s="1197"/>
      <c r="K45" s="57">
        <v>583</v>
      </c>
      <c r="L45" s="58">
        <v>608</v>
      </c>
      <c r="M45" s="58">
        <v>700</v>
      </c>
      <c r="N45" s="58">
        <v>621</v>
      </c>
      <c r="O45" s="59">
        <v>757</v>
      </c>
      <c r="P45" s="46"/>
      <c r="Q45" s="46"/>
      <c r="R45" s="46"/>
      <c r="S45" s="46"/>
      <c r="T45" s="46"/>
      <c r="U45" s="46"/>
    </row>
    <row r="46" spans="1:21" ht="30.75" customHeight="1" x14ac:dyDescent="0.15">
      <c r="A46" s="46"/>
      <c r="B46" s="1192"/>
      <c r="C46" s="1193"/>
      <c r="D46" s="60"/>
      <c r="E46" s="1169" t="s">
        <v>12</v>
      </c>
      <c r="F46" s="1169"/>
      <c r="G46" s="1169"/>
      <c r="H46" s="1169"/>
      <c r="I46" s="1169"/>
      <c r="J46" s="1170"/>
      <c r="K46" s="61" t="s">
        <v>530</v>
      </c>
      <c r="L46" s="62" t="s">
        <v>530</v>
      </c>
      <c r="M46" s="62" t="s">
        <v>530</v>
      </c>
      <c r="N46" s="62" t="s">
        <v>530</v>
      </c>
      <c r="O46" s="63" t="s">
        <v>530</v>
      </c>
      <c r="P46" s="46"/>
      <c r="Q46" s="46"/>
      <c r="R46" s="46"/>
      <c r="S46" s="46"/>
      <c r="T46" s="46"/>
      <c r="U46" s="46"/>
    </row>
    <row r="47" spans="1:21" ht="30.75" customHeight="1" x14ac:dyDescent="0.15">
      <c r="A47" s="46"/>
      <c r="B47" s="1192"/>
      <c r="C47" s="1193"/>
      <c r="D47" s="60"/>
      <c r="E47" s="1169" t="s">
        <v>13</v>
      </c>
      <c r="F47" s="1169"/>
      <c r="G47" s="1169"/>
      <c r="H47" s="1169"/>
      <c r="I47" s="1169"/>
      <c r="J47" s="1170"/>
      <c r="K47" s="61">
        <v>2</v>
      </c>
      <c r="L47" s="62">
        <v>2</v>
      </c>
      <c r="M47" s="62">
        <v>2</v>
      </c>
      <c r="N47" s="62">
        <v>2</v>
      </c>
      <c r="O47" s="63">
        <v>2</v>
      </c>
      <c r="P47" s="46"/>
      <c r="Q47" s="46"/>
      <c r="R47" s="46"/>
      <c r="S47" s="46"/>
      <c r="T47" s="46"/>
      <c r="U47" s="46"/>
    </row>
    <row r="48" spans="1:21" ht="30.75" customHeight="1" x14ac:dyDescent="0.15">
      <c r="A48" s="46"/>
      <c r="B48" s="1192"/>
      <c r="C48" s="1193"/>
      <c r="D48" s="60"/>
      <c r="E48" s="1169" t="s">
        <v>14</v>
      </c>
      <c r="F48" s="1169"/>
      <c r="G48" s="1169"/>
      <c r="H48" s="1169"/>
      <c r="I48" s="1169"/>
      <c r="J48" s="1170"/>
      <c r="K48" s="61">
        <v>205</v>
      </c>
      <c r="L48" s="62">
        <v>211</v>
      </c>
      <c r="M48" s="62">
        <v>192</v>
      </c>
      <c r="N48" s="62">
        <v>191</v>
      </c>
      <c r="O48" s="63">
        <v>205</v>
      </c>
      <c r="P48" s="46"/>
      <c r="Q48" s="46"/>
      <c r="R48" s="46"/>
      <c r="S48" s="46"/>
      <c r="T48" s="46"/>
      <c r="U48" s="46"/>
    </row>
    <row r="49" spans="1:21" ht="30.75" customHeight="1" x14ac:dyDescent="0.15">
      <c r="A49" s="46"/>
      <c r="B49" s="1192"/>
      <c r="C49" s="1193"/>
      <c r="D49" s="60"/>
      <c r="E49" s="1169" t="s">
        <v>15</v>
      </c>
      <c r="F49" s="1169"/>
      <c r="G49" s="1169"/>
      <c r="H49" s="1169"/>
      <c r="I49" s="1169"/>
      <c r="J49" s="1170"/>
      <c r="K49" s="61">
        <v>21</v>
      </c>
      <c r="L49" s="62">
        <v>16</v>
      </c>
      <c r="M49" s="62">
        <v>18</v>
      </c>
      <c r="N49" s="62">
        <v>18</v>
      </c>
      <c r="O49" s="63">
        <v>17</v>
      </c>
      <c r="P49" s="46"/>
      <c r="Q49" s="46"/>
      <c r="R49" s="46"/>
      <c r="S49" s="46"/>
      <c r="T49" s="46"/>
      <c r="U49" s="46"/>
    </row>
    <row r="50" spans="1:21" ht="30.75" customHeight="1" x14ac:dyDescent="0.15">
      <c r="A50" s="46"/>
      <c r="B50" s="1192"/>
      <c r="C50" s="1193"/>
      <c r="D50" s="60"/>
      <c r="E50" s="1169" t="s">
        <v>16</v>
      </c>
      <c r="F50" s="1169"/>
      <c r="G50" s="1169"/>
      <c r="H50" s="1169"/>
      <c r="I50" s="1169"/>
      <c r="J50" s="1170"/>
      <c r="K50" s="61">
        <v>0</v>
      </c>
      <c r="L50" s="62">
        <v>0</v>
      </c>
      <c r="M50" s="62">
        <v>0</v>
      </c>
      <c r="N50" s="62">
        <v>0</v>
      </c>
      <c r="O50" s="63">
        <v>0</v>
      </c>
      <c r="P50" s="46"/>
      <c r="Q50" s="46"/>
      <c r="R50" s="46"/>
      <c r="S50" s="46"/>
      <c r="T50" s="46"/>
      <c r="U50" s="46"/>
    </row>
    <row r="51" spans="1:21" ht="30.75" customHeight="1" x14ac:dyDescent="0.15">
      <c r="A51" s="46"/>
      <c r="B51" s="1194"/>
      <c r="C51" s="1195"/>
      <c r="D51" s="64"/>
      <c r="E51" s="1169" t="s">
        <v>17</v>
      </c>
      <c r="F51" s="1169"/>
      <c r="G51" s="1169"/>
      <c r="H51" s="1169"/>
      <c r="I51" s="1169"/>
      <c r="J51" s="1170"/>
      <c r="K51" s="61" t="s">
        <v>530</v>
      </c>
      <c r="L51" s="62" t="s">
        <v>530</v>
      </c>
      <c r="M51" s="62" t="s">
        <v>530</v>
      </c>
      <c r="N51" s="62" t="s">
        <v>530</v>
      </c>
      <c r="O51" s="63" t="s">
        <v>530</v>
      </c>
      <c r="P51" s="46"/>
      <c r="Q51" s="46"/>
      <c r="R51" s="46"/>
      <c r="S51" s="46"/>
      <c r="T51" s="46"/>
      <c r="U51" s="46"/>
    </row>
    <row r="52" spans="1:21" ht="30.75" customHeight="1" x14ac:dyDescent="0.15">
      <c r="A52" s="46"/>
      <c r="B52" s="1167" t="s">
        <v>18</v>
      </c>
      <c r="C52" s="1168"/>
      <c r="D52" s="64"/>
      <c r="E52" s="1169" t="s">
        <v>19</v>
      </c>
      <c r="F52" s="1169"/>
      <c r="G52" s="1169"/>
      <c r="H52" s="1169"/>
      <c r="I52" s="1169"/>
      <c r="J52" s="1170"/>
      <c r="K52" s="61">
        <v>636</v>
      </c>
      <c r="L52" s="62">
        <v>648</v>
      </c>
      <c r="M52" s="62">
        <v>706</v>
      </c>
      <c r="N52" s="62">
        <v>643</v>
      </c>
      <c r="O52" s="63">
        <v>740</v>
      </c>
      <c r="P52" s="46"/>
      <c r="Q52" s="46"/>
      <c r="R52" s="46"/>
      <c r="S52" s="46"/>
      <c r="T52" s="46"/>
      <c r="U52" s="46"/>
    </row>
    <row r="53" spans="1:21" ht="30.75" customHeight="1" thickBot="1" x14ac:dyDescent="0.2">
      <c r="A53" s="46"/>
      <c r="B53" s="1171" t="s">
        <v>20</v>
      </c>
      <c r="C53" s="1172"/>
      <c r="D53" s="65"/>
      <c r="E53" s="1173" t="s">
        <v>21</v>
      </c>
      <c r="F53" s="1173"/>
      <c r="G53" s="1173"/>
      <c r="H53" s="1173"/>
      <c r="I53" s="1173"/>
      <c r="J53" s="1174"/>
      <c r="K53" s="66">
        <v>175</v>
      </c>
      <c r="L53" s="67">
        <v>189</v>
      </c>
      <c r="M53" s="67">
        <v>206</v>
      </c>
      <c r="N53" s="67">
        <v>189</v>
      </c>
      <c r="O53" s="68">
        <v>241</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24</v>
      </c>
      <c r="C56" s="71"/>
      <c r="D56" s="71"/>
      <c r="E56" s="71"/>
      <c r="F56" s="71"/>
      <c r="G56" s="71"/>
      <c r="H56" s="71"/>
      <c r="I56" s="71"/>
      <c r="J56" s="71"/>
      <c r="K56" s="72"/>
      <c r="L56" s="72"/>
      <c r="M56" s="72"/>
      <c r="N56" s="72"/>
      <c r="O56" s="73" t="s">
        <v>589</v>
      </c>
      <c r="P56" s="46"/>
      <c r="Q56" s="46"/>
      <c r="R56" s="46"/>
      <c r="S56" s="46"/>
      <c r="T56" s="46"/>
      <c r="U56" s="46"/>
    </row>
    <row r="57" spans="1:21" ht="31.5" customHeight="1" thickBot="1" x14ac:dyDescent="0.2">
      <c r="A57" s="46"/>
      <c r="B57" s="74"/>
      <c r="C57" s="75"/>
      <c r="D57" s="75"/>
      <c r="E57" s="76"/>
      <c r="F57" s="76"/>
      <c r="G57" s="76"/>
      <c r="H57" s="76"/>
      <c r="I57" s="76"/>
      <c r="J57" s="77" t="s">
        <v>2</v>
      </c>
      <c r="K57" s="78" t="s">
        <v>590</v>
      </c>
      <c r="L57" s="79" t="s">
        <v>591</v>
      </c>
      <c r="M57" s="79" t="s">
        <v>592</v>
      </c>
      <c r="N57" s="79" t="s">
        <v>593</v>
      </c>
      <c r="O57" s="80" t="s">
        <v>594</v>
      </c>
      <c r="P57" s="46"/>
      <c r="Q57" s="46"/>
      <c r="R57" s="46"/>
      <c r="S57" s="46"/>
      <c r="T57" s="46"/>
      <c r="U57" s="46"/>
    </row>
    <row r="58" spans="1:21" ht="31.5" customHeight="1" x14ac:dyDescent="0.15">
      <c r="B58" s="1175" t="s">
        <v>25</v>
      </c>
      <c r="C58" s="1176"/>
      <c r="D58" s="1181" t="s">
        <v>26</v>
      </c>
      <c r="E58" s="1182"/>
      <c r="F58" s="1182"/>
      <c r="G58" s="1182"/>
      <c r="H58" s="1182"/>
      <c r="I58" s="1182"/>
      <c r="J58" s="1183"/>
      <c r="K58" s="81"/>
      <c r="L58" s="82"/>
      <c r="M58" s="82"/>
      <c r="N58" s="82"/>
      <c r="O58" s="83"/>
    </row>
    <row r="59" spans="1:21" ht="31.5" customHeight="1" x14ac:dyDescent="0.15">
      <c r="B59" s="1177"/>
      <c r="C59" s="1178"/>
      <c r="D59" s="1184" t="s">
        <v>27</v>
      </c>
      <c r="E59" s="1185"/>
      <c r="F59" s="1185"/>
      <c r="G59" s="1185"/>
      <c r="H59" s="1185"/>
      <c r="I59" s="1185"/>
      <c r="J59" s="1186"/>
      <c r="K59" s="84"/>
      <c r="L59" s="85"/>
      <c r="M59" s="85"/>
      <c r="N59" s="85"/>
      <c r="O59" s="86"/>
    </row>
    <row r="60" spans="1:21" ht="31.5" customHeight="1" thickBot="1" x14ac:dyDescent="0.2">
      <c r="B60" s="1179"/>
      <c r="C60" s="1180"/>
      <c r="D60" s="1187" t="s">
        <v>28</v>
      </c>
      <c r="E60" s="1188"/>
      <c r="F60" s="1188"/>
      <c r="G60" s="1188"/>
      <c r="H60" s="1188"/>
      <c r="I60" s="1188"/>
      <c r="J60" s="1189"/>
      <c r="K60" s="87"/>
      <c r="L60" s="88"/>
      <c r="M60" s="88"/>
      <c r="N60" s="88"/>
      <c r="O60" s="89"/>
    </row>
    <row r="61" spans="1:21" ht="24" customHeight="1" x14ac:dyDescent="0.15">
      <c r="B61" s="90"/>
      <c r="C61" s="90"/>
      <c r="D61" s="91" t="s">
        <v>29</v>
      </c>
      <c r="E61" s="92"/>
      <c r="F61" s="92"/>
      <c r="G61" s="92"/>
      <c r="H61" s="92"/>
      <c r="I61" s="92"/>
      <c r="J61" s="92"/>
      <c r="K61" s="92"/>
      <c r="L61" s="92"/>
      <c r="M61" s="92"/>
      <c r="N61" s="92"/>
      <c r="O61" s="92"/>
    </row>
    <row r="62" spans="1:21" ht="24" customHeight="1" x14ac:dyDescent="0.15">
      <c r="B62" s="93"/>
      <c r="C62" s="93"/>
      <c r="D62" s="91" t="s">
        <v>30</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vzO34ty6m/GIk60CQXkoyJc/3YBk9ewpch+Nxxp/Z6a2YAiiXAXmopfHyT6MIvkMO//cD37RpBCBXAkCbX7TDg==" saltValue="D6+GZQiTTQsKS1JrZXb5A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8</v>
      </c>
    </row>
    <row r="40" spans="2:13" ht="27.75" customHeight="1" thickBot="1" x14ac:dyDescent="0.2">
      <c r="B40" s="96" t="s">
        <v>9</v>
      </c>
      <c r="C40" s="97"/>
      <c r="D40" s="97"/>
      <c r="E40" s="98"/>
      <c r="F40" s="98"/>
      <c r="G40" s="98"/>
      <c r="H40" s="99" t="s">
        <v>2</v>
      </c>
      <c r="I40" s="100" t="s">
        <v>572</v>
      </c>
      <c r="J40" s="101" t="s">
        <v>573</v>
      </c>
      <c r="K40" s="101" t="s">
        <v>574</v>
      </c>
      <c r="L40" s="101" t="s">
        <v>575</v>
      </c>
      <c r="M40" s="102" t="s">
        <v>576</v>
      </c>
    </row>
    <row r="41" spans="2:13" ht="27.75" customHeight="1" x14ac:dyDescent="0.15">
      <c r="B41" s="1210" t="s">
        <v>31</v>
      </c>
      <c r="C41" s="1211"/>
      <c r="D41" s="103"/>
      <c r="E41" s="1212" t="s">
        <v>32</v>
      </c>
      <c r="F41" s="1212"/>
      <c r="G41" s="1212"/>
      <c r="H41" s="1213"/>
      <c r="I41" s="342">
        <v>6963</v>
      </c>
      <c r="J41" s="343">
        <v>7423</v>
      </c>
      <c r="K41" s="343">
        <v>7850</v>
      </c>
      <c r="L41" s="343">
        <v>8010</v>
      </c>
      <c r="M41" s="344">
        <v>7944</v>
      </c>
    </row>
    <row r="42" spans="2:13" ht="27.75" customHeight="1" x14ac:dyDescent="0.15">
      <c r="B42" s="1200"/>
      <c r="C42" s="1201"/>
      <c r="D42" s="104"/>
      <c r="E42" s="1204" t="s">
        <v>33</v>
      </c>
      <c r="F42" s="1204"/>
      <c r="G42" s="1204"/>
      <c r="H42" s="1205"/>
      <c r="I42" s="345" t="s">
        <v>530</v>
      </c>
      <c r="J42" s="346" t="s">
        <v>530</v>
      </c>
      <c r="K42" s="346" t="s">
        <v>530</v>
      </c>
      <c r="L42" s="346" t="s">
        <v>530</v>
      </c>
      <c r="M42" s="347" t="s">
        <v>530</v>
      </c>
    </row>
    <row r="43" spans="2:13" ht="27.75" customHeight="1" x14ac:dyDescent="0.15">
      <c r="B43" s="1200"/>
      <c r="C43" s="1201"/>
      <c r="D43" s="104"/>
      <c r="E43" s="1204" t="s">
        <v>34</v>
      </c>
      <c r="F43" s="1204"/>
      <c r="G43" s="1204"/>
      <c r="H43" s="1205"/>
      <c r="I43" s="345">
        <v>1333</v>
      </c>
      <c r="J43" s="346">
        <v>1346</v>
      </c>
      <c r="K43" s="346">
        <v>1481</v>
      </c>
      <c r="L43" s="346">
        <v>1409</v>
      </c>
      <c r="M43" s="347">
        <v>1237</v>
      </c>
    </row>
    <row r="44" spans="2:13" ht="27.75" customHeight="1" x14ac:dyDescent="0.15">
      <c r="B44" s="1200"/>
      <c r="C44" s="1201"/>
      <c r="D44" s="104"/>
      <c r="E44" s="1204" t="s">
        <v>35</v>
      </c>
      <c r="F44" s="1204"/>
      <c r="G44" s="1204"/>
      <c r="H44" s="1205"/>
      <c r="I44" s="345">
        <v>94</v>
      </c>
      <c r="J44" s="346">
        <v>80</v>
      </c>
      <c r="K44" s="346">
        <v>66</v>
      </c>
      <c r="L44" s="346">
        <v>53</v>
      </c>
      <c r="M44" s="347">
        <v>44</v>
      </c>
    </row>
    <row r="45" spans="2:13" ht="27.75" customHeight="1" x14ac:dyDescent="0.15">
      <c r="B45" s="1200"/>
      <c r="C45" s="1201"/>
      <c r="D45" s="104"/>
      <c r="E45" s="1204" t="s">
        <v>36</v>
      </c>
      <c r="F45" s="1204"/>
      <c r="G45" s="1204"/>
      <c r="H45" s="1205"/>
      <c r="I45" s="345">
        <v>217</v>
      </c>
      <c r="J45" s="346">
        <v>231</v>
      </c>
      <c r="K45" s="346">
        <v>247</v>
      </c>
      <c r="L45" s="346">
        <v>216</v>
      </c>
      <c r="M45" s="347">
        <v>277</v>
      </c>
    </row>
    <row r="46" spans="2:13" ht="27.75" customHeight="1" x14ac:dyDescent="0.15">
      <c r="B46" s="1200"/>
      <c r="C46" s="1201"/>
      <c r="D46" s="105"/>
      <c r="E46" s="1204" t="s">
        <v>37</v>
      </c>
      <c r="F46" s="1204"/>
      <c r="G46" s="1204"/>
      <c r="H46" s="1205"/>
      <c r="I46" s="345">
        <v>179</v>
      </c>
      <c r="J46" s="346">
        <v>150</v>
      </c>
      <c r="K46" s="346">
        <v>121</v>
      </c>
      <c r="L46" s="346">
        <v>92</v>
      </c>
      <c r="M46" s="347">
        <v>63</v>
      </c>
    </row>
    <row r="47" spans="2:13" ht="27.75" customHeight="1" x14ac:dyDescent="0.15">
      <c r="B47" s="1200"/>
      <c r="C47" s="1201"/>
      <c r="D47" s="106"/>
      <c r="E47" s="1214" t="s">
        <v>38</v>
      </c>
      <c r="F47" s="1215"/>
      <c r="G47" s="1215"/>
      <c r="H47" s="1216"/>
      <c r="I47" s="345" t="s">
        <v>530</v>
      </c>
      <c r="J47" s="346" t="s">
        <v>530</v>
      </c>
      <c r="K47" s="346" t="s">
        <v>530</v>
      </c>
      <c r="L47" s="346" t="s">
        <v>530</v>
      </c>
      <c r="M47" s="347" t="s">
        <v>530</v>
      </c>
    </row>
    <row r="48" spans="2:13" ht="27.75" customHeight="1" x14ac:dyDescent="0.15">
      <c r="B48" s="1200"/>
      <c r="C48" s="1201"/>
      <c r="D48" s="104"/>
      <c r="E48" s="1204" t="s">
        <v>39</v>
      </c>
      <c r="F48" s="1204"/>
      <c r="G48" s="1204"/>
      <c r="H48" s="1205"/>
      <c r="I48" s="345" t="s">
        <v>530</v>
      </c>
      <c r="J48" s="346" t="s">
        <v>530</v>
      </c>
      <c r="K48" s="346" t="s">
        <v>530</v>
      </c>
      <c r="L48" s="346" t="s">
        <v>530</v>
      </c>
      <c r="M48" s="347" t="s">
        <v>530</v>
      </c>
    </row>
    <row r="49" spans="2:13" ht="27.75" customHeight="1" x14ac:dyDescent="0.15">
      <c r="B49" s="1202"/>
      <c r="C49" s="1203"/>
      <c r="D49" s="104"/>
      <c r="E49" s="1204" t="s">
        <v>40</v>
      </c>
      <c r="F49" s="1204"/>
      <c r="G49" s="1204"/>
      <c r="H49" s="1205"/>
      <c r="I49" s="345" t="s">
        <v>530</v>
      </c>
      <c r="J49" s="346" t="s">
        <v>530</v>
      </c>
      <c r="K49" s="346" t="s">
        <v>530</v>
      </c>
      <c r="L49" s="346" t="s">
        <v>530</v>
      </c>
      <c r="M49" s="347" t="s">
        <v>530</v>
      </c>
    </row>
    <row r="50" spans="2:13" ht="27.75" customHeight="1" x14ac:dyDescent="0.15">
      <c r="B50" s="1198" t="s">
        <v>41</v>
      </c>
      <c r="C50" s="1199"/>
      <c r="D50" s="107"/>
      <c r="E50" s="1204" t="s">
        <v>42</v>
      </c>
      <c r="F50" s="1204"/>
      <c r="G50" s="1204"/>
      <c r="H50" s="1205"/>
      <c r="I50" s="345">
        <v>5954</v>
      </c>
      <c r="J50" s="346">
        <v>6054</v>
      </c>
      <c r="K50" s="346">
        <v>6059</v>
      </c>
      <c r="L50" s="346">
        <v>6680</v>
      </c>
      <c r="M50" s="347">
        <v>6879</v>
      </c>
    </row>
    <row r="51" spans="2:13" ht="27.75" customHeight="1" x14ac:dyDescent="0.15">
      <c r="B51" s="1200"/>
      <c r="C51" s="1201"/>
      <c r="D51" s="104"/>
      <c r="E51" s="1204" t="s">
        <v>43</v>
      </c>
      <c r="F51" s="1204"/>
      <c r="G51" s="1204"/>
      <c r="H51" s="1205"/>
      <c r="I51" s="345">
        <v>286</v>
      </c>
      <c r="J51" s="346">
        <v>234</v>
      </c>
      <c r="K51" s="346">
        <v>186</v>
      </c>
      <c r="L51" s="346">
        <v>144</v>
      </c>
      <c r="M51" s="347">
        <v>104</v>
      </c>
    </row>
    <row r="52" spans="2:13" ht="27.75" customHeight="1" x14ac:dyDescent="0.15">
      <c r="B52" s="1202"/>
      <c r="C52" s="1203"/>
      <c r="D52" s="104"/>
      <c r="E52" s="1204" t="s">
        <v>44</v>
      </c>
      <c r="F52" s="1204"/>
      <c r="G52" s="1204"/>
      <c r="H52" s="1205"/>
      <c r="I52" s="345">
        <v>6775</v>
      </c>
      <c r="J52" s="346">
        <v>6882</v>
      </c>
      <c r="K52" s="346">
        <v>7116</v>
      </c>
      <c r="L52" s="346">
        <v>7363</v>
      </c>
      <c r="M52" s="347">
        <v>7101</v>
      </c>
    </row>
    <row r="53" spans="2:13" ht="27.75" customHeight="1" thickBot="1" x14ac:dyDescent="0.2">
      <c r="B53" s="1206" t="s">
        <v>45</v>
      </c>
      <c r="C53" s="1207"/>
      <c r="D53" s="108"/>
      <c r="E53" s="1208" t="s">
        <v>46</v>
      </c>
      <c r="F53" s="1208"/>
      <c r="G53" s="1208"/>
      <c r="H53" s="1209"/>
      <c r="I53" s="348">
        <v>-4229</v>
      </c>
      <c r="J53" s="349">
        <v>-3938</v>
      </c>
      <c r="K53" s="349">
        <v>-3595</v>
      </c>
      <c r="L53" s="349">
        <v>-4408</v>
      </c>
      <c r="M53" s="350">
        <v>-4517</v>
      </c>
    </row>
    <row r="54" spans="2:13" ht="27.75" customHeight="1" x14ac:dyDescent="0.15">
      <c r="B54" s="109" t="s">
        <v>47</v>
      </c>
      <c r="C54" s="110"/>
      <c r="D54" s="110"/>
      <c r="E54" s="111"/>
      <c r="F54" s="111"/>
      <c r="G54" s="111"/>
      <c r="H54" s="111"/>
      <c r="I54" s="112"/>
      <c r="J54" s="112"/>
      <c r="K54" s="112"/>
      <c r="L54" s="112"/>
      <c r="M54" s="112"/>
    </row>
    <row r="55" spans="2:13" x14ac:dyDescent="0.15"/>
  </sheetData>
  <sheetProtection algorithmName="SHA-512" hashValue="Pl27p/f7iDqrZCPR8wnoXExAwPRtDwPoIT+wj9cLyffvKiL90LQ1nSRSytnMaa5oUBgEMuBRCkPFs/Tm2ue97w==" saltValue="8VwnpLJye0Go9VxWXSMm1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125" style="1" customWidth="1"/>
    <col min="2" max="2" width="16.375" style="1" customWidth="1"/>
    <col min="3" max="5" width="26.125" style="1" customWidth="1"/>
    <col min="6" max="8" width="24.1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48</v>
      </c>
    </row>
    <row r="54" spans="2:8" ht="29.25" customHeight="1" thickBot="1" x14ac:dyDescent="0.25">
      <c r="B54" s="114" t="s">
        <v>1</v>
      </c>
      <c r="C54" s="115"/>
      <c r="D54" s="115"/>
      <c r="E54" s="116" t="s">
        <v>2</v>
      </c>
      <c r="F54" s="117" t="s">
        <v>574</v>
      </c>
      <c r="G54" s="117" t="s">
        <v>575</v>
      </c>
      <c r="H54" s="118" t="s">
        <v>576</v>
      </c>
    </row>
    <row r="55" spans="2:8" ht="52.5" customHeight="1" x14ac:dyDescent="0.15">
      <c r="B55" s="119"/>
      <c r="C55" s="1225" t="s">
        <v>49</v>
      </c>
      <c r="D55" s="1225"/>
      <c r="E55" s="1226"/>
      <c r="F55" s="120">
        <v>2042</v>
      </c>
      <c r="G55" s="120">
        <v>2391</v>
      </c>
      <c r="H55" s="121">
        <v>2482</v>
      </c>
    </row>
    <row r="56" spans="2:8" ht="52.5" customHeight="1" x14ac:dyDescent="0.15">
      <c r="B56" s="122"/>
      <c r="C56" s="1227" t="s">
        <v>50</v>
      </c>
      <c r="D56" s="1227"/>
      <c r="E56" s="1228"/>
      <c r="F56" s="123">
        <v>731</v>
      </c>
      <c r="G56" s="123">
        <v>732</v>
      </c>
      <c r="H56" s="124">
        <v>733</v>
      </c>
    </row>
    <row r="57" spans="2:8" ht="53.25" customHeight="1" x14ac:dyDescent="0.15">
      <c r="B57" s="122"/>
      <c r="C57" s="1229" t="s">
        <v>51</v>
      </c>
      <c r="D57" s="1229"/>
      <c r="E57" s="1230"/>
      <c r="F57" s="125">
        <v>2345</v>
      </c>
      <c r="G57" s="125">
        <v>2626</v>
      </c>
      <c r="H57" s="126">
        <v>2768</v>
      </c>
    </row>
    <row r="58" spans="2:8" ht="45.75" customHeight="1" x14ac:dyDescent="0.15">
      <c r="B58" s="127"/>
      <c r="C58" s="1217" t="s">
        <v>614</v>
      </c>
      <c r="D58" s="1218"/>
      <c r="E58" s="1219"/>
      <c r="F58" s="128">
        <v>1554</v>
      </c>
      <c r="G58" s="128">
        <v>1790</v>
      </c>
      <c r="H58" s="129">
        <v>1903</v>
      </c>
    </row>
    <row r="59" spans="2:8" ht="45.75" customHeight="1" x14ac:dyDescent="0.15">
      <c r="B59" s="127"/>
      <c r="C59" s="1217" t="s">
        <v>615</v>
      </c>
      <c r="D59" s="1218"/>
      <c r="E59" s="1219"/>
      <c r="F59" s="128">
        <v>609</v>
      </c>
      <c r="G59" s="128">
        <v>594</v>
      </c>
      <c r="H59" s="129">
        <v>579</v>
      </c>
    </row>
    <row r="60" spans="2:8" ht="45.75" customHeight="1" x14ac:dyDescent="0.15">
      <c r="B60" s="127"/>
      <c r="C60" s="1217" t="s">
        <v>616</v>
      </c>
      <c r="D60" s="1218"/>
      <c r="E60" s="1219"/>
      <c r="F60" s="128">
        <v>66</v>
      </c>
      <c r="G60" s="128">
        <v>66</v>
      </c>
      <c r="H60" s="129">
        <v>64</v>
      </c>
    </row>
    <row r="61" spans="2:8" ht="45.75" customHeight="1" x14ac:dyDescent="0.15">
      <c r="B61" s="127"/>
      <c r="C61" s="1217" t="s">
        <v>617</v>
      </c>
      <c r="D61" s="1218"/>
      <c r="E61" s="1219"/>
      <c r="F61" s="128">
        <v>12</v>
      </c>
      <c r="G61" s="128">
        <v>62</v>
      </c>
      <c r="H61" s="129">
        <v>109</v>
      </c>
    </row>
    <row r="62" spans="2:8" ht="45.75" customHeight="1" thickBot="1" x14ac:dyDescent="0.2">
      <c r="B62" s="130"/>
      <c r="C62" s="1220" t="s">
        <v>618</v>
      </c>
      <c r="D62" s="1221"/>
      <c r="E62" s="1222"/>
      <c r="F62" s="131">
        <v>26</v>
      </c>
      <c r="G62" s="131">
        <v>26</v>
      </c>
      <c r="H62" s="132">
        <v>26</v>
      </c>
    </row>
    <row r="63" spans="2:8" ht="52.5" customHeight="1" thickBot="1" x14ac:dyDescent="0.2">
      <c r="B63" s="133"/>
      <c r="C63" s="1223" t="s">
        <v>52</v>
      </c>
      <c r="D63" s="1223"/>
      <c r="E63" s="1224"/>
      <c r="F63" s="134">
        <v>5118</v>
      </c>
      <c r="G63" s="134">
        <v>5749</v>
      </c>
      <c r="H63" s="135">
        <v>5984</v>
      </c>
    </row>
    <row r="64" spans="2:8" x14ac:dyDescent="0.15"/>
  </sheetData>
  <sheetProtection algorithmName="SHA-512" hashValue="4rtmtJKVOxKBB2XCCCq5MdZ6S9byD4CPWuk/GsHeC9znHEJt42+uJ8BoRSlhj2qh7XLq/SvWarf7Tt8xDuGBnA==" saltValue="3KbBCefYmvudj0ntV4Vc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75" zoomScaleNormal="75" zoomScaleSheetLayoutView="55" workbookViewId="0"/>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51"/>
      <c r="B1" s="352"/>
      <c r="DD1" s="255"/>
      <c r="DE1" s="255"/>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x14ac:dyDescent="0.15">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x14ac:dyDescent="0.15">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x14ac:dyDescent="0.15">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x14ac:dyDescent="0.15">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5"/>
      <c r="DE19" s="255"/>
    </row>
    <row r="20" spans="1:109" x14ac:dyDescent="0.15">
      <c r="DD20" s="255"/>
      <c r="DE20" s="255"/>
    </row>
    <row r="21" spans="1:109" ht="17.25" customHeight="1" x14ac:dyDescent="0.15">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356"/>
      <c r="DD40" s="356"/>
      <c r="DE40" s="255"/>
    </row>
    <row r="41" spans="2:109" ht="17.25" x14ac:dyDescent="0.15">
      <c r="B41" s="256" t="s">
        <v>619</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357"/>
      <c r="I42" s="358"/>
      <c r="J42" s="358"/>
      <c r="K42" s="358"/>
      <c r="AM42" s="357"/>
      <c r="AN42" s="357" t="s">
        <v>620</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9"/>
      <c r="AN43" s="1231" t="s">
        <v>629</v>
      </c>
      <c r="AO43" s="1232"/>
      <c r="AP43" s="1232"/>
      <c r="AQ43" s="1232"/>
      <c r="AR43" s="1232"/>
      <c r="AS43" s="1232"/>
      <c r="AT43" s="1232"/>
      <c r="AU43" s="1232"/>
      <c r="AV43" s="1232"/>
      <c r="AW43" s="1232"/>
      <c r="AX43" s="1232"/>
      <c r="AY43" s="1232"/>
      <c r="AZ43" s="1232"/>
      <c r="BA43" s="1232"/>
      <c r="BB43" s="1232"/>
      <c r="BC43" s="1232"/>
      <c r="BD43" s="1232"/>
      <c r="BE43" s="1232"/>
      <c r="BF43" s="1232"/>
      <c r="BG43" s="1232"/>
      <c r="BH43" s="1232"/>
      <c r="BI43" s="1232"/>
      <c r="BJ43" s="1232"/>
      <c r="BK43" s="1232"/>
      <c r="BL43" s="1232"/>
      <c r="BM43" s="1232"/>
      <c r="BN43" s="1232"/>
      <c r="BO43" s="1232"/>
      <c r="BP43" s="1232"/>
      <c r="BQ43" s="1232"/>
      <c r="BR43" s="1232"/>
      <c r="BS43" s="1232"/>
      <c r="BT43" s="1232"/>
      <c r="BU43" s="1232"/>
      <c r="BV43" s="1232"/>
      <c r="BW43" s="1232"/>
      <c r="BX43" s="1232"/>
      <c r="BY43" s="1232"/>
      <c r="BZ43" s="1232"/>
      <c r="CA43" s="1232"/>
      <c r="CB43" s="1232"/>
      <c r="CC43" s="1232"/>
      <c r="CD43" s="1232"/>
      <c r="CE43" s="1232"/>
      <c r="CF43" s="1232"/>
      <c r="CG43" s="1232"/>
      <c r="CH43" s="1232"/>
      <c r="CI43" s="1232"/>
      <c r="CJ43" s="1232"/>
      <c r="CK43" s="1232"/>
      <c r="CL43" s="1232"/>
      <c r="CM43" s="1232"/>
      <c r="CN43" s="1232"/>
      <c r="CO43" s="1232"/>
      <c r="CP43" s="1232"/>
      <c r="CQ43" s="1232"/>
      <c r="CR43" s="1232"/>
      <c r="CS43" s="1232"/>
      <c r="CT43" s="1232"/>
      <c r="CU43" s="1232"/>
      <c r="CV43" s="1232"/>
      <c r="CW43" s="1232"/>
      <c r="CX43" s="1232"/>
      <c r="CY43" s="1232"/>
      <c r="CZ43" s="1232"/>
      <c r="DA43" s="1232"/>
      <c r="DB43" s="1232"/>
      <c r="DC43" s="1233"/>
    </row>
    <row r="44" spans="2:109" x14ac:dyDescent="0.15">
      <c r="B44" s="259"/>
      <c r="AN44" s="1234"/>
      <c r="AO44" s="1235"/>
      <c r="AP44" s="1235"/>
      <c r="AQ44" s="1235"/>
      <c r="AR44" s="1235"/>
      <c r="AS44" s="1235"/>
      <c r="AT44" s="1235"/>
      <c r="AU44" s="1235"/>
      <c r="AV44" s="1235"/>
      <c r="AW44" s="1235"/>
      <c r="AX44" s="1235"/>
      <c r="AY44" s="1235"/>
      <c r="AZ44" s="1235"/>
      <c r="BA44" s="1235"/>
      <c r="BB44" s="1235"/>
      <c r="BC44" s="1235"/>
      <c r="BD44" s="1235"/>
      <c r="BE44" s="1235"/>
      <c r="BF44" s="1235"/>
      <c r="BG44" s="1235"/>
      <c r="BH44" s="1235"/>
      <c r="BI44" s="1235"/>
      <c r="BJ44" s="1235"/>
      <c r="BK44" s="1235"/>
      <c r="BL44" s="1235"/>
      <c r="BM44" s="1235"/>
      <c r="BN44" s="1235"/>
      <c r="BO44" s="1235"/>
      <c r="BP44" s="1235"/>
      <c r="BQ44" s="1235"/>
      <c r="BR44" s="1235"/>
      <c r="BS44" s="1235"/>
      <c r="BT44" s="1235"/>
      <c r="BU44" s="1235"/>
      <c r="BV44" s="1235"/>
      <c r="BW44" s="1235"/>
      <c r="BX44" s="1235"/>
      <c r="BY44" s="1235"/>
      <c r="BZ44" s="1235"/>
      <c r="CA44" s="1235"/>
      <c r="CB44" s="1235"/>
      <c r="CC44" s="1235"/>
      <c r="CD44" s="1235"/>
      <c r="CE44" s="1235"/>
      <c r="CF44" s="1235"/>
      <c r="CG44" s="1235"/>
      <c r="CH44" s="1235"/>
      <c r="CI44" s="1235"/>
      <c r="CJ44" s="1235"/>
      <c r="CK44" s="1235"/>
      <c r="CL44" s="1235"/>
      <c r="CM44" s="1235"/>
      <c r="CN44" s="1235"/>
      <c r="CO44" s="1235"/>
      <c r="CP44" s="1235"/>
      <c r="CQ44" s="1235"/>
      <c r="CR44" s="1235"/>
      <c r="CS44" s="1235"/>
      <c r="CT44" s="1235"/>
      <c r="CU44" s="1235"/>
      <c r="CV44" s="1235"/>
      <c r="CW44" s="1235"/>
      <c r="CX44" s="1235"/>
      <c r="CY44" s="1235"/>
      <c r="CZ44" s="1235"/>
      <c r="DA44" s="1235"/>
      <c r="DB44" s="1235"/>
      <c r="DC44" s="1236"/>
    </row>
    <row r="45" spans="2:109" x14ac:dyDescent="0.15">
      <c r="B45" s="259"/>
      <c r="AN45" s="1234"/>
      <c r="AO45" s="1235"/>
      <c r="AP45" s="1235"/>
      <c r="AQ45" s="1235"/>
      <c r="AR45" s="1235"/>
      <c r="AS45" s="1235"/>
      <c r="AT45" s="1235"/>
      <c r="AU45" s="1235"/>
      <c r="AV45" s="1235"/>
      <c r="AW45" s="1235"/>
      <c r="AX45" s="1235"/>
      <c r="AY45" s="1235"/>
      <c r="AZ45" s="1235"/>
      <c r="BA45" s="1235"/>
      <c r="BB45" s="1235"/>
      <c r="BC45" s="1235"/>
      <c r="BD45" s="1235"/>
      <c r="BE45" s="1235"/>
      <c r="BF45" s="1235"/>
      <c r="BG45" s="1235"/>
      <c r="BH45" s="1235"/>
      <c r="BI45" s="1235"/>
      <c r="BJ45" s="1235"/>
      <c r="BK45" s="1235"/>
      <c r="BL45" s="1235"/>
      <c r="BM45" s="1235"/>
      <c r="BN45" s="1235"/>
      <c r="BO45" s="1235"/>
      <c r="BP45" s="1235"/>
      <c r="BQ45" s="1235"/>
      <c r="BR45" s="1235"/>
      <c r="BS45" s="1235"/>
      <c r="BT45" s="1235"/>
      <c r="BU45" s="1235"/>
      <c r="BV45" s="1235"/>
      <c r="BW45" s="1235"/>
      <c r="BX45" s="1235"/>
      <c r="BY45" s="1235"/>
      <c r="BZ45" s="1235"/>
      <c r="CA45" s="1235"/>
      <c r="CB45" s="1235"/>
      <c r="CC45" s="1235"/>
      <c r="CD45" s="1235"/>
      <c r="CE45" s="1235"/>
      <c r="CF45" s="1235"/>
      <c r="CG45" s="1235"/>
      <c r="CH45" s="1235"/>
      <c r="CI45" s="1235"/>
      <c r="CJ45" s="1235"/>
      <c r="CK45" s="1235"/>
      <c r="CL45" s="1235"/>
      <c r="CM45" s="1235"/>
      <c r="CN45" s="1235"/>
      <c r="CO45" s="1235"/>
      <c r="CP45" s="1235"/>
      <c r="CQ45" s="1235"/>
      <c r="CR45" s="1235"/>
      <c r="CS45" s="1235"/>
      <c r="CT45" s="1235"/>
      <c r="CU45" s="1235"/>
      <c r="CV45" s="1235"/>
      <c r="CW45" s="1235"/>
      <c r="CX45" s="1235"/>
      <c r="CY45" s="1235"/>
      <c r="CZ45" s="1235"/>
      <c r="DA45" s="1235"/>
      <c r="DB45" s="1235"/>
      <c r="DC45" s="1236"/>
    </row>
    <row r="46" spans="2:109" x14ac:dyDescent="0.15">
      <c r="B46" s="259"/>
      <c r="AN46" s="1234"/>
      <c r="AO46" s="1235"/>
      <c r="AP46" s="1235"/>
      <c r="AQ46" s="1235"/>
      <c r="AR46" s="1235"/>
      <c r="AS46" s="1235"/>
      <c r="AT46" s="1235"/>
      <c r="AU46" s="1235"/>
      <c r="AV46" s="1235"/>
      <c r="AW46" s="1235"/>
      <c r="AX46" s="1235"/>
      <c r="AY46" s="1235"/>
      <c r="AZ46" s="1235"/>
      <c r="BA46" s="1235"/>
      <c r="BB46" s="1235"/>
      <c r="BC46" s="1235"/>
      <c r="BD46" s="1235"/>
      <c r="BE46" s="1235"/>
      <c r="BF46" s="1235"/>
      <c r="BG46" s="1235"/>
      <c r="BH46" s="1235"/>
      <c r="BI46" s="1235"/>
      <c r="BJ46" s="1235"/>
      <c r="BK46" s="1235"/>
      <c r="BL46" s="1235"/>
      <c r="BM46" s="1235"/>
      <c r="BN46" s="1235"/>
      <c r="BO46" s="1235"/>
      <c r="BP46" s="1235"/>
      <c r="BQ46" s="1235"/>
      <c r="BR46" s="1235"/>
      <c r="BS46" s="1235"/>
      <c r="BT46" s="1235"/>
      <c r="BU46" s="1235"/>
      <c r="BV46" s="1235"/>
      <c r="BW46" s="1235"/>
      <c r="BX46" s="1235"/>
      <c r="BY46" s="1235"/>
      <c r="BZ46" s="1235"/>
      <c r="CA46" s="1235"/>
      <c r="CB46" s="1235"/>
      <c r="CC46" s="1235"/>
      <c r="CD46" s="1235"/>
      <c r="CE46" s="1235"/>
      <c r="CF46" s="1235"/>
      <c r="CG46" s="1235"/>
      <c r="CH46" s="1235"/>
      <c r="CI46" s="1235"/>
      <c r="CJ46" s="1235"/>
      <c r="CK46" s="1235"/>
      <c r="CL46" s="1235"/>
      <c r="CM46" s="1235"/>
      <c r="CN46" s="1235"/>
      <c r="CO46" s="1235"/>
      <c r="CP46" s="1235"/>
      <c r="CQ46" s="1235"/>
      <c r="CR46" s="1235"/>
      <c r="CS46" s="1235"/>
      <c r="CT46" s="1235"/>
      <c r="CU46" s="1235"/>
      <c r="CV46" s="1235"/>
      <c r="CW46" s="1235"/>
      <c r="CX46" s="1235"/>
      <c r="CY46" s="1235"/>
      <c r="CZ46" s="1235"/>
      <c r="DA46" s="1235"/>
      <c r="DB46" s="1235"/>
      <c r="DC46" s="1236"/>
    </row>
    <row r="47" spans="2:109" x14ac:dyDescent="0.15">
      <c r="B47" s="259"/>
      <c r="AN47" s="1237"/>
      <c r="AO47" s="1238"/>
      <c r="AP47" s="1238"/>
      <c r="AQ47" s="1238"/>
      <c r="AR47" s="1238"/>
      <c r="AS47" s="1238"/>
      <c r="AT47" s="1238"/>
      <c r="AU47" s="1238"/>
      <c r="AV47" s="1238"/>
      <c r="AW47" s="1238"/>
      <c r="AX47" s="1238"/>
      <c r="AY47" s="1238"/>
      <c r="AZ47" s="1238"/>
      <c r="BA47" s="1238"/>
      <c r="BB47" s="1238"/>
      <c r="BC47" s="1238"/>
      <c r="BD47" s="1238"/>
      <c r="BE47" s="1238"/>
      <c r="BF47" s="1238"/>
      <c r="BG47" s="1238"/>
      <c r="BH47" s="1238"/>
      <c r="BI47" s="1238"/>
      <c r="BJ47" s="1238"/>
      <c r="BK47" s="1238"/>
      <c r="BL47" s="1238"/>
      <c r="BM47" s="1238"/>
      <c r="BN47" s="1238"/>
      <c r="BO47" s="1238"/>
      <c r="BP47" s="1238"/>
      <c r="BQ47" s="1238"/>
      <c r="BR47" s="1238"/>
      <c r="BS47" s="1238"/>
      <c r="BT47" s="1238"/>
      <c r="BU47" s="1238"/>
      <c r="BV47" s="1238"/>
      <c r="BW47" s="1238"/>
      <c r="BX47" s="1238"/>
      <c r="BY47" s="1238"/>
      <c r="BZ47" s="1238"/>
      <c r="CA47" s="1238"/>
      <c r="CB47" s="1238"/>
      <c r="CC47" s="1238"/>
      <c r="CD47" s="1238"/>
      <c r="CE47" s="1238"/>
      <c r="CF47" s="1238"/>
      <c r="CG47" s="1238"/>
      <c r="CH47" s="1238"/>
      <c r="CI47" s="1238"/>
      <c r="CJ47" s="1238"/>
      <c r="CK47" s="1238"/>
      <c r="CL47" s="1238"/>
      <c r="CM47" s="1238"/>
      <c r="CN47" s="1238"/>
      <c r="CO47" s="1238"/>
      <c r="CP47" s="1238"/>
      <c r="CQ47" s="1238"/>
      <c r="CR47" s="1238"/>
      <c r="CS47" s="1238"/>
      <c r="CT47" s="1238"/>
      <c r="CU47" s="1238"/>
      <c r="CV47" s="1238"/>
      <c r="CW47" s="1238"/>
      <c r="CX47" s="1238"/>
      <c r="CY47" s="1238"/>
      <c r="CZ47" s="1238"/>
      <c r="DA47" s="1238"/>
      <c r="DB47" s="1238"/>
      <c r="DC47" s="1239"/>
    </row>
    <row r="48" spans="2:109" x14ac:dyDescent="0.15">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9"/>
      <c r="AN49" s="255" t="s">
        <v>621</v>
      </c>
    </row>
    <row r="50" spans="1:109" x14ac:dyDescent="0.15">
      <c r="B50" s="259"/>
      <c r="G50" s="1240"/>
      <c r="H50" s="1240"/>
      <c r="I50" s="1240"/>
      <c r="J50" s="1240"/>
      <c r="K50" s="360"/>
      <c r="L50" s="360"/>
      <c r="M50" s="361"/>
      <c r="N50" s="361"/>
      <c r="AN50" s="1241"/>
      <c r="AO50" s="1242"/>
      <c r="AP50" s="1242"/>
      <c r="AQ50" s="1242"/>
      <c r="AR50" s="1242"/>
      <c r="AS50" s="1242"/>
      <c r="AT50" s="1242"/>
      <c r="AU50" s="1242"/>
      <c r="AV50" s="1242"/>
      <c r="AW50" s="1242"/>
      <c r="AX50" s="1242"/>
      <c r="AY50" s="1242"/>
      <c r="AZ50" s="1242"/>
      <c r="BA50" s="1242"/>
      <c r="BB50" s="1242"/>
      <c r="BC50" s="1242"/>
      <c r="BD50" s="1242"/>
      <c r="BE50" s="1242"/>
      <c r="BF50" s="1242"/>
      <c r="BG50" s="1242"/>
      <c r="BH50" s="1242"/>
      <c r="BI50" s="1242"/>
      <c r="BJ50" s="1242"/>
      <c r="BK50" s="1242"/>
      <c r="BL50" s="1242"/>
      <c r="BM50" s="1242"/>
      <c r="BN50" s="1242"/>
      <c r="BO50" s="1243"/>
      <c r="BP50" s="1244" t="s">
        <v>572</v>
      </c>
      <c r="BQ50" s="1244"/>
      <c r="BR50" s="1244"/>
      <c r="BS50" s="1244"/>
      <c r="BT50" s="1244"/>
      <c r="BU50" s="1244"/>
      <c r="BV50" s="1244"/>
      <c r="BW50" s="1244"/>
      <c r="BX50" s="1244" t="s">
        <v>573</v>
      </c>
      <c r="BY50" s="1244"/>
      <c r="BZ50" s="1244"/>
      <c r="CA50" s="1244"/>
      <c r="CB50" s="1244"/>
      <c r="CC50" s="1244"/>
      <c r="CD50" s="1244"/>
      <c r="CE50" s="1244"/>
      <c r="CF50" s="1244" t="s">
        <v>574</v>
      </c>
      <c r="CG50" s="1244"/>
      <c r="CH50" s="1244"/>
      <c r="CI50" s="1244"/>
      <c r="CJ50" s="1244"/>
      <c r="CK50" s="1244"/>
      <c r="CL50" s="1244"/>
      <c r="CM50" s="1244"/>
      <c r="CN50" s="1244" t="s">
        <v>575</v>
      </c>
      <c r="CO50" s="1244"/>
      <c r="CP50" s="1244"/>
      <c r="CQ50" s="1244"/>
      <c r="CR50" s="1244"/>
      <c r="CS50" s="1244"/>
      <c r="CT50" s="1244"/>
      <c r="CU50" s="1244"/>
      <c r="CV50" s="1244" t="s">
        <v>576</v>
      </c>
      <c r="CW50" s="1244"/>
      <c r="CX50" s="1244"/>
      <c r="CY50" s="1244"/>
      <c r="CZ50" s="1244"/>
      <c r="DA50" s="1244"/>
      <c r="DB50" s="1244"/>
      <c r="DC50" s="1244"/>
    </row>
    <row r="51" spans="1:109" ht="13.5" customHeight="1" x14ac:dyDescent="0.15">
      <c r="B51" s="259"/>
      <c r="G51" s="1250"/>
      <c r="H51" s="1250"/>
      <c r="I51" s="1248"/>
      <c r="J51" s="1248"/>
      <c r="K51" s="1246"/>
      <c r="L51" s="1246"/>
      <c r="M51" s="1246"/>
      <c r="N51" s="1246"/>
      <c r="AM51" s="359"/>
      <c r="AN51" s="1247" t="s">
        <v>622</v>
      </c>
      <c r="AO51" s="1247"/>
      <c r="AP51" s="1247"/>
      <c r="AQ51" s="1247"/>
      <c r="AR51" s="1247"/>
      <c r="AS51" s="1247"/>
      <c r="AT51" s="1247"/>
      <c r="AU51" s="1247"/>
      <c r="AV51" s="1247"/>
      <c r="AW51" s="1247"/>
      <c r="AX51" s="1247"/>
      <c r="AY51" s="1247"/>
      <c r="AZ51" s="1247"/>
      <c r="BA51" s="1247"/>
      <c r="BB51" s="1247" t="s">
        <v>623</v>
      </c>
      <c r="BC51" s="1247"/>
      <c r="BD51" s="1247"/>
      <c r="BE51" s="1247"/>
      <c r="BF51" s="1247"/>
      <c r="BG51" s="1247"/>
      <c r="BH51" s="1247"/>
      <c r="BI51" s="1247"/>
      <c r="BJ51" s="1247"/>
      <c r="BK51" s="1247"/>
      <c r="BL51" s="1247"/>
      <c r="BM51" s="1247"/>
      <c r="BN51" s="1247"/>
      <c r="BO51" s="1247"/>
      <c r="BP51" s="1245"/>
      <c r="BQ51" s="1245"/>
      <c r="BR51" s="1245"/>
      <c r="BS51" s="1245"/>
      <c r="BT51" s="1245"/>
      <c r="BU51" s="1245"/>
      <c r="BV51" s="1245"/>
      <c r="BW51" s="1245"/>
      <c r="BX51" s="1245"/>
      <c r="BY51" s="1245"/>
      <c r="BZ51" s="1245"/>
      <c r="CA51" s="1245"/>
      <c r="CB51" s="1245"/>
      <c r="CC51" s="1245"/>
      <c r="CD51" s="1245"/>
      <c r="CE51" s="1245"/>
      <c r="CF51" s="1245"/>
      <c r="CG51" s="1245"/>
      <c r="CH51" s="1245"/>
      <c r="CI51" s="1245"/>
      <c r="CJ51" s="1245"/>
      <c r="CK51" s="1245"/>
      <c r="CL51" s="1245"/>
      <c r="CM51" s="1245"/>
      <c r="CN51" s="1245"/>
      <c r="CO51" s="1245"/>
      <c r="CP51" s="1245"/>
      <c r="CQ51" s="1245"/>
      <c r="CR51" s="1245"/>
      <c r="CS51" s="1245"/>
      <c r="CT51" s="1245"/>
      <c r="CU51" s="1245"/>
      <c r="CV51" s="1245"/>
      <c r="CW51" s="1245"/>
      <c r="CX51" s="1245"/>
      <c r="CY51" s="1245"/>
      <c r="CZ51" s="1245"/>
      <c r="DA51" s="1245"/>
      <c r="DB51" s="1245"/>
      <c r="DC51" s="1245"/>
    </row>
    <row r="52" spans="1:109" x14ac:dyDescent="0.15">
      <c r="B52" s="259"/>
      <c r="G52" s="1250"/>
      <c r="H52" s="1250"/>
      <c r="I52" s="1248"/>
      <c r="J52" s="1248"/>
      <c r="K52" s="1246"/>
      <c r="L52" s="1246"/>
      <c r="M52" s="1246"/>
      <c r="N52" s="1246"/>
      <c r="AM52" s="359"/>
      <c r="AN52" s="1247"/>
      <c r="AO52" s="1247"/>
      <c r="AP52" s="1247"/>
      <c r="AQ52" s="1247"/>
      <c r="AR52" s="1247"/>
      <c r="AS52" s="1247"/>
      <c r="AT52" s="1247"/>
      <c r="AU52" s="1247"/>
      <c r="AV52" s="1247"/>
      <c r="AW52" s="1247"/>
      <c r="AX52" s="1247"/>
      <c r="AY52" s="1247"/>
      <c r="AZ52" s="1247"/>
      <c r="BA52" s="1247"/>
      <c r="BB52" s="1247"/>
      <c r="BC52" s="1247"/>
      <c r="BD52" s="1247"/>
      <c r="BE52" s="1247"/>
      <c r="BF52" s="1247"/>
      <c r="BG52" s="1247"/>
      <c r="BH52" s="1247"/>
      <c r="BI52" s="1247"/>
      <c r="BJ52" s="1247"/>
      <c r="BK52" s="1247"/>
      <c r="BL52" s="1247"/>
      <c r="BM52" s="1247"/>
      <c r="BN52" s="1247"/>
      <c r="BO52" s="1247"/>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x14ac:dyDescent="0.15">
      <c r="A53" s="358"/>
      <c r="B53" s="259"/>
      <c r="G53" s="1250"/>
      <c r="H53" s="1250"/>
      <c r="I53" s="1240"/>
      <c r="J53" s="1240"/>
      <c r="K53" s="1246"/>
      <c r="L53" s="1246"/>
      <c r="M53" s="1246"/>
      <c r="N53" s="1246"/>
      <c r="AM53" s="359"/>
      <c r="AN53" s="1247"/>
      <c r="AO53" s="1247"/>
      <c r="AP53" s="1247"/>
      <c r="AQ53" s="1247"/>
      <c r="AR53" s="1247"/>
      <c r="AS53" s="1247"/>
      <c r="AT53" s="1247"/>
      <c r="AU53" s="1247"/>
      <c r="AV53" s="1247"/>
      <c r="AW53" s="1247"/>
      <c r="AX53" s="1247"/>
      <c r="AY53" s="1247"/>
      <c r="AZ53" s="1247"/>
      <c r="BA53" s="1247"/>
      <c r="BB53" s="1247" t="s">
        <v>624</v>
      </c>
      <c r="BC53" s="1247"/>
      <c r="BD53" s="1247"/>
      <c r="BE53" s="1247"/>
      <c r="BF53" s="1247"/>
      <c r="BG53" s="1247"/>
      <c r="BH53" s="1247"/>
      <c r="BI53" s="1247"/>
      <c r="BJ53" s="1247"/>
      <c r="BK53" s="1247"/>
      <c r="BL53" s="1247"/>
      <c r="BM53" s="1247"/>
      <c r="BN53" s="1247"/>
      <c r="BO53" s="1247"/>
      <c r="BP53" s="1245">
        <v>58.6</v>
      </c>
      <c r="BQ53" s="1245"/>
      <c r="BR53" s="1245"/>
      <c r="BS53" s="1245"/>
      <c r="BT53" s="1245"/>
      <c r="BU53" s="1245"/>
      <c r="BV53" s="1245"/>
      <c r="BW53" s="1245"/>
      <c r="BX53" s="1245">
        <v>57</v>
      </c>
      <c r="BY53" s="1245"/>
      <c r="BZ53" s="1245"/>
      <c r="CA53" s="1245"/>
      <c r="CB53" s="1245"/>
      <c r="CC53" s="1245"/>
      <c r="CD53" s="1245"/>
      <c r="CE53" s="1245"/>
      <c r="CF53" s="1245">
        <v>61</v>
      </c>
      <c r="CG53" s="1245"/>
      <c r="CH53" s="1245"/>
      <c r="CI53" s="1245"/>
      <c r="CJ53" s="1245"/>
      <c r="CK53" s="1245"/>
      <c r="CL53" s="1245"/>
      <c r="CM53" s="1245"/>
      <c r="CN53" s="1245">
        <v>62.2</v>
      </c>
      <c r="CO53" s="1245"/>
      <c r="CP53" s="1245"/>
      <c r="CQ53" s="1245"/>
      <c r="CR53" s="1245"/>
      <c r="CS53" s="1245"/>
      <c r="CT53" s="1245"/>
      <c r="CU53" s="1245"/>
      <c r="CV53" s="1245">
        <v>64.099999999999994</v>
      </c>
      <c r="CW53" s="1245"/>
      <c r="CX53" s="1245"/>
      <c r="CY53" s="1245"/>
      <c r="CZ53" s="1245"/>
      <c r="DA53" s="1245"/>
      <c r="DB53" s="1245"/>
      <c r="DC53" s="1245"/>
    </row>
    <row r="54" spans="1:109" x14ac:dyDescent="0.15">
      <c r="A54" s="358"/>
      <c r="B54" s="259"/>
      <c r="G54" s="1250"/>
      <c r="H54" s="1250"/>
      <c r="I54" s="1240"/>
      <c r="J54" s="1240"/>
      <c r="K54" s="1246"/>
      <c r="L54" s="1246"/>
      <c r="M54" s="1246"/>
      <c r="N54" s="1246"/>
      <c r="AM54" s="359"/>
      <c r="AN54" s="1247"/>
      <c r="AO54" s="1247"/>
      <c r="AP54" s="1247"/>
      <c r="AQ54" s="1247"/>
      <c r="AR54" s="1247"/>
      <c r="AS54" s="1247"/>
      <c r="AT54" s="1247"/>
      <c r="AU54" s="1247"/>
      <c r="AV54" s="1247"/>
      <c r="AW54" s="1247"/>
      <c r="AX54" s="1247"/>
      <c r="AY54" s="1247"/>
      <c r="AZ54" s="1247"/>
      <c r="BA54" s="1247"/>
      <c r="BB54" s="1247"/>
      <c r="BC54" s="1247"/>
      <c r="BD54" s="1247"/>
      <c r="BE54" s="1247"/>
      <c r="BF54" s="1247"/>
      <c r="BG54" s="1247"/>
      <c r="BH54" s="1247"/>
      <c r="BI54" s="1247"/>
      <c r="BJ54" s="1247"/>
      <c r="BK54" s="1247"/>
      <c r="BL54" s="1247"/>
      <c r="BM54" s="1247"/>
      <c r="BN54" s="1247"/>
      <c r="BO54" s="1247"/>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x14ac:dyDescent="0.15">
      <c r="A55" s="358"/>
      <c r="B55" s="259"/>
      <c r="G55" s="1240"/>
      <c r="H55" s="1240"/>
      <c r="I55" s="1240"/>
      <c r="J55" s="1240"/>
      <c r="K55" s="1246"/>
      <c r="L55" s="1246"/>
      <c r="M55" s="1246"/>
      <c r="N55" s="1246"/>
      <c r="AN55" s="1244" t="s">
        <v>625</v>
      </c>
      <c r="AO55" s="1244"/>
      <c r="AP55" s="1244"/>
      <c r="AQ55" s="1244"/>
      <c r="AR55" s="1244"/>
      <c r="AS55" s="1244"/>
      <c r="AT55" s="1244"/>
      <c r="AU55" s="1244"/>
      <c r="AV55" s="1244"/>
      <c r="AW55" s="1244"/>
      <c r="AX55" s="1244"/>
      <c r="AY55" s="1244"/>
      <c r="AZ55" s="1244"/>
      <c r="BA55" s="1244"/>
      <c r="BB55" s="1247" t="s">
        <v>623</v>
      </c>
      <c r="BC55" s="1247"/>
      <c r="BD55" s="1247"/>
      <c r="BE55" s="1247"/>
      <c r="BF55" s="1247"/>
      <c r="BG55" s="1247"/>
      <c r="BH55" s="1247"/>
      <c r="BI55" s="1247"/>
      <c r="BJ55" s="1247"/>
      <c r="BK55" s="1247"/>
      <c r="BL55" s="1247"/>
      <c r="BM55" s="1247"/>
      <c r="BN55" s="1247"/>
      <c r="BO55" s="1247"/>
      <c r="BP55" s="1245">
        <v>0</v>
      </c>
      <c r="BQ55" s="1245"/>
      <c r="BR55" s="1245"/>
      <c r="BS55" s="1245"/>
      <c r="BT55" s="1245"/>
      <c r="BU55" s="1245"/>
      <c r="BV55" s="1245"/>
      <c r="BW55" s="1245"/>
      <c r="BX55" s="1245">
        <v>0</v>
      </c>
      <c r="BY55" s="1245"/>
      <c r="BZ55" s="1245"/>
      <c r="CA55" s="1245"/>
      <c r="CB55" s="1245"/>
      <c r="CC55" s="1245"/>
      <c r="CD55" s="1245"/>
      <c r="CE55" s="1245"/>
      <c r="CF55" s="1245">
        <v>0</v>
      </c>
      <c r="CG55" s="1245"/>
      <c r="CH55" s="1245"/>
      <c r="CI55" s="1245"/>
      <c r="CJ55" s="1245"/>
      <c r="CK55" s="1245"/>
      <c r="CL55" s="1245"/>
      <c r="CM55" s="1245"/>
      <c r="CN55" s="1245">
        <v>0</v>
      </c>
      <c r="CO55" s="1245"/>
      <c r="CP55" s="1245"/>
      <c r="CQ55" s="1245"/>
      <c r="CR55" s="1245"/>
      <c r="CS55" s="1245"/>
      <c r="CT55" s="1245"/>
      <c r="CU55" s="1245"/>
      <c r="CV55" s="1245">
        <v>0</v>
      </c>
      <c r="CW55" s="1245"/>
      <c r="CX55" s="1245"/>
      <c r="CY55" s="1245"/>
      <c r="CZ55" s="1245"/>
      <c r="DA55" s="1245"/>
      <c r="DB55" s="1245"/>
      <c r="DC55" s="1245"/>
    </row>
    <row r="56" spans="1:109" x14ac:dyDescent="0.15">
      <c r="A56" s="358"/>
      <c r="B56" s="259"/>
      <c r="G56" s="1240"/>
      <c r="H56" s="1240"/>
      <c r="I56" s="1240"/>
      <c r="J56" s="1240"/>
      <c r="K56" s="1246"/>
      <c r="L56" s="1246"/>
      <c r="M56" s="1246"/>
      <c r="N56" s="1246"/>
      <c r="AN56" s="1244"/>
      <c r="AO56" s="1244"/>
      <c r="AP56" s="1244"/>
      <c r="AQ56" s="1244"/>
      <c r="AR56" s="1244"/>
      <c r="AS56" s="1244"/>
      <c r="AT56" s="1244"/>
      <c r="AU56" s="1244"/>
      <c r="AV56" s="1244"/>
      <c r="AW56" s="1244"/>
      <c r="AX56" s="1244"/>
      <c r="AY56" s="1244"/>
      <c r="AZ56" s="1244"/>
      <c r="BA56" s="1244"/>
      <c r="BB56" s="1247"/>
      <c r="BC56" s="1247"/>
      <c r="BD56" s="1247"/>
      <c r="BE56" s="1247"/>
      <c r="BF56" s="1247"/>
      <c r="BG56" s="1247"/>
      <c r="BH56" s="1247"/>
      <c r="BI56" s="1247"/>
      <c r="BJ56" s="1247"/>
      <c r="BK56" s="1247"/>
      <c r="BL56" s="1247"/>
      <c r="BM56" s="1247"/>
      <c r="BN56" s="1247"/>
      <c r="BO56" s="1247"/>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358" customFormat="1" x14ac:dyDescent="0.15">
      <c r="B57" s="362"/>
      <c r="G57" s="1240"/>
      <c r="H57" s="1240"/>
      <c r="I57" s="1249"/>
      <c r="J57" s="1249"/>
      <c r="K57" s="1246"/>
      <c r="L57" s="1246"/>
      <c r="M57" s="1246"/>
      <c r="N57" s="1246"/>
      <c r="AM57" s="255"/>
      <c r="AN57" s="1244"/>
      <c r="AO57" s="1244"/>
      <c r="AP57" s="1244"/>
      <c r="AQ57" s="1244"/>
      <c r="AR57" s="1244"/>
      <c r="AS57" s="1244"/>
      <c r="AT57" s="1244"/>
      <c r="AU57" s="1244"/>
      <c r="AV57" s="1244"/>
      <c r="AW57" s="1244"/>
      <c r="AX57" s="1244"/>
      <c r="AY57" s="1244"/>
      <c r="AZ57" s="1244"/>
      <c r="BA57" s="1244"/>
      <c r="BB57" s="1247" t="s">
        <v>624</v>
      </c>
      <c r="BC57" s="1247"/>
      <c r="BD57" s="1247"/>
      <c r="BE57" s="1247"/>
      <c r="BF57" s="1247"/>
      <c r="BG57" s="1247"/>
      <c r="BH57" s="1247"/>
      <c r="BI57" s="1247"/>
      <c r="BJ57" s="1247"/>
      <c r="BK57" s="1247"/>
      <c r="BL57" s="1247"/>
      <c r="BM57" s="1247"/>
      <c r="BN57" s="1247"/>
      <c r="BO57" s="1247"/>
      <c r="BP57" s="1245">
        <v>59.2</v>
      </c>
      <c r="BQ57" s="1245"/>
      <c r="BR57" s="1245"/>
      <c r="BS57" s="1245"/>
      <c r="BT57" s="1245"/>
      <c r="BU57" s="1245"/>
      <c r="BV57" s="1245"/>
      <c r="BW57" s="1245"/>
      <c r="BX57" s="1245">
        <v>60.3</v>
      </c>
      <c r="BY57" s="1245"/>
      <c r="BZ57" s="1245"/>
      <c r="CA57" s="1245"/>
      <c r="CB57" s="1245"/>
      <c r="CC57" s="1245"/>
      <c r="CD57" s="1245"/>
      <c r="CE57" s="1245"/>
      <c r="CF57" s="1245">
        <v>61</v>
      </c>
      <c r="CG57" s="1245"/>
      <c r="CH57" s="1245"/>
      <c r="CI57" s="1245"/>
      <c r="CJ57" s="1245"/>
      <c r="CK57" s="1245"/>
      <c r="CL57" s="1245"/>
      <c r="CM57" s="1245"/>
      <c r="CN57" s="1245">
        <v>62.3</v>
      </c>
      <c r="CO57" s="1245"/>
      <c r="CP57" s="1245"/>
      <c r="CQ57" s="1245"/>
      <c r="CR57" s="1245"/>
      <c r="CS57" s="1245"/>
      <c r="CT57" s="1245"/>
      <c r="CU57" s="1245"/>
      <c r="CV57" s="1245">
        <v>63.7</v>
      </c>
      <c r="CW57" s="1245"/>
      <c r="CX57" s="1245"/>
      <c r="CY57" s="1245"/>
      <c r="CZ57" s="1245"/>
      <c r="DA57" s="1245"/>
      <c r="DB57" s="1245"/>
      <c r="DC57" s="1245"/>
      <c r="DD57" s="363"/>
      <c r="DE57" s="362"/>
    </row>
    <row r="58" spans="1:109" s="358" customFormat="1" x14ac:dyDescent="0.15">
      <c r="A58" s="255"/>
      <c r="B58" s="362"/>
      <c r="G58" s="1240"/>
      <c r="H58" s="1240"/>
      <c r="I58" s="1249"/>
      <c r="J58" s="1249"/>
      <c r="K58" s="1246"/>
      <c r="L58" s="1246"/>
      <c r="M58" s="1246"/>
      <c r="N58" s="1246"/>
      <c r="AM58" s="255"/>
      <c r="AN58" s="1244"/>
      <c r="AO58" s="1244"/>
      <c r="AP58" s="1244"/>
      <c r="AQ58" s="1244"/>
      <c r="AR58" s="1244"/>
      <c r="AS58" s="1244"/>
      <c r="AT58" s="1244"/>
      <c r="AU58" s="1244"/>
      <c r="AV58" s="1244"/>
      <c r="AW58" s="1244"/>
      <c r="AX58" s="1244"/>
      <c r="AY58" s="1244"/>
      <c r="AZ58" s="1244"/>
      <c r="BA58" s="1244"/>
      <c r="BB58" s="1247"/>
      <c r="BC58" s="1247"/>
      <c r="BD58" s="1247"/>
      <c r="BE58" s="1247"/>
      <c r="BF58" s="1247"/>
      <c r="BG58" s="1247"/>
      <c r="BH58" s="1247"/>
      <c r="BI58" s="1247"/>
      <c r="BJ58" s="1247"/>
      <c r="BK58" s="1247"/>
      <c r="BL58" s="1247"/>
      <c r="BM58" s="1247"/>
      <c r="BN58" s="1247"/>
      <c r="BO58" s="1247"/>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363"/>
      <c r="DE58" s="362"/>
    </row>
    <row r="59" spans="1:109" s="358" customFormat="1" x14ac:dyDescent="0.15">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7.25" x14ac:dyDescent="0.15">
      <c r="B63" s="312" t="s">
        <v>626</v>
      </c>
    </row>
    <row r="64" spans="1:109" x14ac:dyDescent="0.15">
      <c r="B64" s="259"/>
      <c r="G64" s="357"/>
      <c r="I64" s="369"/>
      <c r="J64" s="369"/>
      <c r="K64" s="369"/>
      <c r="L64" s="369"/>
      <c r="M64" s="369"/>
      <c r="N64" s="370"/>
      <c r="AM64" s="357"/>
      <c r="AN64" s="357" t="s">
        <v>620</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9"/>
      <c r="AN65" s="1231" t="s">
        <v>628</v>
      </c>
      <c r="AO65" s="1232"/>
      <c r="AP65" s="1232"/>
      <c r="AQ65" s="1232"/>
      <c r="AR65" s="1232"/>
      <c r="AS65" s="1232"/>
      <c r="AT65" s="1232"/>
      <c r="AU65" s="1232"/>
      <c r="AV65" s="1232"/>
      <c r="AW65" s="1232"/>
      <c r="AX65" s="1232"/>
      <c r="AY65" s="1232"/>
      <c r="AZ65" s="1232"/>
      <c r="BA65" s="1232"/>
      <c r="BB65" s="1232"/>
      <c r="BC65" s="1232"/>
      <c r="BD65" s="1232"/>
      <c r="BE65" s="1232"/>
      <c r="BF65" s="1232"/>
      <c r="BG65" s="1232"/>
      <c r="BH65" s="1232"/>
      <c r="BI65" s="1232"/>
      <c r="BJ65" s="1232"/>
      <c r="BK65" s="1232"/>
      <c r="BL65" s="1232"/>
      <c r="BM65" s="1232"/>
      <c r="BN65" s="1232"/>
      <c r="BO65" s="1232"/>
      <c r="BP65" s="1232"/>
      <c r="BQ65" s="1232"/>
      <c r="BR65" s="1232"/>
      <c r="BS65" s="1232"/>
      <c r="BT65" s="1232"/>
      <c r="BU65" s="1232"/>
      <c r="BV65" s="1232"/>
      <c r="BW65" s="1232"/>
      <c r="BX65" s="1232"/>
      <c r="BY65" s="1232"/>
      <c r="BZ65" s="1232"/>
      <c r="CA65" s="1232"/>
      <c r="CB65" s="1232"/>
      <c r="CC65" s="1232"/>
      <c r="CD65" s="1232"/>
      <c r="CE65" s="1232"/>
      <c r="CF65" s="1232"/>
      <c r="CG65" s="1232"/>
      <c r="CH65" s="1232"/>
      <c r="CI65" s="1232"/>
      <c r="CJ65" s="1232"/>
      <c r="CK65" s="1232"/>
      <c r="CL65" s="1232"/>
      <c r="CM65" s="1232"/>
      <c r="CN65" s="1232"/>
      <c r="CO65" s="1232"/>
      <c r="CP65" s="1232"/>
      <c r="CQ65" s="1232"/>
      <c r="CR65" s="1232"/>
      <c r="CS65" s="1232"/>
      <c r="CT65" s="1232"/>
      <c r="CU65" s="1232"/>
      <c r="CV65" s="1232"/>
      <c r="CW65" s="1232"/>
      <c r="CX65" s="1232"/>
      <c r="CY65" s="1232"/>
      <c r="CZ65" s="1232"/>
      <c r="DA65" s="1232"/>
      <c r="DB65" s="1232"/>
      <c r="DC65" s="1233"/>
    </row>
    <row r="66" spans="2:107" x14ac:dyDescent="0.15">
      <c r="B66" s="259"/>
      <c r="AN66" s="1234"/>
      <c r="AO66" s="1235"/>
      <c r="AP66" s="1235"/>
      <c r="AQ66" s="1235"/>
      <c r="AR66" s="1235"/>
      <c r="AS66" s="1235"/>
      <c r="AT66" s="1235"/>
      <c r="AU66" s="1235"/>
      <c r="AV66" s="1235"/>
      <c r="AW66" s="1235"/>
      <c r="AX66" s="1235"/>
      <c r="AY66" s="1235"/>
      <c r="AZ66" s="1235"/>
      <c r="BA66" s="1235"/>
      <c r="BB66" s="1235"/>
      <c r="BC66" s="1235"/>
      <c r="BD66" s="1235"/>
      <c r="BE66" s="1235"/>
      <c r="BF66" s="1235"/>
      <c r="BG66" s="1235"/>
      <c r="BH66" s="1235"/>
      <c r="BI66" s="1235"/>
      <c r="BJ66" s="1235"/>
      <c r="BK66" s="1235"/>
      <c r="BL66" s="1235"/>
      <c r="BM66" s="1235"/>
      <c r="BN66" s="1235"/>
      <c r="BO66" s="1235"/>
      <c r="BP66" s="1235"/>
      <c r="BQ66" s="1235"/>
      <c r="BR66" s="1235"/>
      <c r="BS66" s="1235"/>
      <c r="BT66" s="1235"/>
      <c r="BU66" s="1235"/>
      <c r="BV66" s="1235"/>
      <c r="BW66" s="1235"/>
      <c r="BX66" s="1235"/>
      <c r="BY66" s="1235"/>
      <c r="BZ66" s="1235"/>
      <c r="CA66" s="1235"/>
      <c r="CB66" s="1235"/>
      <c r="CC66" s="1235"/>
      <c r="CD66" s="1235"/>
      <c r="CE66" s="1235"/>
      <c r="CF66" s="1235"/>
      <c r="CG66" s="1235"/>
      <c r="CH66" s="1235"/>
      <c r="CI66" s="1235"/>
      <c r="CJ66" s="1235"/>
      <c r="CK66" s="1235"/>
      <c r="CL66" s="1235"/>
      <c r="CM66" s="1235"/>
      <c r="CN66" s="1235"/>
      <c r="CO66" s="1235"/>
      <c r="CP66" s="1235"/>
      <c r="CQ66" s="1235"/>
      <c r="CR66" s="1235"/>
      <c r="CS66" s="1235"/>
      <c r="CT66" s="1235"/>
      <c r="CU66" s="1235"/>
      <c r="CV66" s="1235"/>
      <c r="CW66" s="1235"/>
      <c r="CX66" s="1235"/>
      <c r="CY66" s="1235"/>
      <c r="CZ66" s="1235"/>
      <c r="DA66" s="1235"/>
      <c r="DB66" s="1235"/>
      <c r="DC66" s="1236"/>
    </row>
    <row r="67" spans="2:107" x14ac:dyDescent="0.15">
      <c r="B67" s="259"/>
      <c r="AN67" s="1234"/>
      <c r="AO67" s="1235"/>
      <c r="AP67" s="1235"/>
      <c r="AQ67" s="1235"/>
      <c r="AR67" s="1235"/>
      <c r="AS67" s="1235"/>
      <c r="AT67" s="1235"/>
      <c r="AU67" s="1235"/>
      <c r="AV67" s="1235"/>
      <c r="AW67" s="1235"/>
      <c r="AX67" s="1235"/>
      <c r="AY67" s="1235"/>
      <c r="AZ67" s="1235"/>
      <c r="BA67" s="1235"/>
      <c r="BB67" s="1235"/>
      <c r="BC67" s="1235"/>
      <c r="BD67" s="1235"/>
      <c r="BE67" s="1235"/>
      <c r="BF67" s="1235"/>
      <c r="BG67" s="1235"/>
      <c r="BH67" s="1235"/>
      <c r="BI67" s="1235"/>
      <c r="BJ67" s="1235"/>
      <c r="BK67" s="1235"/>
      <c r="BL67" s="1235"/>
      <c r="BM67" s="1235"/>
      <c r="BN67" s="1235"/>
      <c r="BO67" s="1235"/>
      <c r="BP67" s="1235"/>
      <c r="BQ67" s="1235"/>
      <c r="BR67" s="1235"/>
      <c r="BS67" s="1235"/>
      <c r="BT67" s="1235"/>
      <c r="BU67" s="1235"/>
      <c r="BV67" s="1235"/>
      <c r="BW67" s="1235"/>
      <c r="BX67" s="1235"/>
      <c r="BY67" s="1235"/>
      <c r="BZ67" s="1235"/>
      <c r="CA67" s="1235"/>
      <c r="CB67" s="1235"/>
      <c r="CC67" s="1235"/>
      <c r="CD67" s="1235"/>
      <c r="CE67" s="1235"/>
      <c r="CF67" s="1235"/>
      <c r="CG67" s="1235"/>
      <c r="CH67" s="1235"/>
      <c r="CI67" s="1235"/>
      <c r="CJ67" s="1235"/>
      <c r="CK67" s="1235"/>
      <c r="CL67" s="1235"/>
      <c r="CM67" s="1235"/>
      <c r="CN67" s="1235"/>
      <c r="CO67" s="1235"/>
      <c r="CP67" s="1235"/>
      <c r="CQ67" s="1235"/>
      <c r="CR67" s="1235"/>
      <c r="CS67" s="1235"/>
      <c r="CT67" s="1235"/>
      <c r="CU67" s="1235"/>
      <c r="CV67" s="1235"/>
      <c r="CW67" s="1235"/>
      <c r="CX67" s="1235"/>
      <c r="CY67" s="1235"/>
      <c r="CZ67" s="1235"/>
      <c r="DA67" s="1235"/>
      <c r="DB67" s="1235"/>
      <c r="DC67" s="1236"/>
    </row>
    <row r="68" spans="2:107" x14ac:dyDescent="0.15">
      <c r="B68" s="259"/>
      <c r="AN68" s="1234"/>
      <c r="AO68" s="1235"/>
      <c r="AP68" s="1235"/>
      <c r="AQ68" s="1235"/>
      <c r="AR68" s="1235"/>
      <c r="AS68" s="1235"/>
      <c r="AT68" s="1235"/>
      <c r="AU68" s="1235"/>
      <c r="AV68" s="1235"/>
      <c r="AW68" s="1235"/>
      <c r="AX68" s="1235"/>
      <c r="AY68" s="1235"/>
      <c r="AZ68" s="1235"/>
      <c r="BA68" s="1235"/>
      <c r="BB68" s="1235"/>
      <c r="BC68" s="1235"/>
      <c r="BD68" s="1235"/>
      <c r="BE68" s="1235"/>
      <c r="BF68" s="1235"/>
      <c r="BG68" s="1235"/>
      <c r="BH68" s="1235"/>
      <c r="BI68" s="1235"/>
      <c r="BJ68" s="1235"/>
      <c r="BK68" s="1235"/>
      <c r="BL68" s="1235"/>
      <c r="BM68" s="1235"/>
      <c r="BN68" s="1235"/>
      <c r="BO68" s="1235"/>
      <c r="BP68" s="1235"/>
      <c r="BQ68" s="1235"/>
      <c r="BR68" s="1235"/>
      <c r="BS68" s="1235"/>
      <c r="BT68" s="1235"/>
      <c r="BU68" s="1235"/>
      <c r="BV68" s="1235"/>
      <c r="BW68" s="1235"/>
      <c r="BX68" s="1235"/>
      <c r="BY68" s="1235"/>
      <c r="BZ68" s="1235"/>
      <c r="CA68" s="1235"/>
      <c r="CB68" s="1235"/>
      <c r="CC68" s="1235"/>
      <c r="CD68" s="1235"/>
      <c r="CE68" s="1235"/>
      <c r="CF68" s="1235"/>
      <c r="CG68" s="1235"/>
      <c r="CH68" s="1235"/>
      <c r="CI68" s="1235"/>
      <c r="CJ68" s="1235"/>
      <c r="CK68" s="1235"/>
      <c r="CL68" s="1235"/>
      <c r="CM68" s="1235"/>
      <c r="CN68" s="1235"/>
      <c r="CO68" s="1235"/>
      <c r="CP68" s="1235"/>
      <c r="CQ68" s="1235"/>
      <c r="CR68" s="1235"/>
      <c r="CS68" s="1235"/>
      <c r="CT68" s="1235"/>
      <c r="CU68" s="1235"/>
      <c r="CV68" s="1235"/>
      <c r="CW68" s="1235"/>
      <c r="CX68" s="1235"/>
      <c r="CY68" s="1235"/>
      <c r="CZ68" s="1235"/>
      <c r="DA68" s="1235"/>
      <c r="DB68" s="1235"/>
      <c r="DC68" s="1236"/>
    </row>
    <row r="69" spans="2:107" x14ac:dyDescent="0.15">
      <c r="B69" s="259"/>
      <c r="AN69" s="1237"/>
      <c r="AO69" s="1238"/>
      <c r="AP69" s="1238"/>
      <c r="AQ69" s="1238"/>
      <c r="AR69" s="1238"/>
      <c r="AS69" s="1238"/>
      <c r="AT69" s="1238"/>
      <c r="AU69" s="1238"/>
      <c r="AV69" s="1238"/>
      <c r="AW69" s="1238"/>
      <c r="AX69" s="1238"/>
      <c r="AY69" s="1238"/>
      <c r="AZ69" s="1238"/>
      <c r="BA69" s="1238"/>
      <c r="BB69" s="1238"/>
      <c r="BC69" s="1238"/>
      <c r="BD69" s="1238"/>
      <c r="BE69" s="1238"/>
      <c r="BF69" s="1238"/>
      <c r="BG69" s="1238"/>
      <c r="BH69" s="1238"/>
      <c r="BI69" s="1238"/>
      <c r="BJ69" s="1238"/>
      <c r="BK69" s="1238"/>
      <c r="BL69" s="1238"/>
      <c r="BM69" s="1238"/>
      <c r="BN69" s="1238"/>
      <c r="BO69" s="1238"/>
      <c r="BP69" s="1238"/>
      <c r="BQ69" s="1238"/>
      <c r="BR69" s="1238"/>
      <c r="BS69" s="1238"/>
      <c r="BT69" s="1238"/>
      <c r="BU69" s="1238"/>
      <c r="BV69" s="1238"/>
      <c r="BW69" s="1238"/>
      <c r="BX69" s="1238"/>
      <c r="BY69" s="1238"/>
      <c r="BZ69" s="1238"/>
      <c r="CA69" s="1238"/>
      <c r="CB69" s="1238"/>
      <c r="CC69" s="1238"/>
      <c r="CD69" s="1238"/>
      <c r="CE69" s="1238"/>
      <c r="CF69" s="1238"/>
      <c r="CG69" s="1238"/>
      <c r="CH69" s="1238"/>
      <c r="CI69" s="1238"/>
      <c r="CJ69" s="1238"/>
      <c r="CK69" s="1238"/>
      <c r="CL69" s="1238"/>
      <c r="CM69" s="1238"/>
      <c r="CN69" s="1238"/>
      <c r="CO69" s="1238"/>
      <c r="CP69" s="1238"/>
      <c r="CQ69" s="1238"/>
      <c r="CR69" s="1238"/>
      <c r="CS69" s="1238"/>
      <c r="CT69" s="1238"/>
      <c r="CU69" s="1238"/>
      <c r="CV69" s="1238"/>
      <c r="CW69" s="1238"/>
      <c r="CX69" s="1238"/>
      <c r="CY69" s="1238"/>
      <c r="CZ69" s="1238"/>
      <c r="DA69" s="1238"/>
      <c r="DB69" s="1238"/>
      <c r="DC69" s="1239"/>
    </row>
    <row r="70" spans="2:107" x14ac:dyDescent="0.15">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9"/>
      <c r="G71" s="374"/>
      <c r="I71" s="375"/>
      <c r="J71" s="372"/>
      <c r="K71" s="372"/>
      <c r="L71" s="373"/>
      <c r="M71" s="372"/>
      <c r="N71" s="373"/>
      <c r="AM71" s="374"/>
      <c r="AN71" s="255" t="s">
        <v>621</v>
      </c>
    </row>
    <row r="72" spans="2:107" x14ac:dyDescent="0.15">
      <c r="B72" s="259"/>
      <c r="G72" s="1240"/>
      <c r="H72" s="1240"/>
      <c r="I72" s="1240"/>
      <c r="J72" s="1240"/>
      <c r="K72" s="360"/>
      <c r="L72" s="360"/>
      <c r="M72" s="361"/>
      <c r="N72" s="361"/>
      <c r="AN72" s="1241"/>
      <c r="AO72" s="1242"/>
      <c r="AP72" s="1242"/>
      <c r="AQ72" s="1242"/>
      <c r="AR72" s="1242"/>
      <c r="AS72" s="1242"/>
      <c r="AT72" s="1242"/>
      <c r="AU72" s="1242"/>
      <c r="AV72" s="1242"/>
      <c r="AW72" s="1242"/>
      <c r="AX72" s="1242"/>
      <c r="AY72" s="1242"/>
      <c r="AZ72" s="1242"/>
      <c r="BA72" s="1242"/>
      <c r="BB72" s="1242"/>
      <c r="BC72" s="1242"/>
      <c r="BD72" s="1242"/>
      <c r="BE72" s="1242"/>
      <c r="BF72" s="1242"/>
      <c r="BG72" s="1242"/>
      <c r="BH72" s="1242"/>
      <c r="BI72" s="1242"/>
      <c r="BJ72" s="1242"/>
      <c r="BK72" s="1242"/>
      <c r="BL72" s="1242"/>
      <c r="BM72" s="1242"/>
      <c r="BN72" s="1242"/>
      <c r="BO72" s="1243"/>
      <c r="BP72" s="1244" t="s">
        <v>572</v>
      </c>
      <c r="BQ72" s="1244"/>
      <c r="BR72" s="1244"/>
      <c r="BS72" s="1244"/>
      <c r="BT72" s="1244"/>
      <c r="BU72" s="1244"/>
      <c r="BV72" s="1244"/>
      <c r="BW72" s="1244"/>
      <c r="BX72" s="1244" t="s">
        <v>573</v>
      </c>
      <c r="BY72" s="1244"/>
      <c r="BZ72" s="1244"/>
      <c r="CA72" s="1244"/>
      <c r="CB72" s="1244"/>
      <c r="CC72" s="1244"/>
      <c r="CD72" s="1244"/>
      <c r="CE72" s="1244"/>
      <c r="CF72" s="1244" t="s">
        <v>574</v>
      </c>
      <c r="CG72" s="1244"/>
      <c r="CH72" s="1244"/>
      <c r="CI72" s="1244"/>
      <c r="CJ72" s="1244"/>
      <c r="CK72" s="1244"/>
      <c r="CL72" s="1244"/>
      <c r="CM72" s="1244"/>
      <c r="CN72" s="1244" t="s">
        <v>575</v>
      </c>
      <c r="CO72" s="1244"/>
      <c r="CP72" s="1244"/>
      <c r="CQ72" s="1244"/>
      <c r="CR72" s="1244"/>
      <c r="CS72" s="1244"/>
      <c r="CT72" s="1244"/>
      <c r="CU72" s="1244"/>
      <c r="CV72" s="1244" t="s">
        <v>576</v>
      </c>
      <c r="CW72" s="1244"/>
      <c r="CX72" s="1244"/>
      <c r="CY72" s="1244"/>
      <c r="CZ72" s="1244"/>
      <c r="DA72" s="1244"/>
      <c r="DB72" s="1244"/>
      <c r="DC72" s="1244"/>
    </row>
    <row r="73" spans="2:107" x14ac:dyDescent="0.15">
      <c r="B73" s="259"/>
      <c r="G73" s="1250"/>
      <c r="H73" s="1250"/>
      <c r="I73" s="1250"/>
      <c r="J73" s="1250"/>
      <c r="K73" s="1251"/>
      <c r="L73" s="1251"/>
      <c r="M73" s="1251"/>
      <c r="N73" s="1251"/>
      <c r="AM73" s="359"/>
      <c r="AN73" s="1247" t="s">
        <v>622</v>
      </c>
      <c r="AO73" s="1247"/>
      <c r="AP73" s="1247"/>
      <c r="AQ73" s="1247"/>
      <c r="AR73" s="1247"/>
      <c r="AS73" s="1247"/>
      <c r="AT73" s="1247"/>
      <c r="AU73" s="1247"/>
      <c r="AV73" s="1247"/>
      <c r="AW73" s="1247"/>
      <c r="AX73" s="1247"/>
      <c r="AY73" s="1247"/>
      <c r="AZ73" s="1247"/>
      <c r="BA73" s="1247"/>
      <c r="BB73" s="1247" t="s">
        <v>623</v>
      </c>
      <c r="BC73" s="1247"/>
      <c r="BD73" s="1247"/>
      <c r="BE73" s="1247"/>
      <c r="BF73" s="1247"/>
      <c r="BG73" s="1247"/>
      <c r="BH73" s="1247"/>
      <c r="BI73" s="1247"/>
      <c r="BJ73" s="1247"/>
      <c r="BK73" s="1247"/>
      <c r="BL73" s="1247"/>
      <c r="BM73" s="1247"/>
      <c r="BN73" s="1247"/>
      <c r="BO73" s="1247"/>
      <c r="BP73" s="1245"/>
      <c r="BQ73" s="1245"/>
      <c r="BR73" s="1245"/>
      <c r="BS73" s="1245"/>
      <c r="BT73" s="1245"/>
      <c r="BU73" s="1245"/>
      <c r="BV73" s="1245"/>
      <c r="BW73" s="1245"/>
      <c r="BX73" s="1245"/>
      <c r="BY73" s="1245"/>
      <c r="BZ73" s="1245"/>
      <c r="CA73" s="1245"/>
      <c r="CB73" s="1245"/>
      <c r="CC73" s="1245"/>
      <c r="CD73" s="1245"/>
      <c r="CE73" s="1245"/>
      <c r="CF73" s="1245"/>
      <c r="CG73" s="1245"/>
      <c r="CH73" s="1245"/>
      <c r="CI73" s="1245"/>
      <c r="CJ73" s="1245"/>
      <c r="CK73" s="1245"/>
      <c r="CL73" s="1245"/>
      <c r="CM73" s="1245"/>
      <c r="CN73" s="1245"/>
      <c r="CO73" s="1245"/>
      <c r="CP73" s="1245"/>
      <c r="CQ73" s="1245"/>
      <c r="CR73" s="1245"/>
      <c r="CS73" s="1245"/>
      <c r="CT73" s="1245"/>
      <c r="CU73" s="1245"/>
      <c r="CV73" s="1245"/>
      <c r="CW73" s="1245"/>
      <c r="CX73" s="1245"/>
      <c r="CY73" s="1245"/>
      <c r="CZ73" s="1245"/>
      <c r="DA73" s="1245"/>
      <c r="DB73" s="1245"/>
      <c r="DC73" s="1245"/>
    </row>
    <row r="74" spans="2:107" x14ac:dyDescent="0.15">
      <c r="B74" s="259"/>
      <c r="G74" s="1250"/>
      <c r="H74" s="1250"/>
      <c r="I74" s="1250"/>
      <c r="J74" s="1250"/>
      <c r="K74" s="1251"/>
      <c r="L74" s="1251"/>
      <c r="M74" s="1251"/>
      <c r="N74" s="1251"/>
      <c r="AM74" s="359"/>
      <c r="AN74" s="1247"/>
      <c r="AO74" s="1247"/>
      <c r="AP74" s="1247"/>
      <c r="AQ74" s="1247"/>
      <c r="AR74" s="1247"/>
      <c r="AS74" s="1247"/>
      <c r="AT74" s="1247"/>
      <c r="AU74" s="1247"/>
      <c r="AV74" s="1247"/>
      <c r="AW74" s="1247"/>
      <c r="AX74" s="1247"/>
      <c r="AY74" s="1247"/>
      <c r="AZ74" s="1247"/>
      <c r="BA74" s="1247"/>
      <c r="BB74" s="1247"/>
      <c r="BC74" s="1247"/>
      <c r="BD74" s="1247"/>
      <c r="BE74" s="1247"/>
      <c r="BF74" s="1247"/>
      <c r="BG74" s="1247"/>
      <c r="BH74" s="1247"/>
      <c r="BI74" s="1247"/>
      <c r="BJ74" s="1247"/>
      <c r="BK74" s="1247"/>
      <c r="BL74" s="1247"/>
      <c r="BM74" s="1247"/>
      <c r="BN74" s="1247"/>
      <c r="BO74" s="1247"/>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x14ac:dyDescent="0.15">
      <c r="B75" s="259"/>
      <c r="G75" s="1250"/>
      <c r="H75" s="1250"/>
      <c r="I75" s="1240"/>
      <c r="J75" s="1240"/>
      <c r="K75" s="1246"/>
      <c r="L75" s="1246"/>
      <c r="M75" s="1246"/>
      <c r="N75" s="1246"/>
      <c r="AM75" s="359"/>
      <c r="AN75" s="1247"/>
      <c r="AO75" s="1247"/>
      <c r="AP75" s="1247"/>
      <c r="AQ75" s="1247"/>
      <c r="AR75" s="1247"/>
      <c r="AS75" s="1247"/>
      <c r="AT75" s="1247"/>
      <c r="AU75" s="1247"/>
      <c r="AV75" s="1247"/>
      <c r="AW75" s="1247"/>
      <c r="AX75" s="1247"/>
      <c r="AY75" s="1247"/>
      <c r="AZ75" s="1247"/>
      <c r="BA75" s="1247"/>
      <c r="BB75" s="1247" t="s">
        <v>627</v>
      </c>
      <c r="BC75" s="1247"/>
      <c r="BD75" s="1247"/>
      <c r="BE75" s="1247"/>
      <c r="BF75" s="1247"/>
      <c r="BG75" s="1247"/>
      <c r="BH75" s="1247"/>
      <c r="BI75" s="1247"/>
      <c r="BJ75" s="1247"/>
      <c r="BK75" s="1247"/>
      <c r="BL75" s="1247"/>
      <c r="BM75" s="1247"/>
      <c r="BN75" s="1247"/>
      <c r="BO75" s="1247"/>
      <c r="BP75" s="1245">
        <v>7.4</v>
      </c>
      <c r="BQ75" s="1245"/>
      <c r="BR75" s="1245"/>
      <c r="BS75" s="1245"/>
      <c r="BT75" s="1245"/>
      <c r="BU75" s="1245"/>
      <c r="BV75" s="1245"/>
      <c r="BW75" s="1245"/>
      <c r="BX75" s="1245">
        <v>7.2</v>
      </c>
      <c r="BY75" s="1245"/>
      <c r="BZ75" s="1245"/>
      <c r="CA75" s="1245"/>
      <c r="CB75" s="1245"/>
      <c r="CC75" s="1245"/>
      <c r="CD75" s="1245"/>
      <c r="CE75" s="1245"/>
      <c r="CF75" s="1245">
        <v>7</v>
      </c>
      <c r="CG75" s="1245"/>
      <c r="CH75" s="1245"/>
      <c r="CI75" s="1245"/>
      <c r="CJ75" s="1245"/>
      <c r="CK75" s="1245"/>
      <c r="CL75" s="1245"/>
      <c r="CM75" s="1245"/>
      <c r="CN75" s="1245">
        <v>6.8</v>
      </c>
      <c r="CO75" s="1245"/>
      <c r="CP75" s="1245"/>
      <c r="CQ75" s="1245"/>
      <c r="CR75" s="1245"/>
      <c r="CS75" s="1245"/>
      <c r="CT75" s="1245"/>
      <c r="CU75" s="1245"/>
      <c r="CV75" s="1245">
        <v>7.2</v>
      </c>
      <c r="CW75" s="1245"/>
      <c r="CX75" s="1245"/>
      <c r="CY75" s="1245"/>
      <c r="CZ75" s="1245"/>
      <c r="DA75" s="1245"/>
      <c r="DB75" s="1245"/>
      <c r="DC75" s="1245"/>
    </row>
    <row r="76" spans="2:107" x14ac:dyDescent="0.15">
      <c r="B76" s="259"/>
      <c r="G76" s="1250"/>
      <c r="H76" s="1250"/>
      <c r="I76" s="1240"/>
      <c r="J76" s="1240"/>
      <c r="K76" s="1246"/>
      <c r="L76" s="1246"/>
      <c r="M76" s="1246"/>
      <c r="N76" s="1246"/>
      <c r="AM76" s="359"/>
      <c r="AN76" s="1247"/>
      <c r="AO76" s="1247"/>
      <c r="AP76" s="1247"/>
      <c r="AQ76" s="1247"/>
      <c r="AR76" s="1247"/>
      <c r="AS76" s="1247"/>
      <c r="AT76" s="1247"/>
      <c r="AU76" s="1247"/>
      <c r="AV76" s="1247"/>
      <c r="AW76" s="1247"/>
      <c r="AX76" s="1247"/>
      <c r="AY76" s="1247"/>
      <c r="AZ76" s="1247"/>
      <c r="BA76" s="1247"/>
      <c r="BB76" s="1247"/>
      <c r="BC76" s="1247"/>
      <c r="BD76" s="1247"/>
      <c r="BE76" s="1247"/>
      <c r="BF76" s="1247"/>
      <c r="BG76" s="1247"/>
      <c r="BH76" s="1247"/>
      <c r="BI76" s="1247"/>
      <c r="BJ76" s="1247"/>
      <c r="BK76" s="1247"/>
      <c r="BL76" s="1247"/>
      <c r="BM76" s="1247"/>
      <c r="BN76" s="1247"/>
      <c r="BO76" s="1247"/>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x14ac:dyDescent="0.15">
      <c r="B77" s="259"/>
      <c r="G77" s="1240"/>
      <c r="H77" s="1240"/>
      <c r="I77" s="1240"/>
      <c r="J77" s="1240"/>
      <c r="K77" s="1251"/>
      <c r="L77" s="1251"/>
      <c r="M77" s="1251"/>
      <c r="N77" s="1251"/>
      <c r="AN77" s="1244" t="s">
        <v>625</v>
      </c>
      <c r="AO77" s="1244"/>
      <c r="AP77" s="1244"/>
      <c r="AQ77" s="1244"/>
      <c r="AR77" s="1244"/>
      <c r="AS77" s="1244"/>
      <c r="AT77" s="1244"/>
      <c r="AU77" s="1244"/>
      <c r="AV77" s="1244"/>
      <c r="AW77" s="1244"/>
      <c r="AX77" s="1244"/>
      <c r="AY77" s="1244"/>
      <c r="AZ77" s="1244"/>
      <c r="BA77" s="1244"/>
      <c r="BB77" s="1247" t="s">
        <v>623</v>
      </c>
      <c r="BC77" s="1247"/>
      <c r="BD77" s="1247"/>
      <c r="BE77" s="1247"/>
      <c r="BF77" s="1247"/>
      <c r="BG77" s="1247"/>
      <c r="BH77" s="1247"/>
      <c r="BI77" s="1247"/>
      <c r="BJ77" s="1247"/>
      <c r="BK77" s="1247"/>
      <c r="BL77" s="1247"/>
      <c r="BM77" s="1247"/>
      <c r="BN77" s="1247"/>
      <c r="BO77" s="1247"/>
      <c r="BP77" s="1245">
        <v>0</v>
      </c>
      <c r="BQ77" s="1245"/>
      <c r="BR77" s="1245"/>
      <c r="BS77" s="1245"/>
      <c r="BT77" s="1245"/>
      <c r="BU77" s="1245"/>
      <c r="BV77" s="1245"/>
      <c r="BW77" s="1245"/>
      <c r="BX77" s="1245">
        <v>0</v>
      </c>
      <c r="BY77" s="1245"/>
      <c r="BZ77" s="1245"/>
      <c r="CA77" s="1245"/>
      <c r="CB77" s="1245"/>
      <c r="CC77" s="1245"/>
      <c r="CD77" s="1245"/>
      <c r="CE77" s="1245"/>
      <c r="CF77" s="1245">
        <v>0</v>
      </c>
      <c r="CG77" s="1245"/>
      <c r="CH77" s="1245"/>
      <c r="CI77" s="1245"/>
      <c r="CJ77" s="1245"/>
      <c r="CK77" s="1245"/>
      <c r="CL77" s="1245"/>
      <c r="CM77" s="1245"/>
      <c r="CN77" s="1245">
        <v>0</v>
      </c>
      <c r="CO77" s="1245"/>
      <c r="CP77" s="1245"/>
      <c r="CQ77" s="1245"/>
      <c r="CR77" s="1245"/>
      <c r="CS77" s="1245"/>
      <c r="CT77" s="1245"/>
      <c r="CU77" s="1245"/>
      <c r="CV77" s="1245">
        <v>0</v>
      </c>
      <c r="CW77" s="1245"/>
      <c r="CX77" s="1245"/>
      <c r="CY77" s="1245"/>
      <c r="CZ77" s="1245"/>
      <c r="DA77" s="1245"/>
      <c r="DB77" s="1245"/>
      <c r="DC77" s="1245"/>
    </row>
    <row r="78" spans="2:107" x14ac:dyDescent="0.15">
      <c r="B78" s="259"/>
      <c r="G78" s="1240"/>
      <c r="H78" s="1240"/>
      <c r="I78" s="1240"/>
      <c r="J78" s="1240"/>
      <c r="K78" s="1251"/>
      <c r="L78" s="1251"/>
      <c r="M78" s="1251"/>
      <c r="N78" s="1251"/>
      <c r="AN78" s="1244"/>
      <c r="AO78" s="1244"/>
      <c r="AP78" s="1244"/>
      <c r="AQ78" s="1244"/>
      <c r="AR78" s="1244"/>
      <c r="AS78" s="1244"/>
      <c r="AT78" s="1244"/>
      <c r="AU78" s="1244"/>
      <c r="AV78" s="1244"/>
      <c r="AW78" s="1244"/>
      <c r="AX78" s="1244"/>
      <c r="AY78" s="1244"/>
      <c r="AZ78" s="1244"/>
      <c r="BA78" s="1244"/>
      <c r="BB78" s="1247"/>
      <c r="BC78" s="1247"/>
      <c r="BD78" s="1247"/>
      <c r="BE78" s="1247"/>
      <c r="BF78" s="1247"/>
      <c r="BG78" s="1247"/>
      <c r="BH78" s="1247"/>
      <c r="BI78" s="1247"/>
      <c r="BJ78" s="1247"/>
      <c r="BK78" s="1247"/>
      <c r="BL78" s="1247"/>
      <c r="BM78" s="1247"/>
      <c r="BN78" s="1247"/>
      <c r="BO78" s="1247"/>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x14ac:dyDescent="0.15">
      <c r="B79" s="259"/>
      <c r="G79" s="1240"/>
      <c r="H79" s="1240"/>
      <c r="I79" s="1249"/>
      <c r="J79" s="1249"/>
      <c r="K79" s="1252"/>
      <c r="L79" s="1252"/>
      <c r="M79" s="1252"/>
      <c r="N79" s="1252"/>
      <c r="AN79" s="1244"/>
      <c r="AO79" s="1244"/>
      <c r="AP79" s="1244"/>
      <c r="AQ79" s="1244"/>
      <c r="AR79" s="1244"/>
      <c r="AS79" s="1244"/>
      <c r="AT79" s="1244"/>
      <c r="AU79" s="1244"/>
      <c r="AV79" s="1244"/>
      <c r="AW79" s="1244"/>
      <c r="AX79" s="1244"/>
      <c r="AY79" s="1244"/>
      <c r="AZ79" s="1244"/>
      <c r="BA79" s="1244"/>
      <c r="BB79" s="1247" t="s">
        <v>627</v>
      </c>
      <c r="BC79" s="1247"/>
      <c r="BD79" s="1247"/>
      <c r="BE79" s="1247"/>
      <c r="BF79" s="1247"/>
      <c r="BG79" s="1247"/>
      <c r="BH79" s="1247"/>
      <c r="BI79" s="1247"/>
      <c r="BJ79" s="1247"/>
      <c r="BK79" s="1247"/>
      <c r="BL79" s="1247"/>
      <c r="BM79" s="1247"/>
      <c r="BN79" s="1247"/>
      <c r="BO79" s="1247"/>
      <c r="BP79" s="1245">
        <v>7.1</v>
      </c>
      <c r="BQ79" s="1245"/>
      <c r="BR79" s="1245"/>
      <c r="BS79" s="1245"/>
      <c r="BT79" s="1245"/>
      <c r="BU79" s="1245"/>
      <c r="BV79" s="1245"/>
      <c r="BW79" s="1245"/>
      <c r="BX79" s="1245">
        <v>7.3</v>
      </c>
      <c r="BY79" s="1245"/>
      <c r="BZ79" s="1245"/>
      <c r="CA79" s="1245"/>
      <c r="CB79" s="1245"/>
      <c r="CC79" s="1245"/>
      <c r="CD79" s="1245"/>
      <c r="CE79" s="1245"/>
      <c r="CF79" s="1245">
        <v>7.4</v>
      </c>
      <c r="CG79" s="1245"/>
      <c r="CH79" s="1245"/>
      <c r="CI79" s="1245"/>
      <c r="CJ79" s="1245"/>
      <c r="CK79" s="1245"/>
      <c r="CL79" s="1245"/>
      <c r="CM79" s="1245"/>
      <c r="CN79" s="1245">
        <v>7.5</v>
      </c>
      <c r="CO79" s="1245"/>
      <c r="CP79" s="1245"/>
      <c r="CQ79" s="1245"/>
      <c r="CR79" s="1245"/>
      <c r="CS79" s="1245"/>
      <c r="CT79" s="1245"/>
      <c r="CU79" s="1245"/>
      <c r="CV79" s="1245">
        <v>7.5</v>
      </c>
      <c r="CW79" s="1245"/>
      <c r="CX79" s="1245"/>
      <c r="CY79" s="1245"/>
      <c r="CZ79" s="1245"/>
      <c r="DA79" s="1245"/>
      <c r="DB79" s="1245"/>
      <c r="DC79" s="1245"/>
    </row>
    <row r="80" spans="2:107" x14ac:dyDescent="0.15">
      <c r="B80" s="259"/>
      <c r="G80" s="1240"/>
      <c r="H80" s="1240"/>
      <c r="I80" s="1249"/>
      <c r="J80" s="1249"/>
      <c r="K80" s="1252"/>
      <c r="L80" s="1252"/>
      <c r="M80" s="1252"/>
      <c r="N80" s="1252"/>
      <c r="AN80" s="1244"/>
      <c r="AO80" s="1244"/>
      <c r="AP80" s="1244"/>
      <c r="AQ80" s="1244"/>
      <c r="AR80" s="1244"/>
      <c r="AS80" s="1244"/>
      <c r="AT80" s="1244"/>
      <c r="AU80" s="1244"/>
      <c r="AV80" s="1244"/>
      <c r="AW80" s="1244"/>
      <c r="AX80" s="1244"/>
      <c r="AY80" s="1244"/>
      <c r="AZ80" s="1244"/>
      <c r="BA80" s="1244"/>
      <c r="BB80" s="1247"/>
      <c r="BC80" s="1247"/>
      <c r="BD80" s="1247"/>
      <c r="BE80" s="1247"/>
      <c r="BF80" s="1247"/>
      <c r="BG80" s="1247"/>
      <c r="BH80" s="1247"/>
      <c r="BI80" s="1247"/>
      <c r="BJ80" s="1247"/>
      <c r="BK80" s="1247"/>
      <c r="BL80" s="1247"/>
      <c r="BM80" s="1247"/>
      <c r="BN80" s="1247"/>
      <c r="BO80" s="1247"/>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x14ac:dyDescent="0.15">
      <c r="B81" s="259"/>
    </row>
    <row r="82" spans="2:109" ht="17.25" x14ac:dyDescent="0.1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IIF7KnOnv/MNr1D1dpX9YZ2m/ZvvIXEAHAblJ9MazQMq8l55zf9yK7SyFUPNN0dP34zPvcE5l3abJmZeQgoDbg==" saltValue="r5svg+ZCy15lMfuXjdBxe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D77" zoomScaleNormal="10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519</v>
      </c>
    </row>
  </sheetData>
  <sheetProtection algorithmName="SHA-512" hashValue="R4uMKrF11ZA08XJenBkavLZP1MVjgRU8m86RdqpMRHr/WkSZeurCa2In8raVmke0tNOUm12IsyRXYk6xRUkyXQ==" saltValue="kteFjPN4FzT4j8kNrXk5V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6" zoomScaleNormal="100" zoomScaleSheetLayoutView="55" workbookViewId="0">
      <selection activeCell="CO49" sqref="CO49"/>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519</v>
      </c>
    </row>
  </sheetData>
  <sheetProtection algorithmName="SHA-512" hashValue="OLYl6iiX3/niP/0m3+xxAqyZ6q7Q+lCzwjHjLN/vnGfK3FacGffuJpkqc5yT9uEDGtWnaeutxyLmjl3mcg1nfw==" saltValue="RzaldBbLQLQVQpZm1uuoH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53</v>
      </c>
      <c r="E2" s="147"/>
      <c r="F2" s="148" t="s">
        <v>569</v>
      </c>
      <c r="G2" s="149"/>
      <c r="H2" s="150"/>
    </row>
    <row r="3" spans="1:8" x14ac:dyDescent="0.15">
      <c r="A3" s="146" t="s">
        <v>562</v>
      </c>
      <c r="B3" s="151"/>
      <c r="C3" s="152"/>
      <c r="D3" s="153">
        <v>390721</v>
      </c>
      <c r="E3" s="154"/>
      <c r="F3" s="155">
        <v>271581</v>
      </c>
      <c r="G3" s="156"/>
      <c r="H3" s="157"/>
    </row>
    <row r="4" spans="1:8" x14ac:dyDescent="0.15">
      <c r="A4" s="158"/>
      <c r="B4" s="159"/>
      <c r="C4" s="160"/>
      <c r="D4" s="161">
        <v>120206</v>
      </c>
      <c r="E4" s="162"/>
      <c r="F4" s="163">
        <v>117844</v>
      </c>
      <c r="G4" s="164"/>
      <c r="H4" s="165"/>
    </row>
    <row r="5" spans="1:8" x14ac:dyDescent="0.15">
      <c r="A5" s="146" t="s">
        <v>564</v>
      </c>
      <c r="B5" s="151"/>
      <c r="C5" s="152"/>
      <c r="D5" s="153">
        <v>392375</v>
      </c>
      <c r="E5" s="154"/>
      <c r="F5" s="155">
        <v>268375</v>
      </c>
      <c r="G5" s="156"/>
      <c r="H5" s="157"/>
    </row>
    <row r="6" spans="1:8" x14ac:dyDescent="0.15">
      <c r="A6" s="158"/>
      <c r="B6" s="159"/>
      <c r="C6" s="160"/>
      <c r="D6" s="161">
        <v>171967</v>
      </c>
      <c r="E6" s="162"/>
      <c r="F6" s="163">
        <v>119602</v>
      </c>
      <c r="G6" s="164"/>
      <c r="H6" s="165"/>
    </row>
    <row r="7" spans="1:8" x14ac:dyDescent="0.15">
      <c r="A7" s="146" t="s">
        <v>565</v>
      </c>
      <c r="B7" s="151"/>
      <c r="C7" s="152"/>
      <c r="D7" s="153">
        <v>423658</v>
      </c>
      <c r="E7" s="154"/>
      <c r="F7" s="155">
        <v>301035</v>
      </c>
      <c r="G7" s="156"/>
      <c r="H7" s="157"/>
    </row>
    <row r="8" spans="1:8" x14ac:dyDescent="0.15">
      <c r="A8" s="158"/>
      <c r="B8" s="159"/>
      <c r="C8" s="160"/>
      <c r="D8" s="161">
        <v>105894</v>
      </c>
      <c r="E8" s="162"/>
      <c r="F8" s="163">
        <v>154376</v>
      </c>
      <c r="G8" s="164"/>
      <c r="H8" s="165"/>
    </row>
    <row r="9" spans="1:8" x14ac:dyDescent="0.15">
      <c r="A9" s="146" t="s">
        <v>566</v>
      </c>
      <c r="B9" s="151"/>
      <c r="C9" s="152"/>
      <c r="D9" s="153">
        <v>354041</v>
      </c>
      <c r="E9" s="154"/>
      <c r="F9" s="155">
        <v>277467</v>
      </c>
      <c r="G9" s="156"/>
      <c r="H9" s="157"/>
    </row>
    <row r="10" spans="1:8" x14ac:dyDescent="0.15">
      <c r="A10" s="158"/>
      <c r="B10" s="159"/>
      <c r="C10" s="160"/>
      <c r="D10" s="161">
        <v>228770</v>
      </c>
      <c r="E10" s="162"/>
      <c r="F10" s="163">
        <v>128378</v>
      </c>
      <c r="G10" s="164"/>
      <c r="H10" s="165"/>
    </row>
    <row r="11" spans="1:8" x14ac:dyDescent="0.15">
      <c r="A11" s="146" t="s">
        <v>567</v>
      </c>
      <c r="B11" s="151"/>
      <c r="C11" s="152"/>
      <c r="D11" s="153">
        <v>283282</v>
      </c>
      <c r="E11" s="154"/>
      <c r="F11" s="155">
        <v>282256</v>
      </c>
      <c r="G11" s="156"/>
      <c r="H11" s="157"/>
    </row>
    <row r="12" spans="1:8" x14ac:dyDescent="0.15">
      <c r="A12" s="158"/>
      <c r="B12" s="159"/>
      <c r="C12" s="166"/>
      <c r="D12" s="161">
        <v>220423</v>
      </c>
      <c r="E12" s="162"/>
      <c r="F12" s="163">
        <v>145453</v>
      </c>
      <c r="G12" s="164"/>
      <c r="H12" s="165"/>
    </row>
    <row r="13" spans="1:8" x14ac:dyDescent="0.15">
      <c r="A13" s="146"/>
      <c r="B13" s="151"/>
      <c r="C13" s="152"/>
      <c r="D13" s="153">
        <v>368815</v>
      </c>
      <c r="E13" s="154"/>
      <c r="F13" s="155">
        <v>280143</v>
      </c>
      <c r="G13" s="167"/>
      <c r="H13" s="157"/>
    </row>
    <row r="14" spans="1:8" x14ac:dyDescent="0.15">
      <c r="A14" s="158"/>
      <c r="B14" s="159"/>
      <c r="C14" s="160"/>
      <c r="D14" s="161">
        <v>169452</v>
      </c>
      <c r="E14" s="162"/>
      <c r="F14" s="163">
        <v>133131</v>
      </c>
      <c r="G14" s="164"/>
      <c r="H14" s="165"/>
    </row>
    <row r="17" spans="1:11" x14ac:dyDescent="0.15">
      <c r="A17" s="142" t="s">
        <v>54</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55</v>
      </c>
      <c r="B19" s="168">
        <f>ROUND(VALUE(SUBSTITUTE(実質収支比率等に係る経年分析!F$48,"▲","-")),2)</f>
        <v>6.6</v>
      </c>
      <c r="C19" s="168">
        <f>ROUND(VALUE(SUBSTITUTE(実質収支比率等に係る経年分析!G$48,"▲","-")),2)</f>
        <v>3.15</v>
      </c>
      <c r="D19" s="168">
        <f>ROUND(VALUE(SUBSTITUTE(実質収支比率等に係る経年分析!H$48,"▲","-")),2)</f>
        <v>9.42</v>
      </c>
      <c r="E19" s="168">
        <f>ROUND(VALUE(SUBSTITUTE(実質収支比率等に係る経年分析!I$48,"▲","-")),2)</f>
        <v>6</v>
      </c>
      <c r="F19" s="168">
        <f>ROUND(VALUE(SUBSTITUTE(実質収支比率等に係る経年分析!J$48,"▲","-")),2)</f>
        <v>7.33</v>
      </c>
    </row>
    <row r="20" spans="1:11" x14ac:dyDescent="0.15">
      <c r="A20" s="168" t="s">
        <v>56</v>
      </c>
      <c r="B20" s="168">
        <f>ROUND(VALUE(SUBSTITUTE(実質収支比率等に係る経年分析!F$47,"▲","-")),2)</f>
        <v>64.150000000000006</v>
      </c>
      <c r="C20" s="168">
        <f>ROUND(VALUE(SUBSTITUTE(実質収支比率等に係る経年分析!G$47,"▲","-")),2)</f>
        <v>63.42</v>
      </c>
      <c r="D20" s="168">
        <f>ROUND(VALUE(SUBSTITUTE(実質収支比率等に係る経年分析!H$47,"▲","-")),2)</f>
        <v>58.44</v>
      </c>
      <c r="E20" s="168">
        <f>ROUND(VALUE(SUBSTITUTE(実質収支比率等に係る経年分析!I$47,"▲","-")),2)</f>
        <v>64.790000000000006</v>
      </c>
      <c r="F20" s="168">
        <f>ROUND(VALUE(SUBSTITUTE(実質収支比率等に係る経年分析!J$47,"▲","-")),2)</f>
        <v>67.73</v>
      </c>
    </row>
    <row r="21" spans="1:11" x14ac:dyDescent="0.15">
      <c r="A21" s="168" t="s">
        <v>57</v>
      </c>
      <c r="B21" s="168">
        <f>IF(ISNUMBER(VALUE(SUBSTITUTE(実質収支比率等に係る経年分析!F$49,"▲","-"))),ROUND(VALUE(SUBSTITUTE(実質収支比率等に係る経年分析!F$49,"▲","-")),2),NA())</f>
        <v>-2.0099999999999998</v>
      </c>
      <c r="C21" s="168">
        <f>IF(ISNUMBER(VALUE(SUBSTITUTE(実質収支比率等に係る経年分析!G$49,"▲","-"))),ROUND(VALUE(SUBSTITUTE(実質収支比率等に係る経年分析!G$49,"▲","-")),2),NA())</f>
        <v>-3.28</v>
      </c>
      <c r="D21" s="168">
        <f>IF(ISNUMBER(VALUE(SUBSTITUTE(実質収支比率等に係る経年分析!H$49,"▲","-"))),ROUND(VALUE(SUBSTITUTE(実質収支比率等に係る経年分析!H$49,"▲","-")),2),NA())</f>
        <v>5.5</v>
      </c>
      <c r="E21" s="168">
        <f>IF(ISNUMBER(VALUE(SUBSTITUTE(実質収支比率等に係る経年分析!I$49,"▲","-"))),ROUND(VALUE(SUBSTITUTE(実質収支比率等に係る経年分析!I$49,"▲","-")),2),NA())</f>
        <v>6.52</v>
      </c>
      <c r="F21" s="168">
        <f>IF(ISNUMBER(VALUE(SUBSTITUTE(実質収支比率等に係る経年分析!J$49,"▲","-"))),ROUND(VALUE(SUBSTITUTE(実質収支比率等に係る経年分析!J$49,"▲","-")),2),NA())</f>
        <v>3.79</v>
      </c>
    </row>
    <row r="24" spans="1:11" x14ac:dyDescent="0.15">
      <c r="A24" s="142" t="s">
        <v>58</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59</v>
      </c>
      <c r="C26" s="169" t="s">
        <v>60</v>
      </c>
      <c r="D26" s="169" t="s">
        <v>59</v>
      </c>
      <c r="E26" s="169" t="s">
        <v>60</v>
      </c>
      <c r="F26" s="169" t="s">
        <v>59</v>
      </c>
      <c r="G26" s="169" t="s">
        <v>60</v>
      </c>
      <c r="H26" s="169" t="s">
        <v>59</v>
      </c>
      <c r="I26" s="169" t="s">
        <v>60</v>
      </c>
      <c r="J26" s="169" t="s">
        <v>59</v>
      </c>
      <c r="K26" s="169" t="s">
        <v>60</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10.46</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国民健康保険事業特別会計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0.28999999999999998</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15">
      <c r="A31" s="169" t="str">
        <f>IF(連結実質赤字比率に係る赤字・黒字の構成分析!C$39="",NA(),連結実質赤字比率に係る赤字・黒字の構成分析!C$39)</f>
        <v>再生可能エネルギー発電事業特別会計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0.25</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0.15</v>
      </c>
    </row>
    <row r="32" spans="1:11" x14ac:dyDescent="0.15">
      <c r="A32" s="169" t="str">
        <f>IF(連結実質赤字比率に係る赤字・黒字の構成分析!C$38="",NA(),連結実質赤字比率に係る赤字・黒字の構成分析!C$38)</f>
        <v>介護保険事業特別会計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0.96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0.89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1.19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1.89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1.52</v>
      </c>
    </row>
    <row r="33" spans="1:16" x14ac:dyDescent="0.15">
      <c r="A33" s="169" t="str">
        <f>IF(連結実質赤字比率に係る赤字・黒字の構成分析!C$37="",NA(),連結実質赤字比率に係る赤字・黒字の構成分析!C$37)</f>
        <v>簡易水道事業会計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5.98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4.4000000000000004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3.74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2.5</v>
      </c>
    </row>
    <row r="34" spans="1:16" x14ac:dyDescent="0.15">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#VALUE!</v>
      </c>
      <c r="C34" s="169" t="e">
        <f>IF(ROUND(VALUE(SUBSTITUTE(連結実質赤字比率に係る赤字・黒字の構成分析!F$36,"▲", "-")), 2) &gt;= 0, ABS(ROUND(VALUE(SUBSTITUTE(連結実質赤字比率に係る赤字・黒字の構成分析!F$36,"▲", "-")), 2)), NA())</f>
        <v>#VALUE!</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6.08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5.72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4.96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4.79</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6.59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3.14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9.42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5.99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7.32</v>
      </c>
    </row>
    <row r="36" spans="1:16" x14ac:dyDescent="0.15">
      <c r="A36" s="169" t="str">
        <f>IF(連結実質赤字比率に係る赤字・黒字の構成分析!C$34="",NA(),連結実質赤字比率に係る赤字・黒字の構成分析!C$34)</f>
        <v>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45.86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45.28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41.72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42.84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39.65</v>
      </c>
    </row>
    <row r="39" spans="1:16" x14ac:dyDescent="0.15">
      <c r="A39" s="142" t="s">
        <v>61</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15">
      <c r="A42" s="170" t="s">
        <v>64</v>
      </c>
      <c r="B42" s="170"/>
      <c r="C42" s="170"/>
      <c r="D42" s="170">
        <f>'実質公債費比率（分子）の構造'!K$52</f>
        <v>636</v>
      </c>
      <c r="E42" s="170"/>
      <c r="F42" s="170"/>
      <c r="G42" s="170">
        <f>'実質公債費比率（分子）の構造'!L$52</f>
        <v>648</v>
      </c>
      <c r="H42" s="170"/>
      <c r="I42" s="170"/>
      <c r="J42" s="170">
        <f>'実質公債費比率（分子）の構造'!M$52</f>
        <v>706</v>
      </c>
      <c r="K42" s="170"/>
      <c r="L42" s="170"/>
      <c r="M42" s="170">
        <f>'実質公債費比率（分子）の構造'!N$52</f>
        <v>643</v>
      </c>
      <c r="N42" s="170"/>
      <c r="O42" s="170"/>
      <c r="P42" s="170">
        <f>'実質公債費比率（分子）の構造'!O$52</f>
        <v>740</v>
      </c>
    </row>
    <row r="43" spans="1:16" x14ac:dyDescent="0.15">
      <c r="A43" s="170" t="s">
        <v>17</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65</v>
      </c>
      <c r="B44" s="170">
        <f>'実質公債費比率（分子）の構造'!K$50</f>
        <v>0</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f>'実質公債費比率（分子）の構造'!O$50</f>
        <v>0</v>
      </c>
      <c r="O44" s="170"/>
      <c r="P44" s="170"/>
    </row>
    <row r="45" spans="1:16" x14ac:dyDescent="0.15">
      <c r="A45" s="170" t="s">
        <v>66</v>
      </c>
      <c r="B45" s="170">
        <f>'実質公債費比率（分子）の構造'!K$49</f>
        <v>21</v>
      </c>
      <c r="C45" s="170"/>
      <c r="D45" s="170"/>
      <c r="E45" s="170">
        <f>'実質公債費比率（分子）の構造'!L$49</f>
        <v>16</v>
      </c>
      <c r="F45" s="170"/>
      <c r="G45" s="170"/>
      <c r="H45" s="170">
        <f>'実質公債費比率（分子）の構造'!M$49</f>
        <v>18</v>
      </c>
      <c r="I45" s="170"/>
      <c r="J45" s="170"/>
      <c r="K45" s="170">
        <f>'実質公債費比率（分子）の構造'!N$49</f>
        <v>18</v>
      </c>
      <c r="L45" s="170"/>
      <c r="M45" s="170"/>
      <c r="N45" s="170">
        <f>'実質公債費比率（分子）の構造'!O$49</f>
        <v>17</v>
      </c>
      <c r="O45" s="170"/>
      <c r="P45" s="170"/>
    </row>
    <row r="46" spans="1:16" x14ac:dyDescent="0.15">
      <c r="A46" s="170" t="s">
        <v>67</v>
      </c>
      <c r="B46" s="170">
        <f>'実質公債費比率（分子）の構造'!K$48</f>
        <v>205</v>
      </c>
      <c r="C46" s="170"/>
      <c r="D46" s="170"/>
      <c r="E46" s="170">
        <f>'実質公債費比率（分子）の構造'!L$48</f>
        <v>211</v>
      </c>
      <c r="F46" s="170"/>
      <c r="G46" s="170"/>
      <c r="H46" s="170">
        <f>'実質公債費比率（分子）の構造'!M$48</f>
        <v>192</v>
      </c>
      <c r="I46" s="170"/>
      <c r="J46" s="170"/>
      <c r="K46" s="170">
        <f>'実質公債費比率（分子）の構造'!N$48</f>
        <v>191</v>
      </c>
      <c r="L46" s="170"/>
      <c r="M46" s="170"/>
      <c r="N46" s="170">
        <f>'実質公債費比率（分子）の構造'!O$48</f>
        <v>205</v>
      </c>
      <c r="O46" s="170"/>
      <c r="P46" s="170"/>
    </row>
    <row r="47" spans="1:16" x14ac:dyDescent="0.15">
      <c r="A47" s="170" t="s">
        <v>68</v>
      </c>
      <c r="B47" s="170">
        <f>'実質公債費比率（分子）の構造'!K$47</f>
        <v>2</v>
      </c>
      <c r="C47" s="170"/>
      <c r="D47" s="170"/>
      <c r="E47" s="170">
        <f>'実質公債費比率（分子）の構造'!L$47</f>
        <v>2</v>
      </c>
      <c r="F47" s="170"/>
      <c r="G47" s="170"/>
      <c r="H47" s="170">
        <f>'実質公債費比率（分子）の構造'!M$47</f>
        <v>2</v>
      </c>
      <c r="I47" s="170"/>
      <c r="J47" s="170"/>
      <c r="K47" s="170">
        <f>'実質公債費比率（分子）の構造'!N$47</f>
        <v>2</v>
      </c>
      <c r="L47" s="170"/>
      <c r="M47" s="170"/>
      <c r="N47" s="170">
        <f>'実質公債費比率（分子）の構造'!O$47</f>
        <v>2</v>
      </c>
      <c r="O47" s="170"/>
      <c r="P47" s="170"/>
    </row>
    <row r="48" spans="1:16" x14ac:dyDescent="0.15">
      <c r="A48" s="170" t="s">
        <v>69</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70</v>
      </c>
      <c r="B49" s="170">
        <f>'実質公債費比率（分子）の構造'!K$45</f>
        <v>583</v>
      </c>
      <c r="C49" s="170"/>
      <c r="D49" s="170"/>
      <c r="E49" s="170">
        <f>'実質公債費比率（分子）の構造'!L$45</f>
        <v>608</v>
      </c>
      <c r="F49" s="170"/>
      <c r="G49" s="170"/>
      <c r="H49" s="170">
        <f>'実質公債費比率（分子）の構造'!M$45</f>
        <v>700</v>
      </c>
      <c r="I49" s="170"/>
      <c r="J49" s="170"/>
      <c r="K49" s="170">
        <f>'実質公債費比率（分子）の構造'!N$45</f>
        <v>621</v>
      </c>
      <c r="L49" s="170"/>
      <c r="M49" s="170"/>
      <c r="N49" s="170">
        <f>'実質公債費比率（分子）の構造'!O$45</f>
        <v>757</v>
      </c>
      <c r="O49" s="170"/>
      <c r="P49" s="170"/>
    </row>
    <row r="50" spans="1:16" x14ac:dyDescent="0.15">
      <c r="A50" s="170" t="s">
        <v>71</v>
      </c>
      <c r="B50" s="170" t="e">
        <f>NA()</f>
        <v>#N/A</v>
      </c>
      <c r="C50" s="170">
        <f>IF(ISNUMBER('実質公債費比率（分子）の構造'!K$53),'実質公債費比率（分子）の構造'!K$53,NA())</f>
        <v>175</v>
      </c>
      <c r="D50" s="170" t="e">
        <f>NA()</f>
        <v>#N/A</v>
      </c>
      <c r="E50" s="170" t="e">
        <f>NA()</f>
        <v>#N/A</v>
      </c>
      <c r="F50" s="170">
        <f>IF(ISNUMBER('実質公債費比率（分子）の構造'!L$53),'実質公債費比率（分子）の構造'!L$53,NA())</f>
        <v>189</v>
      </c>
      <c r="G50" s="170" t="e">
        <f>NA()</f>
        <v>#N/A</v>
      </c>
      <c r="H50" s="170" t="e">
        <f>NA()</f>
        <v>#N/A</v>
      </c>
      <c r="I50" s="170">
        <f>IF(ISNUMBER('実質公債費比率（分子）の構造'!M$53),'実質公債費比率（分子）の構造'!M$53,NA())</f>
        <v>206</v>
      </c>
      <c r="J50" s="170" t="e">
        <f>NA()</f>
        <v>#N/A</v>
      </c>
      <c r="K50" s="170" t="e">
        <f>NA()</f>
        <v>#N/A</v>
      </c>
      <c r="L50" s="170">
        <f>IF(ISNUMBER('実質公債費比率（分子）の構造'!N$53),'実質公債費比率（分子）の構造'!N$53,NA())</f>
        <v>189</v>
      </c>
      <c r="M50" s="170" t="e">
        <f>NA()</f>
        <v>#N/A</v>
      </c>
      <c r="N50" s="170" t="e">
        <f>NA()</f>
        <v>#N/A</v>
      </c>
      <c r="O50" s="170">
        <f>IF(ISNUMBER('実質公債費比率（分子）の構造'!O$53),'実質公債費比率（分子）の構造'!O$53,NA())</f>
        <v>241</v>
      </c>
      <c r="P50" s="170" t="e">
        <f>NA()</f>
        <v>#N/A</v>
      </c>
    </row>
    <row r="53" spans="1:16" x14ac:dyDescent="0.15">
      <c r="A53" s="142" t="s">
        <v>72</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73</v>
      </c>
      <c r="C55" s="169"/>
      <c r="D55" s="169" t="s">
        <v>74</v>
      </c>
      <c r="E55" s="169" t="s">
        <v>73</v>
      </c>
      <c r="F55" s="169"/>
      <c r="G55" s="169" t="s">
        <v>74</v>
      </c>
      <c r="H55" s="169" t="s">
        <v>73</v>
      </c>
      <c r="I55" s="169"/>
      <c r="J55" s="169" t="s">
        <v>74</v>
      </c>
      <c r="K55" s="169" t="s">
        <v>73</v>
      </c>
      <c r="L55" s="169"/>
      <c r="M55" s="169" t="s">
        <v>74</v>
      </c>
      <c r="N55" s="169" t="s">
        <v>73</v>
      </c>
      <c r="O55" s="169"/>
      <c r="P55" s="169" t="s">
        <v>74</v>
      </c>
    </row>
    <row r="56" spans="1:16" x14ac:dyDescent="0.15">
      <c r="A56" s="169" t="s">
        <v>44</v>
      </c>
      <c r="B56" s="169"/>
      <c r="C56" s="169"/>
      <c r="D56" s="169">
        <f>'将来負担比率（分子）の構造'!I$52</f>
        <v>6775</v>
      </c>
      <c r="E56" s="169"/>
      <c r="F56" s="169"/>
      <c r="G56" s="169">
        <f>'将来負担比率（分子）の構造'!J$52</f>
        <v>6882</v>
      </c>
      <c r="H56" s="169"/>
      <c r="I56" s="169"/>
      <c r="J56" s="169">
        <f>'将来負担比率（分子）の構造'!K$52</f>
        <v>7116</v>
      </c>
      <c r="K56" s="169"/>
      <c r="L56" s="169"/>
      <c r="M56" s="169">
        <f>'将来負担比率（分子）の構造'!L$52</f>
        <v>7363</v>
      </c>
      <c r="N56" s="169"/>
      <c r="O56" s="169"/>
      <c r="P56" s="169">
        <f>'将来負担比率（分子）の構造'!M$52</f>
        <v>7101</v>
      </c>
    </row>
    <row r="57" spans="1:16" x14ac:dyDescent="0.15">
      <c r="A57" s="169" t="s">
        <v>43</v>
      </c>
      <c r="B57" s="169"/>
      <c r="C57" s="169"/>
      <c r="D57" s="169">
        <f>'将来負担比率（分子）の構造'!I$51</f>
        <v>286</v>
      </c>
      <c r="E57" s="169"/>
      <c r="F57" s="169"/>
      <c r="G57" s="169">
        <f>'将来負担比率（分子）の構造'!J$51</f>
        <v>234</v>
      </c>
      <c r="H57" s="169"/>
      <c r="I57" s="169"/>
      <c r="J57" s="169">
        <f>'将来負担比率（分子）の構造'!K$51</f>
        <v>186</v>
      </c>
      <c r="K57" s="169"/>
      <c r="L57" s="169"/>
      <c r="M57" s="169">
        <f>'将来負担比率（分子）の構造'!L$51</f>
        <v>144</v>
      </c>
      <c r="N57" s="169"/>
      <c r="O57" s="169"/>
      <c r="P57" s="169">
        <f>'将来負担比率（分子）の構造'!M$51</f>
        <v>104</v>
      </c>
    </row>
    <row r="58" spans="1:16" x14ac:dyDescent="0.15">
      <c r="A58" s="169" t="s">
        <v>42</v>
      </c>
      <c r="B58" s="169"/>
      <c r="C58" s="169"/>
      <c r="D58" s="169">
        <f>'将来負担比率（分子）の構造'!I$50</f>
        <v>5954</v>
      </c>
      <c r="E58" s="169"/>
      <c r="F58" s="169"/>
      <c r="G58" s="169">
        <f>'将来負担比率（分子）の構造'!J$50</f>
        <v>6054</v>
      </c>
      <c r="H58" s="169"/>
      <c r="I58" s="169"/>
      <c r="J58" s="169">
        <f>'将来負担比率（分子）の構造'!K$50</f>
        <v>6059</v>
      </c>
      <c r="K58" s="169"/>
      <c r="L58" s="169"/>
      <c r="M58" s="169">
        <f>'将来負担比率（分子）の構造'!L$50</f>
        <v>6680</v>
      </c>
      <c r="N58" s="169"/>
      <c r="O58" s="169"/>
      <c r="P58" s="169">
        <f>'将来負担比率（分子）の構造'!M$50</f>
        <v>6879</v>
      </c>
    </row>
    <row r="59" spans="1:16" x14ac:dyDescent="0.15">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37</v>
      </c>
      <c r="B61" s="169">
        <f>'将来負担比率（分子）の構造'!I$46</f>
        <v>179</v>
      </c>
      <c r="C61" s="169"/>
      <c r="D61" s="169"/>
      <c r="E61" s="169">
        <f>'将来負担比率（分子）の構造'!J$46</f>
        <v>150</v>
      </c>
      <c r="F61" s="169"/>
      <c r="G61" s="169"/>
      <c r="H61" s="169">
        <f>'将来負担比率（分子）の構造'!K$46</f>
        <v>121</v>
      </c>
      <c r="I61" s="169"/>
      <c r="J61" s="169"/>
      <c r="K61" s="169">
        <f>'将来負担比率（分子）の構造'!L$46</f>
        <v>92</v>
      </c>
      <c r="L61" s="169"/>
      <c r="M61" s="169"/>
      <c r="N61" s="169">
        <f>'将来負担比率（分子）の構造'!M$46</f>
        <v>63</v>
      </c>
      <c r="O61" s="169"/>
      <c r="P61" s="169"/>
    </row>
    <row r="62" spans="1:16" x14ac:dyDescent="0.15">
      <c r="A62" s="169" t="s">
        <v>36</v>
      </c>
      <c r="B62" s="169">
        <f>'将来負担比率（分子）の構造'!I$45</f>
        <v>217</v>
      </c>
      <c r="C62" s="169"/>
      <c r="D62" s="169"/>
      <c r="E62" s="169">
        <f>'将来負担比率（分子）の構造'!J$45</f>
        <v>231</v>
      </c>
      <c r="F62" s="169"/>
      <c r="G62" s="169"/>
      <c r="H62" s="169">
        <f>'将来負担比率（分子）の構造'!K$45</f>
        <v>247</v>
      </c>
      <c r="I62" s="169"/>
      <c r="J62" s="169"/>
      <c r="K62" s="169">
        <f>'将来負担比率（分子）の構造'!L$45</f>
        <v>216</v>
      </c>
      <c r="L62" s="169"/>
      <c r="M62" s="169"/>
      <c r="N62" s="169">
        <f>'将来負担比率（分子）の構造'!M$45</f>
        <v>277</v>
      </c>
      <c r="O62" s="169"/>
      <c r="P62" s="169"/>
    </row>
    <row r="63" spans="1:16" x14ac:dyDescent="0.15">
      <c r="A63" s="169" t="s">
        <v>35</v>
      </c>
      <c r="B63" s="169">
        <f>'将来負担比率（分子）の構造'!I$44</f>
        <v>94</v>
      </c>
      <c r="C63" s="169"/>
      <c r="D63" s="169"/>
      <c r="E63" s="169">
        <f>'将来負担比率（分子）の構造'!J$44</f>
        <v>80</v>
      </c>
      <c r="F63" s="169"/>
      <c r="G63" s="169"/>
      <c r="H63" s="169">
        <f>'将来負担比率（分子）の構造'!K$44</f>
        <v>66</v>
      </c>
      <c r="I63" s="169"/>
      <c r="J63" s="169"/>
      <c r="K63" s="169">
        <f>'将来負担比率（分子）の構造'!L$44</f>
        <v>53</v>
      </c>
      <c r="L63" s="169"/>
      <c r="M63" s="169"/>
      <c r="N63" s="169">
        <f>'将来負担比率（分子）の構造'!M$44</f>
        <v>44</v>
      </c>
      <c r="O63" s="169"/>
      <c r="P63" s="169"/>
    </row>
    <row r="64" spans="1:16" x14ac:dyDescent="0.15">
      <c r="A64" s="169" t="s">
        <v>34</v>
      </c>
      <c r="B64" s="169">
        <f>'将来負担比率（分子）の構造'!I$43</f>
        <v>1333</v>
      </c>
      <c r="C64" s="169"/>
      <c r="D64" s="169"/>
      <c r="E64" s="169">
        <f>'将来負担比率（分子）の構造'!J$43</f>
        <v>1346</v>
      </c>
      <c r="F64" s="169"/>
      <c r="G64" s="169"/>
      <c r="H64" s="169">
        <f>'将来負担比率（分子）の構造'!K$43</f>
        <v>1481</v>
      </c>
      <c r="I64" s="169"/>
      <c r="J64" s="169"/>
      <c r="K64" s="169">
        <f>'将来負担比率（分子）の構造'!L$43</f>
        <v>1409</v>
      </c>
      <c r="L64" s="169"/>
      <c r="M64" s="169"/>
      <c r="N64" s="169">
        <f>'将来負担比率（分子）の構造'!M$43</f>
        <v>1237</v>
      </c>
      <c r="O64" s="169"/>
      <c r="P64" s="169"/>
    </row>
    <row r="65" spans="1:16" x14ac:dyDescent="0.15">
      <c r="A65" s="169" t="s">
        <v>33</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32</v>
      </c>
      <c r="B66" s="169">
        <f>'将来負担比率（分子）の構造'!I$41</f>
        <v>6963</v>
      </c>
      <c r="C66" s="169"/>
      <c r="D66" s="169"/>
      <c r="E66" s="169">
        <f>'将来負担比率（分子）の構造'!J$41</f>
        <v>7423</v>
      </c>
      <c r="F66" s="169"/>
      <c r="G66" s="169"/>
      <c r="H66" s="169">
        <f>'将来負担比率（分子）の構造'!K$41</f>
        <v>7850</v>
      </c>
      <c r="I66" s="169"/>
      <c r="J66" s="169"/>
      <c r="K66" s="169">
        <f>'将来負担比率（分子）の構造'!L$41</f>
        <v>8010</v>
      </c>
      <c r="L66" s="169"/>
      <c r="M66" s="169"/>
      <c r="N66" s="169">
        <f>'将来負担比率（分子）の構造'!M$41</f>
        <v>7944</v>
      </c>
      <c r="O66" s="169"/>
      <c r="P66" s="169"/>
    </row>
    <row r="67" spans="1:16" x14ac:dyDescent="0.15">
      <c r="A67" s="169" t="s">
        <v>75</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76</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77</v>
      </c>
      <c r="B72" s="173">
        <f>基金残高に係る経年分析!F55</f>
        <v>2042</v>
      </c>
      <c r="C72" s="173">
        <f>基金残高に係る経年分析!G55</f>
        <v>2391</v>
      </c>
      <c r="D72" s="173">
        <f>基金残高に係る経年分析!H55</f>
        <v>2482</v>
      </c>
    </row>
    <row r="73" spans="1:16" x14ac:dyDescent="0.15">
      <c r="A73" s="172" t="s">
        <v>78</v>
      </c>
      <c r="B73" s="173">
        <f>基金残高に係る経年分析!F56</f>
        <v>731</v>
      </c>
      <c r="C73" s="173">
        <f>基金残高に係る経年分析!G56</f>
        <v>732</v>
      </c>
      <c r="D73" s="173">
        <f>基金残高に係る経年分析!H56</f>
        <v>733</v>
      </c>
    </row>
    <row r="74" spans="1:16" x14ac:dyDescent="0.15">
      <c r="A74" s="172" t="s">
        <v>79</v>
      </c>
      <c r="B74" s="173">
        <f>基金残高に係る経年分析!F57</f>
        <v>2345</v>
      </c>
      <c r="C74" s="173">
        <f>基金残高に係る経年分析!G57</f>
        <v>2626</v>
      </c>
      <c r="D74" s="173">
        <f>基金残高に係る経年分析!H57</f>
        <v>2768</v>
      </c>
    </row>
  </sheetData>
  <sheetProtection algorithmName="SHA-512" hashValue="BJKdewqeu77xua+3mA0Fvk/ogOOMfn+UO4NwfjYy/bFumIrCJ5H8v7i9ceWpM2DbNyJb419qOCMOTLFNxO5kdQ==" saltValue="yP5vRjZq8P4zDGbnxtAS6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2024-03-14T02:19:01Z</cp:lastPrinted>
  <dcterms:created xsi:type="dcterms:W3CDTF">2024-02-05T02:41:21Z</dcterms:created>
  <dcterms:modified xsi:type="dcterms:W3CDTF">2024-08-20T02:49:13Z</dcterms:modified>
  <cp:category/>
</cp:coreProperties>
</file>