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s\職員共有fs\財政課\財政室\決算統計\財政状況資料集（比較分析表）\R04決算\02-２回目提出分\"/>
    </mc:Choice>
  </mc:AlternateContent>
  <xr:revisionPtr revIDLastSave="0" documentId="13_ncr:1_{772317FE-EC38-435A-B9B0-1B1563951C09}" xr6:coauthVersionLast="47" xr6:coauthVersionMax="47" xr10:uidLastSave="{00000000-0000-0000-0000-000000000000}"/>
  <bookViews>
    <workbookView xWindow="-24120" yWindow="-120" windowWidth="24240" windowHeight="137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BE34" i="10"/>
  <c r="BE35" i="10" s="1"/>
  <c r="BE36" i="10" s="1"/>
  <c r="BE37" i="10" s="1"/>
  <c r="BW34" i="10" l="1"/>
  <c r="BW35" i="10" l="1"/>
  <c r="BW36" i="10" s="1"/>
  <c r="BW37" i="10" s="1"/>
  <c r="BW38" i="10" s="1"/>
  <c r="BW39" i="10" s="1"/>
  <c r="CO34" i="10"/>
</calcChain>
</file>

<file path=xl/sharedStrings.xml><?xml version="1.0" encoding="utf-8"?>
<sst xmlns="http://schemas.openxmlformats.org/spreadsheetml/2006/main" count="1161" uniqueCount="605">
  <si>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</si>
  <si>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</si>
  <si>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</si>
  <si>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</si>
  <si>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</si>
  <si>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</si>
  <si>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</si>
  <si>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</si>
  <si>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</si>
  <si>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</si>
  <si>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</si>
  <si>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</si>
  <si>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</si>
  <si>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</si>
  <si>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</si>
  <si>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</si>
  <si>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</si>
  <si>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</si>
  <si>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</si>
  <si>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</si>
  <si>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</si>
  <si>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</si>
  <si>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</si>
  <si>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</si>
  <si>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</si>
  <si>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</si>
  <si>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</si>
  <si>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</si>
  <si>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</si>
  <si>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</si>
  <si>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</si>
  <si>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</si>
  <si>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</si>
  <si>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</si>
  <si>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</si>
  <si>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</si>
  <si>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</si>
  <si>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</si>
  <si>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</si>
  <si>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</si>
  <si>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</si>
  <si>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</si>
  <si>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</si>
  <si>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</si>
  <si>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</si>
  <si>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</si>
  <si>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</si>
  <si>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</si>
  <si>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</si>
  <si>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</si>
  <si>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</si>
  <si>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</si>
  <si>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</si>
  <si>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</si>
  <si>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</si>
  <si>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</si>
  <si>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</si>
  <si>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</si>
  <si>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</si>
  <si>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</si>
  <si>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</si>
  <si>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</si>
  <si>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</si>
  <si>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</si>
  <si>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</si>
  <si>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</si>
  <si>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</si>
  <si>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</si>
  <si>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</si>
  <si>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</si>
  <si>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</si>
  <si>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</si>
  <si>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</si>
  <si>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</si>
  <si>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</si>
  <si>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</si>
  <si>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</si>
  <si>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</si>
  <si>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</si>
  <si>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</si>
  <si>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</si>
  <si>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</si>
  <si>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</si>
  <si>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</si>
  <si>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</si>
  <si>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</si>
  <si>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</si>
  <si>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</si>
  <si>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</si>
  <si>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</si>
  <si>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</si>
  <si>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</si>
  <si>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</si>
  <si>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</si>
  <si>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</si>
  <si>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</si>
  <si>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</si>
  <si>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</si>
  <si>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</si>
  <si>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</si>
  <si>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</si>
  <si>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</si>
  <si>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</si>
  <si>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</si>
  <si>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</si>
  <si>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</si>
  <si>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</si>
  <si>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</si>
  <si>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</si>
  <si>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</si>
  <si>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</si>
  <si>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</si>
  <si>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</si>
  <si>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</si>
  <si>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</si>
  <si>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</si>
  <si>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</si>
  <si>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</si>
  <si>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</si>
  <si>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</si>
  <si>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</si>
  <si>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</si>
  <si>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</si>
  <si>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</si>
  <si>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</si>
  <si>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</si>
  <si>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</si>
  <si>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</si>
  <si>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</si>
  <si>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</si>
  <si>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</si>
  <si>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</si>
  <si>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</si>
  <si>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</si>
  <si>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</si>
  <si>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</si>
  <si>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</si>
  <si>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</si>
  <si>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</si>
  <si>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</si>
  <si>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</si>
  <si>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</si>
  <si>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</si>
  <si>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</si>
  <si>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</si>
  <si>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</si>
  <si>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</si>
  <si>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</si>
  <si>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</si>
  <si>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</si>
  <si>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</si>
  <si>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</si>
  <si>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</si>
  <si>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</si>
  <si>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</si>
  <si>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</si>
  <si>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</si>
  <si>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</si>
  <si>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</si>
  <si>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</si>
  <si>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</si>
  <si>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</si>
  <si>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</si>
  <si>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</si>
  <si>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</si>
  <si>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</si>
  <si>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</si>
  <si>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</si>
  <si>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</si>
  <si>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</si>
  <si>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</si>
  <si>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</si>
  <si>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</si>
  <si>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</si>
  <si>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</si>
  <si>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</si>
  <si>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</si>
  <si>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</si>
  <si>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</si>
  <si>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</si>
  <si>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</si>
  <si>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</si>
  <si>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</si>
  <si>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</si>
  <si>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</si>
  <si>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</si>
  <si>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</si>
  <si>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</si>
  <si>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</si>
  <si>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</si>
  <si>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</si>
  <si>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</si>
  <si>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</si>
  <si>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</si>
  <si>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</si>
  <si>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</si>
  <si>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</si>
  <si>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</si>
  <si>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</si>
  <si>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</si>
  <si>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</si>
  <si>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</si>
  <si>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</si>
  <si>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</si>
  <si>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</si>
  <si>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</si>
  <si>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</si>
  <si>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</si>
  <si>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</si>
  <si>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</si>
  <si>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</si>
  <si>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</si>
  <si>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</si>
  <si>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</si>
  <si>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</si>
  <si>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</si>
  <si>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</si>
  <si>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</si>
  <si>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鳥取県三朝町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</si>
  <si>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</si>
  <si>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</si>
  <si>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</si>
  <si>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</si>
  <si>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</si>
  <si>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</si>
  <si>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</si>
  <si>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</si>
  <si>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</si>
  <si>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</si>
  <si>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</si>
  <si>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</si>
  <si>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</si>
  <si>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</si>
  <si>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</si>
  <si>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</si>
  <si>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</si>
  <si>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</si>
  <si>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</si>
  <si>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</si>
  <si>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</si>
  <si>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</si>
  <si>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</si>
  <si>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</si>
  <si>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</si>
  <si>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</si>
  <si>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</si>
  <si>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</si>
  <si>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</si>
  <si>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</si>
  <si>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</si>
  <si>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</si>
  <si>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</si>
  <si>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</si>
  <si>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</si>
  <si>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</si>
  <si>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</si>
  <si>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</si>
  <si>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</si>
  <si>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</si>
  <si>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</si>
  <si>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</si>
  <si>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</si>
  <si>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</si>
  <si>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</si>
  <si>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</si>
  <si>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</si>
  <si>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</si>
  <si>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</si>
  <si>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</si>
  <si>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</si>
  <si>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</si>
  <si>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</si>
  <si>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</si>
  <si>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</si>
  <si>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</si>
  <si>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</si>
  <si>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</si>
  <si>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</si>
  <si>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</si>
  <si>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</si>
  <si>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</si>
  <si>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</si>
  <si>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</si>
  <si>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</si>
  <si>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</si>
  <si>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</si>
  <si>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</si>
  <si>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</si>
  <si>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</si>
  <si>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</si>
  <si>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</si>
  <si>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</si>
  <si>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</si>
  <si>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</si>
  <si>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</si>
  <si>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</si>
  <si>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</si>
  <si>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</si>
  <si>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</si>
  <si>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</si>
  <si>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</si>
  <si>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</si>
  <si>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</si>
  <si>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</si>
  <si>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</si>
  <si>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</si>
  <si>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</si>
  <si>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</si>
  <si>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</si>
  <si>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</si>
  <si>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</si>
  <si>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</si>
  <si>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</si>
  <si>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</si>
  <si>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</si>
  <si>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</si>
  <si>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</si>
  <si>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</si>
  <si>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</si>
  <si>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</si>
  <si>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</si>
  <si>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</si>
  <si>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</si>
  <si>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</si>
  <si>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</si>
  <si>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</si>
  <si>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</si>
  <si>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</si>
  <si>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</si>
  <si>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</si>
  <si>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</si>
  <si>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</si>
  <si>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</si>
  <si>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</si>
  <si>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</si>
  <si>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</si>
  <si>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観光施設</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</si>
  <si>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</si>
  <si>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</si>
  <si>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</si>
  <si>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</si>
  <si>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</si>
  <si>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</si>
  <si>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</si>
  <si>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</si>
  <si>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</si>
  <si>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</si>
  <si>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</si>
  <si>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</si>
  <si>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</si>
  <si>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</si>
  <si>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</si>
  <si>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</si>
  <si>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</si>
  <si>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</si>
  <si>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</si>
  <si>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</si>
  <si>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</si>
  <si>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</si>
  <si>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</si>
  <si>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</si>
  <si>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</si>
  <si>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</si>
  <si>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</si>
  <si>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</si>
  <si>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</si>
  <si>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</si>
  <si>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</si>
  <si>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</si>
  <si>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</si>
  <si>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</si>
  <si>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鳥取県三朝町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</si>
  <si>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</si>
  <si>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</si>
  <si>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</si>
  <si>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</si>
  <si>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</si>
  <si>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</si>
  <si>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</si>
  <si>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</si>
  <si>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</si>
  <si>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</si>
  <si>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</si>
  <si>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</si>
  <si>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</si>
  <si>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</si>
  <si>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</si>
  <si>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</si>
  <si>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</si>
  <si>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</si>
  <si>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</si>
  <si>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</si>
  <si>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</si>
  <si>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</si>
  <si>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</si>
  <si>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</si>
  <si>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</si>
  <si>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</si>
  <si>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</si>
  <si>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</si>
  <si>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</si>
  <si>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</si>
  <si>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</si>
  <si>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</si>
  <si>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</si>
  <si>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</si>
  <si>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</si>
  <si>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</si>
  <si>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</si>
  <si>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</si>
  <si>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</si>
  <si>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国民宿舎事業会計</t>
    <phoneticPr fontId="5"/>
  </si>
  <si>
    <t>簡易水道事業会計</t>
    <phoneticPr fontId="5"/>
  </si>
  <si>
    <t>法非適用企業</t>
    <phoneticPr fontId="5"/>
  </si>
  <si>
    <t>温泉配湯事業会計</t>
    <phoneticPr fontId="5"/>
  </si>
  <si>
    <t>法非適用企業</t>
    <phoneticPr fontId="5"/>
  </si>
  <si>
    <t>下水道事業会計</t>
    <phoneticPr fontId="5"/>
  </si>
  <si>
    <t>集落排水処理事業会計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</si>
  <si>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</si>
  <si>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</si>
  <si>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</si>
  <si>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</si>
  <si>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</si>
  <si>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</si>
  <si>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</si>
  <si>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</si>
  <si>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</si>
  <si>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</si>
  <si>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</si>
  <si>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</si>
  <si>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</si>
  <si>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</si>
  <si>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</si>
  <si>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</si>
  <si>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</si>
  <si>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</si>
  <si>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</si>
  <si>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</si>
  <si>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</si>
  <si>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</si>
  <si>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</si>
  <si>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</si>
  <si>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</si>
  <si>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</si>
  <si>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</si>
  <si>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</si>
  <si>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</si>
  <si>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</si>
  <si>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</si>
  <si>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</si>
  <si>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</si>
  <si>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</si>
  <si>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</si>
  <si>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</si>
  <si>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</si>
  <si>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</si>
  <si>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</si>
  <si>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</si>
  <si>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</si>
  <si>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</si>
  <si>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</si>
  <si>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</si>
  <si>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</si>
  <si>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</si>
  <si>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</si>
  <si>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</si>
  <si>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</si>
  <si>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</si>
  <si>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</si>
  <si>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</si>
  <si>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</si>
  <si>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</si>
  <si>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</si>
  <si>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</si>
  <si>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</si>
  <si>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集落排水処理事業会計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</si>
  <si>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</si>
  <si>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</si>
  <si>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</si>
  <si>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</si>
  <si>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</si>
  <si>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</si>
  <si>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</si>
  <si>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</si>
  <si>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</si>
  <si>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</si>
  <si>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</si>
  <si>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</si>
  <si>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</si>
  <si>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</si>
  <si>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</si>
  <si>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</si>
  <si>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</si>
  <si>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</si>
  <si>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</si>
  <si>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</si>
  <si>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</si>
  <si>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</si>
  <si>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</si>
  <si>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</si>
  <si>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</si>
  <si>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</si>
  <si>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</si>
  <si>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</si>
  <si>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</si>
  <si>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</si>
  <si>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</si>
  <si>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</si>
  <si>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</si>
  <si>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</si>
  <si>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</si>
  <si>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</si>
  <si>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</si>
  <si>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</si>
  <si>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</si>
  <si>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</si>
  <si>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</si>
  <si>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</si>
  <si>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</si>
  <si>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</si>
  <si>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</si>
  <si>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</si>
  <si>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</si>
  <si>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</si>
  <si>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</si>
  <si>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</si>
  <si>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</si>
  <si>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</si>
  <si>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</si>
  <si>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</si>
  <si>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</si>
  <si>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</si>
  <si>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</si>
  <si>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</si>
  <si>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</si>
  <si>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</si>
  <si>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</si>
  <si>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</si>
  <si>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</si>
  <si>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</si>
  <si>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</si>
  <si>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</si>
  <si>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</si>
  <si>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</si>
  <si>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</si>
  <si>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</si>
  <si>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</si>
  <si>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</si>
  <si>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</si>
  <si>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</si>
  <si>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</si>
  <si>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</si>
  <si>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</si>
  <si>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</si>
  <si>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</si>
  <si>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</si>
  <si>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</si>
  <si>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</si>
  <si>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</si>
  <si>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</si>
  <si>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</si>
  <si>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</si>
  <si>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1.12</t>
  </si>
  <si>
    <t>▲ 0.85</t>
  </si>
  <si>
    <t>▲ 2.26</t>
  </si>
  <si>
    <t>水道事業会計</t>
  </si>
  <si>
    <t>介護保険事業特別会計</t>
  </si>
  <si>
    <t>一般会計</t>
  </si>
  <si>
    <t>簡易水道事業会計</t>
  </si>
  <si>
    <t>国民健康保険事業特別会計</t>
  </si>
  <si>
    <t>国民宿舎事業会計</t>
  </si>
  <si>
    <t>下水道事業会計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</si>
  <si>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</si>
  <si>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</si>
  <si>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</si>
  <si>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</si>
  <si>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</si>
  <si>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</si>
  <si>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</si>
  <si>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</si>
  <si>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</si>
  <si>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</si>
  <si>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鳥取県町村総合事務組合</t>
    <rPh sb="0" eb="3">
      <t>トットリケン</t>
    </rPh>
    <rPh sb="3" eb="5">
      <t>チョウソン</t>
    </rPh>
    <rPh sb="5" eb="7">
      <t>ソウゴウ</t>
    </rPh>
    <rPh sb="7" eb="9">
      <t>ジム</t>
    </rPh>
    <rPh sb="9" eb="11">
      <t>クミアイ</t>
    </rPh>
    <phoneticPr fontId="2"/>
  </si>
  <si>
    <t>鳥取中部ふるさと広域連合（一般会計）</t>
    <rPh sb="0" eb="2">
      <t>トットリ</t>
    </rPh>
    <rPh sb="2" eb="4">
      <t>チュウブ</t>
    </rPh>
    <rPh sb="8" eb="10">
      <t>コウイキ</t>
    </rPh>
    <rPh sb="10" eb="12">
      <t>レンゴウ</t>
    </rPh>
    <rPh sb="13" eb="15">
      <t>イッパン</t>
    </rPh>
    <rPh sb="15" eb="17">
      <t>カイケイ</t>
    </rPh>
    <phoneticPr fontId="2"/>
  </si>
  <si>
    <t>鳥取中部ふるさと広域連合（中部ふるさと市町村圏振興事業特別会計）</t>
    <rPh sb="0" eb="2">
      <t>トットリ</t>
    </rPh>
    <rPh sb="2" eb="4">
      <t>チュウブ</t>
    </rPh>
    <rPh sb="8" eb="10">
      <t>コウイキ</t>
    </rPh>
    <rPh sb="10" eb="12">
      <t>レンゴウ</t>
    </rPh>
    <rPh sb="13" eb="15">
      <t>チュウブ</t>
    </rPh>
    <rPh sb="19" eb="22">
      <t>シチョウソン</t>
    </rPh>
    <rPh sb="22" eb="23">
      <t>ケン</t>
    </rPh>
    <rPh sb="23" eb="25">
      <t>シンコウ</t>
    </rPh>
    <rPh sb="25" eb="27">
      <t>ジギョウ</t>
    </rPh>
    <rPh sb="27" eb="29">
      <t>トクベツ</t>
    </rPh>
    <rPh sb="29" eb="31">
      <t>カイケイ</t>
    </rPh>
    <phoneticPr fontId="2"/>
  </si>
  <si>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</si>
  <si>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</si>
  <si>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</si>
  <si>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グリーンサービス</t>
    <phoneticPr fontId="2"/>
  </si>
  <si>
    <t>公共施設営繕基金</t>
    <rPh sb="0" eb="2">
      <t>コウキョウ</t>
    </rPh>
    <rPh sb="2" eb="4">
      <t>シセツ</t>
    </rPh>
    <rPh sb="4" eb="6">
      <t>エイゼン</t>
    </rPh>
    <rPh sb="6" eb="8">
      <t>キキン</t>
    </rPh>
    <phoneticPr fontId="5"/>
  </si>
  <si>
    <t>ふるさと応援基金</t>
    <rPh sb="4" eb="6">
      <t>オウエン</t>
    </rPh>
    <rPh sb="6" eb="8">
      <t>キキン</t>
    </rPh>
    <phoneticPr fontId="2"/>
  </si>
  <si>
    <t>観光振興基金</t>
    <rPh sb="0" eb="2">
      <t>カンコウ</t>
    </rPh>
    <rPh sb="2" eb="4">
      <t>シンコウ</t>
    </rPh>
    <rPh sb="4" eb="6">
      <t>キキン</t>
    </rPh>
    <phoneticPr fontId="2"/>
  </si>
  <si>
    <t>集落排水処理事業推進基金</t>
    <rPh sb="0" eb="2">
      <t>シュウラク</t>
    </rPh>
    <rPh sb="2" eb="4">
      <t>ハイスイ</t>
    </rPh>
    <rPh sb="4" eb="6">
      <t>ショリ</t>
    </rPh>
    <rPh sb="6" eb="8">
      <t>ジギョウ</t>
    </rPh>
    <rPh sb="8" eb="10">
      <t>スイシン</t>
    </rPh>
    <rPh sb="10" eb="12">
      <t>キキン</t>
    </rPh>
    <phoneticPr fontId="2"/>
  </si>
  <si>
    <t>社会福祉基金</t>
    <rPh sb="0" eb="2">
      <t>シャカイ</t>
    </rPh>
    <rPh sb="2" eb="4">
      <t>フクシ</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</si>
  <si>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</si>
  <si>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</si>
  <si>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</si>
  <si>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</si>
  <si>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</si>
  <si>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</si>
  <si>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</si>
  <si>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</si>
  <si>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</si>
  <si>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交付税措置率の高い地方債（過疎対策事業債及び緊急防災・減災事業債等）の活用、及び計画的な基金積立により、将来負担額をカバーする充当可能財源を確保できているため、将来負担比率が発生していない状況が続いている。
　一方、有形固定資産減価償却率は、保有施設の維持を原則としていることから高い水準にあるが、来たる老朽化施設の更新期に備えて、将来負担比率未発生の維持に努めている。</t>
    <rPh sb="1" eb="4">
      <t>コウフゼイ</t>
    </rPh>
    <rPh sb="4" eb="7">
      <t>ソチリツ</t>
    </rPh>
    <rPh sb="8" eb="9">
      <t>タカ</t>
    </rPh>
    <rPh sb="10" eb="13">
      <t>チホウサイ</t>
    </rPh>
    <rPh sb="14" eb="18">
      <t>カソタイサク</t>
    </rPh>
    <rPh sb="18" eb="21">
      <t>ジギョウサイ</t>
    </rPh>
    <rPh sb="21" eb="22">
      <t>オヨ</t>
    </rPh>
    <rPh sb="23" eb="27">
      <t>キンキュウボウサイ</t>
    </rPh>
    <rPh sb="28" eb="33">
      <t>ゲンサイジギョウサイ</t>
    </rPh>
    <rPh sb="33" eb="34">
      <t>トウ</t>
    </rPh>
    <rPh sb="36" eb="38">
      <t>カツヨウ</t>
    </rPh>
    <rPh sb="39" eb="40">
      <t>オヨ</t>
    </rPh>
    <rPh sb="41" eb="44">
      <t>ケイカクテキ</t>
    </rPh>
    <rPh sb="45" eb="47">
      <t>キキン</t>
    </rPh>
    <rPh sb="47" eb="49">
      <t>ツミタテ</t>
    </rPh>
    <rPh sb="53" eb="55">
      <t>ショウライ</t>
    </rPh>
    <rPh sb="55" eb="58">
      <t>フタンガク</t>
    </rPh>
    <rPh sb="64" eb="66">
      <t>ジュウトウ</t>
    </rPh>
    <rPh sb="66" eb="68">
      <t>カノウ</t>
    </rPh>
    <rPh sb="68" eb="70">
      <t>ザイゲン</t>
    </rPh>
    <rPh sb="71" eb="73">
      <t>カクホ</t>
    </rPh>
    <rPh sb="81" eb="83">
      <t>ショウライ</t>
    </rPh>
    <rPh sb="83" eb="87">
      <t>フタンヒリツ</t>
    </rPh>
    <rPh sb="88" eb="90">
      <t>ハッセイ</t>
    </rPh>
    <rPh sb="95" eb="97">
      <t>ジョウキョウ</t>
    </rPh>
    <rPh sb="98" eb="99">
      <t>ツヅ</t>
    </rPh>
    <rPh sb="106" eb="108">
      <t>イッポウ</t>
    </rPh>
    <rPh sb="109" eb="115">
      <t>ユウケイコテイシサン</t>
    </rPh>
    <rPh sb="115" eb="120">
      <t>ゲンカショウキャクリツ</t>
    </rPh>
    <rPh sb="122" eb="126">
      <t>ホユウシセツ</t>
    </rPh>
    <rPh sb="127" eb="129">
      <t>イジ</t>
    </rPh>
    <rPh sb="130" eb="132">
      <t>ゲンソク</t>
    </rPh>
    <rPh sb="141" eb="142">
      <t>タカ</t>
    </rPh>
    <rPh sb="143" eb="145">
      <t>スイジュン</t>
    </rPh>
    <rPh sb="150" eb="151">
      <t>キ</t>
    </rPh>
    <rPh sb="153" eb="156">
      <t>ロウキュウカ</t>
    </rPh>
    <rPh sb="156" eb="158">
      <t>シセツ</t>
    </rPh>
    <rPh sb="159" eb="162">
      <t>コウシンキ</t>
    </rPh>
    <rPh sb="163" eb="164">
      <t>ソナ</t>
    </rPh>
    <rPh sb="167" eb="169">
      <t>ショウライ</t>
    </rPh>
    <rPh sb="169" eb="173">
      <t>フタンヒリツ</t>
    </rPh>
    <rPh sb="173" eb="176">
      <t>ミハッセイ</t>
    </rPh>
    <rPh sb="177" eb="179">
      <t>イジ</t>
    </rPh>
    <rPh sb="180" eb="181">
      <t>ツト</t>
    </rPh>
    <phoneticPr fontId="5"/>
  </si>
  <si>
    <t>　従来どおり将来負担比率が発生していないことに加えて、実質公債費比率も類似団体平均値を下回る水準を維持している。
　なお、令和４年度は公債費が微増に留まり、実質公債費比率に変動はなかったが、小学校施設整備事業に係る地方債の発行により、地方債残高が急増するため、本比率は次年度以降上昇していくものと推測する。しかしながら、これまで当該事業に備えた基金の積極的な積み増し、及び交付税措置率の高い過疎対策事業債の活用等により、将来負担を平準化し他の事業に与える影響を可能な限り抑制することとしている。</t>
    <rPh sb="1" eb="3">
      <t>ジュウライ</t>
    </rPh>
    <rPh sb="6" eb="8">
      <t>ショウライ</t>
    </rPh>
    <rPh sb="8" eb="12">
      <t>フタンヒリツ</t>
    </rPh>
    <rPh sb="13" eb="15">
      <t>ハッセイ</t>
    </rPh>
    <rPh sb="23" eb="24">
      <t>クワ</t>
    </rPh>
    <rPh sb="27" eb="29">
      <t>ジッシツ</t>
    </rPh>
    <rPh sb="29" eb="32">
      <t>コウサイヒ</t>
    </rPh>
    <rPh sb="32" eb="34">
      <t>ヒリツ</t>
    </rPh>
    <rPh sb="35" eb="37">
      <t>ルイジ</t>
    </rPh>
    <rPh sb="37" eb="39">
      <t>ダンタイ</t>
    </rPh>
    <rPh sb="39" eb="42">
      <t>ヘイキンチ</t>
    </rPh>
    <rPh sb="43" eb="45">
      <t>シタマワ</t>
    </rPh>
    <rPh sb="46" eb="48">
      <t>スイジュン</t>
    </rPh>
    <rPh sb="49" eb="51">
      <t>イジ</t>
    </rPh>
    <rPh sb="61" eb="63">
      <t>レイワ</t>
    </rPh>
    <rPh sb="64" eb="66">
      <t>ネンド</t>
    </rPh>
    <rPh sb="67" eb="70">
      <t>コウサイヒ</t>
    </rPh>
    <rPh sb="71" eb="73">
      <t>ビゾウ</t>
    </rPh>
    <rPh sb="74" eb="75">
      <t>トド</t>
    </rPh>
    <rPh sb="78" eb="80">
      <t>ジッシツ</t>
    </rPh>
    <rPh sb="80" eb="85">
      <t>コウサイヒヒリツ</t>
    </rPh>
    <rPh sb="86" eb="88">
      <t>ヘンドウ</t>
    </rPh>
    <rPh sb="95" eb="98">
      <t>ショウガッコウ</t>
    </rPh>
    <rPh sb="98" eb="102">
      <t>シセツセイビ</t>
    </rPh>
    <rPh sb="102" eb="104">
      <t>ジギョウ</t>
    </rPh>
    <rPh sb="105" eb="106">
      <t>カカ</t>
    </rPh>
    <rPh sb="107" eb="110">
      <t>チホウサイ</t>
    </rPh>
    <rPh sb="111" eb="113">
      <t>ハッコウ</t>
    </rPh>
    <rPh sb="117" eb="120">
      <t>チホウサイ</t>
    </rPh>
    <rPh sb="120" eb="122">
      <t>ザンダカ</t>
    </rPh>
    <rPh sb="123" eb="125">
      <t>キュウゾウ</t>
    </rPh>
    <rPh sb="130" eb="133">
      <t>ホンヒリツ</t>
    </rPh>
    <rPh sb="134" eb="137">
      <t>ジネンド</t>
    </rPh>
    <rPh sb="137" eb="139">
      <t>イコウ</t>
    </rPh>
    <rPh sb="139" eb="141">
      <t>ジョウショウ</t>
    </rPh>
    <rPh sb="148" eb="150">
      <t>スイソク</t>
    </rPh>
    <rPh sb="164" eb="166">
      <t>トウガイ</t>
    </rPh>
    <rPh sb="166" eb="168">
      <t>ジギョウ</t>
    </rPh>
    <rPh sb="169" eb="170">
      <t>ソナ</t>
    </rPh>
    <rPh sb="172" eb="174">
      <t>キキン</t>
    </rPh>
    <rPh sb="175" eb="177">
      <t>セッキョク</t>
    </rPh>
    <rPh sb="177" eb="178">
      <t>テキ</t>
    </rPh>
    <rPh sb="179" eb="180">
      <t>ツ</t>
    </rPh>
    <rPh sb="181" eb="182">
      <t>マ</t>
    </rPh>
    <rPh sb="184" eb="185">
      <t>オヨ</t>
    </rPh>
    <rPh sb="186" eb="189">
      <t>コウフゼイ</t>
    </rPh>
    <rPh sb="189" eb="192">
      <t>ソチリツ</t>
    </rPh>
    <rPh sb="193" eb="194">
      <t>タカ</t>
    </rPh>
    <rPh sb="195" eb="202">
      <t>カソタイサクジギョウサイ</t>
    </rPh>
    <rPh sb="203" eb="205">
      <t>カツヨウ</t>
    </rPh>
    <rPh sb="205" eb="206">
      <t>トウ</t>
    </rPh>
    <rPh sb="210" eb="212">
      <t>ショウライ</t>
    </rPh>
    <rPh sb="212" eb="214">
      <t>フタン</t>
    </rPh>
    <rPh sb="215" eb="218">
      <t>ヘイジュンカ</t>
    </rPh>
    <rPh sb="219" eb="220">
      <t>タ</t>
    </rPh>
    <rPh sb="221" eb="223">
      <t>ジギョウ</t>
    </rPh>
    <rPh sb="224" eb="225">
      <t>アタ</t>
    </rPh>
    <rPh sb="227" eb="229">
      <t>エイキョウ</t>
    </rPh>
    <rPh sb="230" eb="232">
      <t>カノウ</t>
    </rPh>
    <rPh sb="233" eb="234">
      <t>カギ</t>
    </rPh>
    <rPh sb="235" eb="237">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</si>
</sst>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3B58449-4D93-4577-80BB-D1A39724FBC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D24F-41D5-8C5E-E1F70928E3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55950</c:v>
                </c:pt>
                <c:pt idx="1">
                  <c:v>67387</c:v>
                </c:pt>
                <c:pt idx="2">
                  <c:v>193238</c:v>
                </c:pt>
                <c:pt idx="3">
                  <c:v>115649</c:v>
                </c:pt>
                <c:pt idx="4">
                  <c:v>254301</c:v>
                </c:pt>
              </c:numCache>
            </c:numRef>
          </c:val>
          <c:smooth val="0"/>
          <c:extLst>
            <c:ext xmlns:c16="http://schemas.microsoft.com/office/drawing/2014/chart" uri="{C3380CC4-5D6E-409C-BE32-E72D297353CC}">
              <c16:uniqueId val="{00000001-D24F-41D5-8C5E-E1F70928E3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2.2400000000000002</c:v>
                </c:pt>
                <c:pt idx="1">
                  <c:v>4.01</c:v>
                </c:pt>
                <c:pt idx="2">
                  <c:v>2.9</c:v>
                </c:pt>
                <c:pt idx="3">
                  <c:v>1.6</c:v>
                </c:pt>
                <c:pt idx="4">
                  <c:v>3.4</c:v>
                </c:pt>
              </c:numCache>
            </c:numRef>
          </c:val>
          <c:extLst>
            <c:ext xmlns:c16="http://schemas.microsoft.com/office/drawing/2014/chart" uri="{C3380CC4-5D6E-409C-BE32-E72D297353CC}">
              <c16:uniqueId val="{00000000-7677-48C4-BF6A-9B3BA20A2B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30.34</c:v>
                </c:pt>
                <c:pt idx="1">
                  <c:v>30.21</c:v>
                </c:pt>
                <c:pt idx="2">
                  <c:v>28.6</c:v>
                </c:pt>
                <c:pt idx="3">
                  <c:v>25.57</c:v>
                </c:pt>
                <c:pt idx="4">
                  <c:v>28.31</c:v>
                </c:pt>
              </c:numCache>
            </c:numRef>
          </c:val>
          <c:extLst>
            <c:ext xmlns:c16="http://schemas.microsoft.com/office/drawing/2014/chart" uri="{C3380CC4-5D6E-409C-BE32-E72D297353CC}">
              <c16:uniqueId val="{00000001-7677-48C4-BF6A-9B3BA20A2B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-1.1200000000000001</c:v>
                </c:pt>
                <c:pt idx="1">
                  <c:v>1.83</c:v>
                </c:pt>
                <c:pt idx="2">
                  <c:v>-0.85</c:v>
                </c:pt>
                <c:pt idx="3">
                  <c:v>-2.2599999999999998</c:v>
                </c:pt>
                <c:pt idx="4">
                  <c:v>3.6</c:v>
                </c:pt>
              </c:numCache>
            </c:numRef>
          </c:val>
          <c:smooth val="0"/>
          <c:extLst>
            <c:ext xmlns:c16="http://schemas.microsoft.com/office/drawing/2014/chart" uri="{C3380CC4-5D6E-409C-BE32-E72D297353CC}">
              <c16:uniqueId val="{00000002-7677-48C4-BF6A-9B3BA20A2B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0.19</c:v>
                </c:pt>
                <c:pt idx="4">
                  <c:v>#N/A</c:v>
                </c:pt>
                <c:pt idx="5">
                  <c:v>0.09</c:v>
                </c:pt>
                <c:pt idx="6">
                  <c:v>#N/A</c:v>
                </c:pt>
                <c:pt idx="7">
                  <c:v>0.13</c:v>
                </c:pt>
                <c:pt idx="8">
                  <c:v>#N/A</c:v>
                </c:pt>
                <c:pt idx="9">
                  <c:v>0.05</c:v>
                </c:pt>
              </c:numCache>
            </c:numRef>
          </c:val>
          <c:extLst>
            <c:ext xmlns:c16="http://schemas.microsoft.com/office/drawing/2014/chart" uri="{C3380CC4-5D6E-409C-BE32-E72D297353CC}">
              <c16:uniqueId val="{00000000-A1CC-46E3-B9F0-8D28936731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CC-46E3-B9F0-8D289367311D}"/>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0.33</c:v>
                </c:pt>
                <c:pt idx="4">
                  <c:v>#N/A</c:v>
                </c:pt>
                <c:pt idx="5">
                  <c:v>0.01</c:v>
                </c:pt>
                <c:pt idx="6">
                  <c:v>#N/A</c:v>
                </c:pt>
                <c:pt idx="7">
                  <c:v>0.01</c:v>
                </c:pt>
                <c:pt idx="8">
                  <c:v>#N/A</c:v>
                </c:pt>
                <c:pt idx="9">
                  <c:v>0.09</c:v>
                </c:pt>
              </c:numCache>
            </c:numRef>
          </c:val>
          <c:extLst>
            <c:ext xmlns:c16="http://schemas.microsoft.com/office/drawing/2014/chart" uri="{C3380CC4-5D6E-409C-BE32-E72D297353CC}">
              <c16:uniqueId val="{00000002-A1CC-46E3-B9F0-8D289367311D}"/>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0.45</c:v>
                </c:pt>
                <c:pt idx="4">
                  <c:v>#N/A</c:v>
                </c:pt>
                <c:pt idx="5">
                  <c:v>0.42</c:v>
                </c:pt>
                <c:pt idx="6">
                  <c:v>#N/A</c:v>
                </c:pt>
                <c:pt idx="7">
                  <c:v>0.4</c:v>
                </c:pt>
                <c:pt idx="8">
                  <c:v>#N/A</c:v>
                </c:pt>
                <c:pt idx="9">
                  <c:v>0.13</c:v>
                </c:pt>
              </c:numCache>
            </c:numRef>
          </c:val>
          <c:extLst>
            <c:ext xmlns:c16="http://schemas.microsoft.com/office/drawing/2014/chart" uri="{C3380CC4-5D6E-409C-BE32-E72D297353CC}">
              <c16:uniqueId val="{00000003-A1CC-46E3-B9F0-8D289367311D}"/>
            </c:ext>
          </c:extLst>
        </c:ser>
        <c:ser>
          <c:idx val="4"/>
          <c:order val="4"/>
          <c:tx>
            <c:strRef>
              <c:f>データシート!$A$31</c:f>
              <c:strCache>
                <c:ptCount val="1"/>
                <c:pt idx="0">
                  <c:v>国民宿舎事業会計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0.15</c:v>
                </c:pt>
              </c:numCache>
            </c:numRef>
          </c:val>
          <c:extLst>
            <c:ext xmlns:c16="http://schemas.microsoft.com/office/drawing/2014/chart" uri="{C3380CC4-5D6E-409C-BE32-E72D297353CC}">
              <c16:uniqueId val="{00000004-A1CC-46E3-B9F0-8D289367311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0.24</c:v>
                </c:pt>
                <c:pt idx="4">
                  <c:v>#N/A</c:v>
                </c:pt>
                <c:pt idx="5">
                  <c:v>0.19</c:v>
                </c:pt>
                <c:pt idx="6">
                  <c:v>#N/A</c:v>
                </c:pt>
                <c:pt idx="7">
                  <c:v>0.26</c:v>
                </c:pt>
                <c:pt idx="8">
                  <c:v>#N/A</c:v>
                </c:pt>
                <c:pt idx="9">
                  <c:v>0.45</c:v>
                </c:pt>
              </c:numCache>
            </c:numRef>
          </c:val>
          <c:extLst>
            <c:ext xmlns:c16="http://schemas.microsoft.com/office/drawing/2014/chart" uri="{C3380CC4-5D6E-409C-BE32-E72D297353CC}">
              <c16:uniqueId val="{00000005-A1CC-46E3-B9F0-8D289367311D}"/>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0.16</c:v>
                </c:pt>
                <c:pt idx="6">
                  <c:v>#N/A</c:v>
                </c:pt>
                <c:pt idx="7">
                  <c:v>0</c:v>
                </c:pt>
                <c:pt idx="8">
                  <c:v>#N/A</c:v>
                </c:pt>
                <c:pt idx="9">
                  <c:v>0.77</c:v>
                </c:pt>
              </c:numCache>
            </c:numRef>
          </c:val>
          <c:extLst>
            <c:ext xmlns:c16="http://schemas.microsoft.com/office/drawing/2014/chart" uri="{C3380CC4-5D6E-409C-BE32-E72D297353CC}">
              <c16:uniqueId val="{00000006-A1CC-46E3-B9F0-8D289367311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2.23</c:v>
                </c:pt>
                <c:pt idx="2">
                  <c:v>#N/A</c:v>
                </c:pt>
                <c:pt idx="3">
                  <c:v>4.01</c:v>
                </c:pt>
                <c:pt idx="4">
                  <c:v>#N/A</c:v>
                </c:pt>
                <c:pt idx="5">
                  <c:v>2.9</c:v>
                </c:pt>
                <c:pt idx="6">
                  <c:v>#N/A</c:v>
                </c:pt>
                <c:pt idx="7">
                  <c:v>1.6</c:v>
                </c:pt>
                <c:pt idx="8">
                  <c:v>#N/A</c:v>
                </c:pt>
                <c:pt idx="9">
                  <c:v>3.4</c:v>
                </c:pt>
              </c:numCache>
            </c:numRef>
          </c:val>
          <c:extLst>
            <c:ext xmlns:c16="http://schemas.microsoft.com/office/drawing/2014/chart" uri="{C3380CC4-5D6E-409C-BE32-E72D297353CC}">
              <c16:uniqueId val="{00000007-A1CC-46E3-B9F0-8D289367311D}"/>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c:v>
                </c:pt>
                <c:pt idx="2">
                  <c:v>#N/A</c:v>
                </c:pt>
                <c:pt idx="3">
                  <c:v>2.35</c:v>
                </c:pt>
                <c:pt idx="4">
                  <c:v>#N/A</c:v>
                </c:pt>
                <c:pt idx="5">
                  <c:v>1.82</c:v>
                </c:pt>
                <c:pt idx="6">
                  <c:v>#N/A</c:v>
                </c:pt>
                <c:pt idx="7">
                  <c:v>3.72</c:v>
                </c:pt>
                <c:pt idx="8">
                  <c:v>#N/A</c:v>
                </c:pt>
                <c:pt idx="9">
                  <c:v>4.83</c:v>
                </c:pt>
              </c:numCache>
            </c:numRef>
          </c:val>
          <c:extLst>
            <c:ext xmlns:c16="http://schemas.microsoft.com/office/drawing/2014/chart" uri="{C3380CC4-5D6E-409C-BE32-E72D297353CC}">
              <c16:uniqueId val="{00000008-A1CC-46E3-B9F0-8D289367311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8.48</c:v>
                </c:pt>
                <c:pt idx="2">
                  <c:v>#N/A</c:v>
                </c:pt>
                <c:pt idx="3">
                  <c:v>9.94</c:v>
                </c:pt>
                <c:pt idx="4">
                  <c:v>#N/A</c:v>
                </c:pt>
                <c:pt idx="5">
                  <c:v>10.71</c:v>
                </c:pt>
                <c:pt idx="6">
                  <c:v>#N/A</c:v>
                </c:pt>
                <c:pt idx="7">
                  <c:v>11.16</c:v>
                </c:pt>
                <c:pt idx="8">
                  <c:v>#N/A</c:v>
                </c:pt>
                <c:pt idx="9">
                  <c:v>12.28</c:v>
                </c:pt>
              </c:numCache>
            </c:numRef>
          </c:val>
          <c:extLst>
            <c:ext xmlns:c16="http://schemas.microsoft.com/office/drawing/2014/chart" uri="{C3380CC4-5D6E-409C-BE32-E72D297353CC}">
              <c16:uniqueId val="{00000009-A1CC-46E3-B9F0-8D28936731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492</c:v>
                </c:pt>
                <c:pt idx="5">
                  <c:v>502</c:v>
                </c:pt>
                <c:pt idx="8">
                  <c:v>509</c:v>
                </c:pt>
                <c:pt idx="11">
                  <c:v>516</c:v>
                </c:pt>
                <c:pt idx="14">
                  <c:v>517</c:v>
                </c:pt>
              </c:numCache>
            </c:numRef>
          </c:val>
          <c:extLst>
            <c:ext xmlns:c16="http://schemas.microsoft.com/office/drawing/2014/chart" uri="{C3380CC4-5D6E-409C-BE32-E72D297353CC}">
              <c16:uniqueId val="{00000000-3E99-45AC-B1D8-4BCE0F7AC4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3E99-45AC-B1D8-4BCE0F7AC4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E99-45AC-B1D8-4BCE0F7AC4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c:v>
                </c:pt>
                <c:pt idx="3">
                  <c:v>14</c:v>
                </c:pt>
                <c:pt idx="6">
                  <c:v>15</c:v>
                </c:pt>
                <c:pt idx="9">
                  <c:v>17</c:v>
                </c:pt>
                <c:pt idx="12">
                  <c:v>19</c:v>
                </c:pt>
              </c:numCache>
            </c:numRef>
          </c:val>
          <c:extLst>
            <c:ext xmlns:c16="http://schemas.microsoft.com/office/drawing/2014/chart" uri="{C3380CC4-5D6E-409C-BE32-E72D297353CC}">
              <c16:uniqueId val="{00000003-3E99-45AC-B1D8-4BCE0F7AC4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202</c:v>
                </c:pt>
                <c:pt idx="3">
                  <c:v>197</c:v>
                </c:pt>
                <c:pt idx="6">
                  <c:v>191</c:v>
                </c:pt>
                <c:pt idx="9">
                  <c:v>187</c:v>
                </c:pt>
                <c:pt idx="12">
                  <c:v>183</c:v>
                </c:pt>
              </c:numCache>
            </c:numRef>
          </c:val>
          <c:extLst>
            <c:ext xmlns:c16="http://schemas.microsoft.com/office/drawing/2014/chart" uri="{C3380CC4-5D6E-409C-BE32-E72D297353CC}">
              <c16:uniqueId val="{00000004-3E99-45AC-B1D8-4BCE0F7AC4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99-45AC-B1D8-4BCE0F7AC4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99-45AC-B1D8-4BCE0F7AC4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494</c:v>
                </c:pt>
                <c:pt idx="3">
                  <c:v>492</c:v>
                </c:pt>
                <c:pt idx="6">
                  <c:v>496</c:v>
                </c:pt>
                <c:pt idx="9">
                  <c:v>533</c:v>
                </c:pt>
                <c:pt idx="12">
                  <c:v>538</c:v>
                </c:pt>
              </c:numCache>
            </c:numRef>
          </c:val>
          <c:extLst>
            <c:ext xmlns:c16="http://schemas.microsoft.com/office/drawing/2014/chart" uri="{C3380CC4-5D6E-409C-BE32-E72D297353CC}">
              <c16:uniqueId val="{00000007-3E99-45AC-B1D8-4BCE0F7AC4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217</c:v>
                </c:pt>
                <c:pt idx="2">
                  <c:v>#N/A</c:v>
                </c:pt>
                <c:pt idx="3">
                  <c:v>#N/A</c:v>
                </c:pt>
                <c:pt idx="4">
                  <c:v>201</c:v>
                </c:pt>
                <c:pt idx="5">
                  <c:v>#N/A</c:v>
                </c:pt>
                <c:pt idx="6">
                  <c:v>#N/A</c:v>
                </c:pt>
                <c:pt idx="7">
                  <c:v>193</c:v>
                </c:pt>
                <c:pt idx="8">
                  <c:v>#N/A</c:v>
                </c:pt>
                <c:pt idx="9">
                  <c:v>#N/A</c:v>
                </c:pt>
                <c:pt idx="10">
                  <c:v>221</c:v>
                </c:pt>
                <c:pt idx="11">
                  <c:v>#N/A</c:v>
                </c:pt>
                <c:pt idx="12">
                  <c:v>#N/A</c:v>
                </c:pt>
                <c:pt idx="13">
                  <c:v>224</c:v>
                </c:pt>
                <c:pt idx="14">
                  <c:v>#N/A</c:v>
                </c:pt>
              </c:numCache>
            </c:numRef>
          </c:val>
          <c:smooth val="0"/>
          <c:extLst>
            <c:ext xmlns:c16="http://schemas.microsoft.com/office/drawing/2014/chart" uri="{C3380CC4-5D6E-409C-BE32-E72D297353CC}">
              <c16:uniqueId val="{00000008-3E99-45AC-B1D8-4BCE0F7AC4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5506</c:v>
                </c:pt>
                <c:pt idx="5">
                  <c:v>5408</c:v>
                </c:pt>
                <c:pt idx="8">
                  <c:v>5586</c:v>
                </c:pt>
                <c:pt idx="11">
                  <c:v>5573</c:v>
                </c:pt>
                <c:pt idx="14">
                  <c:v>6006</c:v>
                </c:pt>
              </c:numCache>
            </c:numRef>
          </c:val>
          <c:extLst>
            <c:ext xmlns:c16="http://schemas.microsoft.com/office/drawing/2014/chart" uri="{C3380CC4-5D6E-409C-BE32-E72D297353CC}">
              <c16:uniqueId val="{00000000-99A1-4C0E-B87C-9510034DCD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55</c:v>
                </c:pt>
                <c:pt idx="11">
                  <c:v>55</c:v>
                </c:pt>
                <c:pt idx="14">
                  <c:v>55</c:v>
                </c:pt>
              </c:numCache>
            </c:numRef>
          </c:val>
          <c:extLst>
            <c:ext xmlns:c16="http://schemas.microsoft.com/office/drawing/2014/chart" uri="{C3380CC4-5D6E-409C-BE32-E72D297353CC}">
              <c16:uniqueId val="{00000001-99A1-4C0E-B87C-9510034DCD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2365</c:v>
                </c:pt>
                <c:pt idx="5">
                  <c:v>2455</c:v>
                </c:pt>
                <c:pt idx="8">
                  <c:v>2608</c:v>
                </c:pt>
                <c:pt idx="11">
                  <c:v>2887</c:v>
                </c:pt>
                <c:pt idx="14">
                  <c:v>3255</c:v>
                </c:pt>
              </c:numCache>
            </c:numRef>
          </c:val>
          <c:extLst>
            <c:ext xmlns:c16="http://schemas.microsoft.com/office/drawing/2014/chart" uri="{C3380CC4-5D6E-409C-BE32-E72D297353CC}">
              <c16:uniqueId val="{00000002-99A1-4C0E-B87C-9510034DCD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A1-4C0E-B87C-9510034DCD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A1-4C0E-B87C-9510034DCD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A1-4C0E-B87C-9510034DCD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638</c:v>
                </c:pt>
                <c:pt idx="3">
                  <c:v>619</c:v>
                </c:pt>
                <c:pt idx="6">
                  <c:v>577</c:v>
                </c:pt>
                <c:pt idx="9">
                  <c:v>564</c:v>
                </c:pt>
                <c:pt idx="12">
                  <c:v>579</c:v>
                </c:pt>
              </c:numCache>
            </c:numRef>
          </c:val>
          <c:extLst>
            <c:ext xmlns:c16="http://schemas.microsoft.com/office/drawing/2014/chart" uri="{C3380CC4-5D6E-409C-BE32-E72D297353CC}">
              <c16:uniqueId val="{00000006-99A1-4C0E-B87C-9510034DCD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97</c:v>
                </c:pt>
                <c:pt idx="3">
                  <c:v>134</c:v>
                </c:pt>
                <c:pt idx="6">
                  <c:v>146</c:v>
                </c:pt>
                <c:pt idx="9">
                  <c:v>149</c:v>
                </c:pt>
                <c:pt idx="12">
                  <c:v>131</c:v>
                </c:pt>
              </c:numCache>
            </c:numRef>
          </c:val>
          <c:extLst>
            <c:ext xmlns:c16="http://schemas.microsoft.com/office/drawing/2014/chart" uri="{C3380CC4-5D6E-409C-BE32-E72D297353CC}">
              <c16:uniqueId val="{00000007-99A1-4C0E-B87C-9510034DCD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1431</c:v>
                </c:pt>
                <c:pt idx="3">
                  <c:v>1328</c:v>
                </c:pt>
                <c:pt idx="6">
                  <c:v>1320</c:v>
                </c:pt>
                <c:pt idx="9">
                  <c:v>1237</c:v>
                </c:pt>
                <c:pt idx="12">
                  <c:v>1138</c:v>
                </c:pt>
              </c:numCache>
            </c:numRef>
          </c:val>
          <c:extLst>
            <c:ext xmlns:c16="http://schemas.microsoft.com/office/drawing/2014/chart" uri="{C3380CC4-5D6E-409C-BE32-E72D297353CC}">
              <c16:uniqueId val="{00000008-99A1-4C0E-B87C-9510034DCD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9A1-4C0E-B87C-9510034DCD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4988</c:v>
                </c:pt>
                <c:pt idx="3">
                  <c:v>4906</c:v>
                </c:pt>
                <c:pt idx="6">
                  <c:v>5224</c:v>
                </c:pt>
                <c:pt idx="9">
                  <c:v>5298</c:v>
                </c:pt>
                <c:pt idx="12">
                  <c:v>6032</c:v>
                </c:pt>
              </c:numCache>
            </c:numRef>
          </c:val>
          <c:extLst>
            <c:ext xmlns:c16="http://schemas.microsoft.com/office/drawing/2014/chart" uri="{C3380CC4-5D6E-409C-BE32-E72D297353CC}">
              <c16:uniqueId val="{0000000A-99A1-4C0E-B87C-9510034DCD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9A1-4C0E-B87C-9510034DCD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877</c:v>
                </c:pt>
                <c:pt idx="1">
                  <c:v>839</c:v>
                </c:pt>
                <c:pt idx="2">
                  <c:v>898</c:v>
                </c:pt>
              </c:numCache>
            </c:numRef>
          </c:val>
          <c:extLst>
            <c:ext xmlns:c16="http://schemas.microsoft.com/office/drawing/2014/chart" uri="{C3380CC4-5D6E-409C-BE32-E72D297353CC}">
              <c16:uniqueId val="{00000000-89C5-46C3-B518-A1005DF8C6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1091</c:v>
                </c:pt>
                <c:pt idx="1">
                  <c:v>1259</c:v>
                </c:pt>
                <c:pt idx="2">
                  <c:v>1276</c:v>
                </c:pt>
              </c:numCache>
            </c:numRef>
          </c:val>
          <c:extLst>
            <c:ext xmlns:c16="http://schemas.microsoft.com/office/drawing/2014/chart" uri="{C3380CC4-5D6E-409C-BE32-E72D297353CC}">
              <c16:uniqueId val="{00000001-89C5-46C3-B518-A1005DF8C6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1062</c:v>
                </c:pt>
                <c:pt idx="1">
                  <c:v>1071</c:v>
                </c:pt>
                <c:pt idx="2">
                  <c:v>1174</c:v>
                </c:pt>
              </c:numCache>
            </c:numRef>
          </c:val>
          <c:extLst>
            <c:ext xmlns:c16="http://schemas.microsoft.com/office/drawing/2014/chart" uri="{C3380CC4-5D6E-409C-BE32-E72D297353CC}">
              <c16:uniqueId val="{00000002-89C5-46C3-B518-A1005DF8C6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{840E33D9-712C-4E2D-BE7C-935D88513A63}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113-4FEC-80D1-3152A5A239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{1A5F5BAC-0411-41DA-B439-429569317191}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13-4FEC-80D1-3152A5A239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{5612812A-FF4C-4434-9862-1131601A56AE}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13-4FEC-80D1-3152A5A239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{73E91A47-58C4-43A9-92B8-2EA50E754472}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13-4FEC-80D1-3152A5A239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{934982E6-C22B-4CEA-BD04-100EAC25B2CC}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13-4FEC-80D1-3152A5A2394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{0512BCBD-0E5C-4784-870F-241D3F14AACD}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113-4FEC-80D1-3152A5A2394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{117F1638-A577-4C2F-80C0-88311D5B9398}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113-4FEC-80D1-3152A5A2394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{0527A85B-EC43-4685-B850-3EE1D7794C93}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113-4FEC-80D1-3152A5A2394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{C82219C9-8C76-40B4-BB68-624BCEFD02AD}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113-4FEC-80D1-3152A5A239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64.099999999999994</c:v>
                </c:pt>
                <c:pt idx="16">
                  <c:v>65.5</c:v>
                </c:pt>
                <c:pt idx="24">
                  <c:v>65.2</c:v>
                </c:pt>
                <c:pt idx="32">
                  <c:v>66.599999999999994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113-4FEC-80D1-3152A5A239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{C50B32BA-1849-4FB7-A8AB-BAA80CA4209D}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113-4FEC-80D1-3152A5A239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{D79D3846-83C1-4C68-895C-75C10708660A}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13-4FEC-80D1-3152A5A239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{580E02FB-7EE2-4A47-ADFB-51BA313EE09A}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13-4FEC-80D1-3152A5A239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{8A7D4CE8-B1E1-4D35-A6FE-913A5FCD1F3A}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13-4FEC-80D1-3152A5A239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{26B9CC73-2940-49E6-B951-165B8799C30C}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13-4FEC-80D1-3152A5A2394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{5985C091-3F39-47F4-90A8-0D8895915DD9}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113-4FEC-80D1-3152A5A2394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{BC4D5EAE-3024-45A0-85CE-755D34D1F92C}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113-4FEC-80D1-3152A5A2394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{F1419B79-0C64-4E93-B4AE-238B6E260A09}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113-4FEC-80D1-3152A5A2394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{FCDD6E4C-C5C4-4F2F-BD0C-B2EE57D72ED0}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113-4FEC-80D1-3152A5A239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5113-4FEC-80D1-3152A5A2394F}"/>
            </c:ext>
          </c:extLst>
        </c:ser>
        <c:dLbls>
          <c:showLegendKey val="0"/>
          <c:showVal val="1"/>
          <c:showCatName val="0"/>
          <c:showSerName val="0"/>
          <c:showPercent val="0"/>
          <c:showBubbleSize val="0"/>
        </c:dLbls>
        <c:axId val="46179840"/>
        <c:axId val="46181760"/>
      </c:scatterChart>
      <c:valAx>
        <c:axId val="46179840"/>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{9928D809-80B7-43D8-9FCE-332DD6239B9E}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F6B-4C4B-A7B4-DE5EBEA0FF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{5F1818CB-135A-4023-8207-A9324FED006D}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6B-4C4B-A7B4-DE5EBEA0FF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{1B7D7472-3741-4877-8D3E-6EDBC91E9DEC}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6B-4C4B-A7B4-DE5EBEA0FF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{F25078D8-47C1-4E75-A3D2-774324959B16}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6B-4C4B-A7B4-DE5EBEA0FF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{3E8A9ECA-8881-499D-B5F1-D7D5D1E05677}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6B-4C4B-A7B4-DE5EBEA0FF3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{A06B9104-B266-4654-9CB9-B87BD9E4D923}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F6B-4C4B-A7B4-DE5EBEA0FF3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{31CB1A19-1364-4AB9-8EE1-5B3BA756EE59}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F6B-4C4B-A7B4-DE5EBEA0FF3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{AD95ACA5-E716-4596-A27A-46CF5A1B2066}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F6B-4C4B-A7B4-DE5EBEA0FF3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{EE70AC12-896C-4763-83E3-FE0F976061FF}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F6B-4C4B-A7B4-DE5EBEA0FF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9.6</c:v>
                </c:pt>
                <c:pt idx="16">
                  <c:v>8.3000000000000007</c:v>
                </c:pt>
                <c:pt idx="24">
                  <c:v>7.9</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F6B-4C4B-A7B4-DE5EBEA0FF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{4930BB0C-FABF-4AEB-902E-E36314DDE9C7}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F6B-4C4B-A7B4-DE5EBEA0FF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{B09FE2FB-3118-4D84-9BA6-0F7D44E53FFF}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6B-4C4B-A7B4-DE5EBEA0FF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{28EE389B-E3BB-4E64-BAD7-87C08EDDA4FB}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6B-4C4B-A7B4-DE5EBEA0FF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{687616DB-17A7-4312-86B1-06EC82580A41}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6B-4C4B-A7B4-DE5EBEA0FF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{DCBA039C-F160-4620-82B5-D8BBE0B99D87}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6B-4C4B-A7B4-DE5EBEA0FF3E}"/>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{16DB7899-EC54-4726-858A-F63B658A8D6A}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F6B-4C4B-A7B4-DE5EBEA0FF3E}"/>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{A41725DE-9A5F-4DB7-BA08-B094C2ED990D}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F6B-4C4B-A7B4-DE5EBEA0FF3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{3111024A-3710-4347-BF29-C4701E544212}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F6B-4C4B-A7B4-DE5EBEA0FF3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{6FE616E0-6842-4791-BDE4-8781B2480F3A}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F6B-4C4B-A7B4-DE5EBEA0FF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BF6B-4C4B-A7B4-DE5EBEA0FF3E}"/>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6,057
5,991
233.52
6,684,884
6,559,422
107,973
3,171,514
6,031,587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人口の減少は止まることなく、近年と同様に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人を超える規模で減少している上、高齢化率も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％（令和５年３月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日時点）と上昇を続けている。併せて、新型コロナウイルス感染症の影響からの回復を待たずして、物価・エネルギー価格の高騰により、厳しい経済状況から抜け出せないでいる。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したがって、税収増加は見込めず、財政力指数は依然として類似団体平均を大きく下回っている。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212054"/>
          <a:ext cx="0" cy="1283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46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495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96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212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414865"/>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04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403375"/>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697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740337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164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33500" y="740337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16485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1878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696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379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27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36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450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356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4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3563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4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3563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4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経常一般財源等において、令和４年度は地方特例交付金のうち新型コロナウイルス感染症に伴う減収補填が皆減（前年度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百万円）となったこと、及び普通交付税においても、前年度は臨時財政対策債償還基金費が追加されるなどしていたが、今年度は臨時経済対策費のみの追加に留まったこともあり、臨時財政対策債と合わせて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百万円の大幅減となったことに起因して、経常収支比率が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933178"/>
          <a:ext cx="0" cy="1228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1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161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6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933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83058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273030"/>
          <a:ext cx="762000" cy="2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56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59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63</xdr:row>
      <xdr:rowOff>3302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273030"/>
          <a:ext cx="812800" cy="29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44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526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63</xdr:row>
      <xdr:rowOff>61214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564622"/>
          <a:ext cx="8128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75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83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63</xdr:row>
      <xdr:rowOff>123952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333500" y="10622534"/>
          <a:ext cx="79375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7995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88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7802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86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2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226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99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5176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64279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29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5717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3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6344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40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前年度から増額となった物件費については、地籍調査事業において、補助金配分額により実施規模が前年度から大きくなったため、調査委託料などが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百万円の増となっている。また、地方創生臨時交付金を活用した事業では、リモートワークの環境整備をはじめとした行政事務等のデジタル化を推進（計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百万円）するなど、臨時的経費が全体を押し上げた形となっている。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一方で、人件費は退職手当組合特別負担金が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百万円減となるなど、前年度から微減となっているため、一時的な水準にあると推測する。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514850" y="13405959"/>
          <a:ext cx="0" cy="1604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4584700" y="1498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425950" y="15010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4584700" y="131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425950" y="13405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15939</xdr:rowOff>
    </xdr:from>
    <xdr:to>
      <xdr:col>23</xdr:col>
      <xdr:colOff>133350</xdr:colOff>
      <xdr:row>81</xdr:row>
      <xdr:rowOff>54177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752850" y="13594779"/>
          <a:ext cx="762000" cy="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4584700" y="13598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464050" y="1362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152017</xdr:rowOff>
    </xdr:from>
    <xdr:to>
      <xdr:col>19</xdr:col>
      <xdr:colOff>133350</xdr:colOff>
      <xdr:row>81</xdr:row>
      <xdr:rowOff>15939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940050" y="13563217"/>
          <a:ext cx="812800" cy="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702050" y="1359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409950" y="1367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131559</xdr:rowOff>
    </xdr:from>
    <xdr:to>
      <xdr:col>15</xdr:col>
      <xdr:colOff>82550</xdr:colOff>
      <xdr:row>80</xdr:row>
      <xdr:rowOff>152017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127250" y="13542759"/>
          <a:ext cx="812800" cy="2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889250" y="13574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597150" y="1365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120664</xdr:rowOff>
    </xdr:from>
    <xdr:to>
      <xdr:col>11</xdr:col>
      <xdr:colOff>31750</xdr:colOff>
      <xdr:row>80</xdr:row>
      <xdr:rowOff>131559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333500" y="13531864"/>
          <a:ext cx="79375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095500" y="1353980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784350" y="1362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282700" y="1352484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971550" y="1360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3377</xdr:rowOff>
    </xdr:from>
    <xdr:to>
      <xdr:col>23</xdr:col>
      <xdr:colOff>184150</xdr:colOff>
      <xdr:row>81</xdr:row>
      <xdr:rowOff>104977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464050" y="135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19904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4584700" y="1343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136589</xdr:rowOff>
    </xdr:from>
    <xdr:to>
      <xdr:col>19</xdr:col>
      <xdr:colOff>184150</xdr:colOff>
      <xdr:row>81</xdr:row>
      <xdr:rowOff>66739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702050" y="13547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76916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409950" y="13320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101217</xdr:rowOff>
    </xdr:from>
    <xdr:to>
      <xdr:col>15</xdr:col>
      <xdr:colOff>133350</xdr:colOff>
      <xdr:row>81</xdr:row>
      <xdr:rowOff>31367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889250" y="13512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41544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597150" y="132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80759</xdr:rowOff>
    </xdr:from>
    <xdr:to>
      <xdr:col>11</xdr:col>
      <xdr:colOff>82550</xdr:colOff>
      <xdr:row>81</xdr:row>
      <xdr:rowOff>10909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095500" y="1349195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21086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784350" y="13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69864</xdr:rowOff>
    </xdr:from>
    <xdr:to>
      <xdr:col>7</xdr:col>
      <xdr:colOff>31750</xdr:colOff>
      <xdr:row>81</xdr:row>
      <xdr:rowOff>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282700" y="1348106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971550" y="1325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人事院勧告に基づく国の給与水準、及び諸手当の見直しを踏まえて、随時給与体系を改定しており、類似団体平均の推移に沿って変動する傾向にある。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474950" y="13641433"/>
          <a:ext cx="0" cy="1482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563850" y="1509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405100" y="15123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563850" y="133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405100" y="13641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42334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712950" y="14047470"/>
          <a:ext cx="7620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563850" y="14317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427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121859</xdr:rowOff>
    </xdr:from>
    <xdr:to>
      <xdr:col>77</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903960" y="14035979"/>
          <a:ext cx="80899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665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370050" y="144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87388</xdr:rowOff>
    </xdr:from>
    <xdr:to>
      <xdr:col>72</xdr:col>
      <xdr:colOff>203200</xdr:colOff>
      <xdr:row>83</xdr:row>
      <xdr:rowOff>121859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106400" y="14001508"/>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868400" y="14310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557250" y="1439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87388</xdr:rowOff>
    </xdr:from>
    <xdr:to>
      <xdr:col>68</xdr:col>
      <xdr:colOff>152400</xdr:colOff>
      <xdr:row>84</xdr:row>
      <xdr:rowOff>99786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2293600" y="14001508"/>
          <a:ext cx="812800" cy="18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055600" y="1427631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763500" y="1436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242800" y="142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50700" y="1436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427960" y="140771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563850" y="1392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665960" y="1399667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370050" y="1376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71059</xdr:rowOff>
    </xdr:from>
    <xdr:to>
      <xdr:col>73</xdr:col>
      <xdr:colOff>44450</xdr:colOff>
      <xdr:row>84</xdr:row>
      <xdr:rowOff>1209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868400" y="1398517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11386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557250" y="1375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36588</xdr:rowOff>
    </xdr:from>
    <xdr:to>
      <xdr:col>68</xdr:col>
      <xdr:colOff>203200</xdr:colOff>
      <xdr:row>83</xdr:row>
      <xdr:rowOff>138188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055600" y="1395070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148365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763500" y="1372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242800" y="141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950700" y="139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近年退職者数に対して採用人数が少ない年度が続き、職員数及び人口減が並行したため、本数値は一定に推移していたが、令和４年度は採用職員数が確保でき、１名増となったことを受けて、類似団体平均に近づく結果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今後も多様化する行政ニーズへの対応のため、職員数の増加が見込めない中、ＤＸ化の推進など事務事業の効率化が必須となっている。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474950" y="10034524"/>
          <a:ext cx="0" cy="1260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5563850" y="1126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405100" y="11294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5563850" y="978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405100" y="10034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156380</xdr:rowOff>
    </xdr:from>
    <xdr:to>
      <xdr:col>81</xdr:col>
      <xdr:colOff>44450</xdr:colOff>
      <xdr:row>62</xdr:row>
      <xdr:rowOff>21124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712950" y="10382420"/>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5563850" y="10391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427960" y="1041548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132249</xdr:rowOff>
    </xdr:from>
    <xdr:to>
      <xdr:col>77</xdr:col>
      <xdr:colOff>44450</xdr:colOff>
      <xdr:row>61</xdr:row>
      <xdr:rowOff>156380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903960" y="10358289"/>
          <a:ext cx="80899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665960" y="1041226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370050" y="1049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132249</xdr:rowOff>
    </xdr:from>
    <xdr:to>
      <xdr:col>72</xdr:col>
      <xdr:colOff>203200</xdr:colOff>
      <xdr:row>61</xdr:row>
      <xdr:rowOff>140293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106400" y="10358289"/>
          <a:ext cx="79756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868400" y="10408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557250" y="1049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125815</xdr:rowOff>
    </xdr:from>
    <xdr:to>
      <xdr:col>68</xdr:col>
      <xdr:colOff>152400</xdr:colOff>
      <xdr:row>61</xdr:row>
      <xdr:rowOff>140293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2293600" y="10351855"/>
          <a:ext cx="8128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055600" y="1041065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763500" y="104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2242800" y="1040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50700" y="1049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141774</xdr:rowOff>
    </xdr:from>
    <xdr:to>
      <xdr:col>81</xdr:col>
      <xdr:colOff>95250</xdr:colOff>
      <xdr:row>62</xdr:row>
      <xdr:rowOff>71924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427960" y="1036781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158301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5563850" y="1021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105580</xdr:rowOff>
    </xdr:from>
    <xdr:to>
      <xdr:col>77</xdr:col>
      <xdr:colOff>95250</xdr:colOff>
      <xdr:row>62</xdr:row>
      <xdr:rowOff>35730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665960" y="1033162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45907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370050" y="1010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81449</xdr:rowOff>
    </xdr:from>
    <xdr:to>
      <xdr:col>73</xdr:col>
      <xdr:colOff>44450</xdr:colOff>
      <xdr:row>62</xdr:row>
      <xdr:rowOff>11599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868400" y="1030748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21776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557250" y="1008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89493</xdr:rowOff>
    </xdr:from>
    <xdr:to>
      <xdr:col>68</xdr:col>
      <xdr:colOff>203200</xdr:colOff>
      <xdr:row>62</xdr:row>
      <xdr:rowOff>19643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055600" y="1031553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29820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763500" y="100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75015</xdr:rowOff>
    </xdr:from>
    <xdr:to>
      <xdr:col>64</xdr:col>
      <xdr:colOff>152400</xdr:colOff>
      <xdr:row>62</xdr:row>
      <xdr:rowOff>5165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2242800" y="10301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15342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1950700" y="100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令和４年度単年の比率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ポイント増加しており、この要因としては、分母となる収入のうち、臨時財政対策債発行可能額が国税収入の伸びを背景に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百万円の減、及び普通交付税においても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百万円の減となったことがあげられる。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なお、分子の大半を占める公債費は微増に留まっているものの、直近の大型事業である情報通信基盤設備改修に係る元金償還を控えるなど、公債費比率としてはしばらく上昇が続く見込である。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6056376"/>
          <a:ext cx="0" cy="1490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5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547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8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6056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40</xdr:row>
      <xdr:rowOff>165608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712950" y="687120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6811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27960" y="68397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32766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903960" y="6871208"/>
          <a:ext cx="80899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5960" y="68590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6941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158242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106400" y="6906006"/>
          <a:ext cx="79756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69034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698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41</xdr:row>
      <xdr:rowOff>158242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293600" y="703148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690346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66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688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666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27960" y="68204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5960" y="68204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6593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68590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663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698068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70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6980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70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小学校施設整備事業が工事段階に入ったため、過疎対策事業債で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百万円（小学校施設整備事業分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百万円）を借入れており、地方債残高が前年度から急増する形となっている。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上記のように過疎対策事業債のように交付税算入率の高い地方債を活用していること、及び将来負担に備えた基金の積み増しを継続していることにより、充当可能財源でカバーできる状況を維持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474950" y="2321137"/>
          <a:ext cx="0" cy="1429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563850" y="372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375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868400" y="23159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557250" y="208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055600" y="23105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2763500" y="208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2242800" y="23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1950700" y="214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6,057
5,991
233.52
6,684,884
6,559,422
107,973
3,171,514
6,031,587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前年度の給与改定に伴い、期末勤勉手当において５百万円の調整減があったほか、前年度は災害対応による時間外勤務手当が多額に上った影響もあり、手当全体として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また、退職手当組合特別負担金も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百万円の減となっており、類似団体平均値とほぼ同水準に推移している。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3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39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大半を占める施設管理費において、令和４年度も施設管理体制に変動はなかったものの、電力等エネルギー価格高騰の外部的要因により、維持費としては増加する結果となった。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なお、類似団体平均と同様に数値が上昇した要因としては、前述のように地方特例交付金及び普通交付税の減額にあると推測する。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44704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467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3556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37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37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72136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01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165354</xdr:rowOff>
    </xdr:from>
    <xdr:to>
      <xdr:col>82</xdr:col>
      <xdr:colOff>158750</xdr:colOff>
      <xdr:row>16</xdr:row>
      <xdr:rowOff>95504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10431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大きな割合を占める保育所児童措置費において、０歳児の入所者数が減少したことを主な要因として、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百万円の大幅減となっていること、及び少子化が進み児童手当費も</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百万円の減となるなど、引き続き扶助費としての数値は減少を続けている。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85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758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公営企業会計への繰出金の額が高止まりしており、類似団体平均を下回る水準が続いている。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特に、令和４年度は後期高齢者医療事業において、療養給付費に係る繰出しが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百万円増となっていること、及び簡易水道事業では施設維持に係る繰出しが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百万円増となるなど、今後も同水準で推移することが見込まれる。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34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58</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348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9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9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従来どおり類似団体平均を大きく下回る水準で推移しているが、経常的な各種団体への負担金、及び補助金については、事業内容や効果を精査した上で、随時見直しを行っている。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併せて、令和４年度は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百万円の増となっている一部事務組合への負担金も同様であり、補助費等の半分以上を占めることからも事業計画に留意する必要がある。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36</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300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近年実施していた施設改修事業に伴うもの、また毎年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百万円規模の発行を行っている過疎対策事業債（ソフト分）に係る元金償還が加わり、高止まり傾向にある公債費が上昇を続けている。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なお、令和４年度から工事着手した小学校施設整備事業に係る地方債の発行額が多額になるため、急増する公債費の財源として、減債基金の備えを継続しているところである。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152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100330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15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111761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41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36847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158766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普通交付税の減など全国的な要因から、類似団体平均値と同程度のポイント変動となっているが、分子となる経常的一般財源の内訳に着目すると、維持補修費の増加（経常一財</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百万円増）等、負担を先送りすることのできない支出が含まれている。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今後公債費も上昇が見込まれる中で、弾力的な財政運営を行うためには、公債費以外の改善に注力する必要がある。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76</xdr:row>
      <xdr:rowOff>111761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0861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149861</xdr:rowOff>
    </xdr:from>
    <xdr:to>
      <xdr:col>78</xdr:col>
      <xdr:colOff>69850</xdr:colOff>
      <xdr:row>77</xdr:row>
      <xdr:rowOff>27939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0861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77</xdr:row>
      <xdr:rowOff>62230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29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77</xdr:row>
      <xdr:rowOff>100330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123207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161307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98806</xdr:rowOff>
    </xdr:from>
    <xdr:to>
      <xdr:col>29</xdr:col>
      <xdr:colOff>127000</xdr:colOff>
      <xdr:row>15</xdr:row>
      <xdr:rowOff>133241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18181"/>
          <a:ext cx="647700" cy="3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83583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02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133241</xdr:rowOff>
    </xdr:from>
    <xdr:to>
      <xdr:col>26</xdr:col>
      <xdr:colOff>50800</xdr:colOff>
      <xdr:row>16</xdr:row>
      <xdr:rowOff>4295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52616"/>
          <a:ext cx="698500" cy="4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4295</xdr:rowOff>
    </xdr:from>
    <xdr:to>
      <xdr:col>22</xdr:col>
      <xdr:colOff>114300</xdr:colOff>
      <xdr:row>16</xdr:row>
      <xdr:rowOff>57864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5120"/>
          <a:ext cx="698500" cy="53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57864</xdr:rowOff>
    </xdr:from>
    <xdr:to>
      <xdr:col>18</xdr:col>
      <xdr:colOff>177800</xdr:colOff>
      <xdr:row>16</xdr:row>
      <xdr:rowOff>97305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8689"/>
          <a:ext cx="698500" cy="3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48006</xdr:rowOff>
    </xdr:from>
    <xdr:to>
      <xdr:col>29</xdr:col>
      <xdr:colOff>177800</xdr:colOff>
      <xdr:row>15</xdr:row>
      <xdr:rowOff>149606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6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64533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1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82441</xdr:rowOff>
    </xdr:from>
    <xdr:to>
      <xdr:col>26</xdr:col>
      <xdr:colOff>101600</xdr:colOff>
      <xdr:row>16</xdr:row>
      <xdr:rowOff>12591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0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22768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7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124945</xdr:rowOff>
    </xdr:from>
    <xdr:to>
      <xdr:col>22</xdr:col>
      <xdr:colOff>165100</xdr:colOff>
      <xdr:row>16</xdr:row>
      <xdr:rowOff>55095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65272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7064</xdr:rowOff>
    </xdr:from>
    <xdr:to>
      <xdr:col>19</xdr:col>
      <xdr:colOff>38100</xdr:colOff>
      <xdr:row>16</xdr:row>
      <xdr:rowOff>108664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93441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46505</xdr:rowOff>
    </xdr:from>
    <xdr:to>
      <xdr:col>15</xdr:col>
      <xdr:colOff>101600</xdr:colOff>
      <xdr:row>16</xdr:row>
      <xdr:rowOff>148105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132882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53260</xdr:rowOff>
    </xdr:from>
    <xdr:to>
      <xdr:col>29</xdr:col>
      <xdr:colOff>127000</xdr:colOff>
      <xdr:row>36</xdr:row>
      <xdr:rowOff>77770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06510"/>
          <a:ext cx="647700" cy="2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38037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91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77770</xdr:rowOff>
    </xdr:from>
    <xdr:to>
      <xdr:col>26</xdr:col>
      <xdr:colOff>50800</xdr:colOff>
      <xdr:row>36</xdr:row>
      <xdr:rowOff>158628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31020"/>
          <a:ext cx="698500" cy="8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148929</xdr:rowOff>
    </xdr:from>
    <xdr:to>
      <xdr:col>22</xdr:col>
      <xdr:colOff>114300</xdr:colOff>
      <xdr:row>36</xdr:row>
      <xdr:rowOff>158628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02179"/>
          <a:ext cx="6985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115913</xdr:rowOff>
    </xdr:from>
    <xdr:to>
      <xdr:col>18</xdr:col>
      <xdr:colOff>177800</xdr:colOff>
      <xdr:row>36</xdr:row>
      <xdr:rowOff>148929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69163"/>
          <a:ext cx="698500" cy="3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2460</xdr:rowOff>
    </xdr:from>
    <xdr:to>
      <xdr:col>29</xdr:col>
      <xdr:colOff>177800</xdr:colOff>
      <xdr:row>36</xdr:row>
      <xdr:rowOff>104060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5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190437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0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26970</xdr:rowOff>
    </xdr:from>
    <xdr:to>
      <xdr:col>26</xdr:col>
      <xdr:colOff>101600</xdr:colOff>
      <xdr:row>36</xdr:row>
      <xdr:rowOff>128570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8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138747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107828</xdr:rowOff>
    </xdr:from>
    <xdr:to>
      <xdr:col>22</xdr:col>
      <xdr:colOff>165100</xdr:colOff>
      <xdr:row>37</xdr:row>
      <xdr:rowOff>37978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22755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98129</xdr:rowOff>
    </xdr:from>
    <xdr:to>
      <xdr:col>19</xdr:col>
      <xdr:colOff>38100</xdr:colOff>
      <xdr:row>37</xdr:row>
      <xdr:rowOff>28279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5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13056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3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65113</xdr:rowOff>
    </xdr:from>
    <xdr:to>
      <xdr:col>15</xdr:col>
      <xdr:colOff>101600</xdr:colOff>
      <xdr:row>36</xdr:row>
      <xdr:rowOff>166713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1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176890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8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6,057
5,991
233.52
6,684,884
6,559,422
107,973
3,171,514
6,031,587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150437</xdr:rowOff>
    </xdr:from>
    <xdr:to>
      <xdr:col>24</xdr:col>
      <xdr:colOff>63500</xdr:colOff>
      <xdr:row>34</xdr:row>
      <xdr:rowOff>154513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9737"/>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154513</xdr:rowOff>
    </xdr:from>
    <xdr:to>
      <xdr:col>19</xdr:col>
      <xdr:colOff>177800</xdr:colOff>
      <xdr:row>35</xdr:row>
      <xdr:rowOff>4635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83813"/>
          <a:ext cx="889000" cy="2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4635</xdr:rowOff>
    </xdr:from>
    <xdr:to>
      <xdr:col>15</xdr:col>
      <xdr:colOff>50800</xdr:colOff>
      <xdr:row>35</xdr:row>
      <xdr:rowOff>163612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05385"/>
          <a:ext cx="889000" cy="15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163612</xdr:rowOff>
    </xdr:from>
    <xdr:to>
      <xdr:col>10</xdr:col>
      <xdr:colOff>114300</xdr:colOff>
      <xdr:row>36</xdr:row>
      <xdr:rowOff>3675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4362"/>
          <a:ext cx="8890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99637</xdr:rowOff>
    </xdr:from>
    <xdr:to>
      <xdr:col>24</xdr:col>
      <xdr:colOff>114300</xdr:colOff>
      <xdr:row>35</xdr:row>
      <xdr:rowOff>29787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122514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8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103713</xdr:rowOff>
    </xdr:from>
    <xdr:to>
      <xdr:col>20</xdr:col>
      <xdr:colOff>38100</xdr:colOff>
      <xdr:row>35</xdr:row>
      <xdr:rowOff>33863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50390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0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125285</xdr:rowOff>
    </xdr:from>
    <xdr:to>
      <xdr:col>15</xdr:col>
      <xdr:colOff>101600</xdr:colOff>
      <xdr:row>35</xdr:row>
      <xdr:rowOff>55435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71962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2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112812</xdr:rowOff>
    </xdr:from>
    <xdr:to>
      <xdr:col>10</xdr:col>
      <xdr:colOff>165100</xdr:colOff>
      <xdr:row>36</xdr:row>
      <xdr:rowOff>42962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59489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8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124325</xdr:rowOff>
    </xdr:from>
    <xdr:to>
      <xdr:col>6</xdr:col>
      <xdr:colOff>38100</xdr:colOff>
      <xdr:row>36</xdr:row>
      <xdr:rowOff>54475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71002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159910</xdr:rowOff>
    </xdr:from>
    <xdr:to>
      <xdr:col>24</xdr:col>
      <xdr:colOff>63500</xdr:colOff>
      <xdr:row>58</xdr:row>
      <xdr:rowOff>13619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32560"/>
          <a:ext cx="838200" cy="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13619</xdr:rowOff>
    </xdr:from>
    <xdr:to>
      <xdr:col>19</xdr:col>
      <xdr:colOff>177800</xdr:colOff>
      <xdr:row>58</xdr:row>
      <xdr:rowOff>39194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57719"/>
          <a:ext cx="889000" cy="2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15925</xdr:rowOff>
    </xdr:from>
    <xdr:to>
      <xdr:col>15</xdr:col>
      <xdr:colOff>50800</xdr:colOff>
      <xdr:row>58</xdr:row>
      <xdr:rowOff>39194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60025"/>
          <a:ext cx="8890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15925</xdr:rowOff>
    </xdr:from>
    <xdr:to>
      <xdr:col>10</xdr:col>
      <xdr:colOff>114300</xdr:colOff>
      <xdr:row>58</xdr:row>
      <xdr:rowOff>18127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60025"/>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109110</xdr:rowOff>
    </xdr:from>
    <xdr:to>
      <xdr:col>24</xdr:col>
      <xdr:colOff>114300</xdr:colOff>
      <xdr:row>58</xdr:row>
      <xdr:rowOff>39260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31107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134269</xdr:rowOff>
    </xdr:from>
    <xdr:to>
      <xdr:col>20</xdr:col>
      <xdr:colOff>38100</xdr:colOff>
      <xdr:row>58</xdr:row>
      <xdr:rowOff>64419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55546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9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159844</xdr:rowOff>
    </xdr:from>
    <xdr:to>
      <xdr:col>15</xdr:col>
      <xdr:colOff>101600</xdr:colOff>
      <xdr:row>58</xdr:row>
      <xdr:rowOff>89994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81121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2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136575</xdr:rowOff>
    </xdr:from>
    <xdr:to>
      <xdr:col>10</xdr:col>
      <xdr:colOff>165100</xdr:colOff>
      <xdr:row>58</xdr:row>
      <xdr:rowOff>66725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57852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1000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138777</xdr:rowOff>
    </xdr:from>
    <xdr:to>
      <xdr:col>6</xdr:col>
      <xdr:colOff>38100</xdr:colOff>
      <xdr:row>58</xdr:row>
      <xdr:rowOff>68927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60054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00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162427</xdr:rowOff>
    </xdr:from>
    <xdr:to>
      <xdr:col>24</xdr:col>
      <xdr:colOff>63500</xdr:colOff>
      <xdr:row>78</xdr:row>
      <xdr:rowOff>64567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64077"/>
          <a:ext cx="838200" cy="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36773</xdr:rowOff>
    </xdr:from>
    <xdr:to>
      <xdr:col>19</xdr:col>
      <xdr:colOff>177800</xdr:colOff>
      <xdr:row>78</xdr:row>
      <xdr:rowOff>64567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09873"/>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36773</xdr:rowOff>
    </xdr:from>
    <xdr:to>
      <xdr:col>15</xdr:col>
      <xdr:colOff>50800</xdr:colOff>
      <xdr:row>78</xdr:row>
      <xdr:rowOff>103963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09873"/>
          <a:ext cx="889000" cy="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99637</xdr:rowOff>
    </xdr:from>
    <xdr:to>
      <xdr:col>10</xdr:col>
      <xdr:colOff>114300</xdr:colOff>
      <xdr:row>78</xdr:row>
      <xdr:rowOff>103963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72737"/>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111627</xdr:rowOff>
    </xdr:from>
    <xdr:to>
      <xdr:col>24</xdr:col>
      <xdr:colOff>114300</xdr:colOff>
      <xdr:row>78</xdr:row>
      <xdr:rowOff>41777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90054</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9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13767</xdr:rowOff>
    </xdr:from>
    <xdr:to>
      <xdr:col>20</xdr:col>
      <xdr:colOff>38100</xdr:colOff>
      <xdr:row>78</xdr:row>
      <xdr:rowOff>115367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106494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157423</xdr:rowOff>
    </xdr:from>
    <xdr:to>
      <xdr:col>15</xdr:col>
      <xdr:colOff>101600</xdr:colOff>
      <xdr:row>78</xdr:row>
      <xdr:rowOff>87573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78700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53163</xdr:rowOff>
    </xdr:from>
    <xdr:to>
      <xdr:col>10</xdr:col>
      <xdr:colOff>165100</xdr:colOff>
      <xdr:row>78</xdr:row>
      <xdr:rowOff>154763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145890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48837</xdr:rowOff>
    </xdr:from>
    <xdr:to>
      <xdr:col>6</xdr:col>
      <xdr:colOff>38100</xdr:colOff>
      <xdr:row>78</xdr:row>
      <xdr:rowOff>150437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141564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116960</xdr:rowOff>
    </xdr:from>
    <xdr:to>
      <xdr:col>24</xdr:col>
      <xdr:colOff>63500</xdr:colOff>
      <xdr:row>96</xdr:row>
      <xdr:rowOff>1386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233260"/>
          <a:ext cx="838200" cy="22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116960</xdr:rowOff>
    </xdr:from>
    <xdr:to>
      <xdr:col>19</xdr:col>
      <xdr:colOff>177800</xdr:colOff>
      <xdr:row>96</xdr:row>
      <xdr:rowOff>79873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33260"/>
          <a:ext cx="889000" cy="30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60593</xdr:rowOff>
    </xdr:from>
    <xdr:to>
      <xdr:col>15</xdr:col>
      <xdr:colOff>50800</xdr:colOff>
      <xdr:row>96</xdr:row>
      <xdr:rowOff>79873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519793"/>
          <a:ext cx="889000" cy="1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60593</xdr:rowOff>
    </xdr:from>
    <xdr:to>
      <xdr:col>10</xdr:col>
      <xdr:colOff>114300</xdr:colOff>
      <xdr:row>96</xdr:row>
      <xdr:rowOff>84258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19793"/>
          <a:ext cx="889000" cy="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122036</xdr:rowOff>
    </xdr:from>
    <xdr:to>
      <xdr:col>24</xdr:col>
      <xdr:colOff>114300</xdr:colOff>
      <xdr:row>96</xdr:row>
      <xdr:rowOff>52186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144913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66160</xdr:rowOff>
    </xdr:from>
    <xdr:to>
      <xdr:col>20</xdr:col>
      <xdr:colOff>38100</xdr:colOff>
      <xdr:row>94</xdr:row>
      <xdr:rowOff>167760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12837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5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29073</xdr:rowOff>
    </xdr:from>
    <xdr:to>
      <xdr:col>15</xdr:col>
      <xdr:colOff>101600</xdr:colOff>
      <xdr:row>96</xdr:row>
      <xdr:rowOff>130673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147200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9793</xdr:rowOff>
    </xdr:from>
    <xdr:to>
      <xdr:col>10</xdr:col>
      <xdr:colOff>165100</xdr:colOff>
      <xdr:row>96</xdr:row>
      <xdr:rowOff>111393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127920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33458</xdr:rowOff>
    </xdr:from>
    <xdr:to>
      <xdr:col>6</xdr:col>
      <xdr:colOff>38100</xdr:colOff>
      <xdr:row>96</xdr:row>
      <xdr:rowOff>135058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151585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21295</xdr:rowOff>
    </xdr:from>
    <xdr:to>
      <xdr:col>55</xdr:col>
      <xdr:colOff>0</xdr:colOff>
      <xdr:row>37</xdr:row>
      <xdr:rowOff>31856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364945"/>
          <a:ext cx="8382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79611</xdr:rowOff>
    </xdr:from>
    <xdr:to>
      <xdr:col>50</xdr:col>
      <xdr:colOff>114300</xdr:colOff>
      <xdr:row>37</xdr:row>
      <xdr:rowOff>21295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080361"/>
          <a:ext cx="889000" cy="28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79611</xdr:rowOff>
    </xdr:from>
    <xdr:to>
      <xdr:col>45</xdr:col>
      <xdr:colOff>177800</xdr:colOff>
      <xdr:row>37</xdr:row>
      <xdr:rowOff>119048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080361"/>
          <a:ext cx="889000" cy="38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119048</xdr:rowOff>
    </xdr:from>
    <xdr:to>
      <xdr:col>41</xdr:col>
      <xdr:colOff>50800</xdr:colOff>
      <xdr:row>37</xdr:row>
      <xdr:rowOff>150539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62698"/>
          <a:ext cx="889000" cy="3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152506</xdr:rowOff>
    </xdr:from>
    <xdr:to>
      <xdr:col>55</xdr:col>
      <xdr:colOff>50800</xdr:colOff>
      <xdr:row>37</xdr:row>
      <xdr:rowOff>82656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130933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141945</xdr:rowOff>
    </xdr:from>
    <xdr:to>
      <xdr:col>50</xdr:col>
      <xdr:colOff>165100</xdr:colOff>
      <xdr:row>37</xdr:row>
      <xdr:rowOff>72095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1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63222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40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28811</xdr:rowOff>
    </xdr:from>
    <xdr:to>
      <xdr:col>46</xdr:col>
      <xdr:colOff>38100</xdr:colOff>
      <xdr:row>35</xdr:row>
      <xdr:rowOff>130411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121538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12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68248</xdr:rowOff>
    </xdr:from>
    <xdr:to>
      <xdr:col>41</xdr:col>
      <xdr:colOff>101600</xdr:colOff>
      <xdr:row>37</xdr:row>
      <xdr:rowOff>169848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1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160975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99739</xdr:rowOff>
    </xdr:from>
    <xdr:to>
      <xdr:col>36</xdr:col>
      <xdr:colOff>165100</xdr:colOff>
      <xdr:row>38</xdr:row>
      <xdr:rowOff>29889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21016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3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64388</xdr:rowOff>
    </xdr:from>
    <xdr:to>
      <xdr:col>55</xdr:col>
      <xdr:colOff>0</xdr:colOff>
      <xdr:row>58</xdr:row>
      <xdr:rowOff>69026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37038"/>
          <a:ext cx="838200" cy="17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141938</xdr:rowOff>
    </xdr:from>
    <xdr:to>
      <xdr:col>50</xdr:col>
      <xdr:colOff>114300</xdr:colOff>
      <xdr:row>58</xdr:row>
      <xdr:rowOff>69026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14588"/>
          <a:ext cx="889000" cy="9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141938</xdr:rowOff>
    </xdr:from>
    <xdr:to>
      <xdr:col>45</xdr:col>
      <xdr:colOff>177800</xdr:colOff>
      <xdr:row>58</xdr:row>
      <xdr:rowOff>130318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14588"/>
          <a:ext cx="889000" cy="1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130318</xdr:rowOff>
    </xdr:from>
    <xdr:to>
      <xdr:col>41</xdr:col>
      <xdr:colOff>50800</xdr:colOff>
      <xdr:row>58</xdr:row>
      <xdr:rowOff>144844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74418"/>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13588</xdr:rowOff>
    </xdr:from>
    <xdr:to>
      <xdr:col>55</xdr:col>
      <xdr:colOff>50800</xdr:colOff>
      <xdr:row>57</xdr:row>
      <xdr:rowOff>115188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36465</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3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18226</xdr:rowOff>
    </xdr:from>
    <xdr:to>
      <xdr:col>50</xdr:col>
      <xdr:colOff>165100</xdr:colOff>
      <xdr:row>58</xdr:row>
      <xdr:rowOff>119826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110953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05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91138</xdr:rowOff>
    </xdr:from>
    <xdr:to>
      <xdr:col>46</xdr:col>
      <xdr:colOff>38100</xdr:colOff>
      <xdr:row>58</xdr:row>
      <xdr:rowOff>21288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6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37815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63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79518</xdr:rowOff>
    </xdr:from>
    <xdr:to>
      <xdr:col>41</xdr:col>
      <xdr:colOff>101600</xdr:colOff>
      <xdr:row>59</xdr:row>
      <xdr:rowOff>9668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795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94044</xdr:rowOff>
    </xdr:from>
    <xdr:to>
      <xdr:col>36</xdr:col>
      <xdr:colOff>165100</xdr:colOff>
      <xdr:row>59</xdr:row>
      <xdr:rowOff>24194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15321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141381</xdr:rowOff>
    </xdr:from>
    <xdr:to>
      <xdr:col>55</xdr:col>
      <xdr:colOff>0</xdr:colOff>
      <xdr:row>78</xdr:row>
      <xdr:rowOff>144810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43031"/>
          <a:ext cx="8382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144810</xdr:rowOff>
    </xdr:from>
    <xdr:to>
      <xdr:col>50</xdr:col>
      <xdr:colOff>114300</xdr:colOff>
      <xdr:row>79</xdr:row>
      <xdr:rowOff>39605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17910"/>
          <a:ext cx="889000" cy="6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8426</xdr:rowOff>
    </xdr:from>
    <xdr:to>
      <xdr:col>45</xdr:col>
      <xdr:colOff>177800</xdr:colOff>
      <xdr:row>79</xdr:row>
      <xdr:rowOff>39605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52976"/>
          <a:ext cx="889000" cy="3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8426</xdr:rowOff>
    </xdr:from>
    <xdr:to>
      <xdr:col>41</xdr:col>
      <xdr:colOff>50800</xdr:colOff>
      <xdr:row>79</xdr:row>
      <xdr:rowOff>32144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52976"/>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90581</xdr:rowOff>
    </xdr:from>
    <xdr:to>
      <xdr:col>55</xdr:col>
      <xdr:colOff>50800</xdr:colOff>
      <xdr:row>78</xdr:row>
      <xdr:rowOff>20731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113458</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4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94010</xdr:rowOff>
    </xdr:from>
    <xdr:to>
      <xdr:col>50</xdr:col>
      <xdr:colOff>165100</xdr:colOff>
      <xdr:row>79</xdr:row>
      <xdr:rowOff>24160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40687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160255</xdr:rowOff>
    </xdr:from>
    <xdr:to>
      <xdr:col>46</xdr:col>
      <xdr:colOff>38100</xdr:colOff>
      <xdr:row>79</xdr:row>
      <xdr:rowOff>90405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81532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129076</xdr:rowOff>
    </xdr:from>
    <xdr:to>
      <xdr:col>41</xdr:col>
      <xdr:colOff>101600</xdr:colOff>
      <xdr:row>79</xdr:row>
      <xdr:rowOff>59226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50353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152794</xdr:rowOff>
    </xdr:from>
    <xdr:to>
      <xdr:col>36</xdr:col>
      <xdr:colOff>165100</xdr:colOff>
      <xdr:row>79</xdr:row>
      <xdr:rowOff>82944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74071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24798</xdr:rowOff>
    </xdr:from>
    <xdr:to>
      <xdr:col>55</xdr:col>
      <xdr:colOff>0</xdr:colOff>
      <xdr:row>98</xdr:row>
      <xdr:rowOff>72761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26898"/>
          <a:ext cx="838200" cy="4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77693</xdr:rowOff>
    </xdr:from>
    <xdr:to>
      <xdr:col>50</xdr:col>
      <xdr:colOff>114300</xdr:colOff>
      <xdr:row>98</xdr:row>
      <xdr:rowOff>72761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365443"/>
          <a:ext cx="889000" cy="50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77693</xdr:rowOff>
    </xdr:from>
    <xdr:to>
      <xdr:col>45</xdr:col>
      <xdr:colOff>177800</xdr:colOff>
      <xdr:row>98</xdr:row>
      <xdr:rowOff>107680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365443"/>
          <a:ext cx="889000" cy="54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76687</xdr:rowOff>
    </xdr:from>
    <xdr:to>
      <xdr:col>41</xdr:col>
      <xdr:colOff>50800</xdr:colOff>
      <xdr:row>98</xdr:row>
      <xdr:rowOff>107680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78787"/>
          <a:ext cx="889000" cy="3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145448</xdr:rowOff>
    </xdr:from>
    <xdr:to>
      <xdr:col>55</xdr:col>
      <xdr:colOff>50800</xdr:colOff>
      <xdr:row>98</xdr:row>
      <xdr:rowOff>75598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123875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21961</xdr:rowOff>
    </xdr:from>
    <xdr:to>
      <xdr:col>50</xdr:col>
      <xdr:colOff>165100</xdr:colOff>
      <xdr:row>98</xdr:row>
      <xdr:rowOff>123561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114688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26893</xdr:rowOff>
    </xdr:from>
    <xdr:to>
      <xdr:col>46</xdr:col>
      <xdr:colOff>38100</xdr:colOff>
      <xdr:row>95</xdr:row>
      <xdr:rowOff>128493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145020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608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56880</xdr:rowOff>
    </xdr:from>
    <xdr:to>
      <xdr:col>41</xdr:col>
      <xdr:colOff>101600</xdr:colOff>
      <xdr:row>98</xdr:row>
      <xdr:rowOff>158480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149607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25887</xdr:rowOff>
    </xdr:from>
    <xdr:to>
      <xdr:col>36</xdr:col>
      <xdr:colOff>165100</xdr:colOff>
      <xdr:row>98</xdr:row>
      <xdr:rowOff>127487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2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118614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10518</xdr:rowOff>
    </xdr:from>
    <xdr:to>
      <xdr:col>85</xdr:col>
      <xdr:colOff>127000</xdr:colOff>
      <xdr:row>37</xdr:row>
      <xdr:rowOff>86733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354168"/>
          <a:ext cx="838200" cy="7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80022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9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86733</xdr:rowOff>
    </xdr:from>
    <xdr:to>
      <xdr:col>81</xdr:col>
      <xdr:colOff>50800</xdr:colOff>
      <xdr:row>39</xdr:row>
      <xdr:rowOff>34947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430383"/>
          <a:ext cx="889000" cy="2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94810</xdr:rowOff>
    </xdr:from>
    <xdr:to>
      <xdr:col>76</xdr:col>
      <xdr:colOff>114300</xdr:colOff>
      <xdr:row>39</xdr:row>
      <xdr:rowOff>34947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09910"/>
          <a:ext cx="889000" cy="1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65024</xdr:rowOff>
    </xdr:from>
    <xdr:to>
      <xdr:col>71</xdr:col>
      <xdr:colOff>177800</xdr:colOff>
      <xdr:row>38</xdr:row>
      <xdr:rowOff>94810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80124"/>
          <a:ext cx="889000" cy="2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161640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6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131168</xdr:rowOff>
    </xdr:from>
    <xdr:to>
      <xdr:col>85</xdr:col>
      <xdr:colOff>177800</xdr:colOff>
      <xdr:row>37</xdr:row>
      <xdr:rowOff>61318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30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154045</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1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35933</xdr:rowOff>
    </xdr:from>
    <xdr:to>
      <xdr:col>81</xdr:col>
      <xdr:colOff>101600</xdr:colOff>
      <xdr:row>37</xdr:row>
      <xdr:rowOff>137533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3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154060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1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155597</xdr:rowOff>
    </xdr:from>
    <xdr:to>
      <xdr:col>76</xdr:col>
      <xdr:colOff>165100</xdr:colOff>
      <xdr:row>39</xdr:row>
      <xdr:rowOff>85747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76874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44010</xdr:rowOff>
    </xdr:from>
    <xdr:to>
      <xdr:col>72</xdr:col>
      <xdr:colOff>38100</xdr:colOff>
      <xdr:row>38</xdr:row>
      <xdr:rowOff>145610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162137</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33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14224</xdr:rowOff>
    </xdr:from>
    <xdr:to>
      <xdr:col>67</xdr:col>
      <xdr:colOff>101600</xdr:colOff>
      <xdr:row>38</xdr:row>
      <xdr:rowOff>115824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132351</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3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48439</xdr:rowOff>
    </xdr:from>
    <xdr:to>
      <xdr:col>85</xdr:col>
      <xdr:colOff>127000</xdr:colOff>
      <xdr:row>77</xdr:row>
      <xdr:rowOff>59302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50089"/>
          <a:ext cx="8382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59302</xdr:rowOff>
    </xdr:from>
    <xdr:to>
      <xdr:col>81</xdr:col>
      <xdr:colOff>50800</xdr:colOff>
      <xdr:row>77</xdr:row>
      <xdr:rowOff>89374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60952"/>
          <a:ext cx="889000" cy="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89374</xdr:rowOff>
    </xdr:from>
    <xdr:to>
      <xdr:col>76</xdr:col>
      <xdr:colOff>114300</xdr:colOff>
      <xdr:row>77</xdr:row>
      <xdr:rowOff>96704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91024"/>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96704</xdr:rowOff>
    </xdr:from>
    <xdr:to>
      <xdr:col>71</xdr:col>
      <xdr:colOff>177800</xdr:colOff>
      <xdr:row>77</xdr:row>
      <xdr:rowOff>99802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98354"/>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169089</xdr:rowOff>
    </xdr:from>
    <xdr:to>
      <xdr:col>85</xdr:col>
      <xdr:colOff>177800</xdr:colOff>
      <xdr:row>77</xdr:row>
      <xdr:rowOff>99239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20516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5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8502</xdr:rowOff>
    </xdr:from>
    <xdr:to>
      <xdr:col>81</xdr:col>
      <xdr:colOff>101600</xdr:colOff>
      <xdr:row>77</xdr:row>
      <xdr:rowOff>110102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126629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8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38574</xdr:rowOff>
    </xdr:from>
    <xdr:to>
      <xdr:col>76</xdr:col>
      <xdr:colOff>165100</xdr:colOff>
      <xdr:row>77</xdr:row>
      <xdr:rowOff>140174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156701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1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45904</xdr:rowOff>
    </xdr:from>
    <xdr:to>
      <xdr:col>72</xdr:col>
      <xdr:colOff>38100</xdr:colOff>
      <xdr:row>77</xdr:row>
      <xdr:rowOff>147504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164031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49002</xdr:rowOff>
    </xdr:from>
    <xdr:to>
      <xdr:col>67</xdr:col>
      <xdr:colOff>101600</xdr:colOff>
      <xdr:row>77</xdr:row>
      <xdr:rowOff>150602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167129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131083</xdr:rowOff>
    </xdr:from>
    <xdr:to>
      <xdr:col>85</xdr:col>
      <xdr:colOff>127000</xdr:colOff>
      <xdr:row>98</xdr:row>
      <xdr:rowOff>145597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33183"/>
          <a:ext cx="838200" cy="1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131083</xdr:rowOff>
    </xdr:from>
    <xdr:to>
      <xdr:col>81</xdr:col>
      <xdr:colOff>50800</xdr:colOff>
      <xdr:row>98</xdr:row>
      <xdr:rowOff>138196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33183"/>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138196</xdr:rowOff>
    </xdr:from>
    <xdr:to>
      <xdr:col>76</xdr:col>
      <xdr:colOff>114300</xdr:colOff>
      <xdr:row>98</xdr:row>
      <xdr:rowOff>151631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40296"/>
          <a:ext cx="889000" cy="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144821</xdr:rowOff>
    </xdr:from>
    <xdr:to>
      <xdr:col>71</xdr:col>
      <xdr:colOff>177800</xdr:colOff>
      <xdr:row>98</xdr:row>
      <xdr:rowOff>151631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46921"/>
          <a:ext cx="8890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94797</xdr:rowOff>
    </xdr:from>
    <xdr:to>
      <xdr:col>85</xdr:col>
      <xdr:colOff>177800</xdr:colOff>
      <xdr:row>99</xdr:row>
      <xdr:rowOff>24947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80283</xdr:rowOff>
    </xdr:from>
    <xdr:to>
      <xdr:col>81</xdr:col>
      <xdr:colOff>101600</xdr:colOff>
      <xdr:row>99</xdr:row>
      <xdr:rowOff>10433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1560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87396</xdr:rowOff>
    </xdr:from>
    <xdr:to>
      <xdr:col>76</xdr:col>
      <xdr:colOff>165100</xdr:colOff>
      <xdr:row>99</xdr:row>
      <xdr:rowOff>17546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8673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8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100831</xdr:rowOff>
    </xdr:from>
    <xdr:to>
      <xdr:col>72</xdr:col>
      <xdr:colOff>38100</xdr:colOff>
      <xdr:row>99</xdr:row>
      <xdr:rowOff>30981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22108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94021</xdr:rowOff>
    </xdr:from>
    <xdr:to>
      <xdr:col>67</xdr:col>
      <xdr:colOff>101600</xdr:colOff>
      <xdr:row>99</xdr:row>
      <xdr:rowOff>24171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9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15298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98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102964</xdr:rowOff>
    </xdr:from>
    <xdr:to>
      <xdr:col>116</xdr:col>
      <xdr:colOff>63500</xdr:colOff>
      <xdr:row>33</xdr:row>
      <xdr:rowOff>21834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5246464"/>
          <a:ext cx="838200" cy="4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8669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23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21834</xdr:rowOff>
    </xdr:from>
    <xdr:to>
      <xdr:col>111</xdr:col>
      <xdr:colOff>177800</xdr:colOff>
      <xdr:row>35</xdr:row>
      <xdr:rowOff>74961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5679684"/>
          <a:ext cx="889000" cy="39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131472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74961</xdr:rowOff>
    </xdr:from>
    <xdr:to>
      <xdr:col>107</xdr:col>
      <xdr:colOff>50800</xdr:colOff>
      <xdr:row>35</xdr:row>
      <xdr:rowOff>84836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075711"/>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133552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90620</xdr:rowOff>
    </xdr:from>
    <xdr:to>
      <xdr:col>102</xdr:col>
      <xdr:colOff>114300</xdr:colOff>
      <xdr:row>35</xdr:row>
      <xdr:rowOff>84836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5919920"/>
          <a:ext cx="889000" cy="16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148320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139222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6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52164</xdr:rowOff>
    </xdr:from>
    <xdr:to>
      <xdr:col>116</xdr:col>
      <xdr:colOff>114300</xdr:colOff>
      <xdr:row>30</xdr:row>
      <xdr:rowOff>153764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1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5191</xdr:rowOff>
    </xdr:from>
    <xdr:ext cx="534377"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14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142484</xdr:rowOff>
    </xdr:from>
    <xdr:to>
      <xdr:col>112</xdr:col>
      <xdr:colOff>38100</xdr:colOff>
      <xdr:row>33</xdr:row>
      <xdr:rowOff>72634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6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89161</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56111" y="540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24161</xdr:rowOff>
    </xdr:from>
    <xdr:to>
      <xdr:col>107</xdr:col>
      <xdr:colOff>101600</xdr:colOff>
      <xdr:row>35</xdr:row>
      <xdr:rowOff>125761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0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142288</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67111" y="580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34036</xdr:rowOff>
    </xdr:from>
    <xdr:to>
      <xdr:col>102</xdr:col>
      <xdr:colOff>165100</xdr:colOff>
      <xdr:row>35</xdr:row>
      <xdr:rowOff>135636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152163</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278111" y="58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39820</xdr:rowOff>
    </xdr:from>
    <xdr:to>
      <xdr:col>98</xdr:col>
      <xdr:colOff>38100</xdr:colOff>
      <xdr:row>34</xdr:row>
      <xdr:rowOff>141420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58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157947</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389111" y="56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135926</xdr:rowOff>
    </xdr:from>
    <xdr:to>
      <xdr:col>116</xdr:col>
      <xdr:colOff>63500</xdr:colOff>
      <xdr:row>58</xdr:row>
      <xdr:rowOff>136006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0026"/>
          <a:ext cx="8382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136006</xdr:rowOff>
    </xdr:from>
    <xdr:to>
      <xdr:col>111</xdr:col>
      <xdr:colOff>177800</xdr:colOff>
      <xdr:row>58</xdr:row>
      <xdr:rowOff>136095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80106"/>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136095</xdr:rowOff>
    </xdr:from>
    <xdr:to>
      <xdr:col>107</xdr:col>
      <xdr:colOff>50800</xdr:colOff>
      <xdr:row>58</xdr:row>
      <xdr:rowOff>136157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80195"/>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136157</xdr:rowOff>
    </xdr:from>
    <xdr:to>
      <xdr:col>102</xdr:col>
      <xdr:colOff>114300</xdr:colOff>
      <xdr:row>58</xdr:row>
      <xdr:rowOff>136207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0257"/>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85126</xdr:rowOff>
    </xdr:from>
    <xdr:to>
      <xdr:col>116</xdr:col>
      <xdr:colOff>114300</xdr:colOff>
      <xdr:row>59</xdr:row>
      <xdr:rowOff>15276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85206</xdr:rowOff>
    </xdr:from>
    <xdr:to>
      <xdr:col>112</xdr:col>
      <xdr:colOff>38100</xdr:colOff>
      <xdr:row>59</xdr:row>
      <xdr:rowOff>15356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6483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2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85295</xdr:rowOff>
    </xdr:from>
    <xdr:to>
      <xdr:col>107</xdr:col>
      <xdr:colOff>101600</xdr:colOff>
      <xdr:row>59</xdr:row>
      <xdr:rowOff>15445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6572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2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85357</xdr:rowOff>
    </xdr:from>
    <xdr:to>
      <xdr:col>102</xdr:col>
      <xdr:colOff>165100</xdr:colOff>
      <xdr:row>59</xdr:row>
      <xdr:rowOff>15507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6634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2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85407</xdr:rowOff>
    </xdr:from>
    <xdr:to>
      <xdr:col>98</xdr:col>
      <xdr:colOff>38100</xdr:colOff>
      <xdr:row>59</xdr:row>
      <xdr:rowOff>15557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6684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164326</xdr:rowOff>
    </xdr:from>
    <xdr:to>
      <xdr:col>116</xdr:col>
      <xdr:colOff>63500</xdr:colOff>
      <xdr:row>72</xdr:row>
      <xdr:rowOff>70244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337276"/>
          <a:ext cx="838200" cy="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39103</xdr:rowOff>
    </xdr:from>
    <xdr:to>
      <xdr:col>111</xdr:col>
      <xdr:colOff>177800</xdr:colOff>
      <xdr:row>72</xdr:row>
      <xdr:rowOff>70244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383503"/>
          <a:ext cx="889000" cy="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39103</xdr:rowOff>
    </xdr:from>
    <xdr:to>
      <xdr:col>107</xdr:col>
      <xdr:colOff>50800</xdr:colOff>
      <xdr:row>72</xdr:row>
      <xdr:rowOff>103581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383503"/>
          <a:ext cx="889000" cy="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103581</xdr:rowOff>
    </xdr:from>
    <xdr:to>
      <xdr:col>102</xdr:col>
      <xdr:colOff>114300</xdr:colOff>
      <xdr:row>72</xdr:row>
      <xdr:rowOff>133934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447981"/>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113526</xdr:rowOff>
    </xdr:from>
    <xdr:to>
      <xdr:col>116</xdr:col>
      <xdr:colOff>114300</xdr:colOff>
      <xdr:row>72</xdr:row>
      <xdr:rowOff>43676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2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136403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13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19444</xdr:rowOff>
    </xdr:from>
    <xdr:to>
      <xdr:col>112</xdr:col>
      <xdr:colOff>38100</xdr:colOff>
      <xdr:row>72</xdr:row>
      <xdr:rowOff>121044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3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137571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1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159753</xdr:rowOff>
    </xdr:from>
    <xdr:to>
      <xdr:col>107</xdr:col>
      <xdr:colOff>101600</xdr:colOff>
      <xdr:row>72</xdr:row>
      <xdr:rowOff>89903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3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106430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52781</xdr:rowOff>
    </xdr:from>
    <xdr:to>
      <xdr:col>102</xdr:col>
      <xdr:colOff>165100</xdr:colOff>
      <xdr:row>72</xdr:row>
      <xdr:rowOff>154381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3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170908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1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83134</xdr:rowOff>
    </xdr:from>
    <xdr:to>
      <xdr:col>98</xdr:col>
      <xdr:colOff>38100</xdr:colOff>
      <xdr:row>73</xdr:row>
      <xdr:rowOff>13284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4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29811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20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例年類似団体内で突出してコストが高い投資及び出資金については、国民宿舎事業に対する多額の出資（</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百万円）によるものであり、令和４年度末をもって債務整理完了のうえ事業廃止したため、次年度は当該数値が大きく減少する見込である。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次に順位の高い災害復旧事業では、甚大な被害をもたらした令和３年７月豪雨に係る復旧事業が主であり、一部令和５年度へ繰越（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百万円）するなど、多額のコストを要している。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も普通建設事業費（新規整備）も前年度と同様に高いコストとなっているが、小学校施設整備事業が計画どおり工事段階に入ったことに起因しており、令和６年度までの３年間は同水準で推移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6,057
5,991
233.52
6,684,884
6,559,422
107,973
3,171,514
6,031,587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160465</xdr:rowOff>
    </xdr:from>
    <xdr:to>
      <xdr:col>24</xdr:col>
      <xdr:colOff>63500</xdr:colOff>
      <xdr:row>32</xdr:row>
      <xdr:rowOff>10922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75415"/>
          <a:ext cx="8382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160465</xdr:rowOff>
    </xdr:from>
    <xdr:to>
      <xdr:col>19</xdr:col>
      <xdr:colOff>177800</xdr:colOff>
      <xdr:row>32</xdr:row>
      <xdr:rowOff>61214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75415"/>
          <a:ext cx="8890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50355</xdr:rowOff>
    </xdr:from>
    <xdr:to>
      <xdr:col>15</xdr:col>
      <xdr:colOff>50800</xdr:colOff>
      <xdr:row>32</xdr:row>
      <xdr:rowOff>61214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3675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50355</xdr:rowOff>
    </xdr:from>
    <xdr:to>
      <xdr:col>10</xdr:col>
      <xdr:colOff>114300</xdr:colOff>
      <xdr:row>32</xdr:row>
      <xdr:rowOff>72263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36755"/>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131572</xdr:rowOff>
    </xdr:from>
    <xdr:to>
      <xdr:col>24</xdr:col>
      <xdr:colOff>114300</xdr:colOff>
      <xdr:row>32</xdr:row>
      <xdr:rowOff>61722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154449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109665</xdr:rowOff>
    </xdr:from>
    <xdr:to>
      <xdr:col>20</xdr:col>
      <xdr:colOff>38100</xdr:colOff>
      <xdr:row>32</xdr:row>
      <xdr:rowOff>39815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56342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10414</xdr:rowOff>
    </xdr:from>
    <xdr:to>
      <xdr:col>15</xdr:col>
      <xdr:colOff>101600</xdr:colOff>
      <xdr:row>32</xdr:row>
      <xdr:rowOff>112014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128541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171005</xdr:rowOff>
    </xdr:from>
    <xdr:to>
      <xdr:col>10</xdr:col>
      <xdr:colOff>165100</xdr:colOff>
      <xdr:row>32</xdr:row>
      <xdr:rowOff>101155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117682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6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21463</xdr:rowOff>
    </xdr:from>
    <xdr:to>
      <xdr:col>6</xdr:col>
      <xdr:colOff>38100</xdr:colOff>
      <xdr:row>32</xdr:row>
      <xdr:rowOff>123063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139590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8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64370</xdr:rowOff>
    </xdr:from>
    <xdr:to>
      <xdr:col>24</xdr:col>
      <xdr:colOff>63500</xdr:colOff>
      <xdr:row>58</xdr:row>
      <xdr:rowOff>68272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08470"/>
          <a:ext cx="8382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88726</xdr:rowOff>
    </xdr:from>
    <xdr:to>
      <xdr:col>19</xdr:col>
      <xdr:colOff>177800</xdr:colOff>
      <xdr:row>58</xdr:row>
      <xdr:rowOff>68272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61376"/>
          <a:ext cx="889000" cy="15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88726</xdr:rowOff>
    </xdr:from>
    <xdr:to>
      <xdr:col>15</xdr:col>
      <xdr:colOff>50800</xdr:colOff>
      <xdr:row>58</xdr:row>
      <xdr:rowOff>101782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61376"/>
          <a:ext cx="889000" cy="18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101782</xdr:rowOff>
    </xdr:from>
    <xdr:to>
      <xdr:col>10</xdr:col>
      <xdr:colOff>114300</xdr:colOff>
      <xdr:row>58</xdr:row>
      <xdr:rowOff>105050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45882"/>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13570</xdr:rowOff>
    </xdr:from>
    <xdr:to>
      <xdr:col>24</xdr:col>
      <xdr:colOff>114300</xdr:colOff>
      <xdr:row>58</xdr:row>
      <xdr:rowOff>115170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17472</xdr:rowOff>
    </xdr:from>
    <xdr:to>
      <xdr:col>20</xdr:col>
      <xdr:colOff>38100</xdr:colOff>
      <xdr:row>58</xdr:row>
      <xdr:rowOff>119072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110199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37926</xdr:rowOff>
    </xdr:from>
    <xdr:to>
      <xdr:col>15</xdr:col>
      <xdr:colOff>101600</xdr:colOff>
      <xdr:row>57</xdr:row>
      <xdr:rowOff>139526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156053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8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50982</xdr:rowOff>
    </xdr:from>
    <xdr:to>
      <xdr:col>10</xdr:col>
      <xdr:colOff>165100</xdr:colOff>
      <xdr:row>58</xdr:row>
      <xdr:rowOff>152582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143709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8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54250</xdr:rowOff>
    </xdr:from>
    <xdr:to>
      <xdr:col>6</xdr:col>
      <xdr:colOff>38100</xdr:colOff>
      <xdr:row>58</xdr:row>
      <xdr:rowOff>155850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146977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9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56352</xdr:rowOff>
    </xdr:from>
    <xdr:to>
      <xdr:col>24</xdr:col>
      <xdr:colOff>63500</xdr:colOff>
      <xdr:row>75</xdr:row>
      <xdr:rowOff>112013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15102"/>
          <a:ext cx="838200" cy="5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56352</xdr:rowOff>
    </xdr:from>
    <xdr:to>
      <xdr:col>19</xdr:col>
      <xdr:colOff>177800</xdr:colOff>
      <xdr:row>75</xdr:row>
      <xdr:rowOff>158674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15102"/>
          <a:ext cx="889000" cy="10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158674</xdr:rowOff>
    </xdr:from>
    <xdr:to>
      <xdr:col>15</xdr:col>
      <xdr:colOff>50800</xdr:colOff>
      <xdr:row>76</xdr:row>
      <xdr:rowOff>64824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17424"/>
          <a:ext cx="889000" cy="7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64824</xdr:rowOff>
    </xdr:from>
    <xdr:to>
      <xdr:col>10</xdr:col>
      <xdr:colOff>114300</xdr:colOff>
      <xdr:row>76</xdr:row>
      <xdr:rowOff>125363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95024"/>
          <a:ext cx="889000" cy="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61213</xdr:rowOff>
    </xdr:from>
    <xdr:to>
      <xdr:col>24</xdr:col>
      <xdr:colOff>114300</xdr:colOff>
      <xdr:row>75</xdr:row>
      <xdr:rowOff>162813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84090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7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5552</xdr:rowOff>
    </xdr:from>
    <xdr:to>
      <xdr:col>20</xdr:col>
      <xdr:colOff>38100</xdr:colOff>
      <xdr:row>75</xdr:row>
      <xdr:rowOff>107152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123679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107874</xdr:rowOff>
    </xdr:from>
    <xdr:to>
      <xdr:col>15</xdr:col>
      <xdr:colOff>101600</xdr:colOff>
      <xdr:row>76</xdr:row>
      <xdr:rowOff>38024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54551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4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14024</xdr:rowOff>
    </xdr:from>
    <xdr:to>
      <xdr:col>10</xdr:col>
      <xdr:colOff>165100</xdr:colOff>
      <xdr:row>76</xdr:row>
      <xdr:rowOff>115624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132151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74563</xdr:rowOff>
    </xdr:from>
    <xdr:to>
      <xdr:col>6</xdr:col>
      <xdr:colOff>38100</xdr:colOff>
      <xdr:row>77</xdr:row>
      <xdr:rowOff>4713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21241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7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163768</xdr:rowOff>
    </xdr:from>
    <xdr:to>
      <xdr:col>24</xdr:col>
      <xdr:colOff>63500</xdr:colOff>
      <xdr:row>98</xdr:row>
      <xdr:rowOff>166633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65868"/>
          <a:ext cx="8382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163768</xdr:rowOff>
    </xdr:from>
    <xdr:to>
      <xdr:col>19</xdr:col>
      <xdr:colOff>177800</xdr:colOff>
      <xdr:row>99</xdr:row>
      <xdr:rowOff>4229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5868"/>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171253</xdr:rowOff>
    </xdr:from>
    <xdr:to>
      <xdr:col>15</xdr:col>
      <xdr:colOff>50800</xdr:colOff>
      <xdr:row>99</xdr:row>
      <xdr:rowOff>4229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73353"/>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171253</xdr:rowOff>
    </xdr:from>
    <xdr:to>
      <xdr:col>10</xdr:col>
      <xdr:colOff>114300</xdr:colOff>
      <xdr:row>99</xdr:row>
      <xdr:rowOff>8700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73353"/>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115833</xdr:rowOff>
    </xdr:from>
    <xdr:to>
      <xdr:col>24</xdr:col>
      <xdr:colOff>114300</xdr:colOff>
      <xdr:row>99</xdr:row>
      <xdr:rowOff>45983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30760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112968</xdr:rowOff>
    </xdr:from>
    <xdr:to>
      <xdr:col>20</xdr:col>
      <xdr:colOff>38100</xdr:colOff>
      <xdr:row>99</xdr:row>
      <xdr:rowOff>43118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34245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124879</xdr:rowOff>
    </xdr:from>
    <xdr:to>
      <xdr:col>15</xdr:col>
      <xdr:colOff>101600</xdr:colOff>
      <xdr:row>99</xdr:row>
      <xdr:rowOff>55029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46156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120453</xdr:rowOff>
    </xdr:from>
    <xdr:to>
      <xdr:col>10</xdr:col>
      <xdr:colOff>165100</xdr:colOff>
      <xdr:row>99</xdr:row>
      <xdr:rowOff>50603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41730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129350</xdr:rowOff>
    </xdr:from>
    <xdr:to>
      <xdr:col>6</xdr:col>
      <xdr:colOff>38100</xdr:colOff>
      <xdr:row>99</xdr:row>
      <xdr:rowOff>59500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50627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2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64216</xdr:rowOff>
    </xdr:from>
    <xdr:to>
      <xdr:col>55</xdr:col>
      <xdr:colOff>0</xdr:colOff>
      <xdr:row>38</xdr:row>
      <xdr:rowOff>65816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79316"/>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21150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3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65816</xdr:rowOff>
    </xdr:from>
    <xdr:to>
      <xdr:col>50</xdr:col>
      <xdr:colOff>114300</xdr:colOff>
      <xdr:row>38</xdr:row>
      <xdr:rowOff>67600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80916"/>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67600</xdr:rowOff>
    </xdr:from>
    <xdr:to>
      <xdr:col>45</xdr:col>
      <xdr:colOff>177800</xdr:colOff>
      <xdr:row>38</xdr:row>
      <xdr:rowOff>68834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82700"/>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134261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6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68834</xdr:rowOff>
    </xdr:from>
    <xdr:to>
      <xdr:col>41</xdr:col>
      <xdr:colOff>50800</xdr:colOff>
      <xdr:row>38</xdr:row>
      <xdr:rowOff>69840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8393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126946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125620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13416</xdr:rowOff>
    </xdr:from>
    <xdr:to>
      <xdr:col>55</xdr:col>
      <xdr:colOff>50800</xdr:colOff>
      <xdr:row>38</xdr:row>
      <xdr:rowOff>115016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2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144243</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15016</xdr:rowOff>
    </xdr:from>
    <xdr:to>
      <xdr:col>50</xdr:col>
      <xdr:colOff>165100</xdr:colOff>
      <xdr:row>38</xdr:row>
      <xdr:rowOff>116616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133144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30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16800</xdr:rowOff>
    </xdr:from>
    <xdr:to>
      <xdr:col>46</xdr:col>
      <xdr:colOff>38100</xdr:colOff>
      <xdr:row>38</xdr:row>
      <xdr:rowOff>118400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134927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3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18034</xdr:rowOff>
    </xdr:from>
    <xdr:to>
      <xdr:col>41</xdr:col>
      <xdr:colOff>101600</xdr:colOff>
      <xdr:row>38</xdr:row>
      <xdr:rowOff>119634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136161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3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19040</xdr:rowOff>
    </xdr:from>
    <xdr:to>
      <xdr:col>36</xdr:col>
      <xdr:colOff>165100</xdr:colOff>
      <xdr:row>38</xdr:row>
      <xdr:rowOff>120640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137167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30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103684</xdr:rowOff>
    </xdr:from>
    <xdr:to>
      <xdr:col>55</xdr:col>
      <xdr:colOff>0</xdr:colOff>
      <xdr:row>57</xdr:row>
      <xdr:rowOff>148489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76334"/>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148489</xdr:rowOff>
    </xdr:from>
    <xdr:to>
      <xdr:col>50</xdr:col>
      <xdr:colOff>114300</xdr:colOff>
      <xdr:row>57</xdr:row>
      <xdr:rowOff>162396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21139"/>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162396</xdr:rowOff>
    </xdr:from>
    <xdr:to>
      <xdr:col>45</xdr:col>
      <xdr:colOff>177800</xdr:colOff>
      <xdr:row>58</xdr:row>
      <xdr:rowOff>4052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35046"/>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4052</xdr:rowOff>
    </xdr:from>
    <xdr:to>
      <xdr:col>41</xdr:col>
      <xdr:colOff>50800</xdr:colOff>
      <xdr:row>58</xdr:row>
      <xdr:rowOff>31245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48152"/>
          <a:ext cx="889000" cy="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52884</xdr:rowOff>
    </xdr:from>
    <xdr:to>
      <xdr:col>55</xdr:col>
      <xdr:colOff>50800</xdr:colOff>
      <xdr:row>57</xdr:row>
      <xdr:rowOff>154484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75761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97689</xdr:rowOff>
    </xdr:from>
    <xdr:to>
      <xdr:col>50</xdr:col>
      <xdr:colOff>165100</xdr:colOff>
      <xdr:row>58</xdr:row>
      <xdr:rowOff>27839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44366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111596</xdr:rowOff>
    </xdr:from>
    <xdr:to>
      <xdr:col>46</xdr:col>
      <xdr:colOff>38100</xdr:colOff>
      <xdr:row>58</xdr:row>
      <xdr:rowOff>41746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58273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5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124702</xdr:rowOff>
    </xdr:from>
    <xdr:to>
      <xdr:col>41</xdr:col>
      <xdr:colOff>101600</xdr:colOff>
      <xdr:row>58</xdr:row>
      <xdr:rowOff>54852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71379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7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151895</xdr:rowOff>
    </xdr:from>
    <xdr:to>
      <xdr:col>36</xdr:col>
      <xdr:colOff>165100</xdr:colOff>
      <xdr:row>58</xdr:row>
      <xdr:rowOff>82045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2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98572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9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555</xdr:rowOff>
    </xdr:from>
    <xdr:to>
      <xdr:col>55</xdr:col>
      <xdr:colOff>0</xdr:colOff>
      <xdr:row>77</xdr:row>
      <xdr:rowOff>15167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02205"/>
          <a:ext cx="8382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15167</xdr:rowOff>
    </xdr:from>
    <xdr:to>
      <xdr:col>50</xdr:col>
      <xdr:colOff>114300</xdr:colOff>
      <xdr:row>77</xdr:row>
      <xdr:rowOff>132499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16817"/>
          <a:ext cx="889000" cy="11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132499</xdr:rowOff>
    </xdr:from>
    <xdr:to>
      <xdr:col>45</xdr:col>
      <xdr:colOff>177800</xdr:colOff>
      <xdr:row>77</xdr:row>
      <xdr:rowOff>137620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34149"/>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137620</xdr:rowOff>
    </xdr:from>
    <xdr:to>
      <xdr:col>41</xdr:col>
      <xdr:colOff>50800</xdr:colOff>
      <xdr:row>78</xdr:row>
      <xdr:rowOff>5325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39270"/>
          <a:ext cx="8890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121205</xdr:rowOff>
    </xdr:from>
    <xdr:to>
      <xdr:col>55</xdr:col>
      <xdr:colOff>50800</xdr:colOff>
      <xdr:row>77</xdr:row>
      <xdr:rowOff>51355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144082</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0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135817</xdr:rowOff>
    </xdr:from>
    <xdr:to>
      <xdr:col>50</xdr:col>
      <xdr:colOff>165100</xdr:colOff>
      <xdr:row>77</xdr:row>
      <xdr:rowOff>65967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82494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4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81699</xdr:rowOff>
    </xdr:from>
    <xdr:to>
      <xdr:col>46</xdr:col>
      <xdr:colOff>38100</xdr:colOff>
      <xdr:row>78</xdr:row>
      <xdr:rowOff>11849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28376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86820</xdr:rowOff>
    </xdr:from>
    <xdr:to>
      <xdr:col>41</xdr:col>
      <xdr:colOff>101600</xdr:colOff>
      <xdr:row>78</xdr:row>
      <xdr:rowOff>16970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33497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125975</xdr:rowOff>
    </xdr:from>
    <xdr:to>
      <xdr:col>36</xdr:col>
      <xdr:colOff>165100</xdr:colOff>
      <xdr:row>78</xdr:row>
      <xdr:rowOff>56125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72652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0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43879</xdr:rowOff>
    </xdr:from>
    <xdr:to>
      <xdr:col>55</xdr:col>
      <xdr:colOff>0</xdr:colOff>
      <xdr:row>97</xdr:row>
      <xdr:rowOff>91044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74529"/>
          <a:ext cx="838200" cy="4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91044</xdr:rowOff>
    </xdr:from>
    <xdr:to>
      <xdr:col>50</xdr:col>
      <xdr:colOff>114300</xdr:colOff>
      <xdr:row>97</xdr:row>
      <xdr:rowOff>99955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21694"/>
          <a:ext cx="8890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99955</xdr:rowOff>
    </xdr:from>
    <xdr:to>
      <xdr:col>45</xdr:col>
      <xdr:colOff>177800</xdr:colOff>
      <xdr:row>97</xdr:row>
      <xdr:rowOff>130066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30605"/>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104217</xdr:rowOff>
    </xdr:from>
    <xdr:to>
      <xdr:col>41</xdr:col>
      <xdr:colOff>50800</xdr:colOff>
      <xdr:row>97</xdr:row>
      <xdr:rowOff>130066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34867"/>
          <a:ext cx="889000" cy="2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164529</xdr:rowOff>
    </xdr:from>
    <xdr:to>
      <xdr:col>55</xdr:col>
      <xdr:colOff>50800</xdr:colOff>
      <xdr:row>97</xdr:row>
      <xdr:rowOff>94679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142956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40244</xdr:rowOff>
    </xdr:from>
    <xdr:to>
      <xdr:col>50</xdr:col>
      <xdr:colOff>165100</xdr:colOff>
      <xdr:row>97</xdr:row>
      <xdr:rowOff>141844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132971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49155</xdr:rowOff>
    </xdr:from>
    <xdr:to>
      <xdr:col>46</xdr:col>
      <xdr:colOff>38100</xdr:colOff>
      <xdr:row>97</xdr:row>
      <xdr:rowOff>150755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141882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79266</xdr:rowOff>
    </xdr:from>
    <xdr:to>
      <xdr:col>41</xdr:col>
      <xdr:colOff>101600</xdr:colOff>
      <xdr:row>98</xdr:row>
      <xdr:rowOff>9416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0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0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53417</xdr:rowOff>
    </xdr:from>
    <xdr:to>
      <xdr:col>36</xdr:col>
      <xdr:colOff>165100</xdr:colOff>
      <xdr:row>97</xdr:row>
      <xdr:rowOff>155017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146144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7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134766</xdr:rowOff>
    </xdr:from>
    <xdr:to>
      <xdr:col>85</xdr:col>
      <xdr:colOff>127000</xdr:colOff>
      <xdr:row>38</xdr:row>
      <xdr:rowOff>108458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78416"/>
          <a:ext cx="838200" cy="14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108458</xdr:rowOff>
    </xdr:from>
    <xdr:to>
      <xdr:col>81</xdr:col>
      <xdr:colOff>50800</xdr:colOff>
      <xdr:row>38</xdr:row>
      <xdr:rowOff>143910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623558"/>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114877</xdr:rowOff>
    </xdr:from>
    <xdr:to>
      <xdr:col>76</xdr:col>
      <xdr:colOff>114300</xdr:colOff>
      <xdr:row>38</xdr:row>
      <xdr:rowOff>143910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629977"/>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103639</xdr:rowOff>
    </xdr:from>
    <xdr:to>
      <xdr:col>71</xdr:col>
      <xdr:colOff>177800</xdr:colOff>
      <xdr:row>38</xdr:row>
      <xdr:rowOff>114877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618739"/>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83966</xdr:rowOff>
    </xdr:from>
    <xdr:to>
      <xdr:col>85</xdr:col>
      <xdr:colOff>177800</xdr:colOff>
      <xdr:row>38</xdr:row>
      <xdr:rowOff>14116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62393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57658</xdr:rowOff>
    </xdr:from>
    <xdr:to>
      <xdr:col>81</xdr:col>
      <xdr:colOff>101600</xdr:colOff>
      <xdr:row>38</xdr:row>
      <xdr:rowOff>159258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150385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6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93110</xdr:rowOff>
    </xdr:from>
    <xdr:to>
      <xdr:col>76</xdr:col>
      <xdr:colOff>165100</xdr:colOff>
      <xdr:row>39</xdr:row>
      <xdr:rowOff>23260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6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14387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70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64077</xdr:rowOff>
    </xdr:from>
    <xdr:to>
      <xdr:col>72</xdr:col>
      <xdr:colOff>38100</xdr:colOff>
      <xdr:row>38</xdr:row>
      <xdr:rowOff>165677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52839</xdr:rowOff>
    </xdr:from>
    <xdr:to>
      <xdr:col>67</xdr:col>
      <xdr:colOff>101600</xdr:colOff>
      <xdr:row>38</xdr:row>
      <xdr:rowOff>154439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145566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55552</xdr:rowOff>
    </xdr:from>
    <xdr:to>
      <xdr:col>85</xdr:col>
      <xdr:colOff>127000</xdr:colOff>
      <xdr:row>57</xdr:row>
      <xdr:rowOff>5294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313852"/>
          <a:ext cx="838200" cy="46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5294</xdr:rowOff>
    </xdr:from>
    <xdr:to>
      <xdr:col>81</xdr:col>
      <xdr:colOff>50800</xdr:colOff>
      <xdr:row>57</xdr:row>
      <xdr:rowOff>124323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77944"/>
          <a:ext cx="889000" cy="11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124323</xdr:rowOff>
    </xdr:from>
    <xdr:to>
      <xdr:col>76</xdr:col>
      <xdr:colOff>114300</xdr:colOff>
      <xdr:row>57</xdr:row>
      <xdr:rowOff>145552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96973"/>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89980</xdr:rowOff>
    </xdr:from>
    <xdr:to>
      <xdr:col>71</xdr:col>
      <xdr:colOff>177800</xdr:colOff>
      <xdr:row>57</xdr:row>
      <xdr:rowOff>145552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62630"/>
          <a:ext cx="8890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4752</xdr:rowOff>
    </xdr:from>
    <xdr:to>
      <xdr:col>85</xdr:col>
      <xdr:colOff>177800</xdr:colOff>
      <xdr:row>54</xdr:row>
      <xdr:rowOff>106352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2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27629</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1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125944</xdr:rowOff>
    </xdr:from>
    <xdr:to>
      <xdr:col>81</xdr:col>
      <xdr:colOff>101600</xdr:colOff>
      <xdr:row>57</xdr:row>
      <xdr:rowOff>56094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72621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50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73523</xdr:rowOff>
    </xdr:from>
    <xdr:to>
      <xdr:col>76</xdr:col>
      <xdr:colOff>165100</xdr:colOff>
      <xdr:row>58</xdr:row>
      <xdr:rowOff>3673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166250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94752</xdr:rowOff>
    </xdr:from>
    <xdr:to>
      <xdr:col>72</xdr:col>
      <xdr:colOff>38100</xdr:colOff>
      <xdr:row>58</xdr:row>
      <xdr:rowOff>24902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16029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6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39180</xdr:rowOff>
    </xdr:from>
    <xdr:to>
      <xdr:col>67</xdr:col>
      <xdr:colOff>101600</xdr:colOff>
      <xdr:row>57</xdr:row>
      <xdr:rowOff>140780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157307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8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10519</xdr:rowOff>
    </xdr:from>
    <xdr:to>
      <xdr:col>85</xdr:col>
      <xdr:colOff>127000</xdr:colOff>
      <xdr:row>77</xdr:row>
      <xdr:rowOff>86733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212169"/>
          <a:ext cx="838200" cy="7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53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86733</xdr:rowOff>
    </xdr:from>
    <xdr:to>
      <xdr:col>81</xdr:col>
      <xdr:colOff>50800</xdr:colOff>
      <xdr:row>79</xdr:row>
      <xdr:rowOff>34948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288383"/>
          <a:ext cx="889000" cy="29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94811</xdr:rowOff>
    </xdr:from>
    <xdr:to>
      <xdr:col>76</xdr:col>
      <xdr:colOff>114300</xdr:colOff>
      <xdr:row>79</xdr:row>
      <xdr:rowOff>34948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67911"/>
          <a:ext cx="889000" cy="1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65024</xdr:rowOff>
    </xdr:from>
    <xdr:to>
      <xdr:col>71</xdr:col>
      <xdr:colOff>177800</xdr:colOff>
      <xdr:row>78</xdr:row>
      <xdr:rowOff>94811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38124"/>
          <a:ext cx="889000" cy="2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161579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131169</xdr:rowOff>
    </xdr:from>
    <xdr:to>
      <xdr:col>85</xdr:col>
      <xdr:colOff>177800</xdr:colOff>
      <xdr:row>77</xdr:row>
      <xdr:rowOff>61319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1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154046</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01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35933</xdr:rowOff>
    </xdr:from>
    <xdr:to>
      <xdr:col>81</xdr:col>
      <xdr:colOff>101600</xdr:colOff>
      <xdr:row>77</xdr:row>
      <xdr:rowOff>137533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2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154060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0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155598</xdr:rowOff>
    </xdr:from>
    <xdr:to>
      <xdr:col>76</xdr:col>
      <xdr:colOff>165100</xdr:colOff>
      <xdr:row>79</xdr:row>
      <xdr:rowOff>85748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76875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2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44011</xdr:rowOff>
    </xdr:from>
    <xdr:to>
      <xdr:col>72</xdr:col>
      <xdr:colOff>38100</xdr:colOff>
      <xdr:row>78</xdr:row>
      <xdr:rowOff>145611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162138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9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14224</xdr:rowOff>
    </xdr:from>
    <xdr:to>
      <xdr:col>67</xdr:col>
      <xdr:colOff>101600</xdr:colOff>
      <xdr:row>78</xdr:row>
      <xdr:rowOff>115824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132351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48439</xdr:rowOff>
    </xdr:from>
    <xdr:to>
      <xdr:col>85</xdr:col>
      <xdr:colOff>127000</xdr:colOff>
      <xdr:row>97</xdr:row>
      <xdr:rowOff>59302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79089"/>
          <a:ext cx="8382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59302</xdr:rowOff>
    </xdr:from>
    <xdr:to>
      <xdr:col>81</xdr:col>
      <xdr:colOff>50800</xdr:colOff>
      <xdr:row>97</xdr:row>
      <xdr:rowOff>89374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89952"/>
          <a:ext cx="889000" cy="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89374</xdr:rowOff>
    </xdr:from>
    <xdr:to>
      <xdr:col>76</xdr:col>
      <xdr:colOff>114300</xdr:colOff>
      <xdr:row>97</xdr:row>
      <xdr:rowOff>96704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20024"/>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96704</xdr:rowOff>
    </xdr:from>
    <xdr:to>
      <xdr:col>71</xdr:col>
      <xdr:colOff>177800</xdr:colOff>
      <xdr:row>97</xdr:row>
      <xdr:rowOff>99802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27354"/>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169089</xdr:rowOff>
    </xdr:from>
    <xdr:to>
      <xdr:col>85</xdr:col>
      <xdr:colOff>177800</xdr:colOff>
      <xdr:row>97</xdr:row>
      <xdr:rowOff>99239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20516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8502</xdr:rowOff>
    </xdr:from>
    <xdr:to>
      <xdr:col>81</xdr:col>
      <xdr:colOff>101600</xdr:colOff>
      <xdr:row>97</xdr:row>
      <xdr:rowOff>110102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38574</xdr:rowOff>
    </xdr:from>
    <xdr:to>
      <xdr:col>76</xdr:col>
      <xdr:colOff>165100</xdr:colOff>
      <xdr:row>97</xdr:row>
      <xdr:rowOff>140174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6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156701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45904</xdr:rowOff>
    </xdr:from>
    <xdr:to>
      <xdr:col>72</xdr:col>
      <xdr:colOff>38100</xdr:colOff>
      <xdr:row>97</xdr:row>
      <xdr:rowOff>147504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164031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49002</xdr:rowOff>
    </xdr:from>
    <xdr:to>
      <xdr:col>67</xdr:col>
      <xdr:colOff>101600</xdr:colOff>
      <xdr:row>97</xdr:row>
      <xdr:rowOff>150602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167129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最も順位の高い災害復旧費及び教育費については、性質別歳出決算分析表で記載した内容と同様であり、それぞれ令和３年７月豪雨災害復旧及び小学校施設整備事業に起因する。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次に、商工費では、当初から新型コロナウイルス感染症に伴う経済対策を講じており、観光客誘客キャンペーンなど商工・観光の両分野において各種支援策（</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百万円）を実施したことに加えて、電気代等の価格高騰対策として事業者支援を行うなど、情勢の変化に追随した施策が相次いでいる。また、前述のように国民宿舎事業への多額の出資もあり、商工費としてのコストは上昇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一方、例年コストの低い衛生費では、前年度と同様に新型コロナウイルスワクチン接種事業（関連経費</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百万円）を実施しているものの、公共施設での集団接種を主としたことに加えて接種率の低下もあり、コストの低下につながっている。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感染症による人流制限が解除された一方で、物価・エネルギー価格高騰の影響を受け、今年度も多様な経済振興及び生活支援策を講じている。当該事業についても、引き続き国から地方創生臨時交付金として手扱い措置がなされており、実質収支に与える影響は最小限のものとなっ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また、財政調整基金残高についても標準財政規模の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％を目標に、普通交付税追加交付分</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百万円を積立てている。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例年どおり全会計において資金不足（赤字）は生じておらず、下水道事業を除いて、数値が増加している。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内訳として、最も黒字額の多い水道事業では、新型コロナウイルス感染症の影響から回復し、旅館等も通常営業が再開されたこともあり、給水量が前年対比</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％、料金収入も前年対比</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％増加しており、通常時（平成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年度）の収益に近い数値に回復している。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その他に簡易水道事業は、法適化に伴って年度末に基金を全額取崩したため、</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百万円の剰余額を計上しており、近年にない黒字規模となっている。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のように特別会計が順次法適化を進めており、令和５年度は簡易水道事業が水道事業として、また令和６年度は集落排水処理事業が下水道事業へ統合されるため、引き続き資金不足が発生しないよう留意しつつ、経営す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数値は、全体的に前年度とほぼ同水準となっている一方で、実質公債費比率の分子がここ５年間で最も低い令和２年度から上昇を続けており、今後も大型事業に伴う地方債の発行が見込まれることから、当該分子の推移に留意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なお、財源については、引き続き交付税算入率の高い地方債の活用、及び減債基金の計画的な積増を行うこととしている。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満期一括償還地方債の借入がないため、当該償還財源としての積立は行っていない。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最も大きく数値が変動している地方債残高については、小学校施設整備事業が工事段階に入ったことを要因として、過疎対策事業債で</a:t>
          </a:r>
          <a:r>
            <a:rPr kumimoji="1" lang="en-US" altLang="ja-JP" sz="1400" baseline="0">
              <a:latin typeface="ＭＳ ゴシック" pitchFamily="49" charset="-128"/>
              <a:ea typeface="ＭＳ ゴシック" pitchFamily="49" charset="-128"/>
            </a:rPr>
            <a:t>1,072</a:t>
          </a:r>
          <a:r>
            <a:rPr kumimoji="1" lang="ja-JP" altLang="en-US" sz="1400" baseline="0">
              <a:latin typeface="ＭＳ ゴシック" pitchFamily="49" charset="-128"/>
              <a:ea typeface="ＭＳ ゴシック" pitchFamily="49" charset="-128"/>
            </a:rPr>
            <a:t>百万円（前年度対比</a:t>
          </a:r>
          <a:r>
            <a:rPr kumimoji="1" lang="en-US" altLang="ja-JP" sz="1400" baseline="0">
              <a:latin typeface="ＭＳ ゴシック" pitchFamily="49" charset="-128"/>
              <a:ea typeface="ＭＳ ゴシック" pitchFamily="49" charset="-128"/>
            </a:rPr>
            <a:t>644</a:t>
          </a:r>
          <a:r>
            <a:rPr kumimoji="1" lang="ja-JP" altLang="en-US" sz="1400" baseline="0">
              <a:latin typeface="ＭＳ ゴシック" pitchFamily="49" charset="-128"/>
              <a:ea typeface="ＭＳ ゴシック" pitchFamily="49" charset="-128"/>
            </a:rPr>
            <a:t>百万円増）を借り入れており、令和６年度まで同水準で推移する見込となっている。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また、財源においては、上記のように交付税算入率の高い過疎対策事業債の発行額が大幅に増加したことから、基準財政需要額算入見込額も併せて伸びる結果となっている。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さらには、充当可能基金も例年と同様に積増することとなったため、公債費等義務的経費に対応可能な財政状況が維持できている。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鳥取県三朝町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前年度に令和３年７月豪雨に係る災害対応等のため、財政調整基金を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百万円取り崩していたこともあり、今年度は普通交付税の追加交付分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百万円を積立てている。また、減債基金、公共施設営繕基金及びふるさと応援基金においても、例年と同様に本町基準に基づく積増を行ったため、全体として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百万円の積立額を計上している。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一方で取崩については、ふるさと応援基金を町の振興事業などに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百万円充当、及び森林整備基金を林業振興事業に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百万円充当しているが、主に積立に重きを置いた結果となったため、基金全体額としては大幅に増加している。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各基金の設置目的に沿って、活用計画を随時見直しており、現時点では老朽化施設の改修等複数の施設整備事業に備えている状況である。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・公共施設営繕基金：庁舎その他町の公共用施設の計画的かつ安定的な整備及び営繕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・ふるさと応援基金：①三朝温泉及び町の振興　②次代を担う子どもが育つ教育　③新型コロナウイルス対策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・観光振興基金：観光施設の整備等及び観光振興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・集落排水処理事業推進基金：集落排水処理事業の円滑な運営と安定的経営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・社会福祉基金：町民の福祉増進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・公共施設営繕基金：施設利用等の基準積立てを行ったことによる増加。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・ふるさと応援基金：ふるさと応援寄附金を基に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百万円積み増しした一方で、町の観光振興事業などに対する取り崩し額が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留まったことによる増加。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・公共施設営繕基金：庁舎をはじめとした公用・公共用施設の整備、改修等に備えて、施設利用料等を積立てることとしている。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・ふるさと応援基金：当年度のふるさと応援寄附金を積立て、後年度の学校施設整備事業等に活用することしている。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利子相当額１百万円を積立てたことに加えて、普通交付税の追加交付分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年度間における財源の調整、及び災害等の臨時経費に対応するため、標準財政規模の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過疎対策事業債（ソフト分）の発行予定額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百万円の３割を基準として、積み増しを行ったことによる増加。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上記の過疎対策事業（ソフト分）の基準積立てに加えて、大型事業の実施が予定される場合は後年度負担に備え、計画的に積立てることとしている。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E0A573A-AE25-4046-8319-FECEAC1D4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183ED52-2FC5-414C-B9BC-617C2ED08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81ED741-5442-4D69-B91C-EF1810032166}"/>
            </a:ext>
          </a:extLst>
        </xdr:cNvPr>
        <xdr:cNvSpPr/>
      </xdr:nvSpPr>
      <xdr:spPr>
        <a:xfrm>
          <a:off x="117633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35CA138-3F96-4457-81D9-D5230E216D45}"/>
            </a:ext>
          </a:extLst>
        </xdr:cNvPr>
        <xdr:cNvSpPr/>
      </xdr:nvSpPr>
      <xdr:spPr>
        <a:xfrm>
          <a:off x="131349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82AA49A-31EE-4EE6-99BA-1919BCD64132}"/>
            </a:ext>
          </a:extLst>
        </xdr:cNvPr>
        <xdr:cNvSpPr/>
      </xdr:nvSpPr>
      <xdr:spPr>
        <a:xfrm>
          <a:off x="145065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49C9090-00D8-483E-83CE-7C55FCCB3AE3}"/>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2B38654-115E-441E-92F8-CA7C62E2DE84}"/>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CF74764-6CF1-41E2-8200-91C6421C8DC8}"/>
            </a:ext>
          </a:extLst>
        </xdr:cNvPr>
        <xdr:cNvSpPr/>
      </xdr:nvSpPr>
      <xdr:spPr>
        <a:xfrm>
          <a:off x="117633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36BBB31-E751-4F87-AE23-42502369332D}"/>
            </a:ext>
          </a:extLst>
        </xdr:cNvPr>
        <xdr:cNvSpPr/>
      </xdr:nvSpPr>
      <xdr:spPr>
        <a:xfrm>
          <a:off x="131349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822A9F4-7CF5-4DD3-B7E0-7E19A5C5DB1E}"/>
            </a:ext>
          </a:extLst>
        </xdr:cNvPr>
        <xdr:cNvSpPr/>
      </xdr:nvSpPr>
      <xdr:spPr>
        <a:xfrm>
          <a:off x="145065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58813C0-298F-4CF0-B429-6D41CB27FF48}"/>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E40A7B9-4042-44D6-BAA7-BDEA87B4A9FA}"/>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44C8E8A-E3C5-4573-92AC-D07D906D5D29}"/>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37E6D88-C1C1-4FD9-A10D-21C6D3649B8A}"/>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3CB3D2F-EB45-4FDA-92FA-FB4F7EDF847D}"/>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6C2003F-86C2-48A4-A275-4EB27A6813D9}"/>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F424D87-C2C7-479C-870F-2EA395B50AED}"/>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D8543D9-7E03-4DD0-9886-18556F283B36}"/>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C350A2A-CB8E-4B20-A635-9F72B7A1CFED}"/>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F8E9652-08DE-48FD-9D4B-E592F620361C}"/>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7071548-042F-4FB3-8B45-5D1F8B46F102}"/>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192C786-CBD5-431A-8738-B79D7DD5F477}"/>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6,057
5,991
233.52
6,684,884
6,559,422
107,973
3,171,514
6,031,587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CFCA275-C38E-41F1-AB29-D157D86BC95E}"/>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7E39894-6838-4449-9146-067E629960AC}"/>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0298083-0E5F-439F-893A-924CBE90EA4B}"/>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771E50D-4D64-47DF-941B-B0FBD5D24BBC}"/>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EEC6BD0-2399-4404-8F63-97972BEB2136}"/>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04F5D24-4903-486F-9410-55D07787ECD4}"/>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0CCBF28-4DB1-4AE2-98D7-84908A8F8632}"/>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3B6A180-CFD7-4D0C-99E9-951B32D51270}"/>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8CF6A36-C784-43B8-B8ED-1597C2158DCB}"/>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0EC3081-A291-41FA-B5F0-8AB84E9C87CC}"/>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A309C41-0793-40CE-88E1-9173E473FDFB}"/>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DD3BCBF-3153-4856-98D5-D70869F8584E}"/>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948992D-55B9-4ADD-9A5A-90199FE05927}"/>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BFB0ADA-F8D2-4CF1-8A2B-5E1D57067AA5}"/>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320336E-E9EB-4078-A4AB-7A6B033CD72F}"/>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7CB9237-93FE-4F1D-B394-DD4572CC7AED}"/>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6082D9B-450E-4929-B10B-09A513BD5FAE}"/>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23125F1-B2A5-4A13-9B11-E9FC091ADBF1}"/>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69AA709-7F53-48C8-9044-7808F5D14303}"/>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57B788B-C716-4E4E-A129-283FADA1F6C4}"/>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A2D4CF27-B016-432B-8D34-AFC22D7C6055}"/>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01E7397-614F-415A-A84B-F3A14565A048}"/>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B2781B4-017D-4428-BD48-7762D4C8B4AA}"/>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837FF0D-3171-433C-A516-6C3EFE98755C}"/>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954A814-7836-4407-8229-01FFEEB1616F}"/>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DA31E6A-AE42-462F-951E-FF882455A224}"/>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736C499-864B-4A30-A8F2-A893A3BAB201}"/>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9E4885E-3E90-4415-BB0B-36EAC65DAF26}"/>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0B91F21-EB94-41BC-9E1D-8D20A3BF4655}"/>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4C0A3A4-ABD1-4A1B-80E4-A5E8DDBC2F10}"/>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4D8F909-3358-4C76-912F-29A451CEA3E7}"/>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6D26A68-7EEC-4389-986F-91CC78E483E2}"/>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F1728EB-4E8E-47F5-A226-5876BF89C050}"/>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22F9177-5296-4606-AE93-7A89CE464610}"/>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0DF8D2C-13FC-491D-AE31-9F93B2C47352}"/>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引き続き全国及び類似団体内平均値よりも高い水準で推移している。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現保有施設については、原則維持の方針をとっていることから、施設の長寿命化事業が主となるが、小学校をはじめとした新設事業も併せて実施しており、本比率の急増を抑制している。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D5A40A3-206A-4E43-85D5-6D057F4A256C}"/>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0F4272D-5D5C-4002-9F34-5FDA3F419054}"/>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BAEC910-1DA1-4322-AEAD-03106D2AF1FB}"/>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79EE52D-C715-4394-9AC4-4A3D3392E5DD}"/>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1036B678-AE35-4DAC-86FC-E9B8829FCBB6}"/>
            </a:ext>
          </a:extLst>
        </xdr:cNvPr>
        <xdr:cNvSpPr txBox="1"/>
      </xdr:nvSpPr>
      <xdr:spPr>
        <a:xfrm>
          <a:off x="78995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78903071-315F-4FF0-95F0-58EBE99E993E}"/>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6775973-FA61-4963-B24D-4A981B3DC970}"/>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D035F347-91CC-4012-8833-82EA8B41C52B}"/>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CFBFAE48-5864-4BCE-A9CB-A841F9274426}"/>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8DD23F7-CBA5-4878-AE91-A106C8338406}"/>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B268C0FC-BFA1-4E2E-BEE8-4D6A5E0E2A1D}"/>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B93902B-59F1-4DC7-8269-D89C071C7456}"/>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557C806-9A9D-452A-AA10-DD96B667252C}"/>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C2F9679-246D-489B-AA94-04A45625D9E5}"/>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8C64C923-7B73-4BF6-816E-828607DD118A}"/>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7C9EE49-9720-4F1C-A4B6-1FC30FB186BA}"/>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a:extLst>
            <a:ext uri="{FF2B5EF4-FFF2-40B4-BE49-F238E27FC236}">
              <a16:creationId xmlns:a16="http://schemas.microsoft.com/office/drawing/2014/main" id="{3EC64E49-6088-4BC0-A59A-CF8A24EEAFD2}"/>
            </a:ext>
          </a:extLst>
        </xdr:cNvPr>
        <xdr:cNvCxnSpPr/>
      </xdr:nvCxnSpPr>
      <xdr:spPr>
        <a:xfrm flipV="1">
          <a:off x="4306570" y="5011208"/>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a:extLst>
            <a:ext uri="{FF2B5EF4-FFF2-40B4-BE49-F238E27FC236}">
              <a16:creationId xmlns:a16="http://schemas.microsoft.com/office/drawing/2014/main" id="{A3CB14B1-A6FA-4FDE-80DC-89B421805DA8}"/>
            </a:ext>
          </a:extLst>
        </xdr:cNvPr>
        <xdr:cNvSpPr txBox="1"/>
      </xdr:nvSpPr>
      <xdr:spPr>
        <a:xfrm>
          <a:off x="4359275" y="653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a:extLst>
            <a:ext uri="{FF2B5EF4-FFF2-40B4-BE49-F238E27FC236}">
              <a16:creationId xmlns:a16="http://schemas.microsoft.com/office/drawing/2014/main" id="{C28620A5-6739-4CF5-9A9E-FCEB7614AB49}"/>
            </a:ext>
          </a:extLst>
        </xdr:cNvPr>
        <xdr:cNvCxnSpPr/>
      </xdr:nvCxnSpPr>
      <xdr:spPr>
        <a:xfrm>
          <a:off x="4216400" y="652758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a:extLst>
            <a:ext uri="{FF2B5EF4-FFF2-40B4-BE49-F238E27FC236}">
              <a16:creationId xmlns:a16="http://schemas.microsoft.com/office/drawing/2014/main" id="{AFCB3D52-2619-48CF-A19D-7A01AE160AE8}"/>
            </a:ext>
          </a:extLst>
        </xdr:cNvPr>
        <xdr:cNvSpPr txBox="1"/>
      </xdr:nvSpPr>
      <xdr:spPr>
        <a:xfrm>
          <a:off x="4359275" y="47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a:extLst>
            <a:ext uri="{FF2B5EF4-FFF2-40B4-BE49-F238E27FC236}">
              <a16:creationId xmlns:a16="http://schemas.microsoft.com/office/drawing/2014/main" id="{579D6D43-5341-45B1-87FF-91E8E803D636}"/>
            </a:ext>
          </a:extLst>
        </xdr:cNvPr>
        <xdr:cNvCxnSpPr/>
      </xdr:nvCxnSpPr>
      <xdr:spPr>
        <a:xfrm>
          <a:off x="4216400" y="50112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80" name="有形固定資産減価償却率平均値テキスト">
          <a:extLst>
            <a:ext uri="{FF2B5EF4-FFF2-40B4-BE49-F238E27FC236}">
              <a16:creationId xmlns:a16="http://schemas.microsoft.com/office/drawing/2014/main" id="{F8779197-DF57-4C8C-BEE7-63FE1E3B9EFF}"/>
            </a:ext>
          </a:extLst>
        </xdr:cNvPr>
        <xdr:cNvSpPr txBox="1"/>
      </xdr:nvSpPr>
      <xdr:spPr>
        <a:xfrm>
          <a:off x="4359275" y="570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a:extLst>
            <a:ext uri="{FF2B5EF4-FFF2-40B4-BE49-F238E27FC236}">
              <a16:creationId xmlns:a16="http://schemas.microsoft.com/office/drawing/2014/main" id="{02E5437D-253C-486E-AA1F-E6119F12D3D1}"/>
            </a:ext>
          </a:extLst>
        </xdr:cNvPr>
        <xdr:cNvSpPr/>
      </xdr:nvSpPr>
      <xdr:spPr>
        <a:xfrm>
          <a:off x="4254500" y="5845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id="{5A34323B-B2B0-4F80-8B97-C095FA5E4AA7}"/>
            </a:ext>
          </a:extLst>
        </xdr:cNvPr>
        <xdr:cNvSpPr/>
      </xdr:nvSpPr>
      <xdr:spPr>
        <a:xfrm>
          <a:off x="3616325" y="584030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a:extLst>
            <a:ext uri="{FF2B5EF4-FFF2-40B4-BE49-F238E27FC236}">
              <a16:creationId xmlns:a16="http://schemas.microsoft.com/office/drawing/2014/main" id="{08CF8569-D2A5-471A-A7C6-0822A54D98EC}"/>
            </a:ext>
          </a:extLst>
        </xdr:cNvPr>
        <xdr:cNvSpPr/>
      </xdr:nvSpPr>
      <xdr:spPr>
        <a:xfrm>
          <a:off x="2930525" y="58411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a:extLst>
            <a:ext uri="{FF2B5EF4-FFF2-40B4-BE49-F238E27FC236}">
              <a16:creationId xmlns:a16="http://schemas.microsoft.com/office/drawing/2014/main" id="{35CBFD30-AFDC-4A05-A81F-10CEDC67334B}"/>
            </a:ext>
          </a:extLst>
        </xdr:cNvPr>
        <xdr:cNvSpPr/>
      </xdr:nvSpPr>
      <xdr:spPr>
        <a:xfrm>
          <a:off x="2244725" y="58496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a:extLst>
            <a:ext uri="{FF2B5EF4-FFF2-40B4-BE49-F238E27FC236}">
              <a16:creationId xmlns:a16="http://schemas.microsoft.com/office/drawing/2014/main" id="{61531E4E-6EF2-431F-93D7-2185314A509A}"/>
            </a:ext>
          </a:extLst>
        </xdr:cNvPr>
        <xdr:cNvSpPr/>
      </xdr:nvSpPr>
      <xdr:spPr>
        <a:xfrm>
          <a:off x="1558925" y="58563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1F7AD1F-83F8-4A96-8BF3-5BE07FAB50B9}"/>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9A72F86-4DC3-4495-A93C-59D20D80B086}"/>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B67218D-A7A1-4049-BD32-1F782A1D01D9}"/>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509BDEB-DFB0-40CC-A315-2C4F791C2E64}"/>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C6DA43C-4BAF-461C-97AD-113C543B8805}"/>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91" name="楕円 90">
          <a:extLst>
            <a:ext uri="{FF2B5EF4-FFF2-40B4-BE49-F238E27FC236}">
              <a16:creationId xmlns:a16="http://schemas.microsoft.com/office/drawing/2014/main" id="{99CDECFA-588A-46F0-B2D2-DF4D929AB4E9}"/>
            </a:ext>
          </a:extLst>
        </xdr:cNvPr>
        <xdr:cNvSpPr/>
      </xdr:nvSpPr>
      <xdr:spPr>
        <a:xfrm>
          <a:off x="4254500" y="59715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92" name="有形固定資産減価償却率該当値テキスト">
          <a:extLst>
            <a:ext uri="{FF2B5EF4-FFF2-40B4-BE49-F238E27FC236}">
              <a16:creationId xmlns:a16="http://schemas.microsoft.com/office/drawing/2014/main" id="{E5742A0F-2460-416B-B692-A9B27C59AF51}"/>
            </a:ext>
          </a:extLst>
        </xdr:cNvPr>
        <xdr:cNvSpPr txBox="1"/>
      </xdr:nvSpPr>
      <xdr:spPr>
        <a:xfrm>
          <a:off x="4359275"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82338</xdr:rowOff>
    </xdr:from>
    <xdr:to>
      <xdr:col>19</xdr:col>
      <xdr:colOff>187325</xdr:colOff>
      <xdr:row>32</xdr:row>
      <xdr:rowOff>12488</xdr:rowOff>
    </xdr:to>
    <xdr:sp macro="" textlink="">
      <xdr:nvSpPr>
        <xdr:cNvPr id="93" name="楕円 92">
          <a:extLst>
            <a:ext uri="{FF2B5EF4-FFF2-40B4-BE49-F238E27FC236}">
              <a16:creationId xmlns:a16="http://schemas.microsoft.com/office/drawing/2014/main" id="{0760D4FD-1628-42DF-ABA4-E2431C4AD3A8}"/>
            </a:ext>
          </a:extLst>
        </xdr:cNvPr>
        <xdr:cNvSpPr/>
      </xdr:nvSpPr>
      <xdr:spPr>
        <a:xfrm>
          <a:off x="3616325" y="59243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32</xdr:row>
      <xdr:rowOff>12065</xdr:rowOff>
    </xdr:to>
    <xdr:cxnSp macro="">
      <xdr:nvCxnSpPr>
        <xdr:cNvPr id="94" name="直線コネクタ 93">
          <a:extLst>
            <a:ext uri="{FF2B5EF4-FFF2-40B4-BE49-F238E27FC236}">
              <a16:creationId xmlns:a16="http://schemas.microsoft.com/office/drawing/2014/main" id="{45FD4904-01F6-44DF-AF8F-1118FE54A89B}"/>
            </a:ext>
          </a:extLst>
        </xdr:cNvPr>
        <xdr:cNvCxnSpPr/>
      </xdr:nvCxnSpPr>
      <xdr:spPr>
        <a:xfrm>
          <a:off x="3673475" y="5971963"/>
          <a:ext cx="628650" cy="3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93133</xdr:rowOff>
    </xdr:from>
    <xdr:to>
      <xdr:col>15</xdr:col>
      <xdr:colOff>187325</xdr:colOff>
      <xdr:row>32</xdr:row>
      <xdr:rowOff>23283</xdr:rowOff>
    </xdr:to>
    <xdr:sp macro="" textlink="">
      <xdr:nvSpPr>
        <xdr:cNvPr id="95" name="楕円 94">
          <a:extLst>
            <a:ext uri="{FF2B5EF4-FFF2-40B4-BE49-F238E27FC236}">
              <a16:creationId xmlns:a16="http://schemas.microsoft.com/office/drawing/2014/main" id="{EF3E5474-5611-43C1-9A10-94CBD800C8B8}"/>
            </a:ext>
          </a:extLst>
        </xdr:cNvPr>
        <xdr:cNvSpPr/>
      </xdr:nvSpPr>
      <xdr:spPr>
        <a:xfrm>
          <a:off x="2930525" y="59319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133138</xdr:rowOff>
    </xdr:from>
    <xdr:to>
      <xdr:col>19</xdr:col>
      <xdr:colOff>136525</xdr:colOff>
      <xdr:row>31</xdr:row>
      <xdr:rowOff>143933</xdr:rowOff>
    </xdr:to>
    <xdr:cxnSp macro="">
      <xdr:nvCxnSpPr>
        <xdr:cNvPr id="96" name="直線コネクタ 95">
          <a:extLst>
            <a:ext uri="{FF2B5EF4-FFF2-40B4-BE49-F238E27FC236}">
              <a16:creationId xmlns:a16="http://schemas.microsoft.com/office/drawing/2014/main" id="{5E14D28C-2646-4ECD-8ECB-9DE715F01712}"/>
            </a:ext>
          </a:extLst>
        </xdr:cNvPr>
        <xdr:cNvCxnSpPr/>
      </xdr:nvCxnSpPr>
      <xdr:spPr>
        <a:xfrm flipV="1">
          <a:off x="2987675" y="5971963"/>
          <a:ext cx="6858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97" name="楕円 96">
          <a:extLst>
            <a:ext uri="{FF2B5EF4-FFF2-40B4-BE49-F238E27FC236}">
              <a16:creationId xmlns:a16="http://schemas.microsoft.com/office/drawing/2014/main" id="{3226F818-CD75-47EA-B6AE-90E6C388328C}"/>
            </a:ext>
          </a:extLst>
        </xdr:cNvPr>
        <xdr:cNvSpPr/>
      </xdr:nvSpPr>
      <xdr:spPr>
        <a:xfrm>
          <a:off x="2244725" y="58847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93557</xdr:rowOff>
    </xdr:from>
    <xdr:to>
      <xdr:col>15</xdr:col>
      <xdr:colOff>136525</xdr:colOff>
      <xdr:row>31</xdr:row>
      <xdr:rowOff>143933</xdr:rowOff>
    </xdr:to>
    <xdr:cxnSp macro="">
      <xdr:nvCxnSpPr>
        <xdr:cNvPr id="98" name="直線コネクタ 97">
          <a:extLst>
            <a:ext uri="{FF2B5EF4-FFF2-40B4-BE49-F238E27FC236}">
              <a16:creationId xmlns:a16="http://schemas.microsoft.com/office/drawing/2014/main" id="{14F546F0-5A51-46AC-93FE-2213AA7FDA42}"/>
            </a:ext>
          </a:extLst>
        </xdr:cNvPr>
        <xdr:cNvCxnSpPr/>
      </xdr:nvCxnSpPr>
      <xdr:spPr>
        <a:xfrm>
          <a:off x="2301875" y="5932382"/>
          <a:ext cx="685800" cy="4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171027</xdr:rowOff>
    </xdr:from>
    <xdr:to>
      <xdr:col>7</xdr:col>
      <xdr:colOff>187325</xdr:colOff>
      <xdr:row>31</xdr:row>
      <xdr:rowOff>101177</xdr:rowOff>
    </xdr:to>
    <xdr:sp macro="" textlink="">
      <xdr:nvSpPr>
        <xdr:cNvPr id="99" name="楕円 98">
          <a:extLst>
            <a:ext uri="{FF2B5EF4-FFF2-40B4-BE49-F238E27FC236}">
              <a16:creationId xmlns:a16="http://schemas.microsoft.com/office/drawing/2014/main" id="{E0CB207D-7471-4479-8A7E-455E583A9FCB}"/>
            </a:ext>
          </a:extLst>
        </xdr:cNvPr>
        <xdr:cNvSpPr/>
      </xdr:nvSpPr>
      <xdr:spPr>
        <a:xfrm>
          <a:off x="1558925" y="583840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50377</xdr:rowOff>
    </xdr:from>
    <xdr:to>
      <xdr:col>11</xdr:col>
      <xdr:colOff>136525</xdr:colOff>
      <xdr:row>31</xdr:row>
      <xdr:rowOff>93557</xdr:rowOff>
    </xdr:to>
    <xdr:cxnSp macro="">
      <xdr:nvCxnSpPr>
        <xdr:cNvPr id="100" name="直線コネクタ 99">
          <a:extLst>
            <a:ext uri="{FF2B5EF4-FFF2-40B4-BE49-F238E27FC236}">
              <a16:creationId xmlns:a16="http://schemas.microsoft.com/office/drawing/2014/main" id="{FB5F0FF2-47CC-43BA-9D59-801CE87C4259}"/>
            </a:ext>
          </a:extLst>
        </xdr:cNvPr>
        <xdr:cNvCxnSpPr/>
      </xdr:nvCxnSpPr>
      <xdr:spPr>
        <a:xfrm>
          <a:off x="1616075" y="5886027"/>
          <a:ext cx="6858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101" name="n_1aveValue有形固定資産減価償却率">
          <a:extLst>
            <a:ext uri="{FF2B5EF4-FFF2-40B4-BE49-F238E27FC236}">
              <a16:creationId xmlns:a16="http://schemas.microsoft.com/office/drawing/2014/main" id="{D3D778B9-7B86-48F4-A61D-5F6CDC30E135}"/>
            </a:ext>
          </a:extLst>
        </xdr:cNvPr>
        <xdr:cNvSpPr txBox="1"/>
      </xdr:nvSpPr>
      <xdr:spPr>
        <a:xfrm>
          <a:off x="3474094" y="56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102" name="n_2aveValue有形固定資産減価償却率">
          <a:extLst>
            <a:ext uri="{FF2B5EF4-FFF2-40B4-BE49-F238E27FC236}">
              <a16:creationId xmlns:a16="http://schemas.microsoft.com/office/drawing/2014/main" id="{C0E56355-FF48-481F-BF94-3D7953C752B3}"/>
            </a:ext>
          </a:extLst>
        </xdr:cNvPr>
        <xdr:cNvSpPr txBox="1"/>
      </xdr:nvSpPr>
      <xdr:spPr>
        <a:xfrm>
          <a:off x="2797819" y="5629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103" name="n_3aveValue有形固定資産減価償却率">
          <a:extLst>
            <a:ext uri="{FF2B5EF4-FFF2-40B4-BE49-F238E27FC236}">
              <a16:creationId xmlns:a16="http://schemas.microsoft.com/office/drawing/2014/main" id="{F44CA5A1-4E6A-49CF-9509-88677B9CB35B}"/>
            </a:ext>
          </a:extLst>
        </xdr:cNvPr>
        <xdr:cNvSpPr txBox="1"/>
      </xdr:nvSpPr>
      <xdr:spPr>
        <a:xfrm>
          <a:off x="2112019"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104" name="n_4aveValue有形固定資産減価償却率">
          <a:extLst>
            <a:ext uri="{FF2B5EF4-FFF2-40B4-BE49-F238E27FC236}">
              <a16:creationId xmlns:a16="http://schemas.microsoft.com/office/drawing/2014/main" id="{AC7A2C65-F58A-4506-BBEF-9DA53A2E9EBA}"/>
            </a:ext>
          </a:extLst>
        </xdr:cNvPr>
        <xdr:cNvSpPr txBox="1"/>
      </xdr:nvSpPr>
      <xdr:spPr>
        <a:xfrm>
          <a:off x="1426219" y="594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3615</xdr:rowOff>
    </xdr:from>
    <xdr:ext cx="405111" cy="259045"/>
    <xdr:sp macro="" textlink="">
      <xdr:nvSpPr>
        <xdr:cNvPr id="105" name="n_1mainValue有形固定資産減価償却率">
          <a:extLst>
            <a:ext uri="{FF2B5EF4-FFF2-40B4-BE49-F238E27FC236}">
              <a16:creationId xmlns:a16="http://schemas.microsoft.com/office/drawing/2014/main" id="{989CEE45-AD15-48FE-825B-3B6CC1C411CF}"/>
            </a:ext>
          </a:extLst>
        </xdr:cNvPr>
        <xdr:cNvSpPr txBox="1"/>
      </xdr:nvSpPr>
      <xdr:spPr>
        <a:xfrm>
          <a:off x="3474094" y="600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14410</xdr:rowOff>
    </xdr:from>
    <xdr:ext cx="405111" cy="259045"/>
    <xdr:sp macro="" textlink="">
      <xdr:nvSpPr>
        <xdr:cNvPr id="106" name="n_2mainValue有形固定資産減価償却率">
          <a:extLst>
            <a:ext uri="{FF2B5EF4-FFF2-40B4-BE49-F238E27FC236}">
              <a16:creationId xmlns:a16="http://schemas.microsoft.com/office/drawing/2014/main" id="{F5DCA83D-9CF3-48A2-BEAD-AE8879319B46}"/>
            </a:ext>
          </a:extLst>
        </xdr:cNvPr>
        <xdr:cNvSpPr txBox="1"/>
      </xdr:nvSpPr>
      <xdr:spPr>
        <a:xfrm>
          <a:off x="2797819" y="601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107" name="n_3mainValue有形固定資産減価償却率">
          <a:extLst>
            <a:ext uri="{FF2B5EF4-FFF2-40B4-BE49-F238E27FC236}">
              <a16:creationId xmlns:a16="http://schemas.microsoft.com/office/drawing/2014/main" id="{49A27025-A8CF-4284-B83B-81F4AD94587E}"/>
            </a:ext>
          </a:extLst>
        </xdr:cNvPr>
        <xdr:cNvSpPr txBox="1"/>
      </xdr:nvSpPr>
      <xdr:spPr>
        <a:xfrm>
          <a:off x="2112019" y="597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117704</xdr:rowOff>
    </xdr:from>
    <xdr:ext cx="405111" cy="259045"/>
    <xdr:sp macro="" textlink="">
      <xdr:nvSpPr>
        <xdr:cNvPr id="108" name="n_4mainValue有形固定資産減価償却率">
          <a:extLst>
            <a:ext uri="{FF2B5EF4-FFF2-40B4-BE49-F238E27FC236}">
              <a16:creationId xmlns:a16="http://schemas.microsoft.com/office/drawing/2014/main" id="{85AAE475-8BEE-4803-A4A3-E0C886C03874}"/>
            </a:ext>
          </a:extLst>
        </xdr:cNvPr>
        <xdr:cNvSpPr txBox="1"/>
      </xdr:nvSpPr>
      <xdr:spPr>
        <a:xfrm>
          <a:off x="1426219" y="56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DE6632CA-D2E8-4ED3-93FB-FD0A6024616E}"/>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1D7163B-0FE5-4B77-B0B3-17C4F763E2BE}"/>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ACB3984-B203-47DE-8CC0-2B58BDB9008A}"/>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295EC02B-698D-4BEB-8E07-201766F7DE37}"/>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61DC78E-BB78-45D3-B914-38C004260E16}"/>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B66EED6-141D-4865-B3A0-EF7816EB61A5}"/>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4A0C196-CDC2-47A3-9ABB-ACA9D20C2850}"/>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216A3651-8F57-40C1-8F67-ADD6116256A6}"/>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A19B57D-6122-4098-8DE9-05A4F4E83DBB}"/>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1708AE2-5888-4243-9B86-06A1188EB9C3}"/>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95BFC29-24B4-4D8E-B10E-FED6C59F6639}"/>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BC94AF7-B17D-43B7-824F-A9BA2682F99D}"/>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3F4043A-4B40-47AE-8626-D87224B2C5C8}"/>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例年地方債の発行額に対して減債基金を積み増しするなど、将来負担を見据えた財政運営を行っており、全国及び鳥取県平均を下回る水準を維持している。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令和４年度から小学校施設整備事業が工事段階に入ったこともあり、地方債の発行額が急増したため、類似団体平均値を上回っているが、地方債償還期間を長期に設定した上で、上記基金を活用することで、将来の負担額を平準化することとし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29204CAB-A6C3-4EAC-A005-FF1596350253}"/>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5EE52595-4977-427F-9759-BD72B3A33382}"/>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EB65E923-EB5E-46A4-8497-6F216191F444}"/>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7BB7776F-C457-4576-8BED-93A5E729343B}"/>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EB04ACD2-A3B8-419F-B246-5519EE532D8B}"/>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187FB34A-C86A-4464-9447-363C6D79A83B}"/>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8875A02C-D3E6-4873-96C7-D369420FF256}"/>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FA581226-EB01-4253-B0B8-C0F6DD349E10}"/>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C672BFDB-D318-4A49-847A-9BC9A4F89EF3}"/>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C29CB9D5-4196-4F3E-9E56-5312403FC13B}"/>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B2F10C24-01E9-456D-ADDA-D092AA756F34}"/>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52DF1854-292E-4F59-A98C-4E367DB9640C}"/>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F37D7C29-FDAF-4528-B02D-45641AE41B66}"/>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8178602C-2A09-4933-9AB9-133A6614AFAF}"/>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8D08B81D-C09C-46F6-9DD7-ADC22311A82A}"/>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1D79694-E90C-45D6-AAB4-5CC728236EFE}"/>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82F9AD33-FA78-4043-9B79-2FA75D660FDB}"/>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a:extLst>
            <a:ext uri="{FF2B5EF4-FFF2-40B4-BE49-F238E27FC236}">
              <a16:creationId xmlns:a16="http://schemas.microsoft.com/office/drawing/2014/main" id="{55C79902-2568-4186-A86B-25426743C8E1}"/>
            </a:ext>
          </a:extLst>
        </xdr:cNvPr>
        <xdr:cNvCxnSpPr/>
      </xdr:nvCxnSpPr>
      <xdr:spPr>
        <a:xfrm flipV="1">
          <a:off x="13326745" y="5058228"/>
          <a:ext cx="1269" cy="140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a:extLst>
            <a:ext uri="{FF2B5EF4-FFF2-40B4-BE49-F238E27FC236}">
              <a16:creationId xmlns:a16="http://schemas.microsoft.com/office/drawing/2014/main" id="{BF3F7B8D-B833-4F49-8305-DB7D9B269D60}"/>
            </a:ext>
          </a:extLst>
        </xdr:cNvPr>
        <xdr:cNvSpPr txBox="1"/>
      </xdr:nvSpPr>
      <xdr:spPr>
        <a:xfrm>
          <a:off x="13379450" y="64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a:extLst>
            <a:ext uri="{FF2B5EF4-FFF2-40B4-BE49-F238E27FC236}">
              <a16:creationId xmlns:a16="http://schemas.microsoft.com/office/drawing/2014/main" id="{5FE2FB91-4575-4A3A-A4AF-35532916399A}"/>
            </a:ext>
          </a:extLst>
        </xdr:cNvPr>
        <xdr:cNvCxnSpPr/>
      </xdr:nvCxnSpPr>
      <xdr:spPr>
        <a:xfrm>
          <a:off x="13255625" y="6467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7FD9C441-29CA-40B1-AF85-E2838092D388}"/>
            </a:ext>
          </a:extLst>
        </xdr:cNvPr>
        <xdr:cNvSpPr txBox="1"/>
      </xdr:nvSpPr>
      <xdr:spPr>
        <a:xfrm>
          <a:off x="13379450"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30443224-F138-428D-A309-A4A9E2721332}"/>
            </a:ext>
          </a:extLst>
        </xdr:cNvPr>
        <xdr:cNvCxnSpPr/>
      </xdr:nvCxnSpPr>
      <xdr:spPr>
        <a:xfrm>
          <a:off x="13255625" y="5058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44" name="債務償還比率平均値テキスト">
          <a:extLst>
            <a:ext uri="{FF2B5EF4-FFF2-40B4-BE49-F238E27FC236}">
              <a16:creationId xmlns:a16="http://schemas.microsoft.com/office/drawing/2014/main" id="{FDE6CC48-37E7-45C0-851A-42513124723C}"/>
            </a:ext>
          </a:extLst>
        </xdr:cNvPr>
        <xdr:cNvSpPr txBox="1"/>
      </xdr:nvSpPr>
      <xdr:spPr>
        <a:xfrm>
          <a:off x="13379450" y="5380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a:extLst>
            <a:ext uri="{FF2B5EF4-FFF2-40B4-BE49-F238E27FC236}">
              <a16:creationId xmlns:a16="http://schemas.microsoft.com/office/drawing/2014/main" id="{90CC3DEA-4655-4A3F-AC05-6376F465459F}"/>
            </a:ext>
          </a:extLst>
        </xdr:cNvPr>
        <xdr:cNvSpPr/>
      </xdr:nvSpPr>
      <xdr:spPr>
        <a:xfrm>
          <a:off x="13293725" y="55165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a:extLst>
            <a:ext uri="{FF2B5EF4-FFF2-40B4-BE49-F238E27FC236}">
              <a16:creationId xmlns:a16="http://schemas.microsoft.com/office/drawing/2014/main" id="{064B578F-FBE8-4621-B041-A3CF78B08B98}"/>
            </a:ext>
          </a:extLst>
        </xdr:cNvPr>
        <xdr:cNvSpPr/>
      </xdr:nvSpPr>
      <xdr:spPr>
        <a:xfrm>
          <a:off x="12646025" y="5518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a:extLst>
            <a:ext uri="{FF2B5EF4-FFF2-40B4-BE49-F238E27FC236}">
              <a16:creationId xmlns:a16="http://schemas.microsoft.com/office/drawing/2014/main" id="{E0A3BC57-8DEE-4172-B2B1-7D78544558CE}"/>
            </a:ext>
          </a:extLst>
        </xdr:cNvPr>
        <xdr:cNvSpPr/>
      </xdr:nvSpPr>
      <xdr:spPr>
        <a:xfrm>
          <a:off x="11960225" y="57159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a:extLst>
            <a:ext uri="{FF2B5EF4-FFF2-40B4-BE49-F238E27FC236}">
              <a16:creationId xmlns:a16="http://schemas.microsoft.com/office/drawing/2014/main" id="{68710999-403E-4923-9FDD-5451DBE41032}"/>
            </a:ext>
          </a:extLst>
        </xdr:cNvPr>
        <xdr:cNvSpPr/>
      </xdr:nvSpPr>
      <xdr:spPr>
        <a:xfrm>
          <a:off x="11274425" y="57448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a:extLst>
            <a:ext uri="{FF2B5EF4-FFF2-40B4-BE49-F238E27FC236}">
              <a16:creationId xmlns:a16="http://schemas.microsoft.com/office/drawing/2014/main" id="{4432F046-AFEE-43FC-9C0C-A94659692BD5}"/>
            </a:ext>
          </a:extLst>
        </xdr:cNvPr>
        <xdr:cNvSpPr/>
      </xdr:nvSpPr>
      <xdr:spPr>
        <a:xfrm>
          <a:off x="10588625" y="57814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2CB7E04-2591-465F-956B-6E8E4AFB166D}"/>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3779222-0F12-4A7F-AF1D-F44A3E67C4EA}"/>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070ADA9-3D26-4148-8D29-1A887F41BB3E}"/>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331763C-4A37-4CFD-96AD-13786B5320A5}"/>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9146BC2-1F93-47D0-8ECC-790C814BF0F3}"/>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22688</xdr:rowOff>
    </xdr:from>
    <xdr:to>
      <xdr:col>76</xdr:col>
      <xdr:colOff>73025</xdr:colOff>
      <xdr:row>29</xdr:row>
      <xdr:rowOff>124288</xdr:rowOff>
    </xdr:to>
    <xdr:sp macro="" textlink="">
      <xdr:nvSpPr>
        <xdr:cNvPr id="155" name="楕円 154">
          <a:extLst>
            <a:ext uri="{FF2B5EF4-FFF2-40B4-BE49-F238E27FC236}">
              <a16:creationId xmlns:a16="http://schemas.microsoft.com/office/drawing/2014/main" id="{979654B8-D696-42CF-B833-0A5E437477D6}"/>
            </a:ext>
          </a:extLst>
        </xdr:cNvPr>
        <xdr:cNvSpPr/>
      </xdr:nvSpPr>
      <xdr:spPr>
        <a:xfrm>
          <a:off x="13293725" y="55408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1115</xdr:rowOff>
    </xdr:from>
    <xdr:ext cx="469744" cy="259045"/>
    <xdr:sp macro="" textlink="">
      <xdr:nvSpPr>
        <xdr:cNvPr id="156" name="債務償還比率該当値テキスト">
          <a:extLst>
            <a:ext uri="{FF2B5EF4-FFF2-40B4-BE49-F238E27FC236}">
              <a16:creationId xmlns:a16="http://schemas.microsoft.com/office/drawing/2014/main" id="{566E3150-ECB2-4FCF-91B3-009BC2DA766B}"/>
            </a:ext>
          </a:extLst>
        </xdr:cNvPr>
        <xdr:cNvSpPr txBox="1"/>
      </xdr:nvSpPr>
      <xdr:spPr>
        <a:xfrm>
          <a:off x="13379450" y="551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93282</xdr:rowOff>
    </xdr:from>
    <xdr:to>
      <xdr:col>72</xdr:col>
      <xdr:colOff>123825</xdr:colOff>
      <xdr:row>29</xdr:row>
      <xdr:rowOff>23432</xdr:rowOff>
    </xdr:to>
    <xdr:sp macro="" textlink="">
      <xdr:nvSpPr>
        <xdr:cNvPr id="157" name="楕円 156">
          <a:extLst>
            <a:ext uri="{FF2B5EF4-FFF2-40B4-BE49-F238E27FC236}">
              <a16:creationId xmlns:a16="http://schemas.microsoft.com/office/drawing/2014/main" id="{A52585A1-6E95-48DC-88A9-55FCAED0B031}"/>
            </a:ext>
          </a:extLst>
        </xdr:cNvPr>
        <xdr:cNvSpPr/>
      </xdr:nvSpPr>
      <xdr:spPr>
        <a:xfrm>
          <a:off x="12646025" y="54463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144082</xdr:rowOff>
    </xdr:from>
    <xdr:to>
      <xdr:col>76</xdr:col>
      <xdr:colOff>22225</xdr:colOff>
      <xdr:row>29</xdr:row>
      <xdr:rowOff>73488</xdr:rowOff>
    </xdr:to>
    <xdr:cxnSp macro="">
      <xdr:nvCxnSpPr>
        <xdr:cNvPr id="158" name="直線コネクタ 157">
          <a:extLst>
            <a:ext uri="{FF2B5EF4-FFF2-40B4-BE49-F238E27FC236}">
              <a16:creationId xmlns:a16="http://schemas.microsoft.com/office/drawing/2014/main" id="{1B2EDDC8-2B0D-4545-8BF7-AE70E4EA175F}"/>
            </a:ext>
          </a:extLst>
        </xdr:cNvPr>
        <xdr:cNvCxnSpPr/>
      </xdr:nvCxnSpPr>
      <xdr:spPr>
        <a:xfrm>
          <a:off x="12693650" y="5493957"/>
          <a:ext cx="638175" cy="9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91159</xdr:rowOff>
    </xdr:from>
    <xdr:to>
      <xdr:col>68</xdr:col>
      <xdr:colOff>123825</xdr:colOff>
      <xdr:row>30</xdr:row>
      <xdr:rowOff>21309</xdr:rowOff>
    </xdr:to>
    <xdr:sp macro="" textlink="">
      <xdr:nvSpPr>
        <xdr:cNvPr id="159" name="楕円 158">
          <a:extLst>
            <a:ext uri="{FF2B5EF4-FFF2-40B4-BE49-F238E27FC236}">
              <a16:creationId xmlns:a16="http://schemas.microsoft.com/office/drawing/2014/main" id="{AA2F9C44-7BA9-41E3-95A4-442DC17BA84E}"/>
            </a:ext>
          </a:extLst>
        </xdr:cNvPr>
        <xdr:cNvSpPr/>
      </xdr:nvSpPr>
      <xdr:spPr>
        <a:xfrm>
          <a:off x="11960225" y="56029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144082</xdr:rowOff>
    </xdr:from>
    <xdr:to>
      <xdr:col>72</xdr:col>
      <xdr:colOff>73025</xdr:colOff>
      <xdr:row>29</xdr:row>
      <xdr:rowOff>141959</xdr:rowOff>
    </xdr:to>
    <xdr:cxnSp macro="">
      <xdr:nvCxnSpPr>
        <xdr:cNvPr id="160" name="直線コネクタ 159">
          <a:extLst>
            <a:ext uri="{FF2B5EF4-FFF2-40B4-BE49-F238E27FC236}">
              <a16:creationId xmlns:a16="http://schemas.microsoft.com/office/drawing/2014/main" id="{DFAB0A9C-212C-4365-92EB-8C143F52652D}"/>
            </a:ext>
          </a:extLst>
        </xdr:cNvPr>
        <xdr:cNvCxnSpPr/>
      </xdr:nvCxnSpPr>
      <xdr:spPr>
        <a:xfrm flipV="1">
          <a:off x="12007850" y="5493957"/>
          <a:ext cx="685800" cy="16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110744</xdr:rowOff>
    </xdr:from>
    <xdr:to>
      <xdr:col>64</xdr:col>
      <xdr:colOff>123825</xdr:colOff>
      <xdr:row>30</xdr:row>
      <xdr:rowOff>40894</xdr:rowOff>
    </xdr:to>
    <xdr:sp macro="" textlink="">
      <xdr:nvSpPr>
        <xdr:cNvPr id="161" name="楕円 160">
          <a:extLst>
            <a:ext uri="{FF2B5EF4-FFF2-40B4-BE49-F238E27FC236}">
              <a16:creationId xmlns:a16="http://schemas.microsoft.com/office/drawing/2014/main" id="{51B256AE-4903-4DF0-ACE1-7ACB05B3FECB}"/>
            </a:ext>
          </a:extLst>
        </xdr:cNvPr>
        <xdr:cNvSpPr/>
      </xdr:nvSpPr>
      <xdr:spPr>
        <a:xfrm>
          <a:off x="11274425" y="56225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141959</xdr:rowOff>
    </xdr:from>
    <xdr:to>
      <xdr:col>68</xdr:col>
      <xdr:colOff>73025</xdr:colOff>
      <xdr:row>29</xdr:row>
      <xdr:rowOff>161544</xdr:rowOff>
    </xdr:to>
    <xdr:cxnSp macro="">
      <xdr:nvCxnSpPr>
        <xdr:cNvPr id="162" name="直線コネクタ 161">
          <a:extLst>
            <a:ext uri="{FF2B5EF4-FFF2-40B4-BE49-F238E27FC236}">
              <a16:creationId xmlns:a16="http://schemas.microsoft.com/office/drawing/2014/main" id="{7C5AC69B-E138-483F-A20E-90FD2EDB2DC3}"/>
            </a:ext>
          </a:extLst>
        </xdr:cNvPr>
        <xdr:cNvCxnSpPr/>
      </xdr:nvCxnSpPr>
      <xdr:spPr>
        <a:xfrm flipV="1">
          <a:off x="11322050" y="5660109"/>
          <a:ext cx="6858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2059</xdr:rowOff>
    </xdr:from>
    <xdr:to>
      <xdr:col>60</xdr:col>
      <xdr:colOff>123825</xdr:colOff>
      <xdr:row>30</xdr:row>
      <xdr:rowOff>103659</xdr:rowOff>
    </xdr:to>
    <xdr:sp macro="" textlink="">
      <xdr:nvSpPr>
        <xdr:cNvPr id="163" name="楕円 162">
          <a:extLst>
            <a:ext uri="{FF2B5EF4-FFF2-40B4-BE49-F238E27FC236}">
              <a16:creationId xmlns:a16="http://schemas.microsoft.com/office/drawing/2014/main" id="{5FA20447-1029-4152-9CD7-DBF8E97B30EC}"/>
            </a:ext>
          </a:extLst>
        </xdr:cNvPr>
        <xdr:cNvSpPr/>
      </xdr:nvSpPr>
      <xdr:spPr>
        <a:xfrm>
          <a:off x="10588625" y="56789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161544</xdr:rowOff>
    </xdr:from>
    <xdr:to>
      <xdr:col>64</xdr:col>
      <xdr:colOff>73025</xdr:colOff>
      <xdr:row>30</xdr:row>
      <xdr:rowOff>52859</xdr:rowOff>
    </xdr:to>
    <xdr:cxnSp macro="">
      <xdr:nvCxnSpPr>
        <xdr:cNvPr id="164" name="直線コネクタ 163">
          <a:extLst>
            <a:ext uri="{FF2B5EF4-FFF2-40B4-BE49-F238E27FC236}">
              <a16:creationId xmlns:a16="http://schemas.microsoft.com/office/drawing/2014/main" id="{01D8D098-4333-45C9-ABEF-8D0021C43943}"/>
            </a:ext>
          </a:extLst>
        </xdr:cNvPr>
        <xdr:cNvCxnSpPr/>
      </xdr:nvCxnSpPr>
      <xdr:spPr>
        <a:xfrm flipV="1">
          <a:off x="10636250" y="5679694"/>
          <a:ext cx="685800" cy="4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65" name="n_1aveValue債務償還比率">
          <a:extLst>
            <a:ext uri="{FF2B5EF4-FFF2-40B4-BE49-F238E27FC236}">
              <a16:creationId xmlns:a16="http://schemas.microsoft.com/office/drawing/2014/main" id="{0039B504-D805-408D-9CC1-E3C718337C64}"/>
            </a:ext>
          </a:extLst>
        </xdr:cNvPr>
        <xdr:cNvSpPr txBox="1"/>
      </xdr:nvSpPr>
      <xdr:spPr>
        <a:xfrm>
          <a:off x="12465127" y="560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6" name="n_2aveValue債務償還比率">
          <a:extLst>
            <a:ext uri="{FF2B5EF4-FFF2-40B4-BE49-F238E27FC236}">
              <a16:creationId xmlns:a16="http://schemas.microsoft.com/office/drawing/2014/main" id="{E1CE9532-4A67-4A7E-BB59-F14E1796E979}"/>
            </a:ext>
          </a:extLst>
        </xdr:cNvPr>
        <xdr:cNvSpPr txBox="1"/>
      </xdr:nvSpPr>
      <xdr:spPr>
        <a:xfrm>
          <a:off x="11788852" y="580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163874</xdr:rowOff>
    </xdr:from>
    <xdr:ext cx="469744" cy="259045"/>
    <xdr:sp macro="" textlink="">
      <xdr:nvSpPr>
        <xdr:cNvPr id="167" name="n_3aveValue債務償還比率">
          <a:extLst>
            <a:ext uri="{FF2B5EF4-FFF2-40B4-BE49-F238E27FC236}">
              <a16:creationId xmlns:a16="http://schemas.microsoft.com/office/drawing/2014/main" id="{3ADEFC61-161F-4AFE-87C3-65D5CF1DF0FB}"/>
            </a:ext>
          </a:extLst>
        </xdr:cNvPr>
        <xdr:cNvSpPr txBox="1"/>
      </xdr:nvSpPr>
      <xdr:spPr>
        <a:xfrm>
          <a:off x="11103052" y="583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8" name="n_4aveValue債務償還比率">
          <a:extLst>
            <a:ext uri="{FF2B5EF4-FFF2-40B4-BE49-F238E27FC236}">
              <a16:creationId xmlns:a16="http://schemas.microsoft.com/office/drawing/2014/main" id="{7064473F-F6A5-4801-A260-5F6AF6E65076}"/>
            </a:ext>
          </a:extLst>
        </xdr:cNvPr>
        <xdr:cNvSpPr txBox="1"/>
      </xdr:nvSpPr>
      <xdr:spPr>
        <a:xfrm>
          <a:off x="10417252" y="58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39959</xdr:rowOff>
    </xdr:from>
    <xdr:ext cx="469744" cy="259045"/>
    <xdr:sp macro="" textlink="">
      <xdr:nvSpPr>
        <xdr:cNvPr id="169" name="n_1mainValue債務償還比率">
          <a:extLst>
            <a:ext uri="{FF2B5EF4-FFF2-40B4-BE49-F238E27FC236}">
              <a16:creationId xmlns:a16="http://schemas.microsoft.com/office/drawing/2014/main" id="{F24E0BC9-B685-4E47-8652-06A0B68353B8}"/>
            </a:ext>
          </a:extLst>
        </xdr:cNvPr>
        <xdr:cNvSpPr txBox="1"/>
      </xdr:nvSpPr>
      <xdr:spPr>
        <a:xfrm>
          <a:off x="12465127" y="52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37836</xdr:rowOff>
    </xdr:from>
    <xdr:ext cx="469744" cy="259045"/>
    <xdr:sp macro="" textlink="">
      <xdr:nvSpPr>
        <xdr:cNvPr id="170" name="n_2mainValue債務償還比率">
          <a:extLst>
            <a:ext uri="{FF2B5EF4-FFF2-40B4-BE49-F238E27FC236}">
              <a16:creationId xmlns:a16="http://schemas.microsoft.com/office/drawing/2014/main" id="{1A7ABDCD-B559-4050-9262-EB688449D24D}"/>
            </a:ext>
          </a:extLst>
        </xdr:cNvPr>
        <xdr:cNvSpPr txBox="1"/>
      </xdr:nvSpPr>
      <xdr:spPr>
        <a:xfrm>
          <a:off x="11788852" y="53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57421</xdr:rowOff>
    </xdr:from>
    <xdr:ext cx="469744" cy="259045"/>
    <xdr:sp macro="" textlink="">
      <xdr:nvSpPr>
        <xdr:cNvPr id="171" name="n_3mainValue債務償還比率">
          <a:extLst>
            <a:ext uri="{FF2B5EF4-FFF2-40B4-BE49-F238E27FC236}">
              <a16:creationId xmlns:a16="http://schemas.microsoft.com/office/drawing/2014/main" id="{1AD66F1D-40A7-4485-900F-ECD02CB34579}"/>
            </a:ext>
          </a:extLst>
        </xdr:cNvPr>
        <xdr:cNvSpPr txBox="1"/>
      </xdr:nvSpPr>
      <xdr:spPr>
        <a:xfrm>
          <a:off x="11103052" y="541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120186</xdr:rowOff>
    </xdr:from>
    <xdr:ext cx="469744" cy="259045"/>
    <xdr:sp macro="" textlink="">
      <xdr:nvSpPr>
        <xdr:cNvPr id="172" name="n_4mainValue債務償還比率">
          <a:extLst>
            <a:ext uri="{FF2B5EF4-FFF2-40B4-BE49-F238E27FC236}">
              <a16:creationId xmlns:a16="http://schemas.microsoft.com/office/drawing/2014/main" id="{48C3C898-69F8-448D-B409-92BF003F38DD}"/>
            </a:ext>
          </a:extLst>
        </xdr:cNvPr>
        <xdr:cNvSpPr txBox="1"/>
      </xdr:nvSpPr>
      <xdr:spPr>
        <a:xfrm>
          <a:off x="10417252" y="547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206261C-995D-4612-85FE-83181C8C9599}"/>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F213F0B6-36BD-4802-9649-DE1DB5B9980B}"/>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001471E-5C44-415A-867B-F96955B12F47}"/>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E069EC0-D873-4F16-B6C1-BFDD5D9E3F3F}"/>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B16D8785-C2AE-4AC2-8FB6-0EE673DE8AED}"/>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DF673A26-2754-4F95-A665-5DC6B84DF614}"/>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BD408D-B968-4AB6-AF82-0819D7787FD8}"/>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EA7103-C92A-42F5-806B-29C8A051C5EB}"/>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38ECA8-432F-4222-B612-51170F43D49D}"/>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C58FDF-B402-448E-A462-6A167BFB3889}"/>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E5B878-1B59-4481-BF2E-A76C72F15728}"/>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904E6C-009A-4680-95A5-764B9257696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4CC4A3-AAC9-4F7D-B3AE-89835170D559}"/>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402549-7C61-4D26-A6F7-D912C726E346}"/>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E8E4FD-B401-4A7A-BDDA-3239C14FA3C2}"/>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672381-246B-44F3-8976-E43D9518ADDB}"/>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6,057
5,991
233.52
6,684,884
6,559,422
107,973
3,171,514
6,031,587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CAA9DB-03D5-46E2-8583-5272B405106C}"/>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9BB0B35-33F6-4E9F-9880-227517520ADA}"/>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46B85C-1BF0-4DD0-B66F-AF9B8AB102EF}"/>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E28B30-E8D6-4332-AB75-490ED73E67A4}"/>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CCF6CE-48A4-433F-BF03-A0F69F165A72}"/>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605ED8E-6E91-46DC-84A2-28027A4D100B}"/>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1E1AA7-D966-48AE-8CFF-279AD6B1FAA3}"/>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FC63AF-00F0-490E-9286-61E1B55D4D89}"/>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756118-8DB4-4C44-8443-188C59F8AD44}"/>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B1FA22-4348-4F0F-BCF6-884DED0BE3CA}"/>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198EAC-F50C-48F5-9E2E-C14E5E524364}"/>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078DF1-171C-4341-BC7A-CA4552BB4953}"/>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201512-6F01-4C28-9CE7-64D4D16306D5}"/>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D8E1AF-EA70-4044-965B-C15CB027D6B8}"/>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CFE34D-C540-4CE4-BE3A-3B63A38FCD23}"/>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3607E5-B898-4516-A0AB-076934867377}"/>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6971EE-8424-438F-9F40-C7EC42B187F7}"/>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78EB9C-0F2D-4DCF-9BFA-C544B3E03A5D}"/>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E37ACD-3FC2-4F62-9156-C1910979423C}"/>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341B88D-18D7-470D-A58F-A193A2944F8A}"/>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5F18F7-5274-4653-80B6-957E89C9958B}"/>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0B4A502-0F47-4E90-A8D9-81219290D4BE}"/>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928272-81DD-4A54-AD84-8AE1A3F11169}"/>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FCB11C6-2214-4F29-81DC-FC7E9612699A}"/>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4513B6-4A88-45E3-9AA7-1BBCE511FFB2}"/>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BA1E30-37A9-4F70-A135-55AFBEB1966C}"/>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6E51087-54D7-4210-8CB7-CB4338777B0D}"/>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5D3979-C82A-4603-94A1-6202B775E770}"/>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B201AC-0F5D-4B5C-A2F4-C461B819D2E2}"/>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57EC87-7C99-4309-9C2B-0E40BEE2110E}"/>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C6AC91-95FD-44BA-A25C-E41D93BEF5AF}"/>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11B7C9F-0D47-4C78-8E75-C610E58AA911}"/>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3815B88-AC55-4BE3-A998-209185CD2B30}"/>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E310580-D303-4935-94AE-1B839AE7101A}"/>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7452804-D3C4-4C64-BD56-907FC51590BC}"/>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2658D96-C92B-4634-9DD4-3ACB652EABA0}"/>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D1CBF32-9DB3-4F6D-9651-D119EE155D41}"/>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9257E90-FF9E-4EBB-9AD7-4E0E64048E14}"/>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0A6505B-8D38-4CCD-8DE3-6A629ED30127}"/>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4BBA08D-9942-4CFD-AA27-A65C491B911D}"/>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0AA2BC5-D77E-49E4-BFF9-A362534470BF}"/>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EAE282F-DFE3-46C0-BFED-06C320C243C1}"/>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32E9109-3148-47F5-ACED-0579B98C840F}"/>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9BA74F7-FECF-4450-90A9-684FFD72B368}"/>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0449EC6-8DC0-4611-B099-56B72944C51A}"/>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A2A0F235-E49E-4A3B-9D0C-DEEF5DA00588}"/>
            </a:ext>
          </a:extLst>
        </xdr:cNvPr>
        <xdr:cNvCxnSpPr/>
      </xdr:nvCxnSpPr>
      <xdr:spPr>
        <a:xfrm flipV="1">
          <a:off x="4180840" y="5467350"/>
          <a:ext cx="0" cy="134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3C30F014-F9DF-4C86-BFB0-AC017540ACB6}"/>
            </a:ext>
          </a:extLst>
        </xdr:cNvPr>
        <xdr:cNvSpPr txBox="1"/>
      </xdr:nvSpPr>
      <xdr:spPr>
        <a:xfrm>
          <a:off x="4219575" y="681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52A320B3-432E-4AEE-8AAE-0D7E1238443E}"/>
            </a:ext>
          </a:extLst>
        </xdr:cNvPr>
        <xdr:cNvCxnSpPr/>
      </xdr:nvCxnSpPr>
      <xdr:spPr>
        <a:xfrm>
          <a:off x="4105275" y="68091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ED026F8D-0816-4C51-86BC-2391FB32B626}"/>
            </a:ext>
          </a:extLst>
        </xdr:cNvPr>
        <xdr:cNvSpPr txBox="1"/>
      </xdr:nvSpPr>
      <xdr:spPr>
        <a:xfrm>
          <a:off x="4219575" y="52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EFEC2F38-CFC4-43D1-8E63-3B2EBD2A18F4}"/>
            </a:ext>
          </a:extLst>
        </xdr:cNvPr>
        <xdr:cNvCxnSpPr/>
      </xdr:nvCxnSpPr>
      <xdr:spPr>
        <a:xfrm>
          <a:off x="4105275" y="5467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DC603D3A-95FB-46A9-AE88-D7AA69B523A4}"/>
            </a:ext>
          </a:extLst>
        </xdr:cNvPr>
        <xdr:cNvSpPr txBox="1"/>
      </xdr:nvSpPr>
      <xdr:spPr>
        <a:xfrm>
          <a:off x="4219575" y="616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86EBDF05-5757-4BF0-A922-21FBEF8419B5}"/>
            </a:ext>
          </a:extLst>
        </xdr:cNvPr>
        <xdr:cNvSpPr/>
      </xdr:nvSpPr>
      <xdr:spPr>
        <a:xfrm>
          <a:off x="4124325" y="61734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F43AD7DA-FFA5-4540-9316-F7C676D2046F}"/>
            </a:ext>
          </a:extLst>
        </xdr:cNvPr>
        <xdr:cNvSpPr/>
      </xdr:nvSpPr>
      <xdr:spPr>
        <a:xfrm>
          <a:off x="3381375" y="6162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A0EAC1DD-11DD-4679-9FF5-68406B11AF70}"/>
            </a:ext>
          </a:extLst>
        </xdr:cNvPr>
        <xdr:cNvSpPr/>
      </xdr:nvSpPr>
      <xdr:spPr>
        <a:xfrm>
          <a:off x="2571750" y="6174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2111CAB0-E4D2-4325-9793-CF8B2B2211C8}"/>
            </a:ext>
          </a:extLst>
        </xdr:cNvPr>
        <xdr:cNvSpPr/>
      </xdr:nvSpPr>
      <xdr:spPr>
        <a:xfrm>
          <a:off x="1781175" y="61652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936EFCD9-F8DF-4B8A-898E-0E48BAE3CE23}"/>
            </a:ext>
          </a:extLst>
        </xdr:cNvPr>
        <xdr:cNvSpPr/>
      </xdr:nvSpPr>
      <xdr:spPr>
        <a:xfrm>
          <a:off x="981075" y="61734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F12B442-5F13-44B4-BB6D-22F790EC3DE9}"/>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ABB0B6-46DA-4376-AD3C-CB432FF2559D}"/>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DC5D26-6523-419C-A8BF-E725AA70CA7C}"/>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A70023-D20E-484A-B035-20A225443984}"/>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647BC40-354B-4A10-B089-BF826831C9CF}"/>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3" name="楕円 72">
          <a:extLst>
            <a:ext uri="{FF2B5EF4-FFF2-40B4-BE49-F238E27FC236}">
              <a16:creationId xmlns:a16="http://schemas.microsoft.com/office/drawing/2014/main" id="{44F2C359-4452-4107-A17E-8A66EFA7384B}"/>
            </a:ext>
          </a:extLst>
        </xdr:cNvPr>
        <xdr:cNvSpPr/>
      </xdr:nvSpPr>
      <xdr:spPr>
        <a:xfrm>
          <a:off x="4124325" y="61220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147337</xdr:rowOff>
    </xdr:from>
    <xdr:ext cx="405111" cy="259045"/>
    <xdr:sp macro="" textlink="">
      <xdr:nvSpPr>
        <xdr:cNvPr id="74" name="【道路】&#10;有形固定資産減価償却率該当値テキスト">
          <a:extLst>
            <a:ext uri="{FF2B5EF4-FFF2-40B4-BE49-F238E27FC236}">
              <a16:creationId xmlns:a16="http://schemas.microsoft.com/office/drawing/2014/main" id="{0510926B-C15E-4517-8B2A-838D8AFD7822}"/>
            </a:ext>
          </a:extLst>
        </xdr:cNvPr>
        <xdr:cNvSpPr txBox="1"/>
      </xdr:nvSpPr>
      <xdr:spPr>
        <a:xfrm>
          <a:off x="4219575" y="598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5" name="楕円 74">
          <a:extLst>
            <a:ext uri="{FF2B5EF4-FFF2-40B4-BE49-F238E27FC236}">
              <a16:creationId xmlns:a16="http://schemas.microsoft.com/office/drawing/2014/main" id="{07858110-B1AE-4671-8CC0-71C769F687BF}"/>
            </a:ext>
          </a:extLst>
        </xdr:cNvPr>
        <xdr:cNvSpPr/>
      </xdr:nvSpPr>
      <xdr:spPr>
        <a:xfrm>
          <a:off x="3381375" y="60877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140970</xdr:rowOff>
    </xdr:from>
    <xdr:to>
      <xdr:col>24</xdr:col>
      <xdr:colOff>63500</xdr:colOff>
      <xdr:row>38</xdr:row>
      <xdr:rowOff>3810</xdr:rowOff>
    </xdr:to>
    <xdr:cxnSp macro="">
      <xdr:nvCxnSpPr>
        <xdr:cNvPr id="76" name="直線コネクタ 75">
          <a:extLst>
            <a:ext uri="{FF2B5EF4-FFF2-40B4-BE49-F238E27FC236}">
              <a16:creationId xmlns:a16="http://schemas.microsoft.com/office/drawing/2014/main" id="{D7F8E6F5-CDE6-4C1B-A6FE-9873280B56E6}"/>
            </a:ext>
          </a:extLst>
        </xdr:cNvPr>
        <xdr:cNvCxnSpPr/>
      </xdr:nvCxnSpPr>
      <xdr:spPr>
        <a:xfrm>
          <a:off x="3429000" y="6144895"/>
          <a:ext cx="7524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42545</xdr:rowOff>
    </xdr:from>
    <xdr:to>
      <xdr:col>15</xdr:col>
      <xdr:colOff>101600</xdr:colOff>
      <xdr:row>37</xdr:row>
      <xdr:rowOff>144145</xdr:rowOff>
    </xdr:to>
    <xdr:sp macro="" textlink="">
      <xdr:nvSpPr>
        <xdr:cNvPr id="77" name="楕円 76">
          <a:extLst>
            <a:ext uri="{FF2B5EF4-FFF2-40B4-BE49-F238E27FC236}">
              <a16:creationId xmlns:a16="http://schemas.microsoft.com/office/drawing/2014/main" id="{8069FFEE-37C9-45DA-848A-3936A1989F57}"/>
            </a:ext>
          </a:extLst>
        </xdr:cNvPr>
        <xdr:cNvSpPr/>
      </xdr:nvSpPr>
      <xdr:spPr>
        <a:xfrm>
          <a:off x="2571750" y="6046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93345</xdr:rowOff>
    </xdr:from>
    <xdr:to>
      <xdr:col>19</xdr:col>
      <xdr:colOff>177800</xdr:colOff>
      <xdr:row>37</xdr:row>
      <xdr:rowOff>140970</xdr:rowOff>
    </xdr:to>
    <xdr:cxnSp macro="">
      <xdr:nvCxnSpPr>
        <xdr:cNvPr id="78" name="直線コネクタ 77">
          <a:extLst>
            <a:ext uri="{FF2B5EF4-FFF2-40B4-BE49-F238E27FC236}">
              <a16:creationId xmlns:a16="http://schemas.microsoft.com/office/drawing/2014/main" id="{E3809A28-05FF-4443-88B6-6DDAE373329F}"/>
            </a:ext>
          </a:extLst>
        </xdr:cNvPr>
        <xdr:cNvCxnSpPr/>
      </xdr:nvCxnSpPr>
      <xdr:spPr>
        <a:xfrm>
          <a:off x="2619375" y="6094095"/>
          <a:ext cx="80962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xdr:rowOff>
    </xdr:from>
    <xdr:to>
      <xdr:col>10</xdr:col>
      <xdr:colOff>165100</xdr:colOff>
      <xdr:row>37</xdr:row>
      <xdr:rowOff>106045</xdr:rowOff>
    </xdr:to>
    <xdr:sp macro="" textlink="">
      <xdr:nvSpPr>
        <xdr:cNvPr id="79" name="楕円 78">
          <a:extLst>
            <a:ext uri="{FF2B5EF4-FFF2-40B4-BE49-F238E27FC236}">
              <a16:creationId xmlns:a16="http://schemas.microsoft.com/office/drawing/2014/main" id="{BE6B0C20-3C76-422E-94E7-C834D52583CB}"/>
            </a:ext>
          </a:extLst>
        </xdr:cNvPr>
        <xdr:cNvSpPr/>
      </xdr:nvSpPr>
      <xdr:spPr>
        <a:xfrm>
          <a:off x="1781175" y="6008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55245</xdr:rowOff>
    </xdr:from>
    <xdr:to>
      <xdr:col>15</xdr:col>
      <xdr:colOff>50800</xdr:colOff>
      <xdr:row>37</xdr:row>
      <xdr:rowOff>93345</xdr:rowOff>
    </xdr:to>
    <xdr:cxnSp macro="">
      <xdr:nvCxnSpPr>
        <xdr:cNvPr id="80" name="直線コネクタ 79">
          <a:extLst>
            <a:ext uri="{FF2B5EF4-FFF2-40B4-BE49-F238E27FC236}">
              <a16:creationId xmlns:a16="http://schemas.microsoft.com/office/drawing/2014/main" id="{6C96077B-35A4-414F-95D9-65098FC725C6}"/>
            </a:ext>
          </a:extLst>
        </xdr:cNvPr>
        <xdr:cNvCxnSpPr/>
      </xdr:nvCxnSpPr>
      <xdr:spPr>
        <a:xfrm>
          <a:off x="1828800" y="605599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81" name="楕円 80">
          <a:extLst>
            <a:ext uri="{FF2B5EF4-FFF2-40B4-BE49-F238E27FC236}">
              <a16:creationId xmlns:a16="http://schemas.microsoft.com/office/drawing/2014/main" id="{85EDE87D-F230-4E17-94C9-9A0C336D2BF7}"/>
            </a:ext>
          </a:extLst>
        </xdr:cNvPr>
        <xdr:cNvSpPr/>
      </xdr:nvSpPr>
      <xdr:spPr>
        <a:xfrm>
          <a:off x="981075" y="598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55245</xdr:rowOff>
    </xdr:to>
    <xdr:cxnSp macro="">
      <xdr:nvCxnSpPr>
        <xdr:cNvPr id="82" name="直線コネクタ 81">
          <a:extLst>
            <a:ext uri="{FF2B5EF4-FFF2-40B4-BE49-F238E27FC236}">
              <a16:creationId xmlns:a16="http://schemas.microsoft.com/office/drawing/2014/main" id="{35575DAC-1A7A-4472-9D3A-099BF13A40F0}"/>
            </a:ext>
          </a:extLst>
        </xdr:cNvPr>
        <xdr:cNvCxnSpPr/>
      </xdr:nvCxnSpPr>
      <xdr:spPr>
        <a:xfrm>
          <a:off x="1028700" y="601980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67ACF294-8152-407B-A7C1-2923BC53392A}"/>
            </a:ext>
          </a:extLst>
        </xdr:cNvPr>
        <xdr:cNvSpPr txBox="1"/>
      </xdr:nvSpPr>
      <xdr:spPr>
        <a:xfrm>
          <a:off x="32391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4F9C1B2E-090F-4B5E-8A21-36322DD30782}"/>
            </a:ext>
          </a:extLst>
        </xdr:cNvPr>
        <xdr:cNvSpPr txBox="1"/>
      </xdr:nvSpPr>
      <xdr:spPr>
        <a:xfrm>
          <a:off x="2439044" y="626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748AC2E9-B19A-4C71-9D68-A89D54ECE0B4}"/>
            </a:ext>
          </a:extLst>
        </xdr:cNvPr>
        <xdr:cNvSpPr txBox="1"/>
      </xdr:nvSpPr>
      <xdr:spPr>
        <a:xfrm>
          <a:off x="1648469"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9DB8E0D2-F675-4DFE-BC6E-5429B0081BAA}"/>
            </a:ext>
          </a:extLst>
        </xdr:cNvPr>
        <xdr:cNvSpPr txBox="1"/>
      </xdr:nvSpPr>
      <xdr:spPr>
        <a:xfrm>
          <a:off x="848369"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36847</xdr:rowOff>
    </xdr:from>
    <xdr:ext cx="405111" cy="259045"/>
    <xdr:sp macro="" textlink="">
      <xdr:nvSpPr>
        <xdr:cNvPr id="87" name="n_1mainValue【道路】&#10;有形固定資産減価償却率">
          <a:extLst>
            <a:ext uri="{FF2B5EF4-FFF2-40B4-BE49-F238E27FC236}">
              <a16:creationId xmlns:a16="http://schemas.microsoft.com/office/drawing/2014/main" id="{75BF96A7-3DE8-4A0E-90CC-5AEC495737C8}"/>
            </a:ext>
          </a:extLst>
        </xdr:cNvPr>
        <xdr:cNvSpPr txBox="1"/>
      </xdr:nvSpPr>
      <xdr:spPr>
        <a:xfrm>
          <a:off x="32391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8" name="n_2mainValue【道路】&#10;有形固定資産減価償却率">
          <a:extLst>
            <a:ext uri="{FF2B5EF4-FFF2-40B4-BE49-F238E27FC236}">
              <a16:creationId xmlns:a16="http://schemas.microsoft.com/office/drawing/2014/main" id="{50816353-91D2-4920-BCDE-6EC27A77D319}"/>
            </a:ext>
          </a:extLst>
        </xdr:cNvPr>
        <xdr:cNvSpPr txBox="1"/>
      </xdr:nvSpPr>
      <xdr:spPr>
        <a:xfrm>
          <a:off x="2439044"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9" name="n_3mainValue【道路】&#10;有形固定資産減価償却率">
          <a:extLst>
            <a:ext uri="{FF2B5EF4-FFF2-40B4-BE49-F238E27FC236}">
              <a16:creationId xmlns:a16="http://schemas.microsoft.com/office/drawing/2014/main" id="{D6CA69EE-8077-42E5-B6C4-2A1F2DB14600}"/>
            </a:ext>
          </a:extLst>
        </xdr:cNvPr>
        <xdr:cNvSpPr txBox="1"/>
      </xdr:nvSpPr>
      <xdr:spPr>
        <a:xfrm>
          <a:off x="1648469"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90" name="n_4mainValue【道路】&#10;有形固定資産減価償却率">
          <a:extLst>
            <a:ext uri="{FF2B5EF4-FFF2-40B4-BE49-F238E27FC236}">
              <a16:creationId xmlns:a16="http://schemas.microsoft.com/office/drawing/2014/main" id="{3DCE771B-8887-40CE-B1EB-9991C97C8B91}"/>
            </a:ext>
          </a:extLst>
        </xdr:cNvPr>
        <xdr:cNvSpPr txBox="1"/>
      </xdr:nvSpPr>
      <xdr:spPr>
        <a:xfrm>
          <a:off x="848369" y="576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A674BB4-6659-47DF-A887-4C4DFDA28CCD}"/>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6608A05-1D2E-4EF3-990F-2FB5E75B30D9}"/>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BE7E20B-B8AB-4D3D-9628-219C7A744C71}"/>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4FACA92-8F47-4E52-B220-E5F8B2255C6F}"/>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2A117F1-391E-4550-A27B-A16621136952}"/>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761F15D-EC54-47E3-BFC7-A1DC4E8A328B}"/>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E036396-8DFF-4BB0-8ADC-B0361DFF4461}"/>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8BE03B6-0265-4478-9FF4-8AB74FCF06E6}"/>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795F1FF-19B9-4EE5-B077-96F0523E194C}"/>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76FDD33-F132-49C4-B28D-F9CA5B0C1747}"/>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AF430EE-FFC8-4CA3-9BD2-88B408828C87}"/>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9360780-DE00-46E0-8161-178A80BD6C23}"/>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15C59D4-9586-490B-8C79-BF1974EADFB0}"/>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76B0F9A-A9DB-47EF-BE9C-7D35F24D72BF}"/>
            </a:ext>
          </a:extLst>
        </xdr:cNvPr>
        <xdr:cNvSpPr txBox="1"/>
      </xdr:nvSpPr>
      <xdr:spPr>
        <a:xfrm>
          <a:off x="5478976"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8A314FD-F820-4D8A-AD2F-97417A2FBA22}"/>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FA7F760-2EA1-4444-B921-281CAEA0A3A7}"/>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E0AE74F-E616-4B3A-A589-F3C6DA571B1E}"/>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9E40878-D1AF-414C-86D2-299F26D4871D}"/>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4A51327-ED6A-4E40-A071-E7835C3D4EBE}"/>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2F4294EA-794E-4A90-9B0B-4901D1705166}"/>
            </a:ext>
          </a:extLst>
        </xdr:cNvPr>
        <xdr:cNvSpPr txBox="1"/>
      </xdr:nvSpPr>
      <xdr:spPr>
        <a:xfrm>
          <a:off x="5421206" y="527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87E912A-CDEA-4007-A5B0-2DADBBDDD7A6}"/>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87A0FCA-51F8-40A6-8AD2-6804B0FC087B}"/>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E58E558-5194-480F-A0F7-BC64557BFCCE}"/>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1AC3DA78-FA71-4A42-B042-B7076B837CCC}"/>
            </a:ext>
          </a:extLst>
        </xdr:cNvPr>
        <xdr:cNvCxnSpPr/>
      </xdr:nvCxnSpPr>
      <xdr:spPr>
        <a:xfrm flipV="1">
          <a:off x="9429115" y="5351412"/>
          <a:ext cx="0" cy="145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0ABA5C8E-CB09-409A-8D7C-B0B9ADB022A3}"/>
            </a:ext>
          </a:extLst>
        </xdr:cNvPr>
        <xdr:cNvSpPr txBox="1"/>
      </xdr:nvSpPr>
      <xdr:spPr>
        <a:xfrm>
          <a:off x="9467850" y="68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7BFA76B9-BA5A-4587-BCFC-6AA70348924D}"/>
            </a:ext>
          </a:extLst>
        </xdr:cNvPr>
        <xdr:cNvCxnSpPr/>
      </xdr:nvCxnSpPr>
      <xdr:spPr>
        <a:xfrm>
          <a:off x="9363075" y="68104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2404CA01-87F3-4C3C-AE77-50DB8B871199}"/>
            </a:ext>
          </a:extLst>
        </xdr:cNvPr>
        <xdr:cNvSpPr txBox="1"/>
      </xdr:nvSpPr>
      <xdr:spPr>
        <a:xfrm>
          <a:off x="9467850" y="514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A72996A0-044B-4699-8711-52217F249876}"/>
            </a:ext>
          </a:extLst>
        </xdr:cNvPr>
        <xdr:cNvCxnSpPr/>
      </xdr:nvCxnSpPr>
      <xdr:spPr>
        <a:xfrm>
          <a:off x="9363075" y="53514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A5DA034B-99E7-4F99-BC6B-64DAC01C913B}"/>
            </a:ext>
          </a:extLst>
        </xdr:cNvPr>
        <xdr:cNvSpPr txBox="1"/>
      </xdr:nvSpPr>
      <xdr:spPr>
        <a:xfrm>
          <a:off x="9467850" y="6270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3AF6EF36-FFFF-4DD3-9EB8-C3A663D4FC9C}"/>
            </a:ext>
          </a:extLst>
        </xdr:cNvPr>
        <xdr:cNvSpPr/>
      </xdr:nvSpPr>
      <xdr:spPr>
        <a:xfrm>
          <a:off x="9401175" y="640932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0A67D9EC-BA53-4C81-94BE-8B0FC4D3F303}"/>
            </a:ext>
          </a:extLst>
        </xdr:cNvPr>
        <xdr:cNvSpPr/>
      </xdr:nvSpPr>
      <xdr:spPr>
        <a:xfrm>
          <a:off x="8639175" y="64185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CD28A202-0ECE-4ABF-AA03-64C4953E8DEE}"/>
            </a:ext>
          </a:extLst>
        </xdr:cNvPr>
        <xdr:cNvSpPr/>
      </xdr:nvSpPr>
      <xdr:spPr>
        <a:xfrm>
          <a:off x="7839075" y="64302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8D31C2D9-F4F6-42B3-ABB5-2A41AF50488E}"/>
            </a:ext>
          </a:extLst>
        </xdr:cNvPr>
        <xdr:cNvSpPr/>
      </xdr:nvSpPr>
      <xdr:spPr>
        <a:xfrm>
          <a:off x="7029450" y="643054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805B2591-AB06-4288-9B73-D32FF6CA9F6A}"/>
            </a:ext>
          </a:extLst>
        </xdr:cNvPr>
        <xdr:cNvSpPr/>
      </xdr:nvSpPr>
      <xdr:spPr>
        <a:xfrm>
          <a:off x="6238875" y="6427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B872D21-D36A-499D-A690-3E088753004F}"/>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A2AB5BA-AC45-4B9F-ADF2-8DD44031F01F}"/>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CC2BD95-0199-4390-B96A-2E40360E52A2}"/>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B7009C9-0BCE-4166-B216-F550AE528428}"/>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C76C66-D6F3-4CFD-87CA-4C64BFBAF7A8}"/>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51867</xdr:rowOff>
    </xdr:from>
    <xdr:to>
      <xdr:col>55</xdr:col>
      <xdr:colOff>50800</xdr:colOff>
      <xdr:row>40</xdr:row>
      <xdr:rowOff>153467</xdr:rowOff>
    </xdr:to>
    <xdr:sp macro="" textlink="">
      <xdr:nvSpPr>
        <xdr:cNvPr id="130" name="楕円 129">
          <a:extLst>
            <a:ext uri="{FF2B5EF4-FFF2-40B4-BE49-F238E27FC236}">
              <a16:creationId xmlns:a16="http://schemas.microsoft.com/office/drawing/2014/main" id="{2C4C03E2-A0E7-4424-B1F5-19E30672E3B0}"/>
            </a:ext>
          </a:extLst>
        </xdr:cNvPr>
        <xdr:cNvSpPr/>
      </xdr:nvSpPr>
      <xdr:spPr>
        <a:xfrm>
          <a:off x="9401175" y="653521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30294</xdr:rowOff>
    </xdr:from>
    <xdr:ext cx="534377" cy="259045"/>
    <xdr:sp macro="" textlink="">
      <xdr:nvSpPr>
        <xdr:cNvPr id="131" name="【道路】&#10;一人当たり延長該当値テキスト">
          <a:extLst>
            <a:ext uri="{FF2B5EF4-FFF2-40B4-BE49-F238E27FC236}">
              <a16:creationId xmlns:a16="http://schemas.microsoft.com/office/drawing/2014/main" id="{699AAD31-0A3B-4C33-ABB3-07FEEBE40215}"/>
            </a:ext>
          </a:extLst>
        </xdr:cNvPr>
        <xdr:cNvSpPr txBox="1"/>
      </xdr:nvSpPr>
      <xdr:spPr>
        <a:xfrm>
          <a:off x="9467850" y="651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57798</xdr:rowOff>
    </xdr:from>
    <xdr:to>
      <xdr:col>50</xdr:col>
      <xdr:colOff>165100</xdr:colOff>
      <xdr:row>40</xdr:row>
      <xdr:rowOff>159398</xdr:rowOff>
    </xdr:to>
    <xdr:sp macro="" textlink="">
      <xdr:nvSpPr>
        <xdr:cNvPr id="132" name="楕円 131">
          <a:extLst>
            <a:ext uri="{FF2B5EF4-FFF2-40B4-BE49-F238E27FC236}">
              <a16:creationId xmlns:a16="http://schemas.microsoft.com/office/drawing/2014/main" id="{70DEAB0B-D154-46F5-8201-7CAA0CA21BD5}"/>
            </a:ext>
          </a:extLst>
        </xdr:cNvPr>
        <xdr:cNvSpPr/>
      </xdr:nvSpPr>
      <xdr:spPr>
        <a:xfrm>
          <a:off x="8639175" y="654432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102667</xdr:rowOff>
    </xdr:from>
    <xdr:to>
      <xdr:col>55</xdr:col>
      <xdr:colOff>0</xdr:colOff>
      <xdr:row>40</xdr:row>
      <xdr:rowOff>108598</xdr:rowOff>
    </xdr:to>
    <xdr:cxnSp macro="">
      <xdr:nvCxnSpPr>
        <xdr:cNvPr id="133" name="直線コネクタ 132">
          <a:extLst>
            <a:ext uri="{FF2B5EF4-FFF2-40B4-BE49-F238E27FC236}">
              <a16:creationId xmlns:a16="http://schemas.microsoft.com/office/drawing/2014/main" id="{C43D2F43-BEDF-467B-96A3-EAE0CB95090C}"/>
            </a:ext>
          </a:extLst>
        </xdr:cNvPr>
        <xdr:cNvCxnSpPr/>
      </xdr:nvCxnSpPr>
      <xdr:spPr>
        <a:xfrm flipV="1">
          <a:off x="8686800" y="659236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64453</xdr:rowOff>
    </xdr:from>
    <xdr:to>
      <xdr:col>46</xdr:col>
      <xdr:colOff>38100</xdr:colOff>
      <xdr:row>40</xdr:row>
      <xdr:rowOff>166053</xdr:rowOff>
    </xdr:to>
    <xdr:sp macro="" textlink="">
      <xdr:nvSpPr>
        <xdr:cNvPr id="134" name="楕円 133">
          <a:extLst>
            <a:ext uri="{FF2B5EF4-FFF2-40B4-BE49-F238E27FC236}">
              <a16:creationId xmlns:a16="http://schemas.microsoft.com/office/drawing/2014/main" id="{533CEC3A-702B-465F-8456-6E2AAE43DF40}"/>
            </a:ext>
          </a:extLst>
        </xdr:cNvPr>
        <xdr:cNvSpPr/>
      </xdr:nvSpPr>
      <xdr:spPr>
        <a:xfrm>
          <a:off x="7839075" y="65541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108598</xdr:rowOff>
    </xdr:from>
    <xdr:to>
      <xdr:col>50</xdr:col>
      <xdr:colOff>114300</xdr:colOff>
      <xdr:row>40</xdr:row>
      <xdr:rowOff>115253</xdr:rowOff>
    </xdr:to>
    <xdr:cxnSp macro="">
      <xdr:nvCxnSpPr>
        <xdr:cNvPr id="135" name="直線コネクタ 134">
          <a:extLst>
            <a:ext uri="{FF2B5EF4-FFF2-40B4-BE49-F238E27FC236}">
              <a16:creationId xmlns:a16="http://schemas.microsoft.com/office/drawing/2014/main" id="{272EBB7D-59AB-44CB-BBA5-E19A370BCAA0}"/>
            </a:ext>
          </a:extLst>
        </xdr:cNvPr>
        <xdr:cNvCxnSpPr/>
      </xdr:nvCxnSpPr>
      <xdr:spPr>
        <a:xfrm flipV="1">
          <a:off x="7886700" y="6591948"/>
          <a:ext cx="8001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31153</xdr:rowOff>
    </xdr:from>
    <xdr:to>
      <xdr:col>41</xdr:col>
      <xdr:colOff>101600</xdr:colOff>
      <xdr:row>39</xdr:row>
      <xdr:rowOff>132753</xdr:rowOff>
    </xdr:to>
    <xdr:sp macro="" textlink="">
      <xdr:nvSpPr>
        <xdr:cNvPr id="136" name="楕円 135">
          <a:extLst>
            <a:ext uri="{FF2B5EF4-FFF2-40B4-BE49-F238E27FC236}">
              <a16:creationId xmlns:a16="http://schemas.microsoft.com/office/drawing/2014/main" id="{57260CD3-DC87-4FBC-8E33-16E5C3BA361A}"/>
            </a:ext>
          </a:extLst>
        </xdr:cNvPr>
        <xdr:cNvSpPr/>
      </xdr:nvSpPr>
      <xdr:spPr>
        <a:xfrm>
          <a:off x="7029450" y="63525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81953</xdr:rowOff>
    </xdr:from>
    <xdr:to>
      <xdr:col>45</xdr:col>
      <xdr:colOff>177800</xdr:colOff>
      <xdr:row>40</xdr:row>
      <xdr:rowOff>115253</xdr:rowOff>
    </xdr:to>
    <xdr:cxnSp macro="">
      <xdr:nvCxnSpPr>
        <xdr:cNvPr id="137" name="直線コネクタ 136">
          <a:extLst>
            <a:ext uri="{FF2B5EF4-FFF2-40B4-BE49-F238E27FC236}">
              <a16:creationId xmlns:a16="http://schemas.microsoft.com/office/drawing/2014/main" id="{E641A408-CEC8-47B7-BB1F-364C041AFB3F}"/>
            </a:ext>
          </a:extLst>
        </xdr:cNvPr>
        <xdr:cNvCxnSpPr/>
      </xdr:nvCxnSpPr>
      <xdr:spPr>
        <a:xfrm>
          <a:off x="7077075" y="6409728"/>
          <a:ext cx="809625" cy="1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36513</xdr:rowOff>
    </xdr:from>
    <xdr:to>
      <xdr:col>36</xdr:col>
      <xdr:colOff>165100</xdr:colOff>
      <xdr:row>39</xdr:row>
      <xdr:rowOff>138113</xdr:rowOff>
    </xdr:to>
    <xdr:sp macro="" textlink="">
      <xdr:nvSpPr>
        <xdr:cNvPr id="138" name="楕円 137">
          <a:extLst>
            <a:ext uri="{FF2B5EF4-FFF2-40B4-BE49-F238E27FC236}">
              <a16:creationId xmlns:a16="http://schemas.microsoft.com/office/drawing/2014/main" id="{3D166CD5-3FD3-4D9E-8740-F59A77113FAA}"/>
            </a:ext>
          </a:extLst>
        </xdr:cNvPr>
        <xdr:cNvSpPr/>
      </xdr:nvSpPr>
      <xdr:spPr>
        <a:xfrm>
          <a:off x="6238875" y="63611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81953</xdr:rowOff>
    </xdr:from>
    <xdr:to>
      <xdr:col>41</xdr:col>
      <xdr:colOff>50800</xdr:colOff>
      <xdr:row>39</xdr:row>
      <xdr:rowOff>87313</xdr:rowOff>
    </xdr:to>
    <xdr:cxnSp macro="">
      <xdr:nvCxnSpPr>
        <xdr:cNvPr id="139" name="直線コネクタ 138">
          <a:extLst>
            <a:ext uri="{FF2B5EF4-FFF2-40B4-BE49-F238E27FC236}">
              <a16:creationId xmlns:a16="http://schemas.microsoft.com/office/drawing/2014/main" id="{D83704D7-3249-425B-AE18-200330BBDAD8}"/>
            </a:ext>
          </a:extLst>
        </xdr:cNvPr>
        <xdr:cNvCxnSpPr/>
      </xdr:nvCxnSpPr>
      <xdr:spPr>
        <a:xfrm flipV="1">
          <a:off x="6286500" y="640972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C80EB109-F5A8-4668-A8EA-1B70549D9B78}"/>
            </a:ext>
          </a:extLst>
        </xdr:cNvPr>
        <xdr:cNvSpPr txBox="1"/>
      </xdr:nvSpPr>
      <xdr:spPr>
        <a:xfrm>
          <a:off x="8429136" y="62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E3155CD7-7AEE-4E06-9A14-1E040D812969}"/>
            </a:ext>
          </a:extLst>
        </xdr:cNvPr>
        <xdr:cNvSpPr txBox="1"/>
      </xdr:nvSpPr>
      <xdr:spPr>
        <a:xfrm>
          <a:off x="7648086" y="621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a:extLst>
            <a:ext uri="{FF2B5EF4-FFF2-40B4-BE49-F238E27FC236}">
              <a16:creationId xmlns:a16="http://schemas.microsoft.com/office/drawing/2014/main" id="{12696DAA-50A3-43CB-A549-27B70615047C}"/>
            </a:ext>
          </a:extLst>
        </xdr:cNvPr>
        <xdr:cNvSpPr txBox="1"/>
      </xdr:nvSpPr>
      <xdr:spPr>
        <a:xfrm>
          <a:off x="6847986" y="6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a:extLst>
            <a:ext uri="{FF2B5EF4-FFF2-40B4-BE49-F238E27FC236}">
              <a16:creationId xmlns:a16="http://schemas.microsoft.com/office/drawing/2014/main" id="{A324EB09-B69F-41E1-A97D-D39508B6B86A}"/>
            </a:ext>
          </a:extLst>
        </xdr:cNvPr>
        <xdr:cNvSpPr txBox="1"/>
      </xdr:nvSpPr>
      <xdr:spPr>
        <a:xfrm>
          <a:off x="6038361" y="65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150525</xdr:rowOff>
    </xdr:from>
    <xdr:ext cx="534377" cy="259045"/>
    <xdr:sp macro="" textlink="">
      <xdr:nvSpPr>
        <xdr:cNvPr id="144" name="n_1mainValue【道路】&#10;一人当たり延長">
          <a:extLst>
            <a:ext uri="{FF2B5EF4-FFF2-40B4-BE49-F238E27FC236}">
              <a16:creationId xmlns:a16="http://schemas.microsoft.com/office/drawing/2014/main" id="{62CEC32A-24BB-4563-ADEF-F5FE919BB0CE}"/>
            </a:ext>
          </a:extLst>
        </xdr:cNvPr>
        <xdr:cNvSpPr txBox="1"/>
      </xdr:nvSpPr>
      <xdr:spPr>
        <a:xfrm>
          <a:off x="8429136" y="66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157180</xdr:rowOff>
    </xdr:from>
    <xdr:ext cx="534377" cy="259045"/>
    <xdr:sp macro="" textlink="">
      <xdr:nvSpPr>
        <xdr:cNvPr id="145" name="n_2mainValue【道路】&#10;一人当たり延長">
          <a:extLst>
            <a:ext uri="{FF2B5EF4-FFF2-40B4-BE49-F238E27FC236}">
              <a16:creationId xmlns:a16="http://schemas.microsoft.com/office/drawing/2014/main" id="{337A1EDE-A50A-47D0-9339-DFDB331E77DF}"/>
            </a:ext>
          </a:extLst>
        </xdr:cNvPr>
        <xdr:cNvSpPr txBox="1"/>
      </xdr:nvSpPr>
      <xdr:spPr>
        <a:xfrm>
          <a:off x="7648086" y="664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149280</xdr:rowOff>
    </xdr:from>
    <xdr:ext cx="534377" cy="259045"/>
    <xdr:sp macro="" textlink="">
      <xdr:nvSpPr>
        <xdr:cNvPr id="146" name="n_3mainValue【道路】&#10;一人当たり延長">
          <a:extLst>
            <a:ext uri="{FF2B5EF4-FFF2-40B4-BE49-F238E27FC236}">
              <a16:creationId xmlns:a16="http://schemas.microsoft.com/office/drawing/2014/main" id="{3E3CB27D-C927-45AB-AC9B-9DF281AEC66B}"/>
            </a:ext>
          </a:extLst>
        </xdr:cNvPr>
        <xdr:cNvSpPr txBox="1"/>
      </xdr:nvSpPr>
      <xdr:spPr>
        <a:xfrm>
          <a:off x="6847986" y="61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154640</xdr:rowOff>
    </xdr:from>
    <xdr:ext cx="534377" cy="259045"/>
    <xdr:sp macro="" textlink="">
      <xdr:nvSpPr>
        <xdr:cNvPr id="147" name="n_4mainValue【道路】&#10;一人当たり延長">
          <a:extLst>
            <a:ext uri="{FF2B5EF4-FFF2-40B4-BE49-F238E27FC236}">
              <a16:creationId xmlns:a16="http://schemas.microsoft.com/office/drawing/2014/main" id="{B8EBE00D-1F81-4879-A55E-A1865CAA3A81}"/>
            </a:ext>
          </a:extLst>
        </xdr:cNvPr>
        <xdr:cNvSpPr txBox="1"/>
      </xdr:nvSpPr>
      <xdr:spPr>
        <a:xfrm>
          <a:off x="6038361" y="61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D1DC1A7-7121-4088-9576-6B40DEFAA0C2}"/>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B6E0F63-1EE3-40B1-9736-2B755DFAA492}"/>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B9FD1B7-A9B7-45CA-A7FF-1635B77B055C}"/>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0500514-8D77-4392-B755-E51ADD51730B}"/>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904C9A8-AB36-4D67-B32A-69056D1B9CF2}"/>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A678D22-7C28-41C0-892F-A0E6972FDE4B}"/>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594ED4C-DA30-40A7-998A-2489D7F03D8A}"/>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94C20E7-B1EA-45BA-B912-D2C270D5A03F}"/>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8609F73-AA92-423E-853F-795D8DF0E82B}"/>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44BDE50-7F04-40E7-AD6B-ABD91D13B6C8}"/>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F06D20B-2755-4565-99BA-79AA69BFD342}"/>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F580ED9-AC6F-496A-AF69-090A07B2D37F}"/>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AF7028E-134F-42D7-A658-8C1C4A578E97}"/>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785257C-C593-43E0-BD38-15EF0A45417A}"/>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853834F-4C2D-4E6A-ADA0-5AE4BAF69244}"/>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416DF51-35F8-4760-ABCE-3AFDB95FB806}"/>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E50D377-3912-484A-A69A-B8BE0F4F5F32}"/>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D071383-2DE9-46AC-99E3-094D93E1ADA7}"/>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9EC8AF2-267D-4E3E-BA42-43D67BF4FCE3}"/>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2604B5D-6788-4FF0-800A-C3D92955810F}"/>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3E20347-7954-4B98-B2D0-9B9F16B4DE55}"/>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1E48E4A-310E-461C-9FEE-177BB7AF3FA8}"/>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C769AEF-A324-4B38-AA90-FC089E377CAA}"/>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FC252FC-9150-449E-A93F-345ACA8FCE78}"/>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8F46427-7608-42FB-AF6B-BE1B4A6DDCB2}"/>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773540F2-D936-4368-AD83-E1F7D63EE0EF}"/>
            </a:ext>
          </a:extLst>
        </xdr:cNvPr>
        <xdr:cNvCxnSpPr/>
      </xdr:nvCxnSpPr>
      <xdr:spPr>
        <a:xfrm flipV="1">
          <a:off x="4180840" y="9068888"/>
          <a:ext cx="0" cy="128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6683035-2FA3-4C49-A958-07BDF5021E61}"/>
            </a:ext>
          </a:extLst>
        </xdr:cNvPr>
        <xdr:cNvSpPr txBox="1"/>
      </xdr:nvSpPr>
      <xdr:spPr>
        <a:xfrm>
          <a:off x="4219575" y="1035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18BC831C-B50A-462E-8A53-3EE712DF395D}"/>
            </a:ext>
          </a:extLst>
        </xdr:cNvPr>
        <xdr:cNvCxnSpPr/>
      </xdr:nvCxnSpPr>
      <xdr:spPr>
        <a:xfrm>
          <a:off x="4105275" y="103529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738F91F-8C7C-49D5-BD48-8B3EABC41BD7}"/>
            </a:ext>
          </a:extLst>
        </xdr:cNvPr>
        <xdr:cNvSpPr txBox="1"/>
      </xdr:nvSpPr>
      <xdr:spPr>
        <a:xfrm>
          <a:off x="4219575" y="8856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1BDBC6C0-0740-4426-BD72-CB38B7F11AF0}"/>
            </a:ext>
          </a:extLst>
        </xdr:cNvPr>
        <xdr:cNvCxnSpPr/>
      </xdr:nvCxnSpPr>
      <xdr:spPr>
        <a:xfrm>
          <a:off x="4105275" y="90688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AB26A97-A1B8-4403-A74F-4555B796B375}"/>
            </a:ext>
          </a:extLst>
        </xdr:cNvPr>
        <xdr:cNvSpPr txBox="1"/>
      </xdr:nvSpPr>
      <xdr:spPr>
        <a:xfrm>
          <a:off x="4219575" y="9827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6E5C1CA8-FD0B-4B78-A3D3-4973AEC0B4B7}"/>
            </a:ext>
          </a:extLst>
        </xdr:cNvPr>
        <xdr:cNvSpPr/>
      </xdr:nvSpPr>
      <xdr:spPr>
        <a:xfrm>
          <a:off x="4124325" y="996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F5309039-8EEE-42C0-87A4-4B8C52DE2513}"/>
            </a:ext>
          </a:extLst>
        </xdr:cNvPr>
        <xdr:cNvSpPr/>
      </xdr:nvSpPr>
      <xdr:spPr>
        <a:xfrm>
          <a:off x="3381375" y="9952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01C370AF-D693-4C38-8CCA-5139DFF5575C}"/>
            </a:ext>
          </a:extLst>
        </xdr:cNvPr>
        <xdr:cNvSpPr/>
      </xdr:nvSpPr>
      <xdr:spPr>
        <a:xfrm>
          <a:off x="2571750" y="993257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95773F4B-448B-4790-B047-61AE198D9248}"/>
            </a:ext>
          </a:extLst>
        </xdr:cNvPr>
        <xdr:cNvSpPr/>
      </xdr:nvSpPr>
      <xdr:spPr>
        <a:xfrm>
          <a:off x="1781175" y="99259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785B599E-F4A2-4548-95B4-74EF2515F1E2}"/>
            </a:ext>
          </a:extLst>
        </xdr:cNvPr>
        <xdr:cNvSpPr/>
      </xdr:nvSpPr>
      <xdr:spPr>
        <a:xfrm>
          <a:off x="981075" y="992269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847E8D9-2A79-4A0D-9AE2-70EC70A2D7DB}"/>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F79F80D-6A35-4EB7-9C31-BCE593F04F72}"/>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3256BB-0DB9-4DB6-A7E6-FD0ECF683DD4}"/>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EFCC5D9-6EDD-4394-8E83-DF03DB24BAB0}"/>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B34EBD1-8862-4F5A-889F-5288BDCDEE05}"/>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58601</xdr:rowOff>
    </xdr:from>
    <xdr:to>
      <xdr:col>24</xdr:col>
      <xdr:colOff>114300</xdr:colOff>
      <xdr:row>62</xdr:row>
      <xdr:rowOff>160201</xdr:rowOff>
    </xdr:to>
    <xdr:sp macro="" textlink="">
      <xdr:nvSpPr>
        <xdr:cNvPr id="189" name="楕円 188">
          <a:extLst>
            <a:ext uri="{FF2B5EF4-FFF2-40B4-BE49-F238E27FC236}">
              <a16:creationId xmlns:a16="http://schemas.microsoft.com/office/drawing/2014/main" id="{D57D0280-AEE9-4116-B2DD-B86126307CCC}"/>
            </a:ext>
          </a:extLst>
        </xdr:cNvPr>
        <xdr:cNvSpPr/>
      </xdr:nvSpPr>
      <xdr:spPr>
        <a:xfrm>
          <a:off x="4124325" y="101074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37028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4F62271-B656-4612-BA9C-412FD919C937}"/>
            </a:ext>
          </a:extLst>
        </xdr:cNvPr>
        <xdr:cNvSpPr txBox="1"/>
      </xdr:nvSpPr>
      <xdr:spPr>
        <a:xfrm>
          <a:off x="4219575" y="1008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91" name="楕円 190">
          <a:extLst>
            <a:ext uri="{FF2B5EF4-FFF2-40B4-BE49-F238E27FC236}">
              <a16:creationId xmlns:a16="http://schemas.microsoft.com/office/drawing/2014/main" id="{F301B7B0-0DF0-4267-A991-0C000E07F3F5}"/>
            </a:ext>
          </a:extLst>
        </xdr:cNvPr>
        <xdr:cNvSpPr/>
      </xdr:nvSpPr>
      <xdr:spPr>
        <a:xfrm>
          <a:off x="3381375" y="100895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109401</xdr:rowOff>
    </xdr:to>
    <xdr:cxnSp macro="">
      <xdr:nvCxnSpPr>
        <xdr:cNvPr id="192" name="直線コネクタ 191">
          <a:extLst>
            <a:ext uri="{FF2B5EF4-FFF2-40B4-BE49-F238E27FC236}">
              <a16:creationId xmlns:a16="http://schemas.microsoft.com/office/drawing/2014/main" id="{838728B2-9449-4119-B4EF-4CC4C4291952}"/>
            </a:ext>
          </a:extLst>
        </xdr:cNvPr>
        <xdr:cNvCxnSpPr/>
      </xdr:nvCxnSpPr>
      <xdr:spPr>
        <a:xfrm>
          <a:off x="3429000" y="10137140"/>
          <a:ext cx="75247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19413</xdr:rowOff>
    </xdr:from>
    <xdr:to>
      <xdr:col>15</xdr:col>
      <xdr:colOff>101600</xdr:colOff>
      <xdr:row>62</xdr:row>
      <xdr:rowOff>121013</xdr:rowOff>
    </xdr:to>
    <xdr:sp macro="" textlink="">
      <xdr:nvSpPr>
        <xdr:cNvPr id="193" name="楕円 192">
          <a:extLst>
            <a:ext uri="{FF2B5EF4-FFF2-40B4-BE49-F238E27FC236}">
              <a16:creationId xmlns:a16="http://schemas.microsoft.com/office/drawing/2014/main" id="{E5488A8E-A713-424C-BBBB-82B00B4244FD}"/>
            </a:ext>
          </a:extLst>
        </xdr:cNvPr>
        <xdr:cNvSpPr/>
      </xdr:nvSpPr>
      <xdr:spPr>
        <a:xfrm>
          <a:off x="2571750" y="1006828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70213</xdr:rowOff>
    </xdr:from>
    <xdr:to>
      <xdr:col>19</xdr:col>
      <xdr:colOff>177800</xdr:colOff>
      <xdr:row>62</xdr:row>
      <xdr:rowOff>91440</xdr:rowOff>
    </xdr:to>
    <xdr:cxnSp macro="">
      <xdr:nvCxnSpPr>
        <xdr:cNvPr id="194" name="直線コネクタ 193">
          <a:extLst>
            <a:ext uri="{FF2B5EF4-FFF2-40B4-BE49-F238E27FC236}">
              <a16:creationId xmlns:a16="http://schemas.microsoft.com/office/drawing/2014/main" id="{7673C8AF-5808-41C2-8217-505B61CA9BF6}"/>
            </a:ext>
          </a:extLst>
        </xdr:cNvPr>
        <xdr:cNvCxnSpPr/>
      </xdr:nvCxnSpPr>
      <xdr:spPr>
        <a:xfrm>
          <a:off x="2619375" y="10115913"/>
          <a:ext cx="8096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xdr:rowOff>
    </xdr:from>
    <xdr:to>
      <xdr:col>10</xdr:col>
      <xdr:colOff>165100</xdr:colOff>
      <xdr:row>62</xdr:row>
      <xdr:rowOff>104684</xdr:rowOff>
    </xdr:to>
    <xdr:sp macro="" textlink="">
      <xdr:nvSpPr>
        <xdr:cNvPr id="195" name="楕円 194">
          <a:extLst>
            <a:ext uri="{FF2B5EF4-FFF2-40B4-BE49-F238E27FC236}">
              <a16:creationId xmlns:a16="http://schemas.microsoft.com/office/drawing/2014/main" id="{BC27A0E0-78FA-4BAA-BEB5-10CE09C6E802}"/>
            </a:ext>
          </a:extLst>
        </xdr:cNvPr>
        <xdr:cNvSpPr/>
      </xdr:nvSpPr>
      <xdr:spPr>
        <a:xfrm>
          <a:off x="1781175" y="100519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53884</xdr:rowOff>
    </xdr:from>
    <xdr:to>
      <xdr:col>15</xdr:col>
      <xdr:colOff>50800</xdr:colOff>
      <xdr:row>62</xdr:row>
      <xdr:rowOff>70213</xdr:rowOff>
    </xdr:to>
    <xdr:cxnSp macro="">
      <xdr:nvCxnSpPr>
        <xdr:cNvPr id="196" name="直線コネクタ 195">
          <a:extLst>
            <a:ext uri="{FF2B5EF4-FFF2-40B4-BE49-F238E27FC236}">
              <a16:creationId xmlns:a16="http://schemas.microsoft.com/office/drawing/2014/main" id="{5E4F8232-23F0-465F-851D-64F8593A6A6A}"/>
            </a:ext>
          </a:extLst>
        </xdr:cNvPr>
        <xdr:cNvCxnSpPr/>
      </xdr:nvCxnSpPr>
      <xdr:spPr>
        <a:xfrm>
          <a:off x="1828800" y="10099584"/>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156573</xdr:rowOff>
    </xdr:from>
    <xdr:to>
      <xdr:col>6</xdr:col>
      <xdr:colOff>38100</xdr:colOff>
      <xdr:row>62</xdr:row>
      <xdr:rowOff>86723</xdr:rowOff>
    </xdr:to>
    <xdr:sp macro="" textlink="">
      <xdr:nvSpPr>
        <xdr:cNvPr id="197" name="楕円 196">
          <a:extLst>
            <a:ext uri="{FF2B5EF4-FFF2-40B4-BE49-F238E27FC236}">
              <a16:creationId xmlns:a16="http://schemas.microsoft.com/office/drawing/2014/main" id="{536DF438-AF51-4B14-BD3F-89AD852A2E26}"/>
            </a:ext>
          </a:extLst>
        </xdr:cNvPr>
        <xdr:cNvSpPr/>
      </xdr:nvSpPr>
      <xdr:spPr>
        <a:xfrm>
          <a:off x="981075" y="100466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35923</xdr:rowOff>
    </xdr:from>
    <xdr:to>
      <xdr:col>10</xdr:col>
      <xdr:colOff>114300</xdr:colOff>
      <xdr:row>62</xdr:row>
      <xdr:rowOff>53884</xdr:rowOff>
    </xdr:to>
    <xdr:cxnSp macro="">
      <xdr:nvCxnSpPr>
        <xdr:cNvPr id="198" name="直線コネクタ 197">
          <a:extLst>
            <a:ext uri="{FF2B5EF4-FFF2-40B4-BE49-F238E27FC236}">
              <a16:creationId xmlns:a16="http://schemas.microsoft.com/office/drawing/2014/main" id="{1DB39682-209B-4EFF-8BB5-329FBFC97888}"/>
            </a:ext>
          </a:extLst>
        </xdr:cNvPr>
        <xdr:cNvCxnSpPr/>
      </xdr:nvCxnSpPr>
      <xdr:spPr>
        <a:xfrm>
          <a:off x="1028700" y="10084798"/>
          <a:ext cx="8001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A96AB4B-C8F6-40B3-9CB4-E818792FD8DE}"/>
            </a:ext>
          </a:extLst>
        </xdr:cNvPr>
        <xdr:cNvSpPr txBox="1"/>
      </xdr:nvSpPr>
      <xdr:spPr>
        <a:xfrm>
          <a:off x="3239144" y="9736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40F358E-D5DD-4001-982E-699BA217FBC5}"/>
            </a:ext>
          </a:extLst>
        </xdr:cNvPr>
        <xdr:cNvSpPr txBox="1"/>
      </xdr:nvSpPr>
      <xdr:spPr>
        <a:xfrm>
          <a:off x="2439044" y="9726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AF03350-F1AE-4BC4-9616-64605717CEF8}"/>
            </a:ext>
          </a:extLst>
        </xdr:cNvPr>
        <xdr:cNvSpPr txBox="1"/>
      </xdr:nvSpPr>
      <xdr:spPr>
        <a:xfrm>
          <a:off x="1648469" y="972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F750EA2-44A1-4AF8-91E6-CB37404777F1}"/>
            </a:ext>
          </a:extLst>
        </xdr:cNvPr>
        <xdr:cNvSpPr txBox="1"/>
      </xdr:nvSpPr>
      <xdr:spPr>
        <a:xfrm>
          <a:off x="848369" y="971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9C0CC13-B188-442D-9A9D-1AD576BF4848}"/>
            </a:ext>
          </a:extLst>
        </xdr:cNvPr>
        <xdr:cNvSpPr txBox="1"/>
      </xdr:nvSpPr>
      <xdr:spPr>
        <a:xfrm>
          <a:off x="32391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112140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EC51DA3-82AD-469E-AC8A-AFA8F0505014}"/>
            </a:ext>
          </a:extLst>
        </xdr:cNvPr>
        <xdr:cNvSpPr txBox="1"/>
      </xdr:nvSpPr>
      <xdr:spPr>
        <a:xfrm>
          <a:off x="2439044" y="1016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95811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CFF16F1-37C6-4A13-A382-9F6D66674AB4}"/>
            </a:ext>
          </a:extLst>
        </xdr:cNvPr>
        <xdr:cNvSpPr txBox="1"/>
      </xdr:nvSpPr>
      <xdr:spPr>
        <a:xfrm>
          <a:off x="1648469" y="1014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77850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E594646-A12B-4B90-A865-BE557B14979B}"/>
            </a:ext>
          </a:extLst>
        </xdr:cNvPr>
        <xdr:cNvSpPr txBox="1"/>
      </xdr:nvSpPr>
      <xdr:spPr>
        <a:xfrm>
          <a:off x="848369" y="1012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FE57AD0-8A8F-4A1F-850C-7F2E454CAF94}"/>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A2D24BD-0208-4439-9D6C-C938786C2532}"/>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7020102-114A-4EBB-8DA1-275747576412}"/>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4CEE28D-1C3F-4286-B336-ACAAAA5EEAFE}"/>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97AAEE4-C1DC-464E-B0C8-34D6FDCB6B8B}"/>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E02676B-C072-46BA-A155-9BCAFF17835D}"/>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9E4EB02-D5C1-4A9C-8C0B-0F51606B55CF}"/>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C5F9063-B1E3-4897-8287-4A307AEB1582}"/>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251B932-0EC0-4DD6-AD4E-66F8D3766F6F}"/>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B214B04-78B8-4AF9-8C44-EEACE092A56A}"/>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EA6C0C3-61BF-44F7-9C74-F6FE89E9DE68}"/>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4B19930-FD98-449C-8842-38F1F33861A4}"/>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1013072-9F08-46BE-9897-C7AFE720E6D9}"/>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7E9F3B15-BC3C-41F7-A289-2CABBEFEC6E8}"/>
            </a:ext>
          </a:extLst>
        </xdr:cNvPr>
        <xdr:cNvSpPr txBox="1"/>
      </xdr:nvSpPr>
      <xdr:spPr>
        <a:xfrm>
          <a:off x="5324703" y="99511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110E516-9F0F-494E-B6EC-11821719B4C4}"/>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875A2EAE-AD04-41CD-B7BF-414F46DEB994}"/>
            </a:ext>
          </a:extLst>
        </xdr:cNvPr>
        <xdr:cNvSpPr txBox="1"/>
      </xdr:nvSpPr>
      <xdr:spPr>
        <a:xfrm>
          <a:off x="5324703" y="958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FED6FF1-A166-45F9-895D-DA973AC457D4}"/>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DDD843EA-846B-470E-A1DC-53546C07F472}"/>
            </a:ext>
          </a:extLst>
        </xdr:cNvPr>
        <xdr:cNvSpPr txBox="1"/>
      </xdr:nvSpPr>
      <xdr:spPr>
        <a:xfrm>
          <a:off x="5324703" y="9236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3CCE026-F59F-4232-B49B-7087F272A029}"/>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CC34D66-D746-46E9-A240-25E4ADC3CA9A}"/>
            </a:ext>
          </a:extLst>
        </xdr:cNvPr>
        <xdr:cNvSpPr txBox="1"/>
      </xdr:nvSpPr>
      <xdr:spPr>
        <a:xfrm>
          <a:off x="5324703"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B6D3A24-8F38-4EE3-9AF9-BCA299013E7C}"/>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93794EE-9A5B-45E7-9435-D69243CC6486}"/>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17EA66E-1826-43E1-BA0E-F40B1E9AC9F0}"/>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0B6A0F72-718F-4125-9CE6-D686EA67D4B2}"/>
            </a:ext>
          </a:extLst>
        </xdr:cNvPr>
        <xdr:cNvCxnSpPr/>
      </xdr:nvCxnSpPr>
      <xdr:spPr>
        <a:xfrm flipV="1">
          <a:off x="9429115" y="9009040"/>
          <a:ext cx="0" cy="143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93BBBD8C-A7BB-47E5-B37E-F6F6B906D32F}"/>
            </a:ext>
          </a:extLst>
        </xdr:cNvPr>
        <xdr:cNvSpPr txBox="1"/>
      </xdr:nvSpPr>
      <xdr:spPr>
        <a:xfrm>
          <a:off x="9467850" y="1045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CBF7CBC2-9AF3-4E63-A191-F2096C3C55DA}"/>
            </a:ext>
          </a:extLst>
        </xdr:cNvPr>
        <xdr:cNvCxnSpPr/>
      </xdr:nvCxnSpPr>
      <xdr:spPr>
        <a:xfrm>
          <a:off x="9363075" y="1044805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0CF010D-2637-4080-A9C0-148798EAD158}"/>
            </a:ext>
          </a:extLst>
        </xdr:cNvPr>
        <xdr:cNvSpPr txBox="1"/>
      </xdr:nvSpPr>
      <xdr:spPr>
        <a:xfrm>
          <a:off x="9467850" y="8793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FB1FFBBE-3EF6-4601-AB91-223E4D2F32F5}"/>
            </a:ext>
          </a:extLst>
        </xdr:cNvPr>
        <xdr:cNvCxnSpPr/>
      </xdr:nvCxnSpPr>
      <xdr:spPr>
        <a:xfrm>
          <a:off x="9363075" y="90090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7E1EE8A-BF61-4465-A864-F41190E32BD4}"/>
            </a:ext>
          </a:extLst>
        </xdr:cNvPr>
        <xdr:cNvSpPr txBox="1"/>
      </xdr:nvSpPr>
      <xdr:spPr>
        <a:xfrm>
          <a:off x="9467850" y="1019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9A23B539-945B-4D5F-A54F-C25A4CDB99D1}"/>
            </a:ext>
          </a:extLst>
        </xdr:cNvPr>
        <xdr:cNvSpPr/>
      </xdr:nvSpPr>
      <xdr:spPr>
        <a:xfrm>
          <a:off x="9401175" y="102087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1EDA15DB-191B-4A7D-A7AD-2CF48A0445A8}"/>
            </a:ext>
          </a:extLst>
        </xdr:cNvPr>
        <xdr:cNvSpPr/>
      </xdr:nvSpPr>
      <xdr:spPr>
        <a:xfrm>
          <a:off x="8639175" y="102136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7D729A05-FBBB-4284-9016-A8899CA780CE}"/>
            </a:ext>
          </a:extLst>
        </xdr:cNvPr>
        <xdr:cNvSpPr/>
      </xdr:nvSpPr>
      <xdr:spPr>
        <a:xfrm>
          <a:off x="7839075" y="102213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B4059F73-6CEB-4D8F-8446-1D5F795F7A9D}"/>
            </a:ext>
          </a:extLst>
        </xdr:cNvPr>
        <xdr:cNvSpPr/>
      </xdr:nvSpPr>
      <xdr:spPr>
        <a:xfrm>
          <a:off x="7029450" y="102388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D7E32B61-56C9-475D-9F7A-444CB83E660F}"/>
            </a:ext>
          </a:extLst>
        </xdr:cNvPr>
        <xdr:cNvSpPr/>
      </xdr:nvSpPr>
      <xdr:spPr>
        <a:xfrm>
          <a:off x="6238875" y="1023155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8D19BB9-FC52-46A7-B03D-CB174FA3A7CB}"/>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D132839-73E3-4703-9323-7DB20C37F24D}"/>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C53F07F-3ECF-41CC-B077-E8BBC081808B}"/>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029887E-116E-4922-ADE7-E8DF0091644E}"/>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0FECE64-EA1B-4830-9CDB-34DF7DC9D46D}"/>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31231</xdr:rowOff>
    </xdr:from>
    <xdr:to>
      <xdr:col>55</xdr:col>
      <xdr:colOff>50800</xdr:colOff>
      <xdr:row>62</xdr:row>
      <xdr:rowOff>132831</xdr:rowOff>
    </xdr:to>
    <xdr:sp macro="" textlink="">
      <xdr:nvSpPr>
        <xdr:cNvPr id="246" name="楕円 245">
          <a:extLst>
            <a:ext uri="{FF2B5EF4-FFF2-40B4-BE49-F238E27FC236}">
              <a16:creationId xmlns:a16="http://schemas.microsoft.com/office/drawing/2014/main" id="{8C2B8F50-075F-49CA-BB3C-0A67337AAB89}"/>
            </a:ext>
          </a:extLst>
        </xdr:cNvPr>
        <xdr:cNvSpPr/>
      </xdr:nvSpPr>
      <xdr:spPr>
        <a:xfrm>
          <a:off x="9401175" y="1007693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54108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D917822-6699-47E8-AE87-E903742DB980}"/>
            </a:ext>
          </a:extLst>
        </xdr:cNvPr>
        <xdr:cNvSpPr txBox="1"/>
      </xdr:nvSpPr>
      <xdr:spPr>
        <a:xfrm>
          <a:off x="9467850" y="994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39262</xdr:rowOff>
    </xdr:from>
    <xdr:to>
      <xdr:col>50</xdr:col>
      <xdr:colOff>165100</xdr:colOff>
      <xdr:row>62</xdr:row>
      <xdr:rowOff>140862</xdr:rowOff>
    </xdr:to>
    <xdr:sp macro="" textlink="">
      <xdr:nvSpPr>
        <xdr:cNvPr id="248" name="楕円 247">
          <a:extLst>
            <a:ext uri="{FF2B5EF4-FFF2-40B4-BE49-F238E27FC236}">
              <a16:creationId xmlns:a16="http://schemas.microsoft.com/office/drawing/2014/main" id="{F93B8878-4134-4769-93C9-D45A70AB398F}"/>
            </a:ext>
          </a:extLst>
        </xdr:cNvPr>
        <xdr:cNvSpPr/>
      </xdr:nvSpPr>
      <xdr:spPr>
        <a:xfrm>
          <a:off x="8639175" y="1008813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82031</xdr:rowOff>
    </xdr:from>
    <xdr:to>
      <xdr:col>55</xdr:col>
      <xdr:colOff>0</xdr:colOff>
      <xdr:row>62</xdr:row>
      <xdr:rowOff>90062</xdr:rowOff>
    </xdr:to>
    <xdr:cxnSp macro="">
      <xdr:nvCxnSpPr>
        <xdr:cNvPr id="249" name="直線コネクタ 248">
          <a:extLst>
            <a:ext uri="{FF2B5EF4-FFF2-40B4-BE49-F238E27FC236}">
              <a16:creationId xmlns:a16="http://schemas.microsoft.com/office/drawing/2014/main" id="{B266BC8E-DD7F-4E97-A317-8BEF40932C3C}"/>
            </a:ext>
          </a:extLst>
        </xdr:cNvPr>
        <xdr:cNvCxnSpPr/>
      </xdr:nvCxnSpPr>
      <xdr:spPr>
        <a:xfrm flipV="1">
          <a:off x="8686800" y="10134081"/>
          <a:ext cx="74295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47151</xdr:rowOff>
    </xdr:from>
    <xdr:to>
      <xdr:col>46</xdr:col>
      <xdr:colOff>38100</xdr:colOff>
      <xdr:row>62</xdr:row>
      <xdr:rowOff>148751</xdr:rowOff>
    </xdr:to>
    <xdr:sp macro="" textlink="">
      <xdr:nvSpPr>
        <xdr:cNvPr id="250" name="楕円 249">
          <a:extLst>
            <a:ext uri="{FF2B5EF4-FFF2-40B4-BE49-F238E27FC236}">
              <a16:creationId xmlns:a16="http://schemas.microsoft.com/office/drawing/2014/main" id="{A7CDA489-D150-4AED-A455-63BC9D8DC4C0}"/>
            </a:ext>
          </a:extLst>
        </xdr:cNvPr>
        <xdr:cNvSpPr/>
      </xdr:nvSpPr>
      <xdr:spPr>
        <a:xfrm>
          <a:off x="7839075" y="100992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90062</xdr:rowOff>
    </xdr:from>
    <xdr:to>
      <xdr:col>50</xdr:col>
      <xdr:colOff>114300</xdr:colOff>
      <xdr:row>62</xdr:row>
      <xdr:rowOff>97951</xdr:rowOff>
    </xdr:to>
    <xdr:cxnSp macro="">
      <xdr:nvCxnSpPr>
        <xdr:cNvPr id="251" name="直線コネクタ 250">
          <a:extLst>
            <a:ext uri="{FF2B5EF4-FFF2-40B4-BE49-F238E27FC236}">
              <a16:creationId xmlns:a16="http://schemas.microsoft.com/office/drawing/2014/main" id="{73BF52CD-0B72-4673-9926-946DA4805F03}"/>
            </a:ext>
          </a:extLst>
        </xdr:cNvPr>
        <xdr:cNvCxnSpPr/>
      </xdr:nvCxnSpPr>
      <xdr:spPr>
        <a:xfrm flipV="1">
          <a:off x="7886700" y="10135762"/>
          <a:ext cx="8001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54851</xdr:rowOff>
    </xdr:from>
    <xdr:to>
      <xdr:col>41</xdr:col>
      <xdr:colOff>101600</xdr:colOff>
      <xdr:row>62</xdr:row>
      <xdr:rowOff>156451</xdr:rowOff>
    </xdr:to>
    <xdr:sp macro="" textlink="">
      <xdr:nvSpPr>
        <xdr:cNvPr id="252" name="楕円 251">
          <a:extLst>
            <a:ext uri="{FF2B5EF4-FFF2-40B4-BE49-F238E27FC236}">
              <a16:creationId xmlns:a16="http://schemas.microsoft.com/office/drawing/2014/main" id="{B1296F22-A98E-4F40-BF87-5B3D8C392C2B}"/>
            </a:ext>
          </a:extLst>
        </xdr:cNvPr>
        <xdr:cNvSpPr/>
      </xdr:nvSpPr>
      <xdr:spPr>
        <a:xfrm>
          <a:off x="7029450" y="101037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97951</xdr:rowOff>
    </xdr:from>
    <xdr:to>
      <xdr:col>45</xdr:col>
      <xdr:colOff>177800</xdr:colOff>
      <xdr:row>62</xdr:row>
      <xdr:rowOff>105651</xdr:rowOff>
    </xdr:to>
    <xdr:cxnSp macro="">
      <xdr:nvCxnSpPr>
        <xdr:cNvPr id="253" name="直線コネクタ 252">
          <a:extLst>
            <a:ext uri="{FF2B5EF4-FFF2-40B4-BE49-F238E27FC236}">
              <a16:creationId xmlns:a16="http://schemas.microsoft.com/office/drawing/2014/main" id="{0BE3F2A5-D9E3-46CF-B494-021ADCA74A2B}"/>
            </a:ext>
          </a:extLst>
        </xdr:cNvPr>
        <xdr:cNvCxnSpPr/>
      </xdr:nvCxnSpPr>
      <xdr:spPr>
        <a:xfrm flipV="1">
          <a:off x="7077075" y="10146826"/>
          <a:ext cx="809625"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60890</xdr:rowOff>
    </xdr:from>
    <xdr:to>
      <xdr:col>36</xdr:col>
      <xdr:colOff>165100</xdr:colOff>
      <xdr:row>62</xdr:row>
      <xdr:rowOff>162490</xdr:rowOff>
    </xdr:to>
    <xdr:sp macro="" textlink="">
      <xdr:nvSpPr>
        <xdr:cNvPr id="254" name="楕円 253">
          <a:extLst>
            <a:ext uri="{FF2B5EF4-FFF2-40B4-BE49-F238E27FC236}">
              <a16:creationId xmlns:a16="http://schemas.microsoft.com/office/drawing/2014/main" id="{89486207-9429-4AC0-A11B-C011F87899E5}"/>
            </a:ext>
          </a:extLst>
        </xdr:cNvPr>
        <xdr:cNvSpPr/>
      </xdr:nvSpPr>
      <xdr:spPr>
        <a:xfrm>
          <a:off x="6238875" y="101129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105651</xdr:rowOff>
    </xdr:from>
    <xdr:to>
      <xdr:col>41</xdr:col>
      <xdr:colOff>50800</xdr:colOff>
      <xdr:row>62</xdr:row>
      <xdr:rowOff>111690</xdr:rowOff>
    </xdr:to>
    <xdr:cxnSp macro="">
      <xdr:nvCxnSpPr>
        <xdr:cNvPr id="255" name="直線コネクタ 254">
          <a:extLst>
            <a:ext uri="{FF2B5EF4-FFF2-40B4-BE49-F238E27FC236}">
              <a16:creationId xmlns:a16="http://schemas.microsoft.com/office/drawing/2014/main" id="{1455819D-5154-43F1-8098-73AF08C215E5}"/>
            </a:ext>
          </a:extLst>
        </xdr:cNvPr>
        <xdr:cNvCxnSpPr/>
      </xdr:nvCxnSpPr>
      <xdr:spPr>
        <a:xfrm flipV="1">
          <a:off x="6286500" y="10151351"/>
          <a:ext cx="790575"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DCE7C9C-B11A-40E8-981E-B9F8A429817C}"/>
            </a:ext>
          </a:extLst>
        </xdr:cNvPr>
        <xdr:cNvSpPr txBox="1"/>
      </xdr:nvSpPr>
      <xdr:spPr>
        <a:xfrm>
          <a:off x="8399995" y="1030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CDE61F1-C2D7-429D-AD84-A6D5949446C6}"/>
            </a:ext>
          </a:extLst>
        </xdr:cNvPr>
        <xdr:cNvSpPr txBox="1"/>
      </xdr:nvSpPr>
      <xdr:spPr>
        <a:xfrm>
          <a:off x="7609420" y="1031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BB64D3D-C816-4D64-895D-D23726CC8E82}"/>
            </a:ext>
          </a:extLst>
        </xdr:cNvPr>
        <xdr:cNvSpPr txBox="1"/>
      </xdr:nvSpPr>
      <xdr:spPr>
        <a:xfrm>
          <a:off x="6818845" y="1033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13BEA3A-E6F2-45F3-8E06-6C0373A89886}"/>
            </a:ext>
          </a:extLst>
        </xdr:cNvPr>
        <xdr:cNvSpPr txBox="1"/>
      </xdr:nvSpPr>
      <xdr:spPr>
        <a:xfrm>
          <a:off x="6009220" y="1032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157389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AF8CDF9F-DA61-401E-B38F-1356E6B7DB45}"/>
            </a:ext>
          </a:extLst>
        </xdr:cNvPr>
        <xdr:cNvSpPr txBox="1"/>
      </xdr:nvSpPr>
      <xdr:spPr>
        <a:xfrm>
          <a:off x="8399995" y="988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165278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7C1D76E-22F1-4073-8D4D-ACE5C5528C10}"/>
            </a:ext>
          </a:extLst>
        </xdr:cNvPr>
        <xdr:cNvSpPr txBox="1"/>
      </xdr:nvSpPr>
      <xdr:spPr>
        <a:xfrm>
          <a:off x="7609420" y="988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1528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7D0541B-7419-4261-A8D7-FB1ED3E771DD}"/>
            </a:ext>
          </a:extLst>
        </xdr:cNvPr>
        <xdr:cNvSpPr txBox="1"/>
      </xdr:nvSpPr>
      <xdr:spPr>
        <a:xfrm>
          <a:off x="6818845" y="988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7567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FDB67CC-0D44-4B2D-9415-602A76975132}"/>
            </a:ext>
          </a:extLst>
        </xdr:cNvPr>
        <xdr:cNvSpPr txBox="1"/>
      </xdr:nvSpPr>
      <xdr:spPr>
        <a:xfrm>
          <a:off x="6009220" y="989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4D31032-FFC8-40A5-8FE4-06AAB0175EA7}"/>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8494629-F76F-4084-A3A8-F1F311D779C5}"/>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5793ECC-4F43-4DF0-A796-7D7A94D7F8FA}"/>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947C3BB-8098-4BB1-B7C4-4CFCC506914E}"/>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6578B10-F3D6-4673-8E02-F326F830B649}"/>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B89227B-6641-4B03-9570-0BFD4C576A46}"/>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DB4C9E1-7DD0-4FD8-9B46-B66CBD8FF183}"/>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7D6ED07-6D47-40BB-8FA0-75A05E927F5D}"/>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1400D4E-E61C-4F07-87E6-2DAD81AB3DFA}"/>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701F5E4-2389-4F3C-887E-4D94CF6DB77F}"/>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5034544-D3E0-4B60-8194-51B2042C647F}"/>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1193155-F962-4BE9-B948-72368BEDCD1E}"/>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33756691-AB13-413A-B4EC-63D298577F6E}"/>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E41B82D0-405F-4802-96FC-576E1BAC1920}"/>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4F97C86-89BA-4BA0-A419-C3656B30B2CE}"/>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1212693-D64F-4D07-87CB-623ECB1CEA65}"/>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102602BD-BFF3-4EFF-810A-9506BEB2F2C4}"/>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C9CC152-2B43-4F98-8C58-CFC32DCB4E9E}"/>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DF284D1-51F4-4911-B833-DE018706641C}"/>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B4B8A3B6-CB84-4F51-BE3D-5C92F70465BB}"/>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D838AD4C-0202-42DB-BEE2-354052EA8117}"/>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4889446-CC92-4FF1-87AA-5857E94A1863}"/>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6DA69D81-9FC5-47EC-8195-13CF98DA377C}"/>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0D736B4-85C0-425B-9EB7-43A0EDF4FC01}"/>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808B1E2-30DD-4D86-9692-F395350010E4}"/>
            </a:ext>
          </a:extLst>
        </xdr:cNvPr>
        <xdr:cNvCxnSpPr/>
      </xdr:nvCxnSpPr>
      <xdr:spPr>
        <a:xfrm flipV="1">
          <a:off x="4180840" y="1255395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EF6BA66-4570-48F8-940F-573330511F2E}"/>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949EB540-79E3-4B74-97C0-9D2859257A26}"/>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13C1DF5-582D-4E79-A03B-858C5A8835BE}"/>
            </a:ext>
          </a:extLst>
        </xdr:cNvPr>
        <xdr:cNvSpPr txBox="1"/>
      </xdr:nvSpPr>
      <xdr:spPr>
        <a:xfrm>
          <a:off x="4219575" y="1234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A0348F79-BF89-490D-B7AD-54BEF14AF4F8}"/>
            </a:ext>
          </a:extLst>
        </xdr:cNvPr>
        <xdr:cNvCxnSpPr/>
      </xdr:nvCxnSpPr>
      <xdr:spPr>
        <a:xfrm>
          <a:off x="4105275" y="12553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3BAFD57-BD18-4980-BB1B-5346A09C38BA}"/>
            </a:ext>
          </a:extLst>
        </xdr:cNvPr>
        <xdr:cNvSpPr txBox="1"/>
      </xdr:nvSpPr>
      <xdr:spPr>
        <a:xfrm>
          <a:off x="4219575" y="13267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B80231C1-4809-40C1-A0E1-40DA854B8A80}"/>
            </a:ext>
          </a:extLst>
        </xdr:cNvPr>
        <xdr:cNvSpPr/>
      </xdr:nvSpPr>
      <xdr:spPr>
        <a:xfrm>
          <a:off x="4124325" y="13413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99CAD55F-9346-4F79-BC1F-BFFD0660DC9A}"/>
            </a:ext>
          </a:extLst>
        </xdr:cNvPr>
        <xdr:cNvSpPr/>
      </xdr:nvSpPr>
      <xdr:spPr>
        <a:xfrm>
          <a:off x="3381375" y="133940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8DB48D45-1C05-4B58-B8A3-1CE254A259A7}"/>
            </a:ext>
          </a:extLst>
        </xdr:cNvPr>
        <xdr:cNvSpPr/>
      </xdr:nvSpPr>
      <xdr:spPr>
        <a:xfrm>
          <a:off x="2571750" y="133534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F3F84793-26A2-4ABB-BDC7-38A0C331A508}"/>
            </a:ext>
          </a:extLst>
        </xdr:cNvPr>
        <xdr:cNvSpPr/>
      </xdr:nvSpPr>
      <xdr:spPr>
        <a:xfrm>
          <a:off x="1781175" y="13355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B0C0DA3C-818A-4596-8114-EFEC988EC26E}"/>
            </a:ext>
          </a:extLst>
        </xdr:cNvPr>
        <xdr:cNvSpPr/>
      </xdr:nvSpPr>
      <xdr:spPr>
        <a:xfrm>
          <a:off x="981075" y="133362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7C7B1E8-BAAC-4263-AC3B-F361ECA2D1F8}"/>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FE05401-6AE0-4A4F-B1B1-5137A53CF4C4}"/>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D99756F-D355-4822-9D23-FFE3543138CA}"/>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9194D62-78D1-4DED-BA2F-1C0DF2BEE519}"/>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68C8726-7BC0-4A11-8A9A-F8741F861016}"/>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84455</xdr:rowOff>
    </xdr:from>
    <xdr:to>
      <xdr:col>24</xdr:col>
      <xdr:colOff>114300</xdr:colOff>
      <xdr:row>85</xdr:row>
      <xdr:rowOff>14605</xdr:rowOff>
    </xdr:to>
    <xdr:sp macro="" textlink="">
      <xdr:nvSpPr>
        <xdr:cNvPr id="304" name="楕円 303">
          <a:extLst>
            <a:ext uri="{FF2B5EF4-FFF2-40B4-BE49-F238E27FC236}">
              <a16:creationId xmlns:a16="http://schemas.microsoft.com/office/drawing/2014/main" id="{5A05A704-352B-4B58-AD32-AE8C7897A923}"/>
            </a:ext>
          </a:extLst>
        </xdr:cNvPr>
        <xdr:cNvSpPr/>
      </xdr:nvSpPr>
      <xdr:spPr>
        <a:xfrm>
          <a:off x="4124325" y="136988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62882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E607D59-4338-430F-AFB2-E43ECE5693E0}"/>
            </a:ext>
          </a:extLst>
        </xdr:cNvPr>
        <xdr:cNvSpPr txBox="1"/>
      </xdr:nvSpPr>
      <xdr:spPr>
        <a:xfrm>
          <a:off x="4219575" y="1367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149225</xdr:rowOff>
    </xdr:from>
    <xdr:to>
      <xdr:col>20</xdr:col>
      <xdr:colOff>38100</xdr:colOff>
      <xdr:row>85</xdr:row>
      <xdr:rowOff>79375</xdr:rowOff>
    </xdr:to>
    <xdr:sp macro="" textlink="">
      <xdr:nvSpPr>
        <xdr:cNvPr id="306" name="楕円 305">
          <a:extLst>
            <a:ext uri="{FF2B5EF4-FFF2-40B4-BE49-F238E27FC236}">
              <a16:creationId xmlns:a16="http://schemas.microsoft.com/office/drawing/2014/main" id="{04DFF3B3-547E-45AF-A75B-B64B56FB6FFA}"/>
            </a:ext>
          </a:extLst>
        </xdr:cNvPr>
        <xdr:cNvSpPr/>
      </xdr:nvSpPr>
      <xdr:spPr>
        <a:xfrm>
          <a:off x="3381375" y="13760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135255</xdr:rowOff>
    </xdr:from>
    <xdr:to>
      <xdr:col>24</xdr:col>
      <xdr:colOff>63500</xdr:colOff>
      <xdr:row>85</xdr:row>
      <xdr:rowOff>28575</xdr:rowOff>
    </xdr:to>
    <xdr:cxnSp macro="">
      <xdr:nvCxnSpPr>
        <xdr:cNvPr id="307" name="直線コネクタ 306">
          <a:extLst>
            <a:ext uri="{FF2B5EF4-FFF2-40B4-BE49-F238E27FC236}">
              <a16:creationId xmlns:a16="http://schemas.microsoft.com/office/drawing/2014/main" id="{0506DBB8-A00A-4014-847B-62C170948B8D}"/>
            </a:ext>
          </a:extLst>
        </xdr:cNvPr>
        <xdr:cNvCxnSpPr/>
      </xdr:nvCxnSpPr>
      <xdr:spPr>
        <a:xfrm flipV="1">
          <a:off x="3429000" y="13746480"/>
          <a:ext cx="75247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93980</xdr:rowOff>
    </xdr:from>
    <xdr:to>
      <xdr:col>15</xdr:col>
      <xdr:colOff>101600</xdr:colOff>
      <xdr:row>86</xdr:row>
      <xdr:rowOff>24130</xdr:rowOff>
    </xdr:to>
    <xdr:sp macro="" textlink="">
      <xdr:nvSpPr>
        <xdr:cNvPr id="308" name="楕円 307">
          <a:extLst>
            <a:ext uri="{FF2B5EF4-FFF2-40B4-BE49-F238E27FC236}">
              <a16:creationId xmlns:a16="http://schemas.microsoft.com/office/drawing/2014/main" id="{E27BE24C-8E27-4E86-B4DA-4A5749B58670}"/>
            </a:ext>
          </a:extLst>
        </xdr:cNvPr>
        <xdr:cNvSpPr/>
      </xdr:nvSpPr>
      <xdr:spPr>
        <a:xfrm>
          <a:off x="2571750" y="13867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28575</xdr:rowOff>
    </xdr:from>
    <xdr:to>
      <xdr:col>19</xdr:col>
      <xdr:colOff>177800</xdr:colOff>
      <xdr:row>85</xdr:row>
      <xdr:rowOff>144780</xdr:rowOff>
    </xdr:to>
    <xdr:cxnSp macro="">
      <xdr:nvCxnSpPr>
        <xdr:cNvPr id="309" name="直線コネクタ 308">
          <a:extLst>
            <a:ext uri="{FF2B5EF4-FFF2-40B4-BE49-F238E27FC236}">
              <a16:creationId xmlns:a16="http://schemas.microsoft.com/office/drawing/2014/main" id="{1A877CF9-0D6A-4EC9-806E-C6298AD4E661}"/>
            </a:ext>
          </a:extLst>
        </xdr:cNvPr>
        <xdr:cNvCxnSpPr/>
      </xdr:nvCxnSpPr>
      <xdr:spPr>
        <a:xfrm flipV="1">
          <a:off x="2619375" y="13798550"/>
          <a:ext cx="809625"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153036</xdr:rowOff>
    </xdr:from>
    <xdr:to>
      <xdr:col>10</xdr:col>
      <xdr:colOff>165100</xdr:colOff>
      <xdr:row>86</xdr:row>
      <xdr:rowOff>83186</xdr:rowOff>
    </xdr:to>
    <xdr:sp macro="" textlink="">
      <xdr:nvSpPr>
        <xdr:cNvPr id="310" name="楕円 309">
          <a:extLst>
            <a:ext uri="{FF2B5EF4-FFF2-40B4-BE49-F238E27FC236}">
              <a16:creationId xmlns:a16="http://schemas.microsoft.com/office/drawing/2014/main" id="{4031AB40-EDB9-4B7E-B2CC-36F5E0B817A2}"/>
            </a:ext>
          </a:extLst>
        </xdr:cNvPr>
        <xdr:cNvSpPr/>
      </xdr:nvSpPr>
      <xdr:spPr>
        <a:xfrm>
          <a:off x="1781175" y="139261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144780</xdr:rowOff>
    </xdr:from>
    <xdr:to>
      <xdr:col>15</xdr:col>
      <xdr:colOff>50800</xdr:colOff>
      <xdr:row>86</xdr:row>
      <xdr:rowOff>32386</xdr:rowOff>
    </xdr:to>
    <xdr:cxnSp macro="">
      <xdr:nvCxnSpPr>
        <xdr:cNvPr id="311" name="直線コネクタ 310">
          <a:extLst>
            <a:ext uri="{FF2B5EF4-FFF2-40B4-BE49-F238E27FC236}">
              <a16:creationId xmlns:a16="http://schemas.microsoft.com/office/drawing/2014/main" id="{154A70B6-F8DC-4D57-824C-9CFC6489B488}"/>
            </a:ext>
          </a:extLst>
        </xdr:cNvPr>
        <xdr:cNvCxnSpPr/>
      </xdr:nvCxnSpPr>
      <xdr:spPr>
        <a:xfrm flipV="1">
          <a:off x="1828800" y="13914755"/>
          <a:ext cx="790575"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48261</xdr:rowOff>
    </xdr:from>
    <xdr:to>
      <xdr:col>6</xdr:col>
      <xdr:colOff>38100</xdr:colOff>
      <xdr:row>86</xdr:row>
      <xdr:rowOff>149861</xdr:rowOff>
    </xdr:to>
    <xdr:sp macro="" textlink="">
      <xdr:nvSpPr>
        <xdr:cNvPr id="312" name="楕円 311">
          <a:extLst>
            <a:ext uri="{FF2B5EF4-FFF2-40B4-BE49-F238E27FC236}">
              <a16:creationId xmlns:a16="http://schemas.microsoft.com/office/drawing/2014/main" id="{1EE4D3D3-1884-4980-9B0B-0B9B78782F0B}"/>
            </a:ext>
          </a:extLst>
        </xdr:cNvPr>
        <xdr:cNvSpPr/>
      </xdr:nvSpPr>
      <xdr:spPr>
        <a:xfrm>
          <a:off x="981075" y="139801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32386</xdr:rowOff>
    </xdr:from>
    <xdr:to>
      <xdr:col>10</xdr:col>
      <xdr:colOff>114300</xdr:colOff>
      <xdr:row>86</xdr:row>
      <xdr:rowOff>99061</xdr:rowOff>
    </xdr:to>
    <xdr:cxnSp macro="">
      <xdr:nvCxnSpPr>
        <xdr:cNvPr id="313" name="直線コネクタ 312">
          <a:extLst>
            <a:ext uri="{FF2B5EF4-FFF2-40B4-BE49-F238E27FC236}">
              <a16:creationId xmlns:a16="http://schemas.microsoft.com/office/drawing/2014/main" id="{03690402-0932-4EBE-954A-07B742330D28}"/>
            </a:ext>
          </a:extLst>
        </xdr:cNvPr>
        <xdr:cNvCxnSpPr/>
      </xdr:nvCxnSpPr>
      <xdr:spPr>
        <a:xfrm flipV="1">
          <a:off x="1028700" y="13964286"/>
          <a:ext cx="8001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0C6C8D9A-9A81-4FB3-8112-68F46063FCD4}"/>
            </a:ext>
          </a:extLst>
        </xdr:cNvPr>
        <xdr:cNvSpPr txBox="1"/>
      </xdr:nvSpPr>
      <xdr:spPr>
        <a:xfrm>
          <a:off x="3239144" y="1317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9A0A0E17-9DC5-4F82-ABB5-0B20F546595E}"/>
            </a:ext>
          </a:extLst>
        </xdr:cNvPr>
        <xdr:cNvSpPr txBox="1"/>
      </xdr:nvSpPr>
      <xdr:spPr>
        <a:xfrm>
          <a:off x="243904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51779CC3-0B1E-4A21-AD42-4ED76D13C728}"/>
            </a:ext>
          </a:extLst>
        </xdr:cNvPr>
        <xdr:cNvSpPr txBox="1"/>
      </xdr:nvSpPr>
      <xdr:spPr>
        <a:xfrm>
          <a:off x="1648469" y="1313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5E8C3FF5-B1BA-49CE-85EC-15A433FC3CD0}"/>
            </a:ext>
          </a:extLst>
        </xdr:cNvPr>
        <xdr:cNvSpPr txBox="1"/>
      </xdr:nvSpPr>
      <xdr:spPr>
        <a:xfrm>
          <a:off x="848369"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70502</xdr:rowOff>
    </xdr:from>
    <xdr:ext cx="405111" cy="259045"/>
    <xdr:sp macro="" textlink="">
      <xdr:nvSpPr>
        <xdr:cNvPr id="318" name="n_1mainValue【公営住宅】&#10;有形固定資産減価償却率">
          <a:extLst>
            <a:ext uri="{FF2B5EF4-FFF2-40B4-BE49-F238E27FC236}">
              <a16:creationId xmlns:a16="http://schemas.microsoft.com/office/drawing/2014/main" id="{45D8DAC8-DAC5-488B-9B81-6CB1E8ED70EC}"/>
            </a:ext>
          </a:extLst>
        </xdr:cNvPr>
        <xdr:cNvSpPr txBox="1"/>
      </xdr:nvSpPr>
      <xdr:spPr>
        <a:xfrm>
          <a:off x="32391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15257</xdr:rowOff>
    </xdr:from>
    <xdr:ext cx="405111" cy="259045"/>
    <xdr:sp macro="" textlink="">
      <xdr:nvSpPr>
        <xdr:cNvPr id="319" name="n_2mainValue【公営住宅】&#10;有形固定資産減価償却率">
          <a:extLst>
            <a:ext uri="{FF2B5EF4-FFF2-40B4-BE49-F238E27FC236}">
              <a16:creationId xmlns:a16="http://schemas.microsoft.com/office/drawing/2014/main" id="{7C986F83-0492-4EE8-9CE8-44A56044D7FD}"/>
            </a:ext>
          </a:extLst>
        </xdr:cNvPr>
        <xdr:cNvSpPr txBox="1"/>
      </xdr:nvSpPr>
      <xdr:spPr>
        <a:xfrm>
          <a:off x="2439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74313</xdr:rowOff>
    </xdr:from>
    <xdr:ext cx="405111" cy="259045"/>
    <xdr:sp macro="" textlink="">
      <xdr:nvSpPr>
        <xdr:cNvPr id="320" name="n_3mainValue【公営住宅】&#10;有形固定資産減価償却率">
          <a:extLst>
            <a:ext uri="{FF2B5EF4-FFF2-40B4-BE49-F238E27FC236}">
              <a16:creationId xmlns:a16="http://schemas.microsoft.com/office/drawing/2014/main" id="{0EE9C148-5E01-42FB-9B92-C0D934FB9522}"/>
            </a:ext>
          </a:extLst>
        </xdr:cNvPr>
        <xdr:cNvSpPr txBox="1"/>
      </xdr:nvSpPr>
      <xdr:spPr>
        <a:xfrm>
          <a:off x="1648469"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140988</xdr:rowOff>
    </xdr:from>
    <xdr:ext cx="405111" cy="259045"/>
    <xdr:sp macro="" textlink="">
      <xdr:nvSpPr>
        <xdr:cNvPr id="321" name="n_4mainValue【公営住宅】&#10;有形固定資産減価償却率">
          <a:extLst>
            <a:ext uri="{FF2B5EF4-FFF2-40B4-BE49-F238E27FC236}">
              <a16:creationId xmlns:a16="http://schemas.microsoft.com/office/drawing/2014/main" id="{4CFCCCCF-E35F-4DFA-A05B-0423FA10BB5C}"/>
            </a:ext>
          </a:extLst>
        </xdr:cNvPr>
        <xdr:cNvSpPr txBox="1"/>
      </xdr:nvSpPr>
      <xdr:spPr>
        <a:xfrm>
          <a:off x="848369" y="14079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6A05C8D-F7CB-4C0E-B4C7-954F6220B449}"/>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31592B1-C4D0-4965-B39C-6FE94E1C7548}"/>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117CC17-6213-44F7-A048-A80E9135A644}"/>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7D5CF0D-3CB1-412C-B7FD-F35C594C4158}"/>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3AD6B5D-9ACA-47CE-9509-F7D5D51BD3A2}"/>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0F3188A-95D0-43D5-B16B-93ED47B91A71}"/>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C4DC69C-C7A8-49A2-89F5-26A7F913C184}"/>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D44277B-60C0-431E-AD97-E39433E62EA9}"/>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0479940-7AB0-4691-8C21-5808C81393F0}"/>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D1C01E2-45FF-466C-8D37-97F2A8316BB1}"/>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A6DEA0F2-1081-44D8-A626-1A7275A13CB0}"/>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A6A30C7A-1EC6-4D68-9FD4-FC66CA65378D}"/>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FE702BDE-973B-4FBE-AA7E-F75C611D254C}"/>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77D57573-2173-40A7-BD88-2F31A156DB70}"/>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4C9E468-D407-48FE-8D1F-D5C1B53381FB}"/>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C842E0FB-6A45-4EB7-A42C-3816ADA81D4E}"/>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28FAE02-1536-4774-ABBF-45EF4D9FCB32}"/>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59FEBEF8-9F8C-47D3-B2B2-D5E0BC3C927E}"/>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9758372-6816-4B33-AF87-43FAB119423F}"/>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752D62CF-2969-4F4E-8879-237241204B7F}"/>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1ED24C9-6554-406A-AF74-DB8CA16DFC4B}"/>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A772178-CBE6-4805-9261-56F4CE5DBA48}"/>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77BF317-5B03-4053-B311-82E609A0C46A}"/>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B40878A5-D2DF-4151-89EB-11D4F7894708}"/>
            </a:ext>
          </a:extLst>
        </xdr:cNvPr>
        <xdr:cNvCxnSpPr/>
      </xdr:nvCxnSpPr>
      <xdr:spPr>
        <a:xfrm flipV="1">
          <a:off x="9429115" y="12704190"/>
          <a:ext cx="0" cy="133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DBD3695C-23DE-4C8A-9AE4-C9317DCFEDD9}"/>
            </a:ext>
          </a:extLst>
        </xdr:cNvPr>
        <xdr:cNvSpPr txBox="1"/>
      </xdr:nvSpPr>
      <xdr:spPr>
        <a:xfrm>
          <a:off x="9467850" y="1404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74A146D7-C6F0-475C-9485-552EB57D0289}"/>
            </a:ext>
          </a:extLst>
        </xdr:cNvPr>
        <xdr:cNvCxnSpPr/>
      </xdr:nvCxnSpPr>
      <xdr:spPr>
        <a:xfrm>
          <a:off x="9363075" y="140393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E25F174F-FA98-4A40-BFDB-029CA364F126}"/>
            </a:ext>
          </a:extLst>
        </xdr:cNvPr>
        <xdr:cNvSpPr txBox="1"/>
      </xdr:nvSpPr>
      <xdr:spPr>
        <a:xfrm>
          <a:off x="9467850" y="1248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FFAFF79D-1E36-4E58-8316-652CA6C62EC3}"/>
            </a:ext>
          </a:extLst>
        </xdr:cNvPr>
        <xdr:cNvCxnSpPr/>
      </xdr:nvCxnSpPr>
      <xdr:spPr>
        <a:xfrm>
          <a:off x="9363075" y="127041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E4E0E1C0-2FF8-4683-9CF0-F5E45B18BB4B}"/>
            </a:ext>
          </a:extLst>
        </xdr:cNvPr>
        <xdr:cNvSpPr txBox="1"/>
      </xdr:nvSpPr>
      <xdr:spPr>
        <a:xfrm>
          <a:off x="9467850" y="1350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F55226DA-3E02-4146-9009-FFC73716F7A0}"/>
            </a:ext>
          </a:extLst>
        </xdr:cNvPr>
        <xdr:cNvSpPr/>
      </xdr:nvSpPr>
      <xdr:spPr>
        <a:xfrm>
          <a:off x="9401175" y="1364634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D0186886-0E60-43AB-86C3-B7AD459A0FAA}"/>
            </a:ext>
          </a:extLst>
        </xdr:cNvPr>
        <xdr:cNvSpPr/>
      </xdr:nvSpPr>
      <xdr:spPr>
        <a:xfrm>
          <a:off x="8639175" y="1364748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24C64470-6475-4BDD-8E9F-719661943600}"/>
            </a:ext>
          </a:extLst>
        </xdr:cNvPr>
        <xdr:cNvSpPr/>
      </xdr:nvSpPr>
      <xdr:spPr>
        <a:xfrm>
          <a:off x="7839075" y="136808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042079EC-875D-40DA-B6FF-C083289D6A72}"/>
            </a:ext>
          </a:extLst>
        </xdr:cNvPr>
        <xdr:cNvSpPr/>
      </xdr:nvSpPr>
      <xdr:spPr>
        <a:xfrm>
          <a:off x="7029450" y="13667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D96B821A-CA34-4285-8D8E-441AB17EB927}"/>
            </a:ext>
          </a:extLst>
        </xdr:cNvPr>
        <xdr:cNvSpPr/>
      </xdr:nvSpPr>
      <xdr:spPr>
        <a:xfrm>
          <a:off x="6238875" y="136565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2D1603A-60B5-4DDA-891B-DDCF83B03E89}"/>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246B03E-2F08-4DEF-B97F-38E39002CFC2}"/>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945D284-CC76-470C-9CDA-5E39CA0E4681}"/>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EE9002C-1033-40C4-A19D-B85024C7DEE5}"/>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10DF2A5-56FA-446F-8ED8-8A98736E471A}"/>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44831</xdr:rowOff>
    </xdr:from>
    <xdr:to>
      <xdr:col>55</xdr:col>
      <xdr:colOff>50800</xdr:colOff>
      <xdr:row>85</xdr:row>
      <xdr:rowOff>146431</xdr:rowOff>
    </xdr:to>
    <xdr:sp macro="" textlink="">
      <xdr:nvSpPr>
        <xdr:cNvPr id="361" name="楕円 360">
          <a:extLst>
            <a:ext uri="{FF2B5EF4-FFF2-40B4-BE49-F238E27FC236}">
              <a16:creationId xmlns:a16="http://schemas.microsoft.com/office/drawing/2014/main" id="{0B76E51F-6A65-4BA5-8475-CC2E0F1F488B}"/>
            </a:ext>
          </a:extLst>
        </xdr:cNvPr>
        <xdr:cNvSpPr/>
      </xdr:nvSpPr>
      <xdr:spPr>
        <a:xfrm>
          <a:off x="9401175" y="1382115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23258</xdr:rowOff>
    </xdr:from>
    <xdr:ext cx="469744" cy="259045"/>
    <xdr:sp macro="" textlink="">
      <xdr:nvSpPr>
        <xdr:cNvPr id="362" name="【公営住宅】&#10;一人当たり面積該当値テキスト">
          <a:extLst>
            <a:ext uri="{FF2B5EF4-FFF2-40B4-BE49-F238E27FC236}">
              <a16:creationId xmlns:a16="http://schemas.microsoft.com/office/drawing/2014/main" id="{6A16FACB-9621-48AE-9E0C-22B10717E1BF}"/>
            </a:ext>
          </a:extLst>
        </xdr:cNvPr>
        <xdr:cNvSpPr txBox="1"/>
      </xdr:nvSpPr>
      <xdr:spPr>
        <a:xfrm>
          <a:off x="9467850" y="1379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49022</xdr:rowOff>
    </xdr:from>
    <xdr:to>
      <xdr:col>50</xdr:col>
      <xdr:colOff>165100</xdr:colOff>
      <xdr:row>85</xdr:row>
      <xdr:rowOff>150622</xdr:rowOff>
    </xdr:to>
    <xdr:sp macro="" textlink="">
      <xdr:nvSpPr>
        <xdr:cNvPr id="363" name="楕円 362">
          <a:extLst>
            <a:ext uri="{FF2B5EF4-FFF2-40B4-BE49-F238E27FC236}">
              <a16:creationId xmlns:a16="http://schemas.microsoft.com/office/drawing/2014/main" id="{BF378D69-4DF4-445A-A868-A219D0228F3A}"/>
            </a:ext>
          </a:extLst>
        </xdr:cNvPr>
        <xdr:cNvSpPr/>
      </xdr:nvSpPr>
      <xdr:spPr>
        <a:xfrm>
          <a:off x="8639175" y="138189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95631</xdr:rowOff>
    </xdr:from>
    <xdr:to>
      <xdr:col>55</xdr:col>
      <xdr:colOff>0</xdr:colOff>
      <xdr:row>85</xdr:row>
      <xdr:rowOff>99822</xdr:rowOff>
    </xdr:to>
    <xdr:cxnSp macro="">
      <xdr:nvCxnSpPr>
        <xdr:cNvPr id="364" name="直線コネクタ 363">
          <a:extLst>
            <a:ext uri="{FF2B5EF4-FFF2-40B4-BE49-F238E27FC236}">
              <a16:creationId xmlns:a16="http://schemas.microsoft.com/office/drawing/2014/main" id="{61CCD6A5-275E-4E4C-B048-00EBF628CE81}"/>
            </a:ext>
          </a:extLst>
        </xdr:cNvPr>
        <xdr:cNvCxnSpPr/>
      </xdr:nvCxnSpPr>
      <xdr:spPr>
        <a:xfrm flipV="1">
          <a:off x="8686800" y="13868781"/>
          <a:ext cx="74295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31877</xdr:rowOff>
    </xdr:from>
    <xdr:to>
      <xdr:col>46</xdr:col>
      <xdr:colOff>38100</xdr:colOff>
      <xdr:row>85</xdr:row>
      <xdr:rowOff>133477</xdr:rowOff>
    </xdr:to>
    <xdr:sp macro="" textlink="">
      <xdr:nvSpPr>
        <xdr:cNvPr id="365" name="楕円 364">
          <a:extLst>
            <a:ext uri="{FF2B5EF4-FFF2-40B4-BE49-F238E27FC236}">
              <a16:creationId xmlns:a16="http://schemas.microsoft.com/office/drawing/2014/main" id="{3CA6FDCA-D739-4B2C-AEED-50D990B3EA9A}"/>
            </a:ext>
          </a:extLst>
        </xdr:cNvPr>
        <xdr:cNvSpPr/>
      </xdr:nvSpPr>
      <xdr:spPr>
        <a:xfrm>
          <a:off x="7839075" y="1380185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82677</xdr:rowOff>
    </xdr:from>
    <xdr:to>
      <xdr:col>50</xdr:col>
      <xdr:colOff>114300</xdr:colOff>
      <xdr:row>85</xdr:row>
      <xdr:rowOff>99822</xdr:rowOff>
    </xdr:to>
    <xdr:cxnSp macro="">
      <xdr:nvCxnSpPr>
        <xdr:cNvPr id="366" name="直線コネクタ 365">
          <a:extLst>
            <a:ext uri="{FF2B5EF4-FFF2-40B4-BE49-F238E27FC236}">
              <a16:creationId xmlns:a16="http://schemas.microsoft.com/office/drawing/2014/main" id="{AA541EEF-39DC-46DA-BC16-302903FE86A8}"/>
            </a:ext>
          </a:extLst>
        </xdr:cNvPr>
        <xdr:cNvCxnSpPr/>
      </xdr:nvCxnSpPr>
      <xdr:spPr>
        <a:xfrm>
          <a:off x="7886700" y="13859002"/>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37401</xdr:rowOff>
    </xdr:from>
    <xdr:to>
      <xdr:col>41</xdr:col>
      <xdr:colOff>101600</xdr:colOff>
      <xdr:row>85</xdr:row>
      <xdr:rowOff>139001</xdr:rowOff>
    </xdr:to>
    <xdr:sp macro="" textlink="">
      <xdr:nvSpPr>
        <xdr:cNvPr id="367" name="楕円 366">
          <a:extLst>
            <a:ext uri="{FF2B5EF4-FFF2-40B4-BE49-F238E27FC236}">
              <a16:creationId xmlns:a16="http://schemas.microsoft.com/office/drawing/2014/main" id="{025E7C47-A30A-4DEF-8A47-67E2029C7823}"/>
            </a:ext>
          </a:extLst>
        </xdr:cNvPr>
        <xdr:cNvSpPr/>
      </xdr:nvSpPr>
      <xdr:spPr>
        <a:xfrm>
          <a:off x="7029450" y="138105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82677</xdr:rowOff>
    </xdr:from>
    <xdr:to>
      <xdr:col>45</xdr:col>
      <xdr:colOff>177800</xdr:colOff>
      <xdr:row>85</xdr:row>
      <xdr:rowOff>88201</xdr:rowOff>
    </xdr:to>
    <xdr:cxnSp macro="">
      <xdr:nvCxnSpPr>
        <xdr:cNvPr id="368" name="直線コネクタ 367">
          <a:extLst>
            <a:ext uri="{FF2B5EF4-FFF2-40B4-BE49-F238E27FC236}">
              <a16:creationId xmlns:a16="http://schemas.microsoft.com/office/drawing/2014/main" id="{6C23CD29-9D08-48BC-9EA9-4C7D0046C421}"/>
            </a:ext>
          </a:extLst>
        </xdr:cNvPr>
        <xdr:cNvCxnSpPr/>
      </xdr:nvCxnSpPr>
      <xdr:spPr>
        <a:xfrm flipV="1">
          <a:off x="7077075" y="1385900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55499</xdr:rowOff>
    </xdr:from>
    <xdr:to>
      <xdr:col>36</xdr:col>
      <xdr:colOff>165100</xdr:colOff>
      <xdr:row>85</xdr:row>
      <xdr:rowOff>157099</xdr:rowOff>
    </xdr:to>
    <xdr:sp macro="" textlink="">
      <xdr:nvSpPr>
        <xdr:cNvPr id="369" name="楕円 368">
          <a:extLst>
            <a:ext uri="{FF2B5EF4-FFF2-40B4-BE49-F238E27FC236}">
              <a16:creationId xmlns:a16="http://schemas.microsoft.com/office/drawing/2014/main" id="{92D6CC66-A7B1-467E-B0FF-7CC64F0F5228}"/>
            </a:ext>
          </a:extLst>
        </xdr:cNvPr>
        <xdr:cNvSpPr/>
      </xdr:nvSpPr>
      <xdr:spPr>
        <a:xfrm>
          <a:off x="6238875" y="138286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88201</xdr:rowOff>
    </xdr:from>
    <xdr:to>
      <xdr:col>41</xdr:col>
      <xdr:colOff>50800</xdr:colOff>
      <xdr:row>85</xdr:row>
      <xdr:rowOff>106299</xdr:rowOff>
    </xdr:to>
    <xdr:cxnSp macro="">
      <xdr:nvCxnSpPr>
        <xdr:cNvPr id="370" name="直線コネクタ 369">
          <a:extLst>
            <a:ext uri="{FF2B5EF4-FFF2-40B4-BE49-F238E27FC236}">
              <a16:creationId xmlns:a16="http://schemas.microsoft.com/office/drawing/2014/main" id="{D438DE11-401D-48FC-93DF-20FBDECEB112}"/>
            </a:ext>
          </a:extLst>
        </xdr:cNvPr>
        <xdr:cNvCxnSpPr/>
      </xdr:nvCxnSpPr>
      <xdr:spPr>
        <a:xfrm flipV="1">
          <a:off x="6286500" y="13858176"/>
          <a:ext cx="790575"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CDDE6296-740A-4E19-9CA6-38A49364307A}"/>
            </a:ext>
          </a:extLst>
        </xdr:cNvPr>
        <xdr:cNvSpPr txBox="1"/>
      </xdr:nvSpPr>
      <xdr:spPr>
        <a:xfrm>
          <a:off x="8458277" y="1344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F66143CE-69E6-4502-B1B4-B61AA0869026}"/>
            </a:ext>
          </a:extLst>
        </xdr:cNvPr>
        <xdr:cNvSpPr txBox="1"/>
      </xdr:nvSpPr>
      <xdr:spPr>
        <a:xfrm>
          <a:off x="7677227" y="134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885C2300-34B3-4320-B30E-7DF6FBFA3A86}"/>
            </a:ext>
          </a:extLst>
        </xdr:cNvPr>
        <xdr:cNvSpPr txBox="1"/>
      </xdr:nvSpPr>
      <xdr:spPr>
        <a:xfrm>
          <a:off x="6867602" y="134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64EF1945-3DDC-4296-810B-FE2D7810FFAA}"/>
            </a:ext>
          </a:extLst>
        </xdr:cNvPr>
        <xdr:cNvSpPr txBox="1"/>
      </xdr:nvSpPr>
      <xdr:spPr>
        <a:xfrm>
          <a:off x="6067502" y="1345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141749</xdr:rowOff>
    </xdr:from>
    <xdr:ext cx="469744" cy="259045"/>
    <xdr:sp macro="" textlink="">
      <xdr:nvSpPr>
        <xdr:cNvPr id="375" name="n_1mainValue【公営住宅】&#10;一人当たり面積">
          <a:extLst>
            <a:ext uri="{FF2B5EF4-FFF2-40B4-BE49-F238E27FC236}">
              <a16:creationId xmlns:a16="http://schemas.microsoft.com/office/drawing/2014/main" id="{2024D2BD-57F8-42D9-B0A4-BF02449FA6C1}"/>
            </a:ext>
          </a:extLst>
        </xdr:cNvPr>
        <xdr:cNvSpPr txBox="1"/>
      </xdr:nvSpPr>
      <xdr:spPr>
        <a:xfrm>
          <a:off x="8458277" y="1391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124604</xdr:rowOff>
    </xdr:from>
    <xdr:ext cx="469744" cy="259045"/>
    <xdr:sp macro="" textlink="">
      <xdr:nvSpPr>
        <xdr:cNvPr id="376" name="n_2mainValue【公営住宅】&#10;一人当たり面積">
          <a:extLst>
            <a:ext uri="{FF2B5EF4-FFF2-40B4-BE49-F238E27FC236}">
              <a16:creationId xmlns:a16="http://schemas.microsoft.com/office/drawing/2014/main" id="{4B79B288-0185-4BE0-A8C6-BDC5B9611107}"/>
            </a:ext>
          </a:extLst>
        </xdr:cNvPr>
        <xdr:cNvSpPr txBox="1"/>
      </xdr:nvSpPr>
      <xdr:spPr>
        <a:xfrm>
          <a:off x="76772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130128</xdr:rowOff>
    </xdr:from>
    <xdr:ext cx="469744" cy="259045"/>
    <xdr:sp macro="" textlink="">
      <xdr:nvSpPr>
        <xdr:cNvPr id="377" name="n_3mainValue【公営住宅】&#10;一人当たり面積">
          <a:extLst>
            <a:ext uri="{FF2B5EF4-FFF2-40B4-BE49-F238E27FC236}">
              <a16:creationId xmlns:a16="http://schemas.microsoft.com/office/drawing/2014/main" id="{F9AD7FD2-487B-49F0-8936-EBFA621FEC90}"/>
            </a:ext>
          </a:extLst>
        </xdr:cNvPr>
        <xdr:cNvSpPr txBox="1"/>
      </xdr:nvSpPr>
      <xdr:spPr>
        <a:xfrm>
          <a:off x="6867602" y="1390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148226</xdr:rowOff>
    </xdr:from>
    <xdr:ext cx="469744" cy="259045"/>
    <xdr:sp macro="" textlink="">
      <xdr:nvSpPr>
        <xdr:cNvPr id="378" name="n_4mainValue【公営住宅】&#10;一人当たり面積">
          <a:extLst>
            <a:ext uri="{FF2B5EF4-FFF2-40B4-BE49-F238E27FC236}">
              <a16:creationId xmlns:a16="http://schemas.microsoft.com/office/drawing/2014/main" id="{22520D91-B9B2-4C13-840F-1D7A5C23EAC5}"/>
            </a:ext>
          </a:extLst>
        </xdr:cNvPr>
        <xdr:cNvSpPr txBox="1"/>
      </xdr:nvSpPr>
      <xdr:spPr>
        <a:xfrm>
          <a:off x="6067502" y="139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942A6F7-17F3-4AE2-AE10-B58D94C6BD2D}"/>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83BA812-749F-4D98-AC6E-44AA078D0BBB}"/>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483362B-7DAB-4DF3-B322-F4D59C320A53}"/>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F2430BF-D357-4246-9C63-EF50C0BA3DAC}"/>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B3EF9D4-4404-4A77-A652-613B6E90BEAD}"/>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33298F9-B4AC-4771-848C-C50B3E82D9F8}"/>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BFD6284-AF01-4B3B-862D-64654F513251}"/>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F2CEB7F-2C96-4849-B869-D0B32DD68913}"/>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B18B2F45-AB31-456E-914B-D4BCBB4F3B55}"/>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F02002DD-C13F-471B-9147-3D352B9D2AE3}"/>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3AA5D3AD-AD68-4AA1-B334-5120175C9AD4}"/>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ED310B7-5992-4C6C-9E37-7B9B198D4487}"/>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11218EB-DD4F-47E7-918E-1F0D1F1AFB37}"/>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E5B02B14-ADD3-451A-86DE-E332C4041285}"/>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8CCFABF4-D67C-4EE4-B111-9C948676EA66}"/>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A02A72EA-85AB-4138-B6CA-9D2C09CDD9D2}"/>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83588E4-F690-4420-99D1-2A31373411CE}"/>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46B72B01-CE7F-4CBE-94DF-4293AC1F2897}"/>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03DD6BA-571B-4056-ACDC-2E8C23D5408E}"/>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FB10CBC8-9355-44E8-9D1F-16B8E86CC4FF}"/>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30B0136-4CC1-471C-AB99-51C3F5498E74}"/>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1A5C9FD6-A4C1-4B32-A070-74D0C6E4857B}"/>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61F3970-A974-4742-9D64-2CD5D8E4DB36}"/>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32EF7A8-3FB2-40EE-8A50-7C556F3787CF}"/>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1626872-6BD4-49D3-80AB-26CB3CA09896}"/>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F9C74B5-D74C-412F-B391-8AC000E1F4A6}"/>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3DC5AB4-3083-40B4-893A-E7EC1C65C648}"/>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2E365D8E-A27F-4244-AE1B-775FED9496C6}"/>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1AA02B70-0D77-4056-B5CE-2AC0038DDABE}"/>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61D062A8-5F5F-4DBE-95C8-777F4EEC0472}"/>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48C85BAF-4444-48D4-9D52-833224CF2AF3}"/>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B588B56-900B-46A0-AC95-B858A008A050}"/>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F5E9A98D-091B-4BDB-91A9-F33747263F33}"/>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F30F3BA1-5DA5-4893-B37D-6B61B0741C2D}"/>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F8C0D12E-210B-4110-8BCE-658629F82A3A}"/>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9A1EB14B-BFF0-4D48-A206-D32B046EB49B}"/>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EA9E3A61-01E7-45E1-8D27-0D9645FAFFE4}"/>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1AF9DD2E-E465-4344-A223-B77D25E4F4BA}"/>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BBDCFFDE-277F-47A9-AA83-57F450EA3655}"/>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F4768D24-70D3-469D-9151-60E0080A57EB}"/>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144DB3D4-733E-4954-924A-D4AD1129AAB3}"/>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804A9D25-DADF-4ADD-B3A8-842B2D8F94DA}"/>
            </a:ext>
          </a:extLst>
        </xdr:cNvPr>
        <xdr:cNvCxnSpPr/>
      </xdr:nvCxnSpPr>
      <xdr:spPr>
        <a:xfrm flipV="1">
          <a:off x="14696439" y="5427617"/>
          <a:ext cx="0" cy="147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EFF1DF75-B540-4763-B557-B08C2E93742C}"/>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A315F3CE-FD1B-408C-BB52-4ED6862CAAE1}"/>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B672223F-4EAC-4211-A463-1951AA3F2930}"/>
            </a:ext>
          </a:extLst>
        </xdr:cNvPr>
        <xdr:cNvSpPr txBox="1"/>
      </xdr:nvSpPr>
      <xdr:spPr>
        <a:xfrm>
          <a:off x="14735175" y="52123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47E99915-27E7-418F-AAD5-085A40F1EFD1}"/>
            </a:ext>
          </a:extLst>
        </xdr:cNvPr>
        <xdr:cNvCxnSpPr/>
      </xdr:nvCxnSpPr>
      <xdr:spPr>
        <a:xfrm>
          <a:off x="14611350" y="5427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FB747CB4-1636-4254-BDFC-5B4E7E68E288}"/>
            </a:ext>
          </a:extLst>
        </xdr:cNvPr>
        <xdr:cNvSpPr txBox="1"/>
      </xdr:nvSpPr>
      <xdr:spPr>
        <a:xfrm>
          <a:off x="14735175" y="6027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07E0541D-EA24-4253-BA11-6C9528BBC5C1}"/>
            </a:ext>
          </a:extLst>
        </xdr:cNvPr>
        <xdr:cNvSpPr/>
      </xdr:nvSpPr>
      <xdr:spPr>
        <a:xfrm>
          <a:off x="14649450" y="61732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DBD4A8BC-4707-4F8A-971C-018CD9B688E8}"/>
            </a:ext>
          </a:extLst>
        </xdr:cNvPr>
        <xdr:cNvSpPr/>
      </xdr:nvSpPr>
      <xdr:spPr>
        <a:xfrm>
          <a:off x="13887450" y="61617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8A190BFD-ADAE-45F1-B242-EDA3A1491777}"/>
            </a:ext>
          </a:extLst>
        </xdr:cNvPr>
        <xdr:cNvSpPr/>
      </xdr:nvSpPr>
      <xdr:spPr>
        <a:xfrm>
          <a:off x="13096875" y="616194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D68BF2C6-777E-40D8-9BCC-1F478F2A3729}"/>
            </a:ext>
          </a:extLst>
        </xdr:cNvPr>
        <xdr:cNvSpPr/>
      </xdr:nvSpPr>
      <xdr:spPr>
        <a:xfrm>
          <a:off x="12296775" y="6122579"/>
          <a:ext cx="8572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5ED0196D-A714-4C8B-9623-26E5800373E1}"/>
            </a:ext>
          </a:extLst>
        </xdr:cNvPr>
        <xdr:cNvSpPr/>
      </xdr:nvSpPr>
      <xdr:spPr>
        <a:xfrm>
          <a:off x="11487150" y="6107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01030EA-A680-4976-BD79-BEAF002555DB}"/>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1B856F9-6C8B-418B-9899-0F9752A870A7}"/>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3B3AE23-67EC-4C85-9449-E3B1061F0F3F}"/>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FF2E6C8-F26E-4594-887F-D1E70A3316D9}"/>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BF868E2-1B1C-48CC-B578-37B300963A51}"/>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152763</xdr:rowOff>
    </xdr:from>
    <xdr:to>
      <xdr:col>85</xdr:col>
      <xdr:colOff>177800</xdr:colOff>
      <xdr:row>39</xdr:row>
      <xdr:rowOff>82913</xdr:rowOff>
    </xdr:to>
    <xdr:sp macro="" textlink="">
      <xdr:nvSpPr>
        <xdr:cNvPr id="436" name="楕円 435">
          <a:extLst>
            <a:ext uri="{FF2B5EF4-FFF2-40B4-BE49-F238E27FC236}">
              <a16:creationId xmlns:a16="http://schemas.microsoft.com/office/drawing/2014/main" id="{8BAC5B61-FD35-43D4-A415-0BEF2EFAAA66}"/>
            </a:ext>
          </a:extLst>
        </xdr:cNvPr>
        <xdr:cNvSpPr/>
      </xdr:nvSpPr>
      <xdr:spPr>
        <a:xfrm>
          <a:off x="14649450" y="63154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131190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1B8AA2EE-09B5-401C-87CF-5AB065536754}"/>
            </a:ext>
          </a:extLst>
        </xdr:cNvPr>
        <xdr:cNvSpPr txBox="1"/>
      </xdr:nvSpPr>
      <xdr:spPr>
        <a:xfrm>
          <a:off x="14735175" y="629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80917</xdr:rowOff>
    </xdr:from>
    <xdr:to>
      <xdr:col>81</xdr:col>
      <xdr:colOff>101600</xdr:colOff>
      <xdr:row>39</xdr:row>
      <xdr:rowOff>11067</xdr:rowOff>
    </xdr:to>
    <xdr:sp macro="" textlink="">
      <xdr:nvSpPr>
        <xdr:cNvPr id="438" name="楕円 437">
          <a:extLst>
            <a:ext uri="{FF2B5EF4-FFF2-40B4-BE49-F238E27FC236}">
              <a16:creationId xmlns:a16="http://schemas.microsoft.com/office/drawing/2014/main" id="{02677DAC-2788-4C1E-9DD4-5B4DC4069118}"/>
            </a:ext>
          </a:extLst>
        </xdr:cNvPr>
        <xdr:cNvSpPr/>
      </xdr:nvSpPr>
      <xdr:spPr>
        <a:xfrm>
          <a:off x="13887450" y="624676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131717</xdr:rowOff>
    </xdr:from>
    <xdr:to>
      <xdr:col>85</xdr:col>
      <xdr:colOff>127000</xdr:colOff>
      <xdr:row>39</xdr:row>
      <xdr:rowOff>32113</xdr:rowOff>
    </xdr:to>
    <xdr:cxnSp macro="">
      <xdr:nvCxnSpPr>
        <xdr:cNvPr id="439" name="直線コネクタ 438">
          <a:extLst>
            <a:ext uri="{FF2B5EF4-FFF2-40B4-BE49-F238E27FC236}">
              <a16:creationId xmlns:a16="http://schemas.microsoft.com/office/drawing/2014/main" id="{04B3778E-9CB9-4A5A-9DDE-801524272B71}"/>
            </a:ext>
          </a:extLst>
        </xdr:cNvPr>
        <xdr:cNvCxnSpPr/>
      </xdr:nvCxnSpPr>
      <xdr:spPr>
        <a:xfrm>
          <a:off x="13935075" y="6294392"/>
          <a:ext cx="762000" cy="5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4173</xdr:rowOff>
    </xdr:from>
    <xdr:to>
      <xdr:col>76</xdr:col>
      <xdr:colOff>165100</xdr:colOff>
      <xdr:row>39</xdr:row>
      <xdr:rowOff>105773</xdr:rowOff>
    </xdr:to>
    <xdr:sp macro="" textlink="">
      <xdr:nvSpPr>
        <xdr:cNvPr id="440" name="楕円 439">
          <a:extLst>
            <a:ext uri="{FF2B5EF4-FFF2-40B4-BE49-F238E27FC236}">
              <a16:creationId xmlns:a16="http://schemas.microsoft.com/office/drawing/2014/main" id="{983A23B0-03A4-41AC-87D3-8FAA2D1C2140}"/>
            </a:ext>
          </a:extLst>
        </xdr:cNvPr>
        <xdr:cNvSpPr/>
      </xdr:nvSpPr>
      <xdr:spPr>
        <a:xfrm>
          <a:off x="13096875" y="63319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131717</xdr:rowOff>
    </xdr:from>
    <xdr:to>
      <xdr:col>81</xdr:col>
      <xdr:colOff>50800</xdr:colOff>
      <xdr:row>39</xdr:row>
      <xdr:rowOff>54973</xdr:rowOff>
    </xdr:to>
    <xdr:cxnSp macro="">
      <xdr:nvCxnSpPr>
        <xdr:cNvPr id="441" name="直線コネクタ 440">
          <a:extLst>
            <a:ext uri="{FF2B5EF4-FFF2-40B4-BE49-F238E27FC236}">
              <a16:creationId xmlns:a16="http://schemas.microsoft.com/office/drawing/2014/main" id="{B7DDE999-5555-4F52-B4ED-1631F3CAEAA1}"/>
            </a:ext>
          </a:extLst>
        </xdr:cNvPr>
        <xdr:cNvCxnSpPr/>
      </xdr:nvCxnSpPr>
      <xdr:spPr>
        <a:xfrm flipV="1">
          <a:off x="13144500" y="6294392"/>
          <a:ext cx="790575" cy="8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49893</xdr:rowOff>
    </xdr:from>
    <xdr:to>
      <xdr:col>72</xdr:col>
      <xdr:colOff>38100</xdr:colOff>
      <xdr:row>39</xdr:row>
      <xdr:rowOff>151493</xdr:rowOff>
    </xdr:to>
    <xdr:sp macro="" textlink="">
      <xdr:nvSpPr>
        <xdr:cNvPr id="442" name="楕円 441">
          <a:extLst>
            <a:ext uri="{FF2B5EF4-FFF2-40B4-BE49-F238E27FC236}">
              <a16:creationId xmlns:a16="http://schemas.microsoft.com/office/drawing/2014/main" id="{B4F7666E-3B19-42DB-8C34-6DFFBA88DB2B}"/>
            </a:ext>
          </a:extLst>
        </xdr:cNvPr>
        <xdr:cNvSpPr/>
      </xdr:nvSpPr>
      <xdr:spPr>
        <a:xfrm>
          <a:off x="12296775" y="63713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54973</xdr:rowOff>
    </xdr:from>
    <xdr:to>
      <xdr:col>76</xdr:col>
      <xdr:colOff>114300</xdr:colOff>
      <xdr:row>39</xdr:row>
      <xdr:rowOff>100693</xdr:rowOff>
    </xdr:to>
    <xdr:cxnSp macro="">
      <xdr:nvCxnSpPr>
        <xdr:cNvPr id="443" name="直線コネクタ 442">
          <a:extLst>
            <a:ext uri="{FF2B5EF4-FFF2-40B4-BE49-F238E27FC236}">
              <a16:creationId xmlns:a16="http://schemas.microsoft.com/office/drawing/2014/main" id="{98308482-0857-4E2F-86CF-2AEB830DC1AA}"/>
            </a:ext>
          </a:extLst>
        </xdr:cNvPr>
        <xdr:cNvCxnSpPr/>
      </xdr:nvCxnSpPr>
      <xdr:spPr>
        <a:xfrm flipV="1">
          <a:off x="12344400" y="6379573"/>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151130</xdr:rowOff>
    </xdr:from>
    <xdr:to>
      <xdr:col>67</xdr:col>
      <xdr:colOff>101600</xdr:colOff>
      <xdr:row>39</xdr:row>
      <xdr:rowOff>81280</xdr:rowOff>
    </xdr:to>
    <xdr:sp macro="" textlink="">
      <xdr:nvSpPr>
        <xdr:cNvPr id="444" name="楕円 443">
          <a:extLst>
            <a:ext uri="{FF2B5EF4-FFF2-40B4-BE49-F238E27FC236}">
              <a16:creationId xmlns:a16="http://schemas.microsoft.com/office/drawing/2014/main" id="{AEB6962D-D5B0-4400-8EAA-019F0D14F42D}"/>
            </a:ext>
          </a:extLst>
        </xdr:cNvPr>
        <xdr:cNvSpPr/>
      </xdr:nvSpPr>
      <xdr:spPr>
        <a:xfrm>
          <a:off x="11487150" y="6313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30480</xdr:rowOff>
    </xdr:from>
    <xdr:to>
      <xdr:col>71</xdr:col>
      <xdr:colOff>177800</xdr:colOff>
      <xdr:row>39</xdr:row>
      <xdr:rowOff>100693</xdr:rowOff>
    </xdr:to>
    <xdr:cxnSp macro="">
      <xdr:nvCxnSpPr>
        <xdr:cNvPr id="445" name="直線コネクタ 444">
          <a:extLst>
            <a:ext uri="{FF2B5EF4-FFF2-40B4-BE49-F238E27FC236}">
              <a16:creationId xmlns:a16="http://schemas.microsoft.com/office/drawing/2014/main" id="{61DE7A06-6024-44F7-83BC-36511918893E}"/>
            </a:ext>
          </a:extLst>
        </xdr:cNvPr>
        <xdr:cNvCxnSpPr/>
      </xdr:nvCxnSpPr>
      <xdr:spPr>
        <a:xfrm>
          <a:off x="11534775" y="6351905"/>
          <a:ext cx="809625" cy="7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D47CE5D2-3C95-48DF-B88C-23D4054CAF8D}"/>
            </a:ext>
          </a:extLst>
        </xdr:cNvPr>
        <xdr:cNvSpPr txBox="1"/>
      </xdr:nvSpPr>
      <xdr:spPr>
        <a:xfrm>
          <a:off x="13745219" y="5946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1F2428F5-FF45-4324-9B96-E4F9A8FB5867}"/>
            </a:ext>
          </a:extLst>
        </xdr:cNvPr>
        <xdr:cNvSpPr txBox="1"/>
      </xdr:nvSpPr>
      <xdr:spPr>
        <a:xfrm>
          <a:off x="12964169" y="595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C3B38235-F375-4EAC-8D98-B0C2DFB5E6AB}"/>
            </a:ext>
          </a:extLst>
        </xdr:cNvPr>
        <xdr:cNvSpPr txBox="1"/>
      </xdr:nvSpPr>
      <xdr:spPr>
        <a:xfrm>
          <a:off x="12164069" y="59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DB4A1E09-5306-41AD-832C-947419AD96F0}"/>
            </a:ext>
          </a:extLst>
        </xdr:cNvPr>
        <xdr:cNvSpPr txBox="1"/>
      </xdr:nvSpPr>
      <xdr:spPr>
        <a:xfrm>
          <a:off x="11354444" y="588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2194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BEBB1F3B-3A3D-415F-B280-65D9512B4E2C}"/>
            </a:ext>
          </a:extLst>
        </xdr:cNvPr>
        <xdr:cNvSpPr txBox="1"/>
      </xdr:nvSpPr>
      <xdr:spPr>
        <a:xfrm>
          <a:off x="13745219" y="632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96900</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8F640209-56FE-4C16-8A34-04FAED1BC4B5}"/>
            </a:ext>
          </a:extLst>
        </xdr:cNvPr>
        <xdr:cNvSpPr txBox="1"/>
      </xdr:nvSpPr>
      <xdr:spPr>
        <a:xfrm>
          <a:off x="12964169" y="642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142620</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20E8EFFB-47CD-4652-A77F-FCA62B0817ED}"/>
            </a:ext>
          </a:extLst>
        </xdr:cNvPr>
        <xdr:cNvSpPr txBox="1"/>
      </xdr:nvSpPr>
      <xdr:spPr>
        <a:xfrm>
          <a:off x="12164069" y="647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72407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F815E342-4DDC-4A6E-99AA-6C3CADAB14A7}"/>
            </a:ext>
          </a:extLst>
        </xdr:cNvPr>
        <xdr:cNvSpPr txBox="1"/>
      </xdr:nvSpPr>
      <xdr:spPr>
        <a:xfrm>
          <a:off x="11354444" y="639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B2E73FA-6486-4ED3-BDE2-D53448019624}"/>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7C7EC23-5C61-4A09-9428-9D0A08C6D2E9}"/>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2684527C-A818-4568-BB46-914B459F6A33}"/>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45BD05D0-0795-4414-AFB3-13A809BD9652}"/>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8050C32F-3103-42E7-816D-3A773C3A37DB}"/>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3FC7AFD3-692C-4025-BD7F-91F0B316F4CB}"/>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E8F3B26E-B3D1-467D-BE9D-062E24ABBAF3}"/>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92A42207-15D0-4AEF-840D-85E90EE49B48}"/>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87CED020-B62C-423E-ACDC-3AA81BA1B9D6}"/>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A1F70887-7C26-413F-9F67-2B7941DC6BE3}"/>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7E365B61-4FAF-4037-B2FD-A5B8B6B52E47}"/>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F35E5B5E-8E0F-4216-B231-220B933113FC}"/>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FAA7BB85-97BC-4E7D-849B-123A25794529}"/>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520DFE27-3120-4834-9AB5-E7F3C5CBE031}"/>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AFAD89B5-DE48-44A1-B80B-B3BBD0CF27EC}"/>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8EEFB315-783D-4682-9FD4-CBF2C95FAC14}"/>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ED0A97F2-D773-418E-B1E6-C29420DA9AB9}"/>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5AFB5473-9391-46DE-BF66-D80F41F2D4D2}"/>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32F97494-C56E-4BAB-B994-1089A5A8AF0E}"/>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9C31C613-57D7-4D61-A178-50B9CDE8AB21}"/>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90ED5FCC-6A62-4F25-ADFF-7419971BE6C9}"/>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ECC11175-8130-429B-A076-0D40A6C36E66}"/>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B36ED4B5-D759-4765-B38C-4E4A8D338C9B}"/>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36644C53-DB6D-4FF2-8A11-921828FBD55D}"/>
            </a:ext>
          </a:extLst>
        </xdr:cNvPr>
        <xdr:cNvCxnSpPr/>
      </xdr:nvCxnSpPr>
      <xdr:spPr>
        <a:xfrm flipV="1">
          <a:off x="19954239" y="5560060"/>
          <a:ext cx="0" cy="12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3BF198E-67D0-4B19-8918-0E2353B743D3}"/>
            </a:ext>
          </a:extLst>
        </xdr:cNvPr>
        <xdr:cNvSpPr txBox="1"/>
      </xdr:nvSpPr>
      <xdr:spPr>
        <a:xfrm>
          <a:off x="19992975"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D9A081C8-5788-4D7B-A310-A7F820BCAE9B}"/>
            </a:ext>
          </a:extLst>
        </xdr:cNvPr>
        <xdr:cNvCxnSpPr/>
      </xdr:nvCxnSpPr>
      <xdr:spPr>
        <a:xfrm>
          <a:off x="19878675" y="67938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BE568774-BC63-4E34-ACD3-45DFF42DE805}"/>
            </a:ext>
          </a:extLst>
        </xdr:cNvPr>
        <xdr:cNvSpPr txBox="1"/>
      </xdr:nvSpPr>
      <xdr:spPr>
        <a:xfrm>
          <a:off x="19992975" y="53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37F60CEF-1FAD-47E2-BBE4-50C0ECA27B4C}"/>
            </a:ext>
          </a:extLst>
        </xdr:cNvPr>
        <xdr:cNvCxnSpPr/>
      </xdr:nvCxnSpPr>
      <xdr:spPr>
        <a:xfrm>
          <a:off x="19878675" y="55600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89E3AD34-D872-4F59-8A33-88C0B482ADB2}"/>
            </a:ext>
          </a:extLst>
        </xdr:cNvPr>
        <xdr:cNvSpPr txBox="1"/>
      </xdr:nvSpPr>
      <xdr:spPr>
        <a:xfrm>
          <a:off x="19992975" y="6391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DBAA538D-D13E-4CEA-A955-98131C1D0FE2}"/>
            </a:ext>
          </a:extLst>
        </xdr:cNvPr>
        <xdr:cNvSpPr/>
      </xdr:nvSpPr>
      <xdr:spPr>
        <a:xfrm>
          <a:off x="19897725" y="641286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590B3FFB-8BDE-49D3-BBAF-54B76952D88E}"/>
            </a:ext>
          </a:extLst>
        </xdr:cNvPr>
        <xdr:cNvSpPr/>
      </xdr:nvSpPr>
      <xdr:spPr>
        <a:xfrm>
          <a:off x="19154775" y="6428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97B2CF48-3A41-47C9-B9F3-FA3917161CE5}"/>
            </a:ext>
          </a:extLst>
        </xdr:cNvPr>
        <xdr:cNvSpPr/>
      </xdr:nvSpPr>
      <xdr:spPr>
        <a:xfrm>
          <a:off x="18345150" y="6457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A6B925FD-9A5A-440C-95F0-235D2A3931CA}"/>
            </a:ext>
          </a:extLst>
        </xdr:cNvPr>
        <xdr:cNvSpPr/>
      </xdr:nvSpPr>
      <xdr:spPr>
        <a:xfrm>
          <a:off x="17554575" y="64363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68640112-044C-4515-9DCF-B279F895D302}"/>
            </a:ext>
          </a:extLst>
        </xdr:cNvPr>
        <xdr:cNvSpPr/>
      </xdr:nvSpPr>
      <xdr:spPr>
        <a:xfrm>
          <a:off x="16754475" y="64770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FFC3218-CF5B-4C4E-8ED1-B15D8A7B2094}"/>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AC03A0E-ABCB-4883-A626-4C893CE38BD8}"/>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4C333B9-C387-4945-B22E-1B08E8EFF5B9}"/>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3EEFE61-52BB-4857-BAAD-00F203BAB87F}"/>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FD4ECE9-0B1B-41C0-988F-54C5C31EE4D9}"/>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493" name="楕円 492">
          <a:extLst>
            <a:ext uri="{FF2B5EF4-FFF2-40B4-BE49-F238E27FC236}">
              <a16:creationId xmlns:a16="http://schemas.microsoft.com/office/drawing/2014/main" id="{70AF295F-1B2D-44CA-BD7A-D88EDE625E5E}"/>
            </a:ext>
          </a:extLst>
        </xdr:cNvPr>
        <xdr:cNvSpPr/>
      </xdr:nvSpPr>
      <xdr:spPr>
        <a:xfrm>
          <a:off x="19897725" y="62496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106697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686712E9-E513-415B-ABAE-758FD35DF2B5}"/>
            </a:ext>
          </a:extLst>
        </xdr:cNvPr>
        <xdr:cNvSpPr txBox="1"/>
      </xdr:nvSpPr>
      <xdr:spPr>
        <a:xfrm>
          <a:off x="19992975" y="610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96520</xdr:rowOff>
    </xdr:from>
    <xdr:to>
      <xdr:col>112</xdr:col>
      <xdr:colOff>38100</xdr:colOff>
      <xdr:row>39</xdr:row>
      <xdr:rowOff>26670</xdr:rowOff>
    </xdr:to>
    <xdr:sp macro="" textlink="">
      <xdr:nvSpPr>
        <xdr:cNvPr id="495" name="楕円 494">
          <a:extLst>
            <a:ext uri="{FF2B5EF4-FFF2-40B4-BE49-F238E27FC236}">
              <a16:creationId xmlns:a16="http://schemas.microsoft.com/office/drawing/2014/main" id="{496BE2F6-9032-4ADA-8E96-6907E7EBBEA9}"/>
            </a:ext>
          </a:extLst>
        </xdr:cNvPr>
        <xdr:cNvSpPr/>
      </xdr:nvSpPr>
      <xdr:spPr>
        <a:xfrm>
          <a:off x="19154775" y="62591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134620</xdr:rowOff>
    </xdr:from>
    <xdr:to>
      <xdr:col>116</xdr:col>
      <xdr:colOff>63500</xdr:colOff>
      <xdr:row>38</xdr:row>
      <xdr:rowOff>147320</xdr:rowOff>
    </xdr:to>
    <xdr:cxnSp macro="">
      <xdr:nvCxnSpPr>
        <xdr:cNvPr id="496" name="直線コネクタ 495">
          <a:extLst>
            <a:ext uri="{FF2B5EF4-FFF2-40B4-BE49-F238E27FC236}">
              <a16:creationId xmlns:a16="http://schemas.microsoft.com/office/drawing/2014/main" id="{121E3358-ABB3-43E8-AC65-020BD6295BFB}"/>
            </a:ext>
          </a:extLst>
        </xdr:cNvPr>
        <xdr:cNvCxnSpPr/>
      </xdr:nvCxnSpPr>
      <xdr:spPr>
        <a:xfrm flipV="1">
          <a:off x="19202400" y="6297295"/>
          <a:ext cx="7524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497" name="楕円 496">
          <a:extLst>
            <a:ext uri="{FF2B5EF4-FFF2-40B4-BE49-F238E27FC236}">
              <a16:creationId xmlns:a16="http://schemas.microsoft.com/office/drawing/2014/main" id="{5F4C9061-41B5-4E26-8588-680E9A57219B}"/>
            </a:ext>
          </a:extLst>
        </xdr:cNvPr>
        <xdr:cNvSpPr/>
      </xdr:nvSpPr>
      <xdr:spPr>
        <a:xfrm>
          <a:off x="18345150" y="62687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147320</xdr:rowOff>
    </xdr:from>
    <xdr:to>
      <xdr:col>111</xdr:col>
      <xdr:colOff>177800</xdr:colOff>
      <xdr:row>38</xdr:row>
      <xdr:rowOff>160020</xdr:rowOff>
    </xdr:to>
    <xdr:cxnSp macro="">
      <xdr:nvCxnSpPr>
        <xdr:cNvPr id="498" name="直線コネクタ 497">
          <a:extLst>
            <a:ext uri="{FF2B5EF4-FFF2-40B4-BE49-F238E27FC236}">
              <a16:creationId xmlns:a16="http://schemas.microsoft.com/office/drawing/2014/main" id="{7DF54530-E181-4C40-A9B9-53EDCFC77E14}"/>
            </a:ext>
          </a:extLst>
        </xdr:cNvPr>
        <xdr:cNvCxnSpPr/>
      </xdr:nvCxnSpPr>
      <xdr:spPr>
        <a:xfrm flipV="1">
          <a:off x="18392775" y="630682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499" name="楕円 498">
          <a:extLst>
            <a:ext uri="{FF2B5EF4-FFF2-40B4-BE49-F238E27FC236}">
              <a16:creationId xmlns:a16="http://schemas.microsoft.com/office/drawing/2014/main" id="{BE594267-A681-48FD-9285-21C6D9EF9010}"/>
            </a:ext>
          </a:extLst>
        </xdr:cNvPr>
        <xdr:cNvSpPr/>
      </xdr:nvSpPr>
      <xdr:spPr>
        <a:xfrm>
          <a:off x="17554575" y="62852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160020</xdr:rowOff>
    </xdr:from>
    <xdr:to>
      <xdr:col>107</xdr:col>
      <xdr:colOff>50800</xdr:colOff>
      <xdr:row>38</xdr:row>
      <xdr:rowOff>170180</xdr:rowOff>
    </xdr:to>
    <xdr:cxnSp macro="">
      <xdr:nvCxnSpPr>
        <xdr:cNvPr id="500" name="直線コネクタ 499">
          <a:extLst>
            <a:ext uri="{FF2B5EF4-FFF2-40B4-BE49-F238E27FC236}">
              <a16:creationId xmlns:a16="http://schemas.microsoft.com/office/drawing/2014/main" id="{AE9A95AF-24E1-46D6-8987-69E76E765AE2}"/>
            </a:ext>
          </a:extLst>
        </xdr:cNvPr>
        <xdr:cNvCxnSpPr/>
      </xdr:nvCxnSpPr>
      <xdr:spPr>
        <a:xfrm flipV="1">
          <a:off x="17602200" y="63258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127000</xdr:rowOff>
    </xdr:from>
    <xdr:to>
      <xdr:col>98</xdr:col>
      <xdr:colOff>38100</xdr:colOff>
      <xdr:row>39</xdr:row>
      <xdr:rowOff>57150</xdr:rowOff>
    </xdr:to>
    <xdr:sp macro="" textlink="">
      <xdr:nvSpPr>
        <xdr:cNvPr id="501" name="楕円 500">
          <a:extLst>
            <a:ext uri="{FF2B5EF4-FFF2-40B4-BE49-F238E27FC236}">
              <a16:creationId xmlns:a16="http://schemas.microsoft.com/office/drawing/2014/main" id="{D5839D39-5310-4CAF-8B75-79D34DB5F342}"/>
            </a:ext>
          </a:extLst>
        </xdr:cNvPr>
        <xdr:cNvSpPr/>
      </xdr:nvSpPr>
      <xdr:spPr>
        <a:xfrm>
          <a:off x="16754475" y="6286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170180</xdr:rowOff>
    </xdr:from>
    <xdr:to>
      <xdr:col>102</xdr:col>
      <xdr:colOff>114300</xdr:colOff>
      <xdr:row>39</xdr:row>
      <xdr:rowOff>6350</xdr:rowOff>
    </xdr:to>
    <xdr:cxnSp macro="">
      <xdr:nvCxnSpPr>
        <xdr:cNvPr id="502" name="直線コネクタ 501">
          <a:extLst>
            <a:ext uri="{FF2B5EF4-FFF2-40B4-BE49-F238E27FC236}">
              <a16:creationId xmlns:a16="http://schemas.microsoft.com/office/drawing/2014/main" id="{0B37C252-3ACA-448E-A6E1-9BB23D2AD6DB}"/>
            </a:ext>
          </a:extLst>
        </xdr:cNvPr>
        <xdr:cNvCxnSpPr/>
      </xdr:nvCxnSpPr>
      <xdr:spPr>
        <a:xfrm flipV="1">
          <a:off x="16802100" y="632333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F294B11-B15A-47FA-A34C-2BE8DD189CA7}"/>
            </a:ext>
          </a:extLst>
        </xdr:cNvPr>
        <xdr:cNvSpPr txBox="1"/>
      </xdr:nvSpPr>
      <xdr:spPr>
        <a:xfrm>
          <a:off x="18983402"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C824839F-A4E1-447B-B443-AFD4B05A1279}"/>
            </a:ext>
          </a:extLst>
        </xdr:cNvPr>
        <xdr:cNvSpPr txBox="1"/>
      </xdr:nvSpPr>
      <xdr:spPr>
        <a:xfrm>
          <a:off x="18183302"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4B531348-5782-42B5-8DA5-484C413CF712}"/>
            </a:ext>
          </a:extLst>
        </xdr:cNvPr>
        <xdr:cNvSpPr txBox="1"/>
      </xdr:nvSpPr>
      <xdr:spPr>
        <a:xfrm>
          <a:off x="17383202" y="651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F2C9870C-82BF-463B-996F-65992062E8EC}"/>
            </a:ext>
          </a:extLst>
        </xdr:cNvPr>
        <xdr:cNvSpPr txBox="1"/>
      </xdr:nvSpPr>
      <xdr:spPr>
        <a:xfrm>
          <a:off x="165926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43197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63781AEA-046D-477A-993C-4DF8D06AC6DC}"/>
            </a:ext>
          </a:extLst>
        </xdr:cNvPr>
        <xdr:cNvSpPr txBox="1"/>
      </xdr:nvSpPr>
      <xdr:spPr>
        <a:xfrm>
          <a:off x="18983402" y="604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55897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20F6C764-CF54-4B17-9405-DA4A51E11220}"/>
            </a:ext>
          </a:extLst>
        </xdr:cNvPr>
        <xdr:cNvSpPr txBox="1"/>
      </xdr:nvSpPr>
      <xdr:spPr>
        <a:xfrm>
          <a:off x="18183302"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66057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5F392B97-34DF-48A3-BD0F-5D6EBBBF6B3D}"/>
            </a:ext>
          </a:extLst>
        </xdr:cNvPr>
        <xdr:cNvSpPr txBox="1"/>
      </xdr:nvSpPr>
      <xdr:spPr>
        <a:xfrm>
          <a:off x="17383202"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73677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F272D874-C5EA-4363-B634-288D1ABABF6A}"/>
            </a:ext>
          </a:extLst>
        </xdr:cNvPr>
        <xdr:cNvSpPr txBox="1"/>
      </xdr:nvSpPr>
      <xdr:spPr>
        <a:xfrm>
          <a:off x="165926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CEFEAFB-169D-47F1-B6E9-03178D0EB1A2}"/>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ABDC3A0-B2B2-4E6C-BD03-EC67AA3903C3}"/>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D129C72-C7C1-4502-A759-1FF025907AA9}"/>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70D7616D-A10E-409E-9B4E-1680C213FF28}"/>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9C26A053-A0A4-4DE0-8C04-56EA49CB564A}"/>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8DDF8F0-71D4-496A-B652-0054D6C0C405}"/>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0A608AD-5D4B-4A34-95A8-48F6F288F572}"/>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FC8E1BA-5B27-40AF-822E-276AE9F19221}"/>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52BA838-BF89-4F76-BB4C-480B0D3818E5}"/>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C4D2F860-AD36-46FB-93B8-FF21213E0C34}"/>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A19F357-37B3-4631-B3E5-2E9510F00E3B}"/>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A4A65161-FEA0-418E-B10D-55317F783C3D}"/>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A3CA636A-46F7-4FE6-AF16-25EC6AB2865F}"/>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265BCABD-5E3E-4931-860A-076A94EF0D92}"/>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89A1D6C0-C9C1-4568-8570-F16E3ABEA631}"/>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3CB21EA-9ED5-4F0F-807A-26E133D7DAA1}"/>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BA59BB9F-9228-4C54-AF81-EC0E9B2130B6}"/>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5531034D-1570-4EB8-B0D5-20B410F1EA34}"/>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ACB49CA4-20BA-427F-9A54-434F622D6942}"/>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33DC229E-D90D-46F9-8E07-DC4C4F814229}"/>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BF2922DB-E382-41AA-B226-9BAC8B1A58D5}"/>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FBA24F5B-A1A6-4776-9E2E-CEEDA87EF8EF}"/>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39663B9-0141-44D9-A415-08ACA767ED08}"/>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9636F60D-67EE-4A26-A02D-22B289EDD2F0}"/>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69DCE485-392B-459B-B88F-4A133FD3C1E1}"/>
            </a:ext>
          </a:extLst>
        </xdr:cNvPr>
        <xdr:cNvCxnSpPr/>
      </xdr:nvCxnSpPr>
      <xdr:spPr>
        <a:xfrm flipV="1">
          <a:off x="14696439" y="8942705"/>
          <a:ext cx="0" cy="1489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604A821C-44D8-4254-B702-69BF364A36CB}"/>
            </a:ext>
          </a:extLst>
        </xdr:cNvPr>
        <xdr:cNvSpPr txBox="1"/>
      </xdr:nvSpPr>
      <xdr:spPr>
        <a:xfrm>
          <a:off x="14735175" y="1043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AC83045E-71BB-4E24-AA79-836BEF92C900}"/>
            </a:ext>
          </a:extLst>
        </xdr:cNvPr>
        <xdr:cNvCxnSpPr/>
      </xdr:nvCxnSpPr>
      <xdr:spPr>
        <a:xfrm>
          <a:off x="14611350" y="10431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E3DD81FD-8EDF-42BC-8015-50EA4E0D0BEB}"/>
            </a:ext>
          </a:extLst>
        </xdr:cNvPr>
        <xdr:cNvSpPr txBox="1"/>
      </xdr:nvSpPr>
      <xdr:spPr>
        <a:xfrm>
          <a:off x="14735175" y="873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90B36299-BC5C-4086-8A9E-AEC7C4A6F0D4}"/>
            </a:ext>
          </a:extLst>
        </xdr:cNvPr>
        <xdr:cNvCxnSpPr/>
      </xdr:nvCxnSpPr>
      <xdr:spPr>
        <a:xfrm>
          <a:off x="14611350" y="89427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92DC360C-A7C2-47A6-AD20-A33406CA4077}"/>
            </a:ext>
          </a:extLst>
        </xdr:cNvPr>
        <xdr:cNvSpPr txBox="1"/>
      </xdr:nvSpPr>
      <xdr:spPr>
        <a:xfrm>
          <a:off x="14735175" y="9574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BF428F3A-5192-466A-88D2-2DD525B03E5A}"/>
            </a:ext>
          </a:extLst>
        </xdr:cNvPr>
        <xdr:cNvSpPr/>
      </xdr:nvSpPr>
      <xdr:spPr>
        <a:xfrm>
          <a:off x="14649450" y="97231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2069A2F5-24D6-482A-83B0-53AD3400CC71}"/>
            </a:ext>
          </a:extLst>
        </xdr:cNvPr>
        <xdr:cNvSpPr/>
      </xdr:nvSpPr>
      <xdr:spPr>
        <a:xfrm>
          <a:off x="13887450" y="97142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E084B7B5-15DD-4902-8028-2C2C5E2F3743}"/>
            </a:ext>
          </a:extLst>
        </xdr:cNvPr>
        <xdr:cNvSpPr/>
      </xdr:nvSpPr>
      <xdr:spPr>
        <a:xfrm>
          <a:off x="13096875" y="9705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AA1C0709-5FFE-464F-9928-AC139AEFEF88}"/>
            </a:ext>
          </a:extLst>
        </xdr:cNvPr>
        <xdr:cNvSpPr/>
      </xdr:nvSpPr>
      <xdr:spPr>
        <a:xfrm>
          <a:off x="12296775" y="97218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335BEC05-B52F-4E85-916C-37C636698E88}"/>
            </a:ext>
          </a:extLst>
        </xdr:cNvPr>
        <xdr:cNvSpPr/>
      </xdr:nvSpPr>
      <xdr:spPr>
        <a:xfrm>
          <a:off x="11487150" y="97078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A2E8B1C-9EC8-4EBA-966C-A2E9939BC552}"/>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A7E4AFA-0DD7-4837-99CA-B6522B932CC7}"/>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6DD91CD-4722-4ECD-AF2A-9F62975B7499}"/>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07397F5-23A5-4DDD-A29B-83E864821D33}"/>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D159471-0B7E-4BE2-946F-698A767212E5}"/>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74930</xdr:rowOff>
    </xdr:from>
    <xdr:to>
      <xdr:col>85</xdr:col>
      <xdr:colOff>177800</xdr:colOff>
      <xdr:row>63</xdr:row>
      <xdr:rowOff>5080</xdr:rowOff>
    </xdr:to>
    <xdr:sp macro="" textlink="">
      <xdr:nvSpPr>
        <xdr:cNvPr id="551" name="楕円 550">
          <a:extLst>
            <a:ext uri="{FF2B5EF4-FFF2-40B4-BE49-F238E27FC236}">
              <a16:creationId xmlns:a16="http://schemas.microsoft.com/office/drawing/2014/main" id="{46D909A2-4E31-4699-B2B1-FB211C65B1B9}"/>
            </a:ext>
          </a:extLst>
        </xdr:cNvPr>
        <xdr:cNvSpPr/>
      </xdr:nvSpPr>
      <xdr:spPr>
        <a:xfrm>
          <a:off x="14649450" y="10123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53357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DA877913-8B12-41E6-B5C9-084DDB30E37E}"/>
            </a:ext>
          </a:extLst>
        </xdr:cNvPr>
        <xdr:cNvSpPr txBox="1"/>
      </xdr:nvSpPr>
      <xdr:spPr>
        <a:xfrm>
          <a:off x="14735175"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53" name="楕円 552">
          <a:extLst>
            <a:ext uri="{FF2B5EF4-FFF2-40B4-BE49-F238E27FC236}">
              <a16:creationId xmlns:a16="http://schemas.microsoft.com/office/drawing/2014/main" id="{D16D8A68-3ED9-4A5D-B07C-469956C44620}"/>
            </a:ext>
          </a:extLst>
        </xdr:cNvPr>
        <xdr:cNvSpPr/>
      </xdr:nvSpPr>
      <xdr:spPr>
        <a:xfrm>
          <a:off x="13887450" y="10115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125730</xdr:rowOff>
    </xdr:to>
    <xdr:cxnSp macro="">
      <xdr:nvCxnSpPr>
        <xdr:cNvPr id="554" name="直線コネクタ 553">
          <a:extLst>
            <a:ext uri="{FF2B5EF4-FFF2-40B4-BE49-F238E27FC236}">
              <a16:creationId xmlns:a16="http://schemas.microsoft.com/office/drawing/2014/main" id="{03BE5801-8E07-40D4-BB2D-9448C56E6797}"/>
            </a:ext>
          </a:extLst>
        </xdr:cNvPr>
        <xdr:cNvCxnSpPr/>
      </xdr:nvCxnSpPr>
      <xdr:spPr>
        <a:xfrm>
          <a:off x="13935075" y="10163175"/>
          <a:ext cx="762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34925</xdr:rowOff>
    </xdr:from>
    <xdr:to>
      <xdr:col>76</xdr:col>
      <xdr:colOff>165100</xdr:colOff>
      <xdr:row>62</xdr:row>
      <xdr:rowOff>136525</xdr:rowOff>
    </xdr:to>
    <xdr:sp macro="" textlink="">
      <xdr:nvSpPr>
        <xdr:cNvPr id="555" name="楕円 554">
          <a:extLst>
            <a:ext uri="{FF2B5EF4-FFF2-40B4-BE49-F238E27FC236}">
              <a16:creationId xmlns:a16="http://schemas.microsoft.com/office/drawing/2014/main" id="{2C05913C-38F3-4E1B-BDC9-C8B5D0B48710}"/>
            </a:ext>
          </a:extLst>
        </xdr:cNvPr>
        <xdr:cNvSpPr/>
      </xdr:nvSpPr>
      <xdr:spPr>
        <a:xfrm>
          <a:off x="13096875" y="10083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85725</xdr:rowOff>
    </xdr:from>
    <xdr:to>
      <xdr:col>81</xdr:col>
      <xdr:colOff>50800</xdr:colOff>
      <xdr:row>62</xdr:row>
      <xdr:rowOff>114300</xdr:rowOff>
    </xdr:to>
    <xdr:cxnSp macro="">
      <xdr:nvCxnSpPr>
        <xdr:cNvPr id="556" name="直線コネクタ 555">
          <a:extLst>
            <a:ext uri="{FF2B5EF4-FFF2-40B4-BE49-F238E27FC236}">
              <a16:creationId xmlns:a16="http://schemas.microsoft.com/office/drawing/2014/main" id="{8EDFE3C0-7FE1-4B80-A781-5CFCBF232515}"/>
            </a:ext>
          </a:extLst>
        </xdr:cNvPr>
        <xdr:cNvCxnSpPr/>
      </xdr:nvCxnSpPr>
      <xdr:spPr>
        <a:xfrm>
          <a:off x="13144500" y="10131425"/>
          <a:ext cx="7905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46355</xdr:rowOff>
    </xdr:from>
    <xdr:to>
      <xdr:col>72</xdr:col>
      <xdr:colOff>38100</xdr:colOff>
      <xdr:row>62</xdr:row>
      <xdr:rowOff>147955</xdr:rowOff>
    </xdr:to>
    <xdr:sp macro="" textlink="">
      <xdr:nvSpPr>
        <xdr:cNvPr id="557" name="楕円 556">
          <a:extLst>
            <a:ext uri="{FF2B5EF4-FFF2-40B4-BE49-F238E27FC236}">
              <a16:creationId xmlns:a16="http://schemas.microsoft.com/office/drawing/2014/main" id="{1FA893DB-2AF8-40A8-BFB5-8C6A9F3BB4A5}"/>
            </a:ext>
          </a:extLst>
        </xdr:cNvPr>
        <xdr:cNvSpPr/>
      </xdr:nvSpPr>
      <xdr:spPr>
        <a:xfrm>
          <a:off x="12296775" y="100984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85725</xdr:rowOff>
    </xdr:from>
    <xdr:to>
      <xdr:col>76</xdr:col>
      <xdr:colOff>114300</xdr:colOff>
      <xdr:row>62</xdr:row>
      <xdr:rowOff>97155</xdr:rowOff>
    </xdr:to>
    <xdr:cxnSp macro="">
      <xdr:nvCxnSpPr>
        <xdr:cNvPr id="558" name="直線コネクタ 557">
          <a:extLst>
            <a:ext uri="{FF2B5EF4-FFF2-40B4-BE49-F238E27FC236}">
              <a16:creationId xmlns:a16="http://schemas.microsoft.com/office/drawing/2014/main" id="{21F67C62-46FD-4EE1-8F23-B02B270295BC}"/>
            </a:ext>
          </a:extLst>
        </xdr:cNvPr>
        <xdr:cNvCxnSpPr/>
      </xdr:nvCxnSpPr>
      <xdr:spPr>
        <a:xfrm flipV="1">
          <a:off x="12344400" y="10131425"/>
          <a:ext cx="8001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137795</xdr:rowOff>
    </xdr:from>
    <xdr:to>
      <xdr:col>67</xdr:col>
      <xdr:colOff>101600</xdr:colOff>
      <xdr:row>63</xdr:row>
      <xdr:rowOff>67945</xdr:rowOff>
    </xdr:to>
    <xdr:sp macro="" textlink="">
      <xdr:nvSpPr>
        <xdr:cNvPr id="559" name="楕円 558">
          <a:extLst>
            <a:ext uri="{FF2B5EF4-FFF2-40B4-BE49-F238E27FC236}">
              <a16:creationId xmlns:a16="http://schemas.microsoft.com/office/drawing/2014/main" id="{C56291DF-99A2-4665-BEDD-54C0B9137A86}"/>
            </a:ext>
          </a:extLst>
        </xdr:cNvPr>
        <xdr:cNvSpPr/>
      </xdr:nvSpPr>
      <xdr:spPr>
        <a:xfrm>
          <a:off x="11487150" y="101898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97155</xdr:rowOff>
    </xdr:from>
    <xdr:to>
      <xdr:col>71</xdr:col>
      <xdr:colOff>177800</xdr:colOff>
      <xdr:row>63</xdr:row>
      <xdr:rowOff>17145</xdr:rowOff>
    </xdr:to>
    <xdr:cxnSp macro="">
      <xdr:nvCxnSpPr>
        <xdr:cNvPr id="560" name="直線コネクタ 559">
          <a:extLst>
            <a:ext uri="{FF2B5EF4-FFF2-40B4-BE49-F238E27FC236}">
              <a16:creationId xmlns:a16="http://schemas.microsoft.com/office/drawing/2014/main" id="{A2F9EA26-9DFD-4C88-AAEF-ED1F8181C0B8}"/>
            </a:ext>
          </a:extLst>
        </xdr:cNvPr>
        <xdr:cNvCxnSpPr/>
      </xdr:nvCxnSpPr>
      <xdr:spPr>
        <a:xfrm flipV="1">
          <a:off x="11534775" y="10146030"/>
          <a:ext cx="809625"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BF19443B-A54B-47AD-A6F4-3EDE926621A1}"/>
            </a:ext>
          </a:extLst>
        </xdr:cNvPr>
        <xdr:cNvSpPr txBox="1"/>
      </xdr:nvSpPr>
      <xdr:spPr>
        <a:xfrm>
          <a:off x="13745219"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a:extLst>
            <a:ext uri="{FF2B5EF4-FFF2-40B4-BE49-F238E27FC236}">
              <a16:creationId xmlns:a16="http://schemas.microsoft.com/office/drawing/2014/main" id="{28E7839C-FF75-4A74-9CBE-2A9E7DFADBE0}"/>
            </a:ext>
          </a:extLst>
        </xdr:cNvPr>
        <xdr:cNvSpPr txBox="1"/>
      </xdr:nvSpPr>
      <xdr:spPr>
        <a:xfrm>
          <a:off x="12964169"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a:extLst>
            <a:ext uri="{FF2B5EF4-FFF2-40B4-BE49-F238E27FC236}">
              <a16:creationId xmlns:a16="http://schemas.microsoft.com/office/drawing/2014/main" id="{71B8AF2D-2BE0-4D74-A397-899C683D60B5}"/>
            </a:ext>
          </a:extLst>
        </xdr:cNvPr>
        <xdr:cNvSpPr txBox="1"/>
      </xdr:nvSpPr>
      <xdr:spPr>
        <a:xfrm>
          <a:off x="12164069"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a:extLst>
            <a:ext uri="{FF2B5EF4-FFF2-40B4-BE49-F238E27FC236}">
              <a16:creationId xmlns:a16="http://schemas.microsoft.com/office/drawing/2014/main" id="{1E93DEEF-66B8-46F3-B19D-50765A559B29}"/>
            </a:ext>
          </a:extLst>
        </xdr:cNvPr>
        <xdr:cNvSpPr txBox="1"/>
      </xdr:nvSpPr>
      <xdr:spPr>
        <a:xfrm>
          <a:off x="11354444" y="948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65" name="n_1mainValue【学校施設】&#10;有形固定資産減価償却率">
          <a:extLst>
            <a:ext uri="{FF2B5EF4-FFF2-40B4-BE49-F238E27FC236}">
              <a16:creationId xmlns:a16="http://schemas.microsoft.com/office/drawing/2014/main" id="{F535EFA1-4ED4-4CF6-B30F-E5D1FC2923BD}"/>
            </a:ext>
          </a:extLst>
        </xdr:cNvPr>
        <xdr:cNvSpPr txBox="1"/>
      </xdr:nvSpPr>
      <xdr:spPr>
        <a:xfrm>
          <a:off x="13745219" y="1020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127652</xdr:rowOff>
    </xdr:from>
    <xdr:ext cx="405111" cy="259045"/>
    <xdr:sp macro="" textlink="">
      <xdr:nvSpPr>
        <xdr:cNvPr id="566" name="n_2mainValue【学校施設】&#10;有形固定資産減価償却率">
          <a:extLst>
            <a:ext uri="{FF2B5EF4-FFF2-40B4-BE49-F238E27FC236}">
              <a16:creationId xmlns:a16="http://schemas.microsoft.com/office/drawing/2014/main" id="{BA627262-44E3-484F-985D-78C37AE1435D}"/>
            </a:ext>
          </a:extLst>
        </xdr:cNvPr>
        <xdr:cNvSpPr txBox="1"/>
      </xdr:nvSpPr>
      <xdr:spPr>
        <a:xfrm>
          <a:off x="12964169"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139082</xdr:rowOff>
    </xdr:from>
    <xdr:ext cx="405111" cy="259045"/>
    <xdr:sp macro="" textlink="">
      <xdr:nvSpPr>
        <xdr:cNvPr id="567" name="n_3mainValue【学校施設】&#10;有形固定資産減価償却率">
          <a:extLst>
            <a:ext uri="{FF2B5EF4-FFF2-40B4-BE49-F238E27FC236}">
              <a16:creationId xmlns:a16="http://schemas.microsoft.com/office/drawing/2014/main" id="{E4A2360F-E0D4-4DF8-8543-264D9D3AF69E}"/>
            </a:ext>
          </a:extLst>
        </xdr:cNvPr>
        <xdr:cNvSpPr txBox="1"/>
      </xdr:nvSpPr>
      <xdr:spPr>
        <a:xfrm>
          <a:off x="12164069" y="1019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59072</xdr:rowOff>
    </xdr:from>
    <xdr:ext cx="405111" cy="259045"/>
    <xdr:sp macro="" textlink="">
      <xdr:nvSpPr>
        <xdr:cNvPr id="568" name="n_4mainValue【学校施設】&#10;有形固定資産減価償却率">
          <a:extLst>
            <a:ext uri="{FF2B5EF4-FFF2-40B4-BE49-F238E27FC236}">
              <a16:creationId xmlns:a16="http://schemas.microsoft.com/office/drawing/2014/main" id="{1780F4EC-A553-4727-8870-06022C6F8C20}"/>
            </a:ext>
          </a:extLst>
        </xdr:cNvPr>
        <xdr:cNvSpPr txBox="1"/>
      </xdr:nvSpPr>
      <xdr:spPr>
        <a:xfrm>
          <a:off x="113544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C49F4C9-117B-472D-8B1D-AEF8960D917D}"/>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F08A4F1-D8E5-4D82-823E-6E6D8666F7BC}"/>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B556C20A-7F04-48D3-A4AE-EB2327DB813E}"/>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CD818D2-C058-4FEC-B1A8-EC7BF1F4A51D}"/>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4395F489-360A-4DC5-AD41-5DAD8E510771}"/>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40119B6-348D-4094-9747-0E72A3C00D2C}"/>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1BDE854-51C6-47EA-908C-EF8DBBC8B5D5}"/>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42CD784-10A9-427C-BD92-3267BEC0151F}"/>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BA8506D-E8D3-401B-9088-4A47BD6623A5}"/>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2116520-FF68-484B-8F6B-BD7AD0248FEB}"/>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A15B160A-ECE5-477F-ABB1-F06B7529ACBB}"/>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1EB7A539-E609-4543-B43A-693CF1924D10}"/>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1E7CFC8D-4688-45B5-83EA-016F8693E418}"/>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719230FA-6EC4-4983-A14E-A1482DDE4268}"/>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8903B17D-323C-473C-8E78-54007904F866}"/>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76F9D04B-267E-400E-B898-97CCE0A793FA}"/>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C36DB790-F366-44C3-9FD8-510AA165C5B1}"/>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7D5FFAD-661E-4653-9459-30FE975C4E5B}"/>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AF4E1522-A20D-4B9F-A481-B1C9429E4894}"/>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FABE21BA-0E9C-4E45-8F43-74BCF0690C44}"/>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8F676515-55F0-40BE-BDBE-5E7F0F9C745D}"/>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EC769F4C-DFC1-4D6D-871F-36013A5B747F}"/>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E42CD496-5D80-4F4F-A6F2-83047197F3E3}"/>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8DD6611F-B7EE-4C3D-9517-B01964CA6CB1}"/>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2AE76606-F60A-48BA-814E-BE15943615F8}"/>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F79C2364-88A7-4BDA-8DDE-9DB332B5E7BF}"/>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D5D48C3C-7E09-4C08-9D7A-2C9935FAB968}"/>
            </a:ext>
          </a:extLst>
        </xdr:cNvPr>
        <xdr:cNvCxnSpPr/>
      </xdr:nvCxnSpPr>
      <xdr:spPr>
        <a:xfrm flipV="1">
          <a:off x="19954239" y="9040894"/>
          <a:ext cx="0" cy="147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A086647F-9A4C-4C7C-8FE5-580923346E68}"/>
            </a:ext>
          </a:extLst>
        </xdr:cNvPr>
        <xdr:cNvSpPr txBox="1"/>
      </xdr:nvSpPr>
      <xdr:spPr>
        <a:xfrm>
          <a:off x="19992975" y="1051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313910E1-E1CE-40B5-BCA2-D07A7306BA42}"/>
            </a:ext>
          </a:extLst>
        </xdr:cNvPr>
        <xdr:cNvCxnSpPr/>
      </xdr:nvCxnSpPr>
      <xdr:spPr>
        <a:xfrm>
          <a:off x="19878675" y="105132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3FEFDE47-70B2-4C24-94B8-847F03D751A1}"/>
            </a:ext>
          </a:extLst>
        </xdr:cNvPr>
        <xdr:cNvSpPr txBox="1"/>
      </xdr:nvSpPr>
      <xdr:spPr>
        <a:xfrm>
          <a:off x="19992975" y="882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C8B3A894-26EF-4541-A38F-43E2AEEB1472}"/>
            </a:ext>
          </a:extLst>
        </xdr:cNvPr>
        <xdr:cNvCxnSpPr/>
      </xdr:nvCxnSpPr>
      <xdr:spPr>
        <a:xfrm>
          <a:off x="19878675" y="90408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a:extLst>
            <a:ext uri="{FF2B5EF4-FFF2-40B4-BE49-F238E27FC236}">
              <a16:creationId xmlns:a16="http://schemas.microsoft.com/office/drawing/2014/main" id="{20929E9E-0E8C-40B7-B9EA-F1971CABF8E4}"/>
            </a:ext>
          </a:extLst>
        </xdr:cNvPr>
        <xdr:cNvSpPr txBox="1"/>
      </xdr:nvSpPr>
      <xdr:spPr>
        <a:xfrm>
          <a:off x="19992975" y="9866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D9F1F530-A378-48B5-9556-1A2500B64C8B}"/>
            </a:ext>
          </a:extLst>
        </xdr:cNvPr>
        <xdr:cNvSpPr/>
      </xdr:nvSpPr>
      <xdr:spPr>
        <a:xfrm>
          <a:off x="19897725" y="1001142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C64BF8A7-B5D1-42D0-90A3-64496931D5BC}"/>
            </a:ext>
          </a:extLst>
        </xdr:cNvPr>
        <xdr:cNvSpPr/>
      </xdr:nvSpPr>
      <xdr:spPr>
        <a:xfrm>
          <a:off x="19154775" y="100135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E6202D78-38E6-4273-A0A7-1E4F194025CF}"/>
            </a:ext>
          </a:extLst>
        </xdr:cNvPr>
        <xdr:cNvSpPr/>
      </xdr:nvSpPr>
      <xdr:spPr>
        <a:xfrm>
          <a:off x="18345150" y="100412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9BB97203-17EA-4CC1-A278-F5627400B486}"/>
            </a:ext>
          </a:extLst>
        </xdr:cNvPr>
        <xdr:cNvSpPr/>
      </xdr:nvSpPr>
      <xdr:spPr>
        <a:xfrm>
          <a:off x="17554575" y="100396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8AC7B5FA-CAB5-4BA1-A797-365AD218009B}"/>
            </a:ext>
          </a:extLst>
        </xdr:cNvPr>
        <xdr:cNvSpPr/>
      </xdr:nvSpPr>
      <xdr:spPr>
        <a:xfrm>
          <a:off x="16754475" y="10061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4CAC321-E654-4AC7-BB34-8554D3D96177}"/>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3D68CD1-BD98-4530-A622-96488B1C1CFF}"/>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3E9A3BD-FEAC-4EED-8D20-E52EC65E1EA2}"/>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4340986-BB6A-42CF-96FC-92A6D04D4B25}"/>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89C38BF-5A37-4201-B2EA-0C182A15759E}"/>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54683</xdr:rowOff>
    </xdr:from>
    <xdr:to>
      <xdr:col>116</xdr:col>
      <xdr:colOff>114300</xdr:colOff>
      <xdr:row>63</xdr:row>
      <xdr:rowOff>156283</xdr:rowOff>
    </xdr:to>
    <xdr:sp macro="" textlink="">
      <xdr:nvSpPr>
        <xdr:cNvPr id="611" name="楕円 610">
          <a:extLst>
            <a:ext uri="{FF2B5EF4-FFF2-40B4-BE49-F238E27FC236}">
              <a16:creationId xmlns:a16="http://schemas.microsoft.com/office/drawing/2014/main" id="{8D2BD192-3839-4A47-9E32-626EA9A3D5AC}"/>
            </a:ext>
          </a:extLst>
        </xdr:cNvPr>
        <xdr:cNvSpPr/>
      </xdr:nvSpPr>
      <xdr:spPr>
        <a:xfrm>
          <a:off x="19897725" y="102654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33110</xdr:rowOff>
    </xdr:from>
    <xdr:ext cx="469744" cy="259045"/>
    <xdr:sp macro="" textlink="">
      <xdr:nvSpPr>
        <xdr:cNvPr id="612" name="【学校施設】&#10;一人当たり面積該当値テキスト">
          <a:extLst>
            <a:ext uri="{FF2B5EF4-FFF2-40B4-BE49-F238E27FC236}">
              <a16:creationId xmlns:a16="http://schemas.microsoft.com/office/drawing/2014/main" id="{D7AE1A86-E16B-491A-8FED-06ABE177C390}"/>
            </a:ext>
          </a:extLst>
        </xdr:cNvPr>
        <xdr:cNvSpPr txBox="1"/>
      </xdr:nvSpPr>
      <xdr:spPr>
        <a:xfrm>
          <a:off x="19992975" y="1024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65786</xdr:rowOff>
    </xdr:from>
    <xdr:to>
      <xdr:col>112</xdr:col>
      <xdr:colOff>38100</xdr:colOff>
      <xdr:row>63</xdr:row>
      <xdr:rowOff>167386</xdr:rowOff>
    </xdr:to>
    <xdr:sp macro="" textlink="">
      <xdr:nvSpPr>
        <xdr:cNvPr id="613" name="楕円 612">
          <a:extLst>
            <a:ext uri="{FF2B5EF4-FFF2-40B4-BE49-F238E27FC236}">
              <a16:creationId xmlns:a16="http://schemas.microsoft.com/office/drawing/2014/main" id="{7C477B96-CC01-4F51-B996-A0C43C1AC59E}"/>
            </a:ext>
          </a:extLst>
        </xdr:cNvPr>
        <xdr:cNvSpPr/>
      </xdr:nvSpPr>
      <xdr:spPr>
        <a:xfrm>
          <a:off x="19154775" y="102797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105483</xdr:rowOff>
    </xdr:from>
    <xdr:to>
      <xdr:col>116</xdr:col>
      <xdr:colOff>63500</xdr:colOff>
      <xdr:row>63</xdr:row>
      <xdr:rowOff>116586</xdr:rowOff>
    </xdr:to>
    <xdr:cxnSp macro="">
      <xdr:nvCxnSpPr>
        <xdr:cNvPr id="614" name="直線コネクタ 613">
          <a:extLst>
            <a:ext uri="{FF2B5EF4-FFF2-40B4-BE49-F238E27FC236}">
              <a16:creationId xmlns:a16="http://schemas.microsoft.com/office/drawing/2014/main" id="{2F4720DA-D881-4FAB-84CA-DC31B3DD3E59}"/>
            </a:ext>
          </a:extLst>
        </xdr:cNvPr>
        <xdr:cNvCxnSpPr/>
      </xdr:nvCxnSpPr>
      <xdr:spPr>
        <a:xfrm flipV="1">
          <a:off x="19202400" y="10313108"/>
          <a:ext cx="752475" cy="1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78196</xdr:rowOff>
    </xdr:from>
    <xdr:to>
      <xdr:col>107</xdr:col>
      <xdr:colOff>101600</xdr:colOff>
      <xdr:row>64</xdr:row>
      <xdr:rowOff>8346</xdr:rowOff>
    </xdr:to>
    <xdr:sp macro="" textlink="">
      <xdr:nvSpPr>
        <xdr:cNvPr id="615" name="楕円 614">
          <a:extLst>
            <a:ext uri="{FF2B5EF4-FFF2-40B4-BE49-F238E27FC236}">
              <a16:creationId xmlns:a16="http://schemas.microsoft.com/office/drawing/2014/main" id="{36662149-4DBF-4A80-A01C-6890E63FE291}"/>
            </a:ext>
          </a:extLst>
        </xdr:cNvPr>
        <xdr:cNvSpPr/>
      </xdr:nvSpPr>
      <xdr:spPr>
        <a:xfrm>
          <a:off x="18345150" y="102889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116586</xdr:rowOff>
    </xdr:from>
    <xdr:to>
      <xdr:col>111</xdr:col>
      <xdr:colOff>177800</xdr:colOff>
      <xdr:row>63</xdr:row>
      <xdr:rowOff>128996</xdr:rowOff>
    </xdr:to>
    <xdr:cxnSp macro="">
      <xdr:nvCxnSpPr>
        <xdr:cNvPr id="616" name="直線コネクタ 615">
          <a:extLst>
            <a:ext uri="{FF2B5EF4-FFF2-40B4-BE49-F238E27FC236}">
              <a16:creationId xmlns:a16="http://schemas.microsoft.com/office/drawing/2014/main" id="{FB02ED9E-74ED-440F-8AAC-9B94C2C29FF3}"/>
            </a:ext>
          </a:extLst>
        </xdr:cNvPr>
        <xdr:cNvCxnSpPr/>
      </xdr:nvCxnSpPr>
      <xdr:spPr>
        <a:xfrm flipV="1">
          <a:off x="18392775" y="10327386"/>
          <a:ext cx="809625"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86687</xdr:rowOff>
    </xdr:from>
    <xdr:to>
      <xdr:col>102</xdr:col>
      <xdr:colOff>165100</xdr:colOff>
      <xdr:row>64</xdr:row>
      <xdr:rowOff>16837</xdr:rowOff>
    </xdr:to>
    <xdr:sp macro="" textlink="">
      <xdr:nvSpPr>
        <xdr:cNvPr id="617" name="楕円 616">
          <a:extLst>
            <a:ext uri="{FF2B5EF4-FFF2-40B4-BE49-F238E27FC236}">
              <a16:creationId xmlns:a16="http://schemas.microsoft.com/office/drawing/2014/main" id="{90D0F052-75F3-4707-B410-94DFB0262200}"/>
            </a:ext>
          </a:extLst>
        </xdr:cNvPr>
        <xdr:cNvSpPr/>
      </xdr:nvSpPr>
      <xdr:spPr>
        <a:xfrm>
          <a:off x="17554575" y="102943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128996</xdr:rowOff>
    </xdr:from>
    <xdr:to>
      <xdr:col>107</xdr:col>
      <xdr:colOff>50800</xdr:colOff>
      <xdr:row>63</xdr:row>
      <xdr:rowOff>137487</xdr:rowOff>
    </xdr:to>
    <xdr:cxnSp macro="">
      <xdr:nvCxnSpPr>
        <xdr:cNvPr id="618" name="直線コネクタ 617">
          <a:extLst>
            <a:ext uri="{FF2B5EF4-FFF2-40B4-BE49-F238E27FC236}">
              <a16:creationId xmlns:a16="http://schemas.microsoft.com/office/drawing/2014/main" id="{55D53050-4666-438C-9383-29E14869DB91}"/>
            </a:ext>
          </a:extLst>
        </xdr:cNvPr>
        <xdr:cNvCxnSpPr/>
      </xdr:nvCxnSpPr>
      <xdr:spPr>
        <a:xfrm flipV="1">
          <a:off x="17602200" y="10336621"/>
          <a:ext cx="790575"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93545</xdr:rowOff>
    </xdr:from>
    <xdr:to>
      <xdr:col>98</xdr:col>
      <xdr:colOff>38100</xdr:colOff>
      <xdr:row>64</xdr:row>
      <xdr:rowOff>23695</xdr:rowOff>
    </xdr:to>
    <xdr:sp macro="" textlink="">
      <xdr:nvSpPr>
        <xdr:cNvPr id="619" name="楕円 618">
          <a:extLst>
            <a:ext uri="{FF2B5EF4-FFF2-40B4-BE49-F238E27FC236}">
              <a16:creationId xmlns:a16="http://schemas.microsoft.com/office/drawing/2014/main" id="{85CE72A6-4505-405D-B6EF-EA6D6DD14EBF}"/>
            </a:ext>
          </a:extLst>
        </xdr:cNvPr>
        <xdr:cNvSpPr/>
      </xdr:nvSpPr>
      <xdr:spPr>
        <a:xfrm>
          <a:off x="16754475" y="10304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137487</xdr:rowOff>
    </xdr:from>
    <xdr:to>
      <xdr:col>102</xdr:col>
      <xdr:colOff>114300</xdr:colOff>
      <xdr:row>63</xdr:row>
      <xdr:rowOff>144345</xdr:rowOff>
    </xdr:to>
    <xdr:cxnSp macro="">
      <xdr:nvCxnSpPr>
        <xdr:cNvPr id="620" name="直線コネクタ 619">
          <a:extLst>
            <a:ext uri="{FF2B5EF4-FFF2-40B4-BE49-F238E27FC236}">
              <a16:creationId xmlns:a16="http://schemas.microsoft.com/office/drawing/2014/main" id="{7BF897DF-2B00-4266-8D21-29643B7649C1}"/>
            </a:ext>
          </a:extLst>
        </xdr:cNvPr>
        <xdr:cNvCxnSpPr/>
      </xdr:nvCxnSpPr>
      <xdr:spPr>
        <a:xfrm flipV="1">
          <a:off x="16802100" y="10351462"/>
          <a:ext cx="8001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a:extLst>
            <a:ext uri="{FF2B5EF4-FFF2-40B4-BE49-F238E27FC236}">
              <a16:creationId xmlns:a16="http://schemas.microsoft.com/office/drawing/2014/main" id="{27AE53DE-DE8F-4300-93B2-D7AA53C9C48C}"/>
            </a:ext>
          </a:extLst>
        </xdr:cNvPr>
        <xdr:cNvSpPr txBox="1"/>
      </xdr:nvSpPr>
      <xdr:spPr>
        <a:xfrm>
          <a:off x="18983402" y="980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a:extLst>
            <a:ext uri="{FF2B5EF4-FFF2-40B4-BE49-F238E27FC236}">
              <a16:creationId xmlns:a16="http://schemas.microsoft.com/office/drawing/2014/main" id="{8AAEE4A5-090F-492C-8BDF-9664ECF2F990}"/>
            </a:ext>
          </a:extLst>
        </xdr:cNvPr>
        <xdr:cNvSpPr txBox="1"/>
      </xdr:nvSpPr>
      <xdr:spPr>
        <a:xfrm>
          <a:off x="18183302" y="98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a:extLst>
            <a:ext uri="{FF2B5EF4-FFF2-40B4-BE49-F238E27FC236}">
              <a16:creationId xmlns:a16="http://schemas.microsoft.com/office/drawing/2014/main" id="{F7884A96-9925-4C6F-9016-6FF0754F9A4A}"/>
            </a:ext>
          </a:extLst>
        </xdr:cNvPr>
        <xdr:cNvSpPr txBox="1"/>
      </xdr:nvSpPr>
      <xdr:spPr>
        <a:xfrm>
          <a:off x="17383202" y="98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a:extLst>
            <a:ext uri="{FF2B5EF4-FFF2-40B4-BE49-F238E27FC236}">
              <a16:creationId xmlns:a16="http://schemas.microsoft.com/office/drawing/2014/main" id="{FAD415DE-B4C4-451C-BF3E-625EAD76F75F}"/>
            </a:ext>
          </a:extLst>
        </xdr:cNvPr>
        <xdr:cNvSpPr txBox="1"/>
      </xdr:nvSpPr>
      <xdr:spPr>
        <a:xfrm>
          <a:off x="16592627" y="98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158513</xdr:rowOff>
    </xdr:from>
    <xdr:ext cx="469744" cy="259045"/>
    <xdr:sp macro="" textlink="">
      <xdr:nvSpPr>
        <xdr:cNvPr id="625" name="n_1mainValue【学校施設】&#10;一人当たり面積">
          <a:extLst>
            <a:ext uri="{FF2B5EF4-FFF2-40B4-BE49-F238E27FC236}">
              <a16:creationId xmlns:a16="http://schemas.microsoft.com/office/drawing/2014/main" id="{E2ECE95D-8C22-46FA-9AAA-5532ADCD435A}"/>
            </a:ext>
          </a:extLst>
        </xdr:cNvPr>
        <xdr:cNvSpPr txBox="1"/>
      </xdr:nvSpPr>
      <xdr:spPr>
        <a:xfrm>
          <a:off x="18983402" y="103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170923</xdr:rowOff>
    </xdr:from>
    <xdr:ext cx="469744" cy="259045"/>
    <xdr:sp macro="" textlink="">
      <xdr:nvSpPr>
        <xdr:cNvPr id="626" name="n_2mainValue【学校施設】&#10;一人当たり面積">
          <a:extLst>
            <a:ext uri="{FF2B5EF4-FFF2-40B4-BE49-F238E27FC236}">
              <a16:creationId xmlns:a16="http://schemas.microsoft.com/office/drawing/2014/main" id="{D947F0F8-12E1-4B26-8BB9-F5F960B4CC2F}"/>
            </a:ext>
          </a:extLst>
        </xdr:cNvPr>
        <xdr:cNvSpPr txBox="1"/>
      </xdr:nvSpPr>
      <xdr:spPr>
        <a:xfrm>
          <a:off x="18183302" y="103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7964</xdr:rowOff>
    </xdr:from>
    <xdr:ext cx="469744" cy="259045"/>
    <xdr:sp macro="" textlink="">
      <xdr:nvSpPr>
        <xdr:cNvPr id="627" name="n_3mainValue【学校施設】&#10;一人当たり面積">
          <a:extLst>
            <a:ext uri="{FF2B5EF4-FFF2-40B4-BE49-F238E27FC236}">
              <a16:creationId xmlns:a16="http://schemas.microsoft.com/office/drawing/2014/main" id="{31E80B33-965F-41E9-A5FD-A65569DDA056}"/>
            </a:ext>
          </a:extLst>
        </xdr:cNvPr>
        <xdr:cNvSpPr txBox="1"/>
      </xdr:nvSpPr>
      <xdr:spPr>
        <a:xfrm>
          <a:off x="17383202" y="1038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14822</xdr:rowOff>
    </xdr:from>
    <xdr:ext cx="469744" cy="259045"/>
    <xdr:sp macro="" textlink="">
      <xdr:nvSpPr>
        <xdr:cNvPr id="628" name="n_4mainValue【学校施設】&#10;一人当たり面積">
          <a:extLst>
            <a:ext uri="{FF2B5EF4-FFF2-40B4-BE49-F238E27FC236}">
              <a16:creationId xmlns:a16="http://schemas.microsoft.com/office/drawing/2014/main" id="{569A1000-5082-4631-BF63-CE655BCAFF92}"/>
            </a:ext>
          </a:extLst>
        </xdr:cNvPr>
        <xdr:cNvSpPr txBox="1"/>
      </xdr:nvSpPr>
      <xdr:spPr>
        <a:xfrm>
          <a:off x="16592627" y="1038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2F0F6832-E066-4717-ACB3-4E8E0819D92D}"/>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58AB965E-4A33-4B44-B132-3B6884689C2B}"/>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4B4EB042-61BB-4E8C-95FD-25E0BAEE55EB}"/>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DFDEDF65-F70C-46BD-8286-B737410A2868}"/>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BF5A62DA-E82B-4E3E-AD37-A049C7713976}"/>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321152F7-0A28-4F02-92E6-6CF79B7120A7}"/>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CD383148-BA57-485F-BC0F-0B133CCB47BF}"/>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703384E0-972D-4A08-BFA2-2829C4FA8913}"/>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5D9217D7-66D2-4135-9FA5-D5AD2C4DC121}"/>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72555ED6-1BA6-403F-97A1-B63ED8FFB11F}"/>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3378EEC2-7EFE-4BEB-BF74-D3458667A63A}"/>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BFBD94CB-55E9-4B6B-B6B7-F0695217A0D2}"/>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A08E1BAC-B802-431D-92E9-51CAF4A07D78}"/>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8A2AFE85-31BB-459D-BD7B-EDAE3B64C43C}"/>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082B6F81-A257-4C27-9BC3-4E80FE9FC8A5}"/>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84DA2BFC-A356-4496-B7DC-3852A595F73B}"/>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5D850D94-12AD-4C9D-8D03-1DD807E86089}"/>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456ABAF-7870-4D71-879D-2E5E0105B7F8}"/>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4C093160-66BC-4E74-AFEC-010F981E5224}"/>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A8170F4D-5D5A-405C-8A16-5A7D17E0565E}"/>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B49A8EFC-193E-407C-A7B5-66A4CAA85CE5}"/>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310B4A2A-1308-46FC-BA3B-9C695387354F}"/>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DF3A378D-DFCD-41F5-942C-79B2B72477C9}"/>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E16AFFB5-A0F5-4DE4-8A60-6705C360953C}"/>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E1170DE6-9098-415B-AB07-602FDAB2492F}"/>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3AFBA722-3D2A-4AFE-B901-1D00CD1D9431}"/>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07AD30D6-ED8F-41E2-8628-C51EAF388A00}"/>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E0FECED9-59F2-4326-AE70-F02DEACCA73A}"/>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A09726F0-0F8D-407F-A54B-A61D4BC42357}"/>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9E45F652-2591-4863-AF6C-F00F729F3F21}"/>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E69165A7-8768-4B1A-9E93-38C7996AE8AA}"/>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CC505E59-55E0-4832-907C-E521E1FA4985}"/>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56B7EA0A-9CA2-4069-9A86-1451120B14C0}"/>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B8A415D4-1360-444F-8CD8-3C9713822AA0}"/>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4F75D11C-2D20-40A4-AB75-F2EFA10EB4F4}"/>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95F7DCC0-D71E-4C75-952D-3C7F5EEC1166}"/>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C5343115-8F93-47CA-96A4-F900E243D819}"/>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D45D5E89-EBA4-4A22-8BFC-459EAB809070}"/>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DD37FB98-0289-4F74-BAF6-9A9BED5CFAA7}"/>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5B7B966E-90A8-40B8-921A-3C30377833E1}"/>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19BF302E-FA40-469C-8F21-1546AD450A64}"/>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3B9BD2D9-FF23-4D3E-9414-FBB4B4485E89}"/>
            </a:ext>
          </a:extLst>
        </xdr:cNvPr>
        <xdr:cNvCxnSpPr/>
      </xdr:nvCxnSpPr>
      <xdr:spPr>
        <a:xfrm flipV="1">
          <a:off x="14696439" y="16409580"/>
          <a:ext cx="0" cy="1456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064967A8-86E5-4412-8F6C-897CD4C20027}"/>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C960A6CB-0CDB-48E0-9C0D-57A957BDFC89}"/>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73" name="【公民館】&#10;有形固定資産減価償却率最大値テキスト">
          <a:extLst>
            <a:ext uri="{FF2B5EF4-FFF2-40B4-BE49-F238E27FC236}">
              <a16:creationId xmlns:a16="http://schemas.microsoft.com/office/drawing/2014/main" id="{7829E7AA-1950-422A-BA96-72E443C50E45}"/>
            </a:ext>
          </a:extLst>
        </xdr:cNvPr>
        <xdr:cNvSpPr txBox="1"/>
      </xdr:nvSpPr>
      <xdr:spPr>
        <a:xfrm>
          <a:off x="14735175" y="161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74" name="直線コネクタ 673">
          <a:extLst>
            <a:ext uri="{FF2B5EF4-FFF2-40B4-BE49-F238E27FC236}">
              <a16:creationId xmlns:a16="http://schemas.microsoft.com/office/drawing/2014/main" id="{5D8DA6C5-5B2F-4D90-BF28-31A98D47213C}"/>
            </a:ext>
          </a:extLst>
        </xdr:cNvPr>
        <xdr:cNvCxnSpPr/>
      </xdr:nvCxnSpPr>
      <xdr:spPr>
        <a:xfrm>
          <a:off x="14611350" y="16409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675" name="【公民館】&#10;有形固定資産減価償却率平均値テキスト">
          <a:extLst>
            <a:ext uri="{FF2B5EF4-FFF2-40B4-BE49-F238E27FC236}">
              <a16:creationId xmlns:a16="http://schemas.microsoft.com/office/drawing/2014/main" id="{C53071E1-343D-4F11-B165-8D47BD6B2F51}"/>
            </a:ext>
          </a:extLst>
        </xdr:cNvPr>
        <xdr:cNvSpPr txBox="1"/>
      </xdr:nvSpPr>
      <xdr:spPr>
        <a:xfrm>
          <a:off x="14735175" y="17343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76" name="フローチャート: 判断 675">
          <a:extLst>
            <a:ext uri="{FF2B5EF4-FFF2-40B4-BE49-F238E27FC236}">
              <a16:creationId xmlns:a16="http://schemas.microsoft.com/office/drawing/2014/main" id="{7D24A607-C7AD-4F54-8091-BBBCE9BC5D82}"/>
            </a:ext>
          </a:extLst>
        </xdr:cNvPr>
        <xdr:cNvSpPr/>
      </xdr:nvSpPr>
      <xdr:spPr>
        <a:xfrm>
          <a:off x="14649450" y="173646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7" name="フローチャート: 判断 676">
          <a:extLst>
            <a:ext uri="{FF2B5EF4-FFF2-40B4-BE49-F238E27FC236}">
              <a16:creationId xmlns:a16="http://schemas.microsoft.com/office/drawing/2014/main" id="{848C6F44-6819-42E4-91D5-1E385B9A3188}"/>
            </a:ext>
          </a:extLst>
        </xdr:cNvPr>
        <xdr:cNvSpPr/>
      </xdr:nvSpPr>
      <xdr:spPr>
        <a:xfrm>
          <a:off x="13887450" y="173288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8" name="フローチャート: 判断 677">
          <a:extLst>
            <a:ext uri="{FF2B5EF4-FFF2-40B4-BE49-F238E27FC236}">
              <a16:creationId xmlns:a16="http://schemas.microsoft.com/office/drawing/2014/main" id="{FFA2E0B5-4DA3-4CD3-BEF1-3E8CF0828BEC}"/>
            </a:ext>
          </a:extLst>
        </xdr:cNvPr>
        <xdr:cNvSpPr/>
      </xdr:nvSpPr>
      <xdr:spPr>
        <a:xfrm>
          <a:off x="13096875" y="173631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79" name="フローチャート: 判断 678">
          <a:extLst>
            <a:ext uri="{FF2B5EF4-FFF2-40B4-BE49-F238E27FC236}">
              <a16:creationId xmlns:a16="http://schemas.microsoft.com/office/drawing/2014/main" id="{C41A3085-46E3-4526-AB84-B490E2BAFB0B}"/>
            </a:ext>
          </a:extLst>
        </xdr:cNvPr>
        <xdr:cNvSpPr/>
      </xdr:nvSpPr>
      <xdr:spPr>
        <a:xfrm>
          <a:off x="12296775" y="173532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80" name="フローチャート: 判断 679">
          <a:extLst>
            <a:ext uri="{FF2B5EF4-FFF2-40B4-BE49-F238E27FC236}">
              <a16:creationId xmlns:a16="http://schemas.microsoft.com/office/drawing/2014/main" id="{DB8FB3EA-AAFA-46FB-A63C-87C7574F762F}"/>
            </a:ext>
          </a:extLst>
        </xdr:cNvPr>
        <xdr:cNvSpPr/>
      </xdr:nvSpPr>
      <xdr:spPr>
        <a:xfrm>
          <a:off x="11487150" y="173809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03F4955-96E1-41DC-A53F-8F3396451C73}"/>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12718DB1-1F1B-4B16-8C6D-D49CAD2FF5D9}"/>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FD208DD-73A3-46B3-AAFF-CA406E92FDC3}"/>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06068B6-5AD5-415A-8D75-A6828663B6A7}"/>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32EACA66-1B7E-47C7-974F-0AF5F0ADF0E5}"/>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136434</xdr:rowOff>
    </xdr:from>
    <xdr:to>
      <xdr:col>85</xdr:col>
      <xdr:colOff>177800</xdr:colOff>
      <xdr:row>105</xdr:row>
      <xdr:rowOff>66584</xdr:rowOff>
    </xdr:to>
    <xdr:sp macro="" textlink="">
      <xdr:nvSpPr>
        <xdr:cNvPr id="686" name="楕円 685">
          <a:extLst>
            <a:ext uri="{FF2B5EF4-FFF2-40B4-BE49-F238E27FC236}">
              <a16:creationId xmlns:a16="http://schemas.microsoft.com/office/drawing/2014/main" id="{ACA11B2B-0475-43C2-B340-A394488FC9A2}"/>
            </a:ext>
          </a:extLst>
        </xdr:cNvPr>
        <xdr:cNvSpPr/>
      </xdr:nvSpPr>
      <xdr:spPr>
        <a:xfrm>
          <a:off x="14649450" y="171099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159311</xdr:rowOff>
    </xdr:from>
    <xdr:ext cx="405111" cy="259045"/>
    <xdr:sp macro="" textlink="">
      <xdr:nvSpPr>
        <xdr:cNvPr id="687" name="【公民館】&#10;有形固定資産減価償却率該当値テキスト">
          <a:extLst>
            <a:ext uri="{FF2B5EF4-FFF2-40B4-BE49-F238E27FC236}">
              <a16:creationId xmlns:a16="http://schemas.microsoft.com/office/drawing/2014/main" id="{9B0A8F8F-A001-4419-9733-2847B1C6DD67}"/>
            </a:ext>
          </a:extLst>
        </xdr:cNvPr>
        <xdr:cNvSpPr txBox="1"/>
      </xdr:nvSpPr>
      <xdr:spPr>
        <a:xfrm>
          <a:off x="14735175" y="16964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111942</xdr:rowOff>
    </xdr:from>
    <xdr:to>
      <xdr:col>81</xdr:col>
      <xdr:colOff>101600</xdr:colOff>
      <xdr:row>105</xdr:row>
      <xdr:rowOff>42092</xdr:rowOff>
    </xdr:to>
    <xdr:sp macro="" textlink="">
      <xdr:nvSpPr>
        <xdr:cNvPr id="688" name="楕円 687">
          <a:extLst>
            <a:ext uri="{FF2B5EF4-FFF2-40B4-BE49-F238E27FC236}">
              <a16:creationId xmlns:a16="http://schemas.microsoft.com/office/drawing/2014/main" id="{F3E65509-D745-4F7C-805C-CA82928D2321}"/>
            </a:ext>
          </a:extLst>
        </xdr:cNvPr>
        <xdr:cNvSpPr/>
      </xdr:nvSpPr>
      <xdr:spPr>
        <a:xfrm>
          <a:off x="13887450" y="170854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162742</xdr:rowOff>
    </xdr:from>
    <xdr:to>
      <xdr:col>85</xdr:col>
      <xdr:colOff>127000</xdr:colOff>
      <xdr:row>105</xdr:row>
      <xdr:rowOff>15784</xdr:rowOff>
    </xdr:to>
    <xdr:cxnSp macro="">
      <xdr:nvCxnSpPr>
        <xdr:cNvPr id="689" name="直線コネクタ 688">
          <a:extLst>
            <a:ext uri="{FF2B5EF4-FFF2-40B4-BE49-F238E27FC236}">
              <a16:creationId xmlns:a16="http://schemas.microsoft.com/office/drawing/2014/main" id="{324E915B-B870-4319-BB94-EA1BCD4822B4}"/>
            </a:ext>
          </a:extLst>
        </xdr:cNvPr>
        <xdr:cNvCxnSpPr/>
      </xdr:nvCxnSpPr>
      <xdr:spPr>
        <a:xfrm>
          <a:off x="13935075" y="17133117"/>
          <a:ext cx="762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17236</xdr:rowOff>
    </xdr:from>
    <xdr:to>
      <xdr:col>76</xdr:col>
      <xdr:colOff>165100</xdr:colOff>
      <xdr:row>108</xdr:row>
      <xdr:rowOff>118836</xdr:rowOff>
    </xdr:to>
    <xdr:sp macro="" textlink="">
      <xdr:nvSpPr>
        <xdr:cNvPr id="690" name="楕円 689">
          <a:extLst>
            <a:ext uri="{FF2B5EF4-FFF2-40B4-BE49-F238E27FC236}">
              <a16:creationId xmlns:a16="http://schemas.microsoft.com/office/drawing/2014/main" id="{B19A5770-3381-4155-A1AC-98CBEA064E2F}"/>
            </a:ext>
          </a:extLst>
        </xdr:cNvPr>
        <xdr:cNvSpPr/>
      </xdr:nvSpPr>
      <xdr:spPr>
        <a:xfrm>
          <a:off x="13096875" y="176765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162742</xdr:rowOff>
    </xdr:from>
    <xdr:to>
      <xdr:col>81</xdr:col>
      <xdr:colOff>50800</xdr:colOff>
      <xdr:row>108</xdr:row>
      <xdr:rowOff>68036</xdr:rowOff>
    </xdr:to>
    <xdr:cxnSp macro="">
      <xdr:nvCxnSpPr>
        <xdr:cNvPr id="691" name="直線コネクタ 690">
          <a:extLst>
            <a:ext uri="{FF2B5EF4-FFF2-40B4-BE49-F238E27FC236}">
              <a16:creationId xmlns:a16="http://schemas.microsoft.com/office/drawing/2014/main" id="{5EE5B7BE-CAA7-41E6-BB77-9790CEF76176}"/>
            </a:ext>
          </a:extLst>
        </xdr:cNvPr>
        <xdr:cNvCxnSpPr/>
      </xdr:nvCxnSpPr>
      <xdr:spPr>
        <a:xfrm flipV="1">
          <a:off x="13144500" y="17133117"/>
          <a:ext cx="790575" cy="59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110308</xdr:rowOff>
    </xdr:from>
    <xdr:to>
      <xdr:col>72</xdr:col>
      <xdr:colOff>38100</xdr:colOff>
      <xdr:row>108</xdr:row>
      <xdr:rowOff>40458</xdr:rowOff>
    </xdr:to>
    <xdr:sp macro="" textlink="">
      <xdr:nvSpPr>
        <xdr:cNvPr id="692" name="楕円 691">
          <a:extLst>
            <a:ext uri="{FF2B5EF4-FFF2-40B4-BE49-F238E27FC236}">
              <a16:creationId xmlns:a16="http://schemas.microsoft.com/office/drawing/2014/main" id="{4DFB4DDA-A7BD-4E08-B9E1-FA9FF283BC7D}"/>
            </a:ext>
          </a:extLst>
        </xdr:cNvPr>
        <xdr:cNvSpPr/>
      </xdr:nvSpPr>
      <xdr:spPr>
        <a:xfrm>
          <a:off x="12296775" y="175950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161108</xdr:rowOff>
    </xdr:from>
    <xdr:to>
      <xdr:col>76</xdr:col>
      <xdr:colOff>114300</xdr:colOff>
      <xdr:row>108</xdr:row>
      <xdr:rowOff>68036</xdr:rowOff>
    </xdr:to>
    <xdr:cxnSp macro="">
      <xdr:nvCxnSpPr>
        <xdr:cNvPr id="693" name="直線コネクタ 692">
          <a:extLst>
            <a:ext uri="{FF2B5EF4-FFF2-40B4-BE49-F238E27FC236}">
              <a16:creationId xmlns:a16="http://schemas.microsoft.com/office/drawing/2014/main" id="{50A8FEA6-7754-41B5-96ED-029BF6A89DD2}"/>
            </a:ext>
          </a:extLst>
        </xdr:cNvPr>
        <xdr:cNvCxnSpPr/>
      </xdr:nvCxnSpPr>
      <xdr:spPr>
        <a:xfrm>
          <a:off x="12344400" y="17652183"/>
          <a:ext cx="800100" cy="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121738</xdr:rowOff>
    </xdr:from>
    <xdr:to>
      <xdr:col>67</xdr:col>
      <xdr:colOff>101600</xdr:colOff>
      <xdr:row>108</xdr:row>
      <xdr:rowOff>51888</xdr:rowOff>
    </xdr:to>
    <xdr:sp macro="" textlink="">
      <xdr:nvSpPr>
        <xdr:cNvPr id="694" name="楕円 693">
          <a:extLst>
            <a:ext uri="{FF2B5EF4-FFF2-40B4-BE49-F238E27FC236}">
              <a16:creationId xmlns:a16="http://schemas.microsoft.com/office/drawing/2014/main" id="{C406BB75-11FD-48D8-846C-A5741FD8C40D}"/>
            </a:ext>
          </a:extLst>
        </xdr:cNvPr>
        <xdr:cNvSpPr/>
      </xdr:nvSpPr>
      <xdr:spPr>
        <a:xfrm>
          <a:off x="11487150" y="176128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161108</xdr:rowOff>
    </xdr:from>
    <xdr:to>
      <xdr:col>71</xdr:col>
      <xdr:colOff>177800</xdr:colOff>
      <xdr:row>108</xdr:row>
      <xdr:rowOff>1088</xdr:rowOff>
    </xdr:to>
    <xdr:cxnSp macro="">
      <xdr:nvCxnSpPr>
        <xdr:cNvPr id="695" name="直線コネクタ 694">
          <a:extLst>
            <a:ext uri="{FF2B5EF4-FFF2-40B4-BE49-F238E27FC236}">
              <a16:creationId xmlns:a16="http://schemas.microsoft.com/office/drawing/2014/main" id="{63963105-5ED2-4F9E-80ED-71029DF05B03}"/>
            </a:ext>
          </a:extLst>
        </xdr:cNvPr>
        <xdr:cNvCxnSpPr/>
      </xdr:nvCxnSpPr>
      <xdr:spPr>
        <a:xfrm flipV="1">
          <a:off x="11534775" y="17652183"/>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696" name="n_1aveValue【公民館】&#10;有形固定資産減価償却率">
          <a:extLst>
            <a:ext uri="{FF2B5EF4-FFF2-40B4-BE49-F238E27FC236}">
              <a16:creationId xmlns:a16="http://schemas.microsoft.com/office/drawing/2014/main" id="{DA87C209-448B-48B5-B432-21536A62B222}"/>
            </a:ext>
          </a:extLst>
        </xdr:cNvPr>
        <xdr:cNvSpPr txBox="1"/>
      </xdr:nvSpPr>
      <xdr:spPr>
        <a:xfrm>
          <a:off x="13745219" y="174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697" name="n_2aveValue【公民館】&#10;有形固定資産減価償却率">
          <a:extLst>
            <a:ext uri="{FF2B5EF4-FFF2-40B4-BE49-F238E27FC236}">
              <a16:creationId xmlns:a16="http://schemas.microsoft.com/office/drawing/2014/main" id="{D17AA897-8661-4CBD-8140-66AF97E08B8B}"/>
            </a:ext>
          </a:extLst>
        </xdr:cNvPr>
        <xdr:cNvSpPr txBox="1"/>
      </xdr:nvSpPr>
      <xdr:spPr>
        <a:xfrm>
          <a:off x="12964169" y="1713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698" name="n_3aveValue【公民館】&#10;有形固定資産減価償却率">
          <a:extLst>
            <a:ext uri="{FF2B5EF4-FFF2-40B4-BE49-F238E27FC236}">
              <a16:creationId xmlns:a16="http://schemas.microsoft.com/office/drawing/2014/main" id="{D5AB254D-B983-4FA1-8EBB-27D24DE7FA84}"/>
            </a:ext>
          </a:extLst>
        </xdr:cNvPr>
        <xdr:cNvSpPr txBox="1"/>
      </xdr:nvSpPr>
      <xdr:spPr>
        <a:xfrm>
          <a:off x="12164069"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699" name="n_4aveValue【公民館】&#10;有形固定資産減価償却率">
          <a:extLst>
            <a:ext uri="{FF2B5EF4-FFF2-40B4-BE49-F238E27FC236}">
              <a16:creationId xmlns:a16="http://schemas.microsoft.com/office/drawing/2014/main" id="{B737C451-B505-44D3-96A6-7ECA5AEDBD5C}"/>
            </a:ext>
          </a:extLst>
        </xdr:cNvPr>
        <xdr:cNvSpPr txBox="1"/>
      </xdr:nvSpPr>
      <xdr:spPr>
        <a:xfrm>
          <a:off x="11354444" y="1715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58619</xdr:rowOff>
    </xdr:from>
    <xdr:ext cx="405111" cy="259045"/>
    <xdr:sp macro="" textlink="">
      <xdr:nvSpPr>
        <xdr:cNvPr id="700" name="n_1mainValue【公民館】&#10;有形固定資産減価償却率">
          <a:extLst>
            <a:ext uri="{FF2B5EF4-FFF2-40B4-BE49-F238E27FC236}">
              <a16:creationId xmlns:a16="http://schemas.microsoft.com/office/drawing/2014/main" id="{0D32B0D5-0ACA-4E40-A15F-7162D5C568C2}"/>
            </a:ext>
          </a:extLst>
        </xdr:cNvPr>
        <xdr:cNvSpPr txBox="1"/>
      </xdr:nvSpPr>
      <xdr:spPr>
        <a:xfrm>
          <a:off x="13745219" y="168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109963</xdr:rowOff>
    </xdr:from>
    <xdr:ext cx="405111" cy="259045"/>
    <xdr:sp macro="" textlink="">
      <xdr:nvSpPr>
        <xdr:cNvPr id="701" name="n_2mainValue【公民館】&#10;有形固定資産減価償却率">
          <a:extLst>
            <a:ext uri="{FF2B5EF4-FFF2-40B4-BE49-F238E27FC236}">
              <a16:creationId xmlns:a16="http://schemas.microsoft.com/office/drawing/2014/main" id="{7C69A88F-69F4-462C-80C6-6FB1E5FB6A2D}"/>
            </a:ext>
          </a:extLst>
        </xdr:cNvPr>
        <xdr:cNvSpPr txBox="1"/>
      </xdr:nvSpPr>
      <xdr:spPr>
        <a:xfrm>
          <a:off x="12964169" y="1776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31585</xdr:rowOff>
    </xdr:from>
    <xdr:ext cx="405111" cy="259045"/>
    <xdr:sp macro="" textlink="">
      <xdr:nvSpPr>
        <xdr:cNvPr id="702" name="n_3mainValue【公民館】&#10;有形固定資産減価償却率">
          <a:extLst>
            <a:ext uri="{FF2B5EF4-FFF2-40B4-BE49-F238E27FC236}">
              <a16:creationId xmlns:a16="http://schemas.microsoft.com/office/drawing/2014/main" id="{83E8809E-C710-445B-BF70-1BAB91C8F365}"/>
            </a:ext>
          </a:extLst>
        </xdr:cNvPr>
        <xdr:cNvSpPr txBox="1"/>
      </xdr:nvSpPr>
      <xdr:spPr>
        <a:xfrm>
          <a:off x="12164069" y="176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43015</xdr:rowOff>
    </xdr:from>
    <xdr:ext cx="405111" cy="259045"/>
    <xdr:sp macro="" textlink="">
      <xdr:nvSpPr>
        <xdr:cNvPr id="703" name="n_4mainValue【公民館】&#10;有形固定資産減価償却率">
          <a:extLst>
            <a:ext uri="{FF2B5EF4-FFF2-40B4-BE49-F238E27FC236}">
              <a16:creationId xmlns:a16="http://schemas.microsoft.com/office/drawing/2014/main" id="{388C4455-04CE-475E-993F-E11A1EF3BDAD}"/>
            </a:ext>
          </a:extLst>
        </xdr:cNvPr>
        <xdr:cNvSpPr txBox="1"/>
      </xdr:nvSpPr>
      <xdr:spPr>
        <a:xfrm>
          <a:off x="11354444" y="17705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DA2BC511-ACD5-48A6-BEF6-BEEFEC930DDC}"/>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A36A60CC-EE08-4D90-B27E-B3AFE540D7CD}"/>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2B45B9C0-3496-42F9-B111-43E88B4C4238}"/>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398B68C3-F44D-4CE3-A15E-4A12DEDB2032}"/>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E555B734-7BB4-403D-8B65-DE4DC66E2D65}"/>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48819EBC-CC6F-4C83-A55F-D1216C3A90E9}"/>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B0C58CEF-101E-4C4D-94C0-2E0C0F6B86B0}"/>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3F4B2AB2-9A51-4771-85F8-8CEDA15F8630}"/>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06891440-3468-4490-BFE0-DED485AC0859}"/>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ACACFD4B-8983-4318-8680-483402A5C56B}"/>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04168323-909E-45D6-BF33-2E4C30B6617E}"/>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B440EBA3-3939-4A32-A6C8-16DC330404B8}"/>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67DB7944-114A-42B0-AB35-C2216B577CC4}"/>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60DB86CC-B05C-4CFF-88EA-E09B161E43F9}"/>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68F77BFD-E1F1-47DD-BE3C-7DA734F67566}"/>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D62C5E73-30A2-45E4-8D5D-F985B1C457F0}"/>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00FE6218-9FA4-4B6F-90FB-EF015264C838}"/>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2BB091BE-9759-4377-983C-5B971F493FF6}"/>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580DAC50-F989-4368-87E1-5F74CB5C43BC}"/>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81FBC018-314C-45B4-A499-83A0DB6F9E7C}"/>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FCE0A9CC-D892-4333-A58D-6A01B296CD91}"/>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A9C2673B-DBFF-4320-9F4B-893B0CD92FD3}"/>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FC2E8E63-3393-4248-A712-49B76C1BF642}"/>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FA295008-DC86-4DE1-B584-E255C874D34E}"/>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EF3B3BC9-B996-417E-B9FE-0E5865A62A1B}"/>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29" name="直線コネクタ 728">
          <a:extLst>
            <a:ext uri="{FF2B5EF4-FFF2-40B4-BE49-F238E27FC236}">
              <a16:creationId xmlns:a16="http://schemas.microsoft.com/office/drawing/2014/main" id="{5E569ACF-AB78-4F88-91B0-254B46620BBA}"/>
            </a:ext>
          </a:extLst>
        </xdr:cNvPr>
        <xdr:cNvCxnSpPr/>
      </xdr:nvCxnSpPr>
      <xdr:spPr>
        <a:xfrm flipV="1">
          <a:off x="19954239" y="1636503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0" name="【公民館】&#10;一人当たり面積最小値テキスト">
          <a:extLst>
            <a:ext uri="{FF2B5EF4-FFF2-40B4-BE49-F238E27FC236}">
              <a16:creationId xmlns:a16="http://schemas.microsoft.com/office/drawing/2014/main" id="{11AD7EA1-4DD4-4CD7-ACCD-5EDD8C7C587A}"/>
            </a:ext>
          </a:extLst>
        </xdr:cNvPr>
        <xdr:cNvSpPr txBox="1"/>
      </xdr:nvSpPr>
      <xdr:spPr>
        <a:xfrm>
          <a:off x="19992975" y="1785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1" name="直線コネクタ 730">
          <a:extLst>
            <a:ext uri="{FF2B5EF4-FFF2-40B4-BE49-F238E27FC236}">
              <a16:creationId xmlns:a16="http://schemas.microsoft.com/office/drawing/2014/main" id="{D30F004D-3009-4BFE-AE48-7940A5EE746F}"/>
            </a:ext>
          </a:extLst>
        </xdr:cNvPr>
        <xdr:cNvCxnSpPr/>
      </xdr:nvCxnSpPr>
      <xdr:spPr>
        <a:xfrm>
          <a:off x="19878675" y="178476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32" name="【公民館】&#10;一人当たり面積最大値テキスト">
          <a:extLst>
            <a:ext uri="{FF2B5EF4-FFF2-40B4-BE49-F238E27FC236}">
              <a16:creationId xmlns:a16="http://schemas.microsoft.com/office/drawing/2014/main" id="{89EEBD87-F919-42EF-A226-1B4F8D9CBC96}"/>
            </a:ext>
          </a:extLst>
        </xdr:cNvPr>
        <xdr:cNvSpPr txBox="1"/>
      </xdr:nvSpPr>
      <xdr:spPr>
        <a:xfrm>
          <a:off x="19992975" y="161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33" name="直線コネクタ 732">
          <a:extLst>
            <a:ext uri="{FF2B5EF4-FFF2-40B4-BE49-F238E27FC236}">
              <a16:creationId xmlns:a16="http://schemas.microsoft.com/office/drawing/2014/main" id="{F743CEF2-CD69-42B4-A1F7-E1569ACDF183}"/>
            </a:ext>
          </a:extLst>
        </xdr:cNvPr>
        <xdr:cNvCxnSpPr/>
      </xdr:nvCxnSpPr>
      <xdr:spPr>
        <a:xfrm>
          <a:off x="19878675" y="163650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4" name="【公民館】&#10;一人当たり面積平均値テキスト">
          <a:extLst>
            <a:ext uri="{FF2B5EF4-FFF2-40B4-BE49-F238E27FC236}">
              <a16:creationId xmlns:a16="http://schemas.microsoft.com/office/drawing/2014/main" id="{6055B3C2-7981-4005-A1AE-1D8AA3300B33}"/>
            </a:ext>
          </a:extLst>
        </xdr:cNvPr>
        <xdr:cNvSpPr txBox="1"/>
      </xdr:nvSpPr>
      <xdr:spPr>
        <a:xfrm>
          <a:off x="19992975" y="1725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5" name="フローチャート: 判断 734">
          <a:extLst>
            <a:ext uri="{FF2B5EF4-FFF2-40B4-BE49-F238E27FC236}">
              <a16:creationId xmlns:a16="http://schemas.microsoft.com/office/drawing/2014/main" id="{241F32DB-FD07-4185-9A16-143F2B9E9183}"/>
            </a:ext>
          </a:extLst>
        </xdr:cNvPr>
        <xdr:cNvSpPr/>
      </xdr:nvSpPr>
      <xdr:spPr>
        <a:xfrm>
          <a:off x="19897725" y="174007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36" name="フローチャート: 判断 735">
          <a:extLst>
            <a:ext uri="{FF2B5EF4-FFF2-40B4-BE49-F238E27FC236}">
              <a16:creationId xmlns:a16="http://schemas.microsoft.com/office/drawing/2014/main" id="{25070D77-5499-4599-B487-7ECE84020571}"/>
            </a:ext>
          </a:extLst>
        </xdr:cNvPr>
        <xdr:cNvSpPr/>
      </xdr:nvSpPr>
      <xdr:spPr>
        <a:xfrm>
          <a:off x="19154775" y="174039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737" name="フローチャート: 判断 736">
          <a:extLst>
            <a:ext uri="{FF2B5EF4-FFF2-40B4-BE49-F238E27FC236}">
              <a16:creationId xmlns:a16="http://schemas.microsoft.com/office/drawing/2014/main" id="{081886EC-41A0-4162-8B25-1CE10D60F453}"/>
            </a:ext>
          </a:extLst>
        </xdr:cNvPr>
        <xdr:cNvSpPr/>
      </xdr:nvSpPr>
      <xdr:spPr>
        <a:xfrm>
          <a:off x="18345150" y="173930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738" name="フローチャート: 判断 737">
          <a:extLst>
            <a:ext uri="{FF2B5EF4-FFF2-40B4-BE49-F238E27FC236}">
              <a16:creationId xmlns:a16="http://schemas.microsoft.com/office/drawing/2014/main" id="{9D4F202D-F6C7-4C08-9708-387F71A82601}"/>
            </a:ext>
          </a:extLst>
        </xdr:cNvPr>
        <xdr:cNvSpPr/>
      </xdr:nvSpPr>
      <xdr:spPr>
        <a:xfrm>
          <a:off x="17554575" y="173822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739" name="フローチャート: 判断 738">
          <a:extLst>
            <a:ext uri="{FF2B5EF4-FFF2-40B4-BE49-F238E27FC236}">
              <a16:creationId xmlns:a16="http://schemas.microsoft.com/office/drawing/2014/main" id="{30D50563-84A4-4DCD-8465-268C193882B1}"/>
            </a:ext>
          </a:extLst>
        </xdr:cNvPr>
        <xdr:cNvSpPr/>
      </xdr:nvSpPr>
      <xdr:spPr>
        <a:xfrm>
          <a:off x="16754475" y="173897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D653970-EAB9-4466-A801-A0BCC008E96A}"/>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58A9BDBF-820E-43C5-947C-E1809DE30ED5}"/>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22E2345-E923-4662-BB59-644ED1D49439}"/>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8D03A12B-8400-4F02-B843-81F5BC200EC6}"/>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56F2622A-2517-4AA5-90F6-A8927EF1EC4F}"/>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51526</xdr:rowOff>
    </xdr:from>
    <xdr:to>
      <xdr:col>116</xdr:col>
      <xdr:colOff>114300</xdr:colOff>
      <xdr:row>108</xdr:row>
      <xdr:rowOff>153126</xdr:rowOff>
    </xdr:to>
    <xdr:sp macro="" textlink="">
      <xdr:nvSpPr>
        <xdr:cNvPr id="745" name="楕円 744">
          <a:extLst>
            <a:ext uri="{FF2B5EF4-FFF2-40B4-BE49-F238E27FC236}">
              <a16:creationId xmlns:a16="http://schemas.microsoft.com/office/drawing/2014/main" id="{2DA43794-4C54-49F1-A504-D9F02F4D345F}"/>
            </a:ext>
          </a:extLst>
        </xdr:cNvPr>
        <xdr:cNvSpPr/>
      </xdr:nvSpPr>
      <xdr:spPr>
        <a:xfrm>
          <a:off x="19897725" y="177077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137903</xdr:rowOff>
    </xdr:from>
    <xdr:ext cx="469744" cy="259045"/>
    <xdr:sp macro="" textlink="">
      <xdr:nvSpPr>
        <xdr:cNvPr id="746" name="【公民館】&#10;一人当たり面積該当値テキスト">
          <a:extLst>
            <a:ext uri="{FF2B5EF4-FFF2-40B4-BE49-F238E27FC236}">
              <a16:creationId xmlns:a16="http://schemas.microsoft.com/office/drawing/2014/main" id="{0C785B64-DD87-4BD5-A246-CBFF4C5D8E30}"/>
            </a:ext>
          </a:extLst>
        </xdr:cNvPr>
        <xdr:cNvSpPr txBox="1"/>
      </xdr:nvSpPr>
      <xdr:spPr>
        <a:xfrm>
          <a:off x="19992975" y="176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53702</xdr:rowOff>
    </xdr:from>
    <xdr:to>
      <xdr:col>112</xdr:col>
      <xdr:colOff>38100</xdr:colOff>
      <xdr:row>108</xdr:row>
      <xdr:rowOff>155302</xdr:rowOff>
    </xdr:to>
    <xdr:sp macro="" textlink="">
      <xdr:nvSpPr>
        <xdr:cNvPr id="747" name="楕円 746">
          <a:extLst>
            <a:ext uri="{FF2B5EF4-FFF2-40B4-BE49-F238E27FC236}">
              <a16:creationId xmlns:a16="http://schemas.microsoft.com/office/drawing/2014/main" id="{087838F4-0981-4D66-9EE8-0561EECA64AA}"/>
            </a:ext>
          </a:extLst>
        </xdr:cNvPr>
        <xdr:cNvSpPr/>
      </xdr:nvSpPr>
      <xdr:spPr>
        <a:xfrm>
          <a:off x="19154775" y="177098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102326</xdr:rowOff>
    </xdr:from>
    <xdr:to>
      <xdr:col>116</xdr:col>
      <xdr:colOff>63500</xdr:colOff>
      <xdr:row>108</xdr:row>
      <xdr:rowOff>104502</xdr:rowOff>
    </xdr:to>
    <xdr:cxnSp macro="">
      <xdr:nvCxnSpPr>
        <xdr:cNvPr id="748" name="直線コネクタ 747">
          <a:extLst>
            <a:ext uri="{FF2B5EF4-FFF2-40B4-BE49-F238E27FC236}">
              <a16:creationId xmlns:a16="http://schemas.microsoft.com/office/drawing/2014/main" id="{970C8F99-7E88-49FC-99BB-E2A0296E5262}"/>
            </a:ext>
          </a:extLst>
        </xdr:cNvPr>
        <xdr:cNvCxnSpPr/>
      </xdr:nvCxnSpPr>
      <xdr:spPr>
        <a:xfrm flipV="1">
          <a:off x="19202400" y="17764851"/>
          <a:ext cx="752475"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157662</xdr:rowOff>
    </xdr:from>
    <xdr:to>
      <xdr:col>107</xdr:col>
      <xdr:colOff>101600</xdr:colOff>
      <xdr:row>108</xdr:row>
      <xdr:rowOff>87812</xdr:rowOff>
    </xdr:to>
    <xdr:sp macro="" textlink="">
      <xdr:nvSpPr>
        <xdr:cNvPr id="749" name="楕円 748">
          <a:extLst>
            <a:ext uri="{FF2B5EF4-FFF2-40B4-BE49-F238E27FC236}">
              <a16:creationId xmlns:a16="http://schemas.microsoft.com/office/drawing/2014/main" id="{C7CFEB96-C494-4D78-93A4-7A49911D390B}"/>
            </a:ext>
          </a:extLst>
        </xdr:cNvPr>
        <xdr:cNvSpPr/>
      </xdr:nvSpPr>
      <xdr:spPr>
        <a:xfrm>
          <a:off x="18345150" y="176487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104502</xdr:rowOff>
    </xdr:to>
    <xdr:cxnSp macro="">
      <xdr:nvCxnSpPr>
        <xdr:cNvPr id="750" name="直線コネクタ 749">
          <a:extLst>
            <a:ext uri="{FF2B5EF4-FFF2-40B4-BE49-F238E27FC236}">
              <a16:creationId xmlns:a16="http://schemas.microsoft.com/office/drawing/2014/main" id="{7B24C51B-20D9-4ED8-BB22-B7A92885B91E}"/>
            </a:ext>
          </a:extLst>
        </xdr:cNvPr>
        <xdr:cNvCxnSpPr/>
      </xdr:nvCxnSpPr>
      <xdr:spPr>
        <a:xfrm>
          <a:off x="18392775" y="17696362"/>
          <a:ext cx="809625" cy="7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159838</xdr:rowOff>
    </xdr:from>
    <xdr:to>
      <xdr:col>102</xdr:col>
      <xdr:colOff>165100</xdr:colOff>
      <xdr:row>108</xdr:row>
      <xdr:rowOff>89988</xdr:rowOff>
    </xdr:to>
    <xdr:sp macro="" textlink="">
      <xdr:nvSpPr>
        <xdr:cNvPr id="751" name="楕円 750">
          <a:extLst>
            <a:ext uri="{FF2B5EF4-FFF2-40B4-BE49-F238E27FC236}">
              <a16:creationId xmlns:a16="http://schemas.microsoft.com/office/drawing/2014/main" id="{9F43690B-1EA7-40B9-861C-5E4077B1FB6C}"/>
            </a:ext>
          </a:extLst>
        </xdr:cNvPr>
        <xdr:cNvSpPr/>
      </xdr:nvSpPr>
      <xdr:spPr>
        <a:xfrm>
          <a:off x="17554575" y="17650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37012</xdr:rowOff>
    </xdr:from>
    <xdr:to>
      <xdr:col>107</xdr:col>
      <xdr:colOff>50800</xdr:colOff>
      <xdr:row>108</xdr:row>
      <xdr:rowOff>39188</xdr:rowOff>
    </xdr:to>
    <xdr:cxnSp macro="">
      <xdr:nvCxnSpPr>
        <xdr:cNvPr id="752" name="直線コネクタ 751">
          <a:extLst>
            <a:ext uri="{FF2B5EF4-FFF2-40B4-BE49-F238E27FC236}">
              <a16:creationId xmlns:a16="http://schemas.microsoft.com/office/drawing/2014/main" id="{5E1F2981-B74E-4316-82D1-A6853EDCC8BE}"/>
            </a:ext>
          </a:extLst>
        </xdr:cNvPr>
        <xdr:cNvCxnSpPr/>
      </xdr:nvCxnSpPr>
      <xdr:spPr>
        <a:xfrm flipV="1">
          <a:off x="17602200" y="17696362"/>
          <a:ext cx="790575"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162016</xdr:rowOff>
    </xdr:from>
    <xdr:to>
      <xdr:col>98</xdr:col>
      <xdr:colOff>38100</xdr:colOff>
      <xdr:row>108</xdr:row>
      <xdr:rowOff>92166</xdr:rowOff>
    </xdr:to>
    <xdr:sp macro="" textlink="">
      <xdr:nvSpPr>
        <xdr:cNvPr id="753" name="楕円 752">
          <a:extLst>
            <a:ext uri="{FF2B5EF4-FFF2-40B4-BE49-F238E27FC236}">
              <a16:creationId xmlns:a16="http://schemas.microsoft.com/office/drawing/2014/main" id="{4F49732A-7C7A-4D3C-901A-2C4A3AACE00D}"/>
            </a:ext>
          </a:extLst>
        </xdr:cNvPr>
        <xdr:cNvSpPr/>
      </xdr:nvSpPr>
      <xdr:spPr>
        <a:xfrm>
          <a:off x="16754475" y="176467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39188</xdr:rowOff>
    </xdr:from>
    <xdr:to>
      <xdr:col>102</xdr:col>
      <xdr:colOff>114300</xdr:colOff>
      <xdr:row>108</xdr:row>
      <xdr:rowOff>41366</xdr:rowOff>
    </xdr:to>
    <xdr:cxnSp macro="">
      <xdr:nvCxnSpPr>
        <xdr:cNvPr id="754" name="直線コネクタ 753">
          <a:extLst>
            <a:ext uri="{FF2B5EF4-FFF2-40B4-BE49-F238E27FC236}">
              <a16:creationId xmlns:a16="http://schemas.microsoft.com/office/drawing/2014/main" id="{5620D5F9-B378-49C0-9747-42F73E6EFD39}"/>
            </a:ext>
          </a:extLst>
        </xdr:cNvPr>
        <xdr:cNvCxnSpPr/>
      </xdr:nvCxnSpPr>
      <xdr:spPr>
        <a:xfrm flipV="1">
          <a:off x="16802100" y="17698538"/>
          <a:ext cx="8001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755" name="n_1aveValue【公民館】&#10;一人当たり面積">
          <a:extLst>
            <a:ext uri="{FF2B5EF4-FFF2-40B4-BE49-F238E27FC236}">
              <a16:creationId xmlns:a16="http://schemas.microsoft.com/office/drawing/2014/main" id="{881534B3-B0A5-4400-9F9B-21EAC29359D9}"/>
            </a:ext>
          </a:extLst>
        </xdr:cNvPr>
        <xdr:cNvSpPr txBox="1"/>
      </xdr:nvSpPr>
      <xdr:spPr>
        <a:xfrm>
          <a:off x="18983402" y="1718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756" name="n_2aveValue【公民館】&#10;一人当たり面積">
          <a:extLst>
            <a:ext uri="{FF2B5EF4-FFF2-40B4-BE49-F238E27FC236}">
              <a16:creationId xmlns:a16="http://schemas.microsoft.com/office/drawing/2014/main" id="{F53C235A-9A63-4223-9951-F37F13A271B1}"/>
            </a:ext>
          </a:extLst>
        </xdr:cNvPr>
        <xdr:cNvSpPr txBox="1"/>
      </xdr:nvSpPr>
      <xdr:spPr>
        <a:xfrm>
          <a:off x="18183302" y="1717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757" name="n_3aveValue【公民館】&#10;一人当たり面積">
          <a:extLst>
            <a:ext uri="{FF2B5EF4-FFF2-40B4-BE49-F238E27FC236}">
              <a16:creationId xmlns:a16="http://schemas.microsoft.com/office/drawing/2014/main" id="{BB9DC1DA-6395-4713-A7A6-1F675999D76D}"/>
            </a:ext>
          </a:extLst>
        </xdr:cNvPr>
        <xdr:cNvSpPr txBox="1"/>
      </xdr:nvSpPr>
      <xdr:spPr>
        <a:xfrm>
          <a:off x="17383202" y="1715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758" name="n_4aveValue【公民館】&#10;一人当たり面積">
          <a:extLst>
            <a:ext uri="{FF2B5EF4-FFF2-40B4-BE49-F238E27FC236}">
              <a16:creationId xmlns:a16="http://schemas.microsoft.com/office/drawing/2014/main" id="{AE8DC6E8-8360-4D98-A34C-8A3FD1402390}"/>
            </a:ext>
          </a:extLst>
        </xdr:cNvPr>
        <xdr:cNvSpPr txBox="1"/>
      </xdr:nvSpPr>
      <xdr:spPr>
        <a:xfrm>
          <a:off x="16592627" y="1716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146429</xdr:rowOff>
    </xdr:from>
    <xdr:ext cx="469744" cy="259045"/>
    <xdr:sp macro="" textlink="">
      <xdr:nvSpPr>
        <xdr:cNvPr id="759" name="n_1mainValue【公民館】&#10;一人当たり面積">
          <a:extLst>
            <a:ext uri="{FF2B5EF4-FFF2-40B4-BE49-F238E27FC236}">
              <a16:creationId xmlns:a16="http://schemas.microsoft.com/office/drawing/2014/main" id="{577438D7-5514-462A-B24F-3D02C947FE51}"/>
            </a:ext>
          </a:extLst>
        </xdr:cNvPr>
        <xdr:cNvSpPr txBox="1"/>
      </xdr:nvSpPr>
      <xdr:spPr>
        <a:xfrm>
          <a:off x="18983402" y="178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760" name="n_2mainValue【公民館】&#10;一人当たり面積">
          <a:extLst>
            <a:ext uri="{FF2B5EF4-FFF2-40B4-BE49-F238E27FC236}">
              <a16:creationId xmlns:a16="http://schemas.microsoft.com/office/drawing/2014/main" id="{2A60947D-7C43-43B2-9B5A-E6C5F358E90D}"/>
            </a:ext>
          </a:extLst>
        </xdr:cNvPr>
        <xdr:cNvSpPr txBox="1"/>
      </xdr:nvSpPr>
      <xdr:spPr>
        <a:xfrm>
          <a:off x="18183302" y="1773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81115</xdr:rowOff>
    </xdr:from>
    <xdr:ext cx="469744" cy="259045"/>
    <xdr:sp macro="" textlink="">
      <xdr:nvSpPr>
        <xdr:cNvPr id="761" name="n_3mainValue【公民館】&#10;一人当たり面積">
          <a:extLst>
            <a:ext uri="{FF2B5EF4-FFF2-40B4-BE49-F238E27FC236}">
              <a16:creationId xmlns:a16="http://schemas.microsoft.com/office/drawing/2014/main" id="{EDA74F64-4A21-4049-9802-21203CB1C592}"/>
            </a:ext>
          </a:extLst>
        </xdr:cNvPr>
        <xdr:cNvSpPr txBox="1"/>
      </xdr:nvSpPr>
      <xdr:spPr>
        <a:xfrm>
          <a:off x="17383202" y="1774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83293</xdr:rowOff>
    </xdr:from>
    <xdr:ext cx="469744" cy="259045"/>
    <xdr:sp macro="" textlink="">
      <xdr:nvSpPr>
        <xdr:cNvPr id="762" name="n_4mainValue【公民館】&#10;一人当たり面積">
          <a:extLst>
            <a:ext uri="{FF2B5EF4-FFF2-40B4-BE49-F238E27FC236}">
              <a16:creationId xmlns:a16="http://schemas.microsoft.com/office/drawing/2014/main" id="{2EC3AF1E-D8BD-4110-9F8A-D1438D65CBC3}"/>
            </a:ext>
          </a:extLst>
        </xdr:cNvPr>
        <xdr:cNvSpPr txBox="1"/>
      </xdr:nvSpPr>
      <xdr:spPr>
        <a:xfrm>
          <a:off x="16592627" y="1774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9F414900-B74A-452C-BA90-5A77D478BBCD}"/>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0EE55871-1FF4-42E0-8FCF-59C6733FA07D}"/>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81580936-AE37-48C7-B237-629DF8FEBABF}"/>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本町で高い水準にある「公営住宅」は、引き続き数値が減少している。これは、近年継続して長寿命化・改修工事を実施し、順次環境改善を進めているためであり、しばらく減少傾向にあ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その他施設については、目立った変動はなく、保有財産の償却が進んでいる状況にある。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B34DEE-7537-401C-927D-3E8E709E23AB}"/>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1D1572-1443-4C0F-BE8D-7B73A4355A4C}"/>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B3B28B-C459-4065-A21A-27E6881CD67F}"/>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D4B733-5417-400E-826B-E9F14ED3323A}"/>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6E2FD7-7D1B-45BA-9A9B-2C21906936DA}"/>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FC6FC2-E238-4A4A-A49E-D63F903CE9A8}"/>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90495C-D30A-4895-9471-60629AF77FF8}"/>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90CBB6-2FCE-4801-81FF-F608A8D3B3CC}"/>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51B73B-55A4-4771-954C-1B4F6C9194F5}"/>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39A023-784F-4CB8-9C97-001B81321489}"/>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6,057
5,991
233.52
6,684,884
6,559,422
107,973
3,171,514
6,031,587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11EBFE-6CCC-4206-962C-AEBF8A409DF5}"/>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1A727C-3974-4885-A7FE-1B6C285D0E0B}"/>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97BD56-FA6B-4A89-967D-E80C2FA070C8}"/>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9CAE28-1D1A-4779-92E8-4D6B63B97266}"/>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165FD8-6F50-4543-8131-94319F3881D6}"/>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AA0E015-5042-4CC1-9D50-FAC59C89D20C}"/>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52907A-8348-430B-A08C-E4F7C378BED7}"/>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47CF9B-D39B-4D6E-9D7C-C77E333BC8DB}"/>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2811AA-5076-46BC-96B0-443BD7570D0A}"/>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07F5EF-AF06-46B0-B1FC-B415597A2F7D}"/>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FAC45B-B52C-40F1-BD8A-E2F1FE142882}"/>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CC8DF0-77BE-4033-94D3-95C088C8B3B0}"/>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169072-405C-43A3-A2C9-1BBE17B7846E}"/>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1B72BD-C2E6-40CA-8933-98648AE8AFE2}"/>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1D484C-D93F-451E-A11C-866E1E1D3EF7}"/>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7E5487-01FE-4576-A585-13A686160E20}"/>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16C12D-9514-4510-8427-255DCF74AE4B}"/>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13F812-1EA6-45DB-B035-D4E2FC328D17}"/>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4544AF-873E-4A45-A775-B957F707BCF2}"/>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BB5842D-C7F6-4D5A-9C95-446E128BB080}"/>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EF4565-F305-4329-B0ED-B740E8B34BB3}"/>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99B822-7EBB-45AF-8507-A3186101AF1E}"/>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35FE28-98B2-4253-B427-0620C9E0919D}"/>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D6A37D-2E21-44CC-A4A4-EB7BFA4D27C1}"/>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4EDDFB8-690A-48B6-918B-642C937FEEB2}"/>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263655-2099-4CA8-8726-3D512FAFC6C9}"/>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D616FC-4DFD-4A0F-81DC-734CF3882B5D}"/>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06741E-95AD-4EA2-AFC3-87CAB7914A2A}"/>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36F46D-C580-4BD2-B5CD-BF553D2FC15A}"/>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13179F-2AC7-470F-9194-61AC047189F2}"/>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13F7F6-0EAF-4E06-86FD-3BF7D0C6F68F}"/>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2720774-573E-4DC5-B6EF-F84706C5562C}"/>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308C824-377D-47CD-9DAC-95DB4E2D8F1F}"/>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E6CE01B-47B6-474B-9F28-008160FF8EB4}"/>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FC56AF6-0419-48B9-9BDE-49921988538F}"/>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202075E-3C45-4793-BADB-B39ED2180160}"/>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6AC3D62-359B-44A7-BFE1-EC3546F938A9}"/>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2CC0A0A-DCB3-48F8-9B96-F10D36163B2B}"/>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1E2E0E0-DE4E-4F75-9AC9-FDADF42FBCD9}"/>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1F66D9A-285B-4949-86C8-6148D1185301}"/>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6AEF5A6-ECE5-4A62-8714-F611766A1A7E}"/>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AA52CAC-82BB-4BF8-94ED-764060575C52}"/>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F15CB5-E504-43F8-A869-F160F02CACF8}"/>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0C019EB-19AC-4B0D-A924-F10D756F7695}"/>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0E4FD12-0D4D-49AD-BF26-9F62CD55B2F6}"/>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7D3D5F6-B19E-423E-B3CE-A1FBD95AD845}"/>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E8F7F162-B08D-454B-ACAA-5DD86F10A728}"/>
            </a:ext>
          </a:extLst>
        </xdr:cNvPr>
        <xdr:cNvCxnSpPr/>
      </xdr:nvCxnSpPr>
      <xdr:spPr>
        <a:xfrm flipV="1">
          <a:off x="4180840" y="5512617"/>
          <a:ext cx="0" cy="128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122B1D76-9C42-46FE-BD1F-A84254C2C0FF}"/>
            </a:ext>
          </a:extLst>
        </xdr:cNvPr>
        <xdr:cNvSpPr txBox="1"/>
      </xdr:nvSpPr>
      <xdr:spPr>
        <a:xfrm>
          <a:off x="4219575" y="680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619EBC03-F639-4584-A87A-9409F2FCC9EE}"/>
            </a:ext>
          </a:extLst>
        </xdr:cNvPr>
        <xdr:cNvCxnSpPr/>
      </xdr:nvCxnSpPr>
      <xdr:spPr>
        <a:xfrm>
          <a:off x="4105275" y="6798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2A7A1A99-6809-48E3-98BA-B8F46F8A8227}"/>
            </a:ext>
          </a:extLst>
        </xdr:cNvPr>
        <xdr:cNvSpPr txBox="1"/>
      </xdr:nvSpPr>
      <xdr:spPr>
        <a:xfrm>
          <a:off x="4219575" y="52973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3D6791E4-0C4A-4FFE-864A-D94F7BB9F3C7}"/>
            </a:ext>
          </a:extLst>
        </xdr:cNvPr>
        <xdr:cNvCxnSpPr/>
      </xdr:nvCxnSpPr>
      <xdr:spPr>
        <a:xfrm>
          <a:off x="4105275" y="5512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a:extLst>
            <a:ext uri="{FF2B5EF4-FFF2-40B4-BE49-F238E27FC236}">
              <a16:creationId xmlns:a16="http://schemas.microsoft.com/office/drawing/2014/main" id="{76EBA467-7FFF-4C8C-866A-035A11DC925F}"/>
            </a:ext>
          </a:extLst>
        </xdr:cNvPr>
        <xdr:cNvSpPr txBox="1"/>
      </xdr:nvSpPr>
      <xdr:spPr>
        <a:xfrm>
          <a:off x="4219575" y="58478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EF56663F-2A50-4FF7-A481-9DA0DCFE056C}"/>
            </a:ext>
          </a:extLst>
        </xdr:cNvPr>
        <xdr:cNvSpPr/>
      </xdr:nvSpPr>
      <xdr:spPr>
        <a:xfrm>
          <a:off x="4124325" y="599322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79256379-F6B4-4000-82E8-9EBE00F3AB71}"/>
            </a:ext>
          </a:extLst>
        </xdr:cNvPr>
        <xdr:cNvSpPr/>
      </xdr:nvSpPr>
      <xdr:spPr>
        <a:xfrm>
          <a:off x="3381375" y="600991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F9DEA4F2-B17D-435F-A272-2D2FBF703A0D}"/>
            </a:ext>
          </a:extLst>
        </xdr:cNvPr>
        <xdr:cNvSpPr/>
      </xdr:nvSpPr>
      <xdr:spPr>
        <a:xfrm>
          <a:off x="2571750" y="59655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336B788C-FD97-43AD-98AD-14DC620438DC}"/>
            </a:ext>
          </a:extLst>
        </xdr:cNvPr>
        <xdr:cNvSpPr/>
      </xdr:nvSpPr>
      <xdr:spPr>
        <a:xfrm>
          <a:off x="1781175" y="59344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8620A270-7C86-44DF-AA2A-6AB999F13659}"/>
            </a:ext>
          </a:extLst>
        </xdr:cNvPr>
        <xdr:cNvSpPr/>
      </xdr:nvSpPr>
      <xdr:spPr>
        <a:xfrm>
          <a:off x="981075" y="59261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4331543-2D82-4715-8B7E-F97F8B9A11EB}"/>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FCDD3E-E9E3-426E-97FE-873585952792}"/>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C2925B-C1C8-461B-B8F5-21EB217156DB}"/>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7C7890D-C669-47B1-B575-F1A38E1293E9}"/>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0427594-576D-4A0F-8C68-D2A573F1E06E}"/>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28666</xdr:rowOff>
    </xdr:from>
    <xdr:to>
      <xdr:col>24</xdr:col>
      <xdr:colOff>114300</xdr:colOff>
      <xdr:row>41</xdr:row>
      <xdr:rowOff>130266</xdr:rowOff>
    </xdr:to>
    <xdr:sp macro="" textlink="">
      <xdr:nvSpPr>
        <xdr:cNvPr id="74" name="楕円 73">
          <a:extLst>
            <a:ext uri="{FF2B5EF4-FFF2-40B4-BE49-F238E27FC236}">
              <a16:creationId xmlns:a16="http://schemas.microsoft.com/office/drawing/2014/main" id="{4FC34736-4FF0-4394-9031-38AA23981D0C}"/>
            </a:ext>
          </a:extLst>
        </xdr:cNvPr>
        <xdr:cNvSpPr/>
      </xdr:nvSpPr>
      <xdr:spPr>
        <a:xfrm>
          <a:off x="4124325" y="667394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115043</xdr:rowOff>
    </xdr:from>
    <xdr:ext cx="405111" cy="259045"/>
    <xdr:sp macro="" textlink="">
      <xdr:nvSpPr>
        <xdr:cNvPr id="75" name="【図書館】&#10;有形固定資産減価償却率該当値テキスト">
          <a:extLst>
            <a:ext uri="{FF2B5EF4-FFF2-40B4-BE49-F238E27FC236}">
              <a16:creationId xmlns:a16="http://schemas.microsoft.com/office/drawing/2014/main" id="{5A68AFEF-5F08-4F2D-8EEE-FB049C9C5903}"/>
            </a:ext>
          </a:extLst>
        </xdr:cNvPr>
        <xdr:cNvSpPr txBox="1"/>
      </xdr:nvSpPr>
      <xdr:spPr>
        <a:xfrm>
          <a:off x="4219575" y="6601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156028</xdr:rowOff>
    </xdr:from>
    <xdr:to>
      <xdr:col>20</xdr:col>
      <xdr:colOff>38100</xdr:colOff>
      <xdr:row>41</xdr:row>
      <xdr:rowOff>86178</xdr:rowOff>
    </xdr:to>
    <xdr:sp macro="" textlink="">
      <xdr:nvSpPr>
        <xdr:cNvPr id="76" name="楕円 75">
          <a:extLst>
            <a:ext uri="{FF2B5EF4-FFF2-40B4-BE49-F238E27FC236}">
              <a16:creationId xmlns:a16="http://schemas.microsoft.com/office/drawing/2014/main" id="{C6D44C5C-878C-4467-BCBD-910BE6FEB7E6}"/>
            </a:ext>
          </a:extLst>
        </xdr:cNvPr>
        <xdr:cNvSpPr/>
      </xdr:nvSpPr>
      <xdr:spPr>
        <a:xfrm>
          <a:off x="3381375" y="66457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35378</xdr:rowOff>
    </xdr:from>
    <xdr:to>
      <xdr:col>24</xdr:col>
      <xdr:colOff>63500</xdr:colOff>
      <xdr:row>41</xdr:row>
      <xdr:rowOff>79466</xdr:rowOff>
    </xdr:to>
    <xdr:cxnSp macro="">
      <xdr:nvCxnSpPr>
        <xdr:cNvPr id="77" name="直線コネクタ 76">
          <a:extLst>
            <a:ext uri="{FF2B5EF4-FFF2-40B4-BE49-F238E27FC236}">
              <a16:creationId xmlns:a16="http://schemas.microsoft.com/office/drawing/2014/main" id="{D0807632-1888-4FE4-8A80-9F39132270E9}"/>
            </a:ext>
          </a:extLst>
        </xdr:cNvPr>
        <xdr:cNvCxnSpPr/>
      </xdr:nvCxnSpPr>
      <xdr:spPr>
        <a:xfrm>
          <a:off x="3429000" y="6683828"/>
          <a:ext cx="752475"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8" name="楕円 77">
          <a:extLst>
            <a:ext uri="{FF2B5EF4-FFF2-40B4-BE49-F238E27FC236}">
              <a16:creationId xmlns:a16="http://schemas.microsoft.com/office/drawing/2014/main" id="{B4D8251F-EA27-494D-82A4-AA208BD18A0B}"/>
            </a:ext>
          </a:extLst>
        </xdr:cNvPr>
        <xdr:cNvSpPr/>
      </xdr:nvSpPr>
      <xdr:spPr>
        <a:xfrm>
          <a:off x="2571750" y="66033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167640</xdr:rowOff>
    </xdr:from>
    <xdr:to>
      <xdr:col>19</xdr:col>
      <xdr:colOff>177800</xdr:colOff>
      <xdr:row>41</xdr:row>
      <xdr:rowOff>35378</xdr:rowOff>
    </xdr:to>
    <xdr:cxnSp macro="">
      <xdr:nvCxnSpPr>
        <xdr:cNvPr id="79" name="直線コネクタ 78">
          <a:extLst>
            <a:ext uri="{FF2B5EF4-FFF2-40B4-BE49-F238E27FC236}">
              <a16:creationId xmlns:a16="http://schemas.microsoft.com/office/drawing/2014/main" id="{162E8901-8BAD-453C-8A63-289699EE3727}"/>
            </a:ext>
          </a:extLst>
        </xdr:cNvPr>
        <xdr:cNvCxnSpPr/>
      </xdr:nvCxnSpPr>
      <xdr:spPr>
        <a:xfrm>
          <a:off x="2619375" y="6650990"/>
          <a:ext cx="809625" cy="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77651</xdr:rowOff>
    </xdr:from>
    <xdr:to>
      <xdr:col>10</xdr:col>
      <xdr:colOff>165100</xdr:colOff>
      <xdr:row>41</xdr:row>
      <xdr:rowOff>7801</xdr:rowOff>
    </xdr:to>
    <xdr:sp macro="" textlink="">
      <xdr:nvSpPr>
        <xdr:cNvPr id="80" name="楕円 79">
          <a:extLst>
            <a:ext uri="{FF2B5EF4-FFF2-40B4-BE49-F238E27FC236}">
              <a16:creationId xmlns:a16="http://schemas.microsoft.com/office/drawing/2014/main" id="{7C10B95C-5F05-419C-9EB7-58B7849DC895}"/>
            </a:ext>
          </a:extLst>
        </xdr:cNvPr>
        <xdr:cNvSpPr/>
      </xdr:nvSpPr>
      <xdr:spPr>
        <a:xfrm>
          <a:off x="1781175" y="65641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128451</xdr:rowOff>
    </xdr:from>
    <xdr:to>
      <xdr:col>15</xdr:col>
      <xdr:colOff>50800</xdr:colOff>
      <xdr:row>40</xdr:row>
      <xdr:rowOff>167640</xdr:rowOff>
    </xdr:to>
    <xdr:cxnSp macro="">
      <xdr:nvCxnSpPr>
        <xdr:cNvPr id="81" name="直線コネクタ 80">
          <a:extLst>
            <a:ext uri="{FF2B5EF4-FFF2-40B4-BE49-F238E27FC236}">
              <a16:creationId xmlns:a16="http://schemas.microsoft.com/office/drawing/2014/main" id="{0656439C-9348-44F6-A5FD-7AE84B9CE291}"/>
            </a:ext>
          </a:extLst>
        </xdr:cNvPr>
        <xdr:cNvCxnSpPr/>
      </xdr:nvCxnSpPr>
      <xdr:spPr>
        <a:xfrm>
          <a:off x="1828800" y="6611801"/>
          <a:ext cx="7905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33565</xdr:rowOff>
    </xdr:from>
    <xdr:to>
      <xdr:col>6</xdr:col>
      <xdr:colOff>38100</xdr:colOff>
      <xdr:row>40</xdr:row>
      <xdr:rowOff>135165</xdr:rowOff>
    </xdr:to>
    <xdr:sp macro="" textlink="">
      <xdr:nvSpPr>
        <xdr:cNvPr id="82" name="楕円 81">
          <a:extLst>
            <a:ext uri="{FF2B5EF4-FFF2-40B4-BE49-F238E27FC236}">
              <a16:creationId xmlns:a16="http://schemas.microsoft.com/office/drawing/2014/main" id="{100CC22F-18A5-4ACE-9A59-A8C32A3C2654}"/>
            </a:ext>
          </a:extLst>
        </xdr:cNvPr>
        <xdr:cNvSpPr/>
      </xdr:nvSpPr>
      <xdr:spPr>
        <a:xfrm>
          <a:off x="981075" y="65169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84365</xdr:rowOff>
    </xdr:from>
    <xdr:to>
      <xdr:col>10</xdr:col>
      <xdr:colOff>114300</xdr:colOff>
      <xdr:row>40</xdr:row>
      <xdr:rowOff>128451</xdr:rowOff>
    </xdr:to>
    <xdr:cxnSp macro="">
      <xdr:nvCxnSpPr>
        <xdr:cNvPr id="83" name="直線コネクタ 82">
          <a:extLst>
            <a:ext uri="{FF2B5EF4-FFF2-40B4-BE49-F238E27FC236}">
              <a16:creationId xmlns:a16="http://schemas.microsoft.com/office/drawing/2014/main" id="{4277A26F-43F7-4054-ABD5-F58E161B9FF0}"/>
            </a:ext>
          </a:extLst>
        </xdr:cNvPr>
        <xdr:cNvCxnSpPr/>
      </xdr:nvCxnSpPr>
      <xdr:spPr>
        <a:xfrm>
          <a:off x="1028700" y="6574065"/>
          <a:ext cx="800100" cy="3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a:extLst>
            <a:ext uri="{FF2B5EF4-FFF2-40B4-BE49-F238E27FC236}">
              <a16:creationId xmlns:a16="http://schemas.microsoft.com/office/drawing/2014/main" id="{BB5C623E-DEA6-4DF0-B481-EFEB3059E83A}"/>
            </a:ext>
          </a:extLst>
        </xdr:cNvPr>
        <xdr:cNvSpPr txBox="1"/>
      </xdr:nvSpPr>
      <xdr:spPr>
        <a:xfrm>
          <a:off x="3239144" y="58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436416E1-D8A9-41B8-8BDD-CD0DEAEBF3F8}"/>
            </a:ext>
          </a:extLst>
        </xdr:cNvPr>
        <xdr:cNvSpPr txBox="1"/>
      </xdr:nvSpPr>
      <xdr:spPr>
        <a:xfrm>
          <a:off x="2439044" y="575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D82C35FD-3AC3-46A3-BA0A-CC039591148B}"/>
            </a:ext>
          </a:extLst>
        </xdr:cNvPr>
        <xdr:cNvSpPr txBox="1"/>
      </xdr:nvSpPr>
      <xdr:spPr>
        <a:xfrm>
          <a:off x="1648469" y="572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a:extLst>
            <a:ext uri="{FF2B5EF4-FFF2-40B4-BE49-F238E27FC236}">
              <a16:creationId xmlns:a16="http://schemas.microsoft.com/office/drawing/2014/main" id="{4502F2EB-E29B-40A8-91B4-AB69BD412EFB}"/>
            </a:ext>
          </a:extLst>
        </xdr:cNvPr>
        <xdr:cNvSpPr txBox="1"/>
      </xdr:nvSpPr>
      <xdr:spPr>
        <a:xfrm>
          <a:off x="848369" y="5704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77305</xdr:rowOff>
    </xdr:from>
    <xdr:ext cx="405111" cy="259045"/>
    <xdr:sp macro="" textlink="">
      <xdr:nvSpPr>
        <xdr:cNvPr id="88" name="n_1mainValue【図書館】&#10;有形固定資産減価償却率">
          <a:extLst>
            <a:ext uri="{FF2B5EF4-FFF2-40B4-BE49-F238E27FC236}">
              <a16:creationId xmlns:a16="http://schemas.microsoft.com/office/drawing/2014/main" id="{D9C5F3D8-DFFA-4B22-8AC4-6686C3242674}"/>
            </a:ext>
          </a:extLst>
        </xdr:cNvPr>
        <xdr:cNvSpPr txBox="1"/>
      </xdr:nvSpPr>
      <xdr:spPr>
        <a:xfrm>
          <a:off x="3239144" y="672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38117</xdr:rowOff>
    </xdr:from>
    <xdr:ext cx="405111" cy="259045"/>
    <xdr:sp macro="" textlink="">
      <xdr:nvSpPr>
        <xdr:cNvPr id="89" name="n_2mainValue【図書館】&#10;有形固定資産減価償却率">
          <a:extLst>
            <a:ext uri="{FF2B5EF4-FFF2-40B4-BE49-F238E27FC236}">
              <a16:creationId xmlns:a16="http://schemas.microsoft.com/office/drawing/2014/main" id="{6E462673-C826-4C73-B516-4EB77C74A6B1}"/>
            </a:ext>
          </a:extLst>
        </xdr:cNvPr>
        <xdr:cNvSpPr txBox="1"/>
      </xdr:nvSpPr>
      <xdr:spPr>
        <a:xfrm>
          <a:off x="2439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170378</xdr:rowOff>
    </xdr:from>
    <xdr:ext cx="405111" cy="259045"/>
    <xdr:sp macro="" textlink="">
      <xdr:nvSpPr>
        <xdr:cNvPr id="90" name="n_3mainValue【図書館】&#10;有形固定資産減価償却率">
          <a:extLst>
            <a:ext uri="{FF2B5EF4-FFF2-40B4-BE49-F238E27FC236}">
              <a16:creationId xmlns:a16="http://schemas.microsoft.com/office/drawing/2014/main" id="{09387C8D-5B89-4DC4-9B91-9C32BBFA642F}"/>
            </a:ext>
          </a:extLst>
        </xdr:cNvPr>
        <xdr:cNvSpPr txBox="1"/>
      </xdr:nvSpPr>
      <xdr:spPr>
        <a:xfrm>
          <a:off x="1648469" y="6647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126292</xdr:rowOff>
    </xdr:from>
    <xdr:ext cx="405111" cy="259045"/>
    <xdr:sp macro="" textlink="">
      <xdr:nvSpPr>
        <xdr:cNvPr id="91" name="n_4mainValue【図書館】&#10;有形固定資産減価償却率">
          <a:extLst>
            <a:ext uri="{FF2B5EF4-FFF2-40B4-BE49-F238E27FC236}">
              <a16:creationId xmlns:a16="http://schemas.microsoft.com/office/drawing/2014/main" id="{C783F80D-4A1A-417E-9B8D-524A561918DB}"/>
            </a:ext>
          </a:extLst>
        </xdr:cNvPr>
        <xdr:cNvSpPr txBox="1"/>
      </xdr:nvSpPr>
      <xdr:spPr>
        <a:xfrm>
          <a:off x="848369" y="6609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A54D908-A848-4F76-9303-CBC04F6A8F34}"/>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31D2DB8-81CD-4F23-85AC-B6F0E7461682}"/>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828D76E-D71B-4F39-A4D5-6CB5E57D0999}"/>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26A62AD-78EE-433D-A7EF-2B8980A735C5}"/>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66ACC30-3FD9-4F48-8E79-81DD1493C21D}"/>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F79C948-85DA-4951-AFBD-FD6A193CE8FC}"/>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A263CCA-3D73-47DD-BA18-2247C689C953}"/>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3F8862C-D3FB-4998-BD64-4FBFAD392E1F}"/>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45B0872-9F0E-4A6B-AC4B-AA766042A157}"/>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8C3FE3E-75E2-4827-AF8B-1066DB3A6D73}"/>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7AEAC14-A49F-4663-ABFD-803263A261F2}"/>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278868D-CDD6-4CC8-97E5-2C4260945A14}"/>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64293A5-7D0A-49C7-89F4-9F827241C3DD}"/>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93276BC-19B9-4D04-AD6C-2FDF466B8642}"/>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B7BFFBF-5CAB-4A31-A643-B1C05BB217C2}"/>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D1C9187-7FE9-4586-A70A-DD5F0AF1BDD7}"/>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C9B90EB-8FBD-4B8C-9A77-157484738E1D}"/>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434A02B-8668-40FF-BDDB-8DCDFCC54436}"/>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7A70A71-4CEE-427C-BA40-0D75163936EB}"/>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92FF9FB-9F44-4901-ABA2-432847A30DAC}"/>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5AB7B04-A749-4402-8A95-B92D3E6E0CD0}"/>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E282E68E-F7AB-4357-A87E-E5EE0759FFFF}"/>
            </a:ext>
          </a:extLst>
        </xdr:cNvPr>
        <xdr:cNvCxnSpPr/>
      </xdr:nvCxnSpPr>
      <xdr:spPr>
        <a:xfrm flipV="1">
          <a:off x="9429115" y="5703697"/>
          <a:ext cx="0" cy="94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E167D6B1-ED3C-4699-B0B6-1A6F11168D24}"/>
            </a:ext>
          </a:extLst>
        </xdr:cNvPr>
        <xdr:cNvSpPr txBox="1"/>
      </xdr:nvSpPr>
      <xdr:spPr>
        <a:xfrm>
          <a:off x="9467850"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A15A068D-8F96-4E6C-A45B-36124440857D}"/>
            </a:ext>
          </a:extLst>
        </xdr:cNvPr>
        <xdr:cNvCxnSpPr/>
      </xdr:nvCxnSpPr>
      <xdr:spPr>
        <a:xfrm>
          <a:off x="9363075" y="66481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EDED58E6-72CA-4A1E-BD19-E22E62F5086F}"/>
            </a:ext>
          </a:extLst>
        </xdr:cNvPr>
        <xdr:cNvSpPr txBox="1"/>
      </xdr:nvSpPr>
      <xdr:spPr>
        <a:xfrm>
          <a:off x="9467850" y="549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0470C2CD-A781-4086-A5F6-65A67547112A}"/>
            </a:ext>
          </a:extLst>
        </xdr:cNvPr>
        <xdr:cNvCxnSpPr/>
      </xdr:nvCxnSpPr>
      <xdr:spPr>
        <a:xfrm>
          <a:off x="9363075" y="570369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113555</xdr:rowOff>
    </xdr:from>
    <xdr:ext cx="469744" cy="259045"/>
    <xdr:sp macro="" textlink="">
      <xdr:nvSpPr>
        <xdr:cNvPr id="118" name="【図書館】&#10;一人当たり面積平均値テキスト">
          <a:extLst>
            <a:ext uri="{FF2B5EF4-FFF2-40B4-BE49-F238E27FC236}">
              <a16:creationId xmlns:a16="http://schemas.microsoft.com/office/drawing/2014/main" id="{B348241D-BAEF-48E5-A6C3-FBB0355CC268}"/>
            </a:ext>
          </a:extLst>
        </xdr:cNvPr>
        <xdr:cNvSpPr txBox="1"/>
      </xdr:nvSpPr>
      <xdr:spPr>
        <a:xfrm>
          <a:off x="9467850" y="6276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B4860022-C3C9-4733-BA56-31604EA9A423}"/>
            </a:ext>
          </a:extLst>
        </xdr:cNvPr>
        <xdr:cNvSpPr/>
      </xdr:nvSpPr>
      <xdr:spPr>
        <a:xfrm>
          <a:off x="9401175" y="629780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0F4062B0-E6E0-448D-A397-64C10D6A55EF}"/>
            </a:ext>
          </a:extLst>
        </xdr:cNvPr>
        <xdr:cNvSpPr/>
      </xdr:nvSpPr>
      <xdr:spPr>
        <a:xfrm>
          <a:off x="8639175" y="63083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85838968-CAC7-4337-AC11-C72D0152B6BC}"/>
            </a:ext>
          </a:extLst>
        </xdr:cNvPr>
        <xdr:cNvSpPr/>
      </xdr:nvSpPr>
      <xdr:spPr>
        <a:xfrm>
          <a:off x="7839075" y="63055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22443833-FD70-43F4-A6A0-4FF21453507C}"/>
            </a:ext>
          </a:extLst>
        </xdr:cNvPr>
        <xdr:cNvSpPr/>
      </xdr:nvSpPr>
      <xdr:spPr>
        <a:xfrm>
          <a:off x="7029450" y="624611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0C951E97-AC0D-44DA-929A-B9A31C5979E9}"/>
            </a:ext>
          </a:extLst>
        </xdr:cNvPr>
        <xdr:cNvSpPr/>
      </xdr:nvSpPr>
      <xdr:spPr>
        <a:xfrm>
          <a:off x="6238875" y="62461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2335C43-9397-4E87-9A5A-D09ED1317845}"/>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89529CE-A7A7-4C0F-A500-F13CE25E62E1}"/>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5613DC8-36B7-42AB-85FA-FB2FAD804F60}"/>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795F937-085F-4CF5-9ADC-0EA4108C25B6}"/>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969A2A-8235-4324-BF70-B26D400BEF1B}"/>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29" name="楕円 128">
          <a:extLst>
            <a:ext uri="{FF2B5EF4-FFF2-40B4-BE49-F238E27FC236}">
              <a16:creationId xmlns:a16="http://schemas.microsoft.com/office/drawing/2014/main" id="{F312D36F-7283-4D13-AA5B-3E600E0FE06A}"/>
            </a:ext>
          </a:extLst>
        </xdr:cNvPr>
        <xdr:cNvSpPr/>
      </xdr:nvSpPr>
      <xdr:spPr>
        <a:xfrm>
          <a:off x="9401175" y="620776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71137</xdr:rowOff>
    </xdr:from>
    <xdr:ext cx="469744" cy="259045"/>
    <xdr:sp macro="" textlink="">
      <xdr:nvSpPr>
        <xdr:cNvPr id="130" name="【図書館】&#10;一人当たり面積該当値テキスト">
          <a:extLst>
            <a:ext uri="{FF2B5EF4-FFF2-40B4-BE49-F238E27FC236}">
              <a16:creationId xmlns:a16="http://schemas.microsoft.com/office/drawing/2014/main" id="{D1164E30-86F7-4878-9439-F275CB85BC49}"/>
            </a:ext>
          </a:extLst>
        </xdr:cNvPr>
        <xdr:cNvSpPr txBox="1"/>
      </xdr:nvSpPr>
      <xdr:spPr>
        <a:xfrm>
          <a:off x="9467850" y="606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61976</xdr:rowOff>
    </xdr:from>
    <xdr:to>
      <xdr:col>50</xdr:col>
      <xdr:colOff>165100</xdr:colOff>
      <xdr:row>38</xdr:row>
      <xdr:rowOff>163576</xdr:rowOff>
    </xdr:to>
    <xdr:sp macro="" textlink="">
      <xdr:nvSpPr>
        <xdr:cNvPr id="131" name="楕円 130">
          <a:extLst>
            <a:ext uri="{FF2B5EF4-FFF2-40B4-BE49-F238E27FC236}">
              <a16:creationId xmlns:a16="http://schemas.microsoft.com/office/drawing/2014/main" id="{1EE528F2-0419-4388-A958-F3F9F4DE208C}"/>
            </a:ext>
          </a:extLst>
        </xdr:cNvPr>
        <xdr:cNvSpPr/>
      </xdr:nvSpPr>
      <xdr:spPr>
        <a:xfrm>
          <a:off x="8639175" y="62278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99060</xdr:rowOff>
    </xdr:from>
    <xdr:to>
      <xdr:col>55</xdr:col>
      <xdr:colOff>0</xdr:colOff>
      <xdr:row>38</xdr:row>
      <xdr:rowOff>112776</xdr:rowOff>
    </xdr:to>
    <xdr:cxnSp macro="">
      <xdr:nvCxnSpPr>
        <xdr:cNvPr id="132" name="直線コネクタ 131">
          <a:extLst>
            <a:ext uri="{FF2B5EF4-FFF2-40B4-BE49-F238E27FC236}">
              <a16:creationId xmlns:a16="http://schemas.microsoft.com/office/drawing/2014/main" id="{A3754E77-FED3-4AD5-83AB-9A3E0887A6A3}"/>
            </a:ext>
          </a:extLst>
        </xdr:cNvPr>
        <xdr:cNvCxnSpPr/>
      </xdr:nvCxnSpPr>
      <xdr:spPr>
        <a:xfrm flipV="1">
          <a:off x="8686800" y="6264910"/>
          <a:ext cx="74295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133" name="楕円 132">
          <a:extLst>
            <a:ext uri="{FF2B5EF4-FFF2-40B4-BE49-F238E27FC236}">
              <a16:creationId xmlns:a16="http://schemas.microsoft.com/office/drawing/2014/main" id="{1582DBC4-6C3D-4D5A-88F8-2089B1BA37DA}"/>
            </a:ext>
          </a:extLst>
        </xdr:cNvPr>
        <xdr:cNvSpPr/>
      </xdr:nvSpPr>
      <xdr:spPr>
        <a:xfrm>
          <a:off x="7839075" y="6230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112776</xdr:rowOff>
    </xdr:from>
    <xdr:to>
      <xdr:col>50</xdr:col>
      <xdr:colOff>114300</xdr:colOff>
      <xdr:row>38</xdr:row>
      <xdr:rowOff>121920</xdr:rowOff>
    </xdr:to>
    <xdr:cxnSp macro="">
      <xdr:nvCxnSpPr>
        <xdr:cNvPr id="134" name="直線コネクタ 133">
          <a:extLst>
            <a:ext uri="{FF2B5EF4-FFF2-40B4-BE49-F238E27FC236}">
              <a16:creationId xmlns:a16="http://schemas.microsoft.com/office/drawing/2014/main" id="{1AFDDFF2-C85F-42A7-B143-4B123E2C554A}"/>
            </a:ext>
          </a:extLst>
        </xdr:cNvPr>
        <xdr:cNvCxnSpPr/>
      </xdr:nvCxnSpPr>
      <xdr:spPr>
        <a:xfrm flipV="1">
          <a:off x="7886700" y="6275451"/>
          <a:ext cx="8001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135" name="楕円 134">
          <a:extLst>
            <a:ext uri="{FF2B5EF4-FFF2-40B4-BE49-F238E27FC236}">
              <a16:creationId xmlns:a16="http://schemas.microsoft.com/office/drawing/2014/main" id="{700768B8-9745-4C5D-903B-74E350A394BC}"/>
            </a:ext>
          </a:extLst>
        </xdr:cNvPr>
        <xdr:cNvSpPr/>
      </xdr:nvSpPr>
      <xdr:spPr>
        <a:xfrm>
          <a:off x="7029450" y="624611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121920</xdr:rowOff>
    </xdr:from>
    <xdr:to>
      <xdr:col>45</xdr:col>
      <xdr:colOff>177800</xdr:colOff>
      <xdr:row>38</xdr:row>
      <xdr:rowOff>131064</xdr:rowOff>
    </xdr:to>
    <xdr:cxnSp macro="">
      <xdr:nvCxnSpPr>
        <xdr:cNvPr id="136" name="直線コネクタ 135">
          <a:extLst>
            <a:ext uri="{FF2B5EF4-FFF2-40B4-BE49-F238E27FC236}">
              <a16:creationId xmlns:a16="http://schemas.microsoft.com/office/drawing/2014/main" id="{DFD371F7-4426-4964-8509-26157BA488A1}"/>
            </a:ext>
          </a:extLst>
        </xdr:cNvPr>
        <xdr:cNvCxnSpPr/>
      </xdr:nvCxnSpPr>
      <xdr:spPr>
        <a:xfrm flipV="1">
          <a:off x="7077075" y="6287770"/>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89408</xdr:rowOff>
    </xdr:from>
    <xdr:to>
      <xdr:col>36</xdr:col>
      <xdr:colOff>165100</xdr:colOff>
      <xdr:row>39</xdr:row>
      <xdr:rowOff>19558</xdr:rowOff>
    </xdr:to>
    <xdr:sp macro="" textlink="">
      <xdr:nvSpPr>
        <xdr:cNvPr id="137" name="楕円 136">
          <a:extLst>
            <a:ext uri="{FF2B5EF4-FFF2-40B4-BE49-F238E27FC236}">
              <a16:creationId xmlns:a16="http://schemas.microsoft.com/office/drawing/2014/main" id="{BC9A05A9-5FE7-47C9-A2CD-DACD28F3AB6D}"/>
            </a:ext>
          </a:extLst>
        </xdr:cNvPr>
        <xdr:cNvSpPr/>
      </xdr:nvSpPr>
      <xdr:spPr>
        <a:xfrm>
          <a:off x="6238875" y="62489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131064</xdr:rowOff>
    </xdr:from>
    <xdr:to>
      <xdr:col>41</xdr:col>
      <xdr:colOff>50800</xdr:colOff>
      <xdr:row>38</xdr:row>
      <xdr:rowOff>140208</xdr:rowOff>
    </xdr:to>
    <xdr:cxnSp macro="">
      <xdr:nvCxnSpPr>
        <xdr:cNvPr id="138" name="直線コネクタ 137">
          <a:extLst>
            <a:ext uri="{FF2B5EF4-FFF2-40B4-BE49-F238E27FC236}">
              <a16:creationId xmlns:a16="http://schemas.microsoft.com/office/drawing/2014/main" id="{BEC83EDB-68EF-43DA-8F5E-90AC83B83753}"/>
            </a:ext>
          </a:extLst>
        </xdr:cNvPr>
        <xdr:cNvCxnSpPr/>
      </xdr:nvCxnSpPr>
      <xdr:spPr>
        <a:xfrm flipV="1">
          <a:off x="6286500" y="6293739"/>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70121</xdr:rowOff>
    </xdr:from>
    <xdr:ext cx="469744" cy="259045"/>
    <xdr:sp macro="" textlink="">
      <xdr:nvSpPr>
        <xdr:cNvPr id="139" name="n_1aveValue【図書館】&#10;一人当たり面積">
          <a:extLst>
            <a:ext uri="{FF2B5EF4-FFF2-40B4-BE49-F238E27FC236}">
              <a16:creationId xmlns:a16="http://schemas.microsoft.com/office/drawing/2014/main" id="{9247FF3A-7EE9-470A-BC58-B2E817473D4B}"/>
            </a:ext>
          </a:extLst>
        </xdr:cNvPr>
        <xdr:cNvSpPr txBox="1"/>
      </xdr:nvSpPr>
      <xdr:spPr>
        <a:xfrm>
          <a:off x="8458277" y="63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0" name="n_2aveValue【図書館】&#10;一人当たり面積">
          <a:extLst>
            <a:ext uri="{FF2B5EF4-FFF2-40B4-BE49-F238E27FC236}">
              <a16:creationId xmlns:a16="http://schemas.microsoft.com/office/drawing/2014/main" id="{602C3FD9-533B-436E-A6FB-EE8CF0ED6102}"/>
            </a:ext>
          </a:extLst>
        </xdr:cNvPr>
        <xdr:cNvSpPr txBox="1"/>
      </xdr:nvSpPr>
      <xdr:spPr>
        <a:xfrm>
          <a:off x="7677227" y="638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1541</xdr:rowOff>
    </xdr:from>
    <xdr:ext cx="469744" cy="259045"/>
    <xdr:sp macro="" textlink="">
      <xdr:nvSpPr>
        <xdr:cNvPr id="141" name="n_3aveValue【図書館】&#10;一人当たり面積">
          <a:extLst>
            <a:ext uri="{FF2B5EF4-FFF2-40B4-BE49-F238E27FC236}">
              <a16:creationId xmlns:a16="http://schemas.microsoft.com/office/drawing/2014/main" id="{E539FF8A-DA22-4499-BFCF-EFA4A36B1A02}"/>
            </a:ext>
          </a:extLst>
        </xdr:cNvPr>
        <xdr:cNvSpPr txBox="1"/>
      </xdr:nvSpPr>
      <xdr:spPr>
        <a:xfrm>
          <a:off x="6867602" y="63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21AFBB7E-EBAD-4749-867D-7F360AD72DB0}"/>
            </a:ext>
          </a:extLst>
        </xdr:cNvPr>
        <xdr:cNvSpPr txBox="1"/>
      </xdr:nvSpPr>
      <xdr:spPr>
        <a:xfrm>
          <a:off x="6067502" y="60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8653</xdr:rowOff>
    </xdr:from>
    <xdr:ext cx="469744" cy="259045"/>
    <xdr:sp macro="" textlink="">
      <xdr:nvSpPr>
        <xdr:cNvPr id="143" name="n_1mainValue【図書館】&#10;一人当たり面積">
          <a:extLst>
            <a:ext uri="{FF2B5EF4-FFF2-40B4-BE49-F238E27FC236}">
              <a16:creationId xmlns:a16="http://schemas.microsoft.com/office/drawing/2014/main" id="{08601FCB-E2A3-42B0-81C4-80F58EF0CD07}"/>
            </a:ext>
          </a:extLst>
        </xdr:cNvPr>
        <xdr:cNvSpPr txBox="1"/>
      </xdr:nvSpPr>
      <xdr:spPr>
        <a:xfrm>
          <a:off x="8458277" y="601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44" name="n_2mainValue【図書館】&#10;一人当たり面積">
          <a:extLst>
            <a:ext uri="{FF2B5EF4-FFF2-40B4-BE49-F238E27FC236}">
              <a16:creationId xmlns:a16="http://schemas.microsoft.com/office/drawing/2014/main" id="{3A2B192F-3241-43D1-AAE1-D801A3508A22}"/>
            </a:ext>
          </a:extLst>
        </xdr:cNvPr>
        <xdr:cNvSpPr txBox="1"/>
      </xdr:nvSpPr>
      <xdr:spPr>
        <a:xfrm>
          <a:off x="76772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5" name="n_3mainValue【図書館】&#10;一人当たり面積">
          <a:extLst>
            <a:ext uri="{FF2B5EF4-FFF2-40B4-BE49-F238E27FC236}">
              <a16:creationId xmlns:a16="http://schemas.microsoft.com/office/drawing/2014/main" id="{F8E5E8DA-7261-4747-BC64-D088015D1C79}"/>
            </a:ext>
          </a:extLst>
        </xdr:cNvPr>
        <xdr:cNvSpPr txBox="1"/>
      </xdr:nvSpPr>
      <xdr:spPr>
        <a:xfrm>
          <a:off x="6867602" y="60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10685</xdr:rowOff>
    </xdr:from>
    <xdr:ext cx="469744" cy="259045"/>
    <xdr:sp macro="" textlink="">
      <xdr:nvSpPr>
        <xdr:cNvPr id="146" name="n_4mainValue【図書館】&#10;一人当たり面積">
          <a:extLst>
            <a:ext uri="{FF2B5EF4-FFF2-40B4-BE49-F238E27FC236}">
              <a16:creationId xmlns:a16="http://schemas.microsoft.com/office/drawing/2014/main" id="{EF482DE9-E394-4BFF-86D1-46416F27C385}"/>
            </a:ext>
          </a:extLst>
        </xdr:cNvPr>
        <xdr:cNvSpPr txBox="1"/>
      </xdr:nvSpPr>
      <xdr:spPr>
        <a:xfrm>
          <a:off x="6067502"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84E538E-EED2-44E5-9389-F7E49EF2029E}"/>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ABD1110-B286-4D6B-A979-21BC7232885F}"/>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95353B6-99F9-4D62-B690-7525C2ED3AA7}"/>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C159628-5A7A-42DC-A800-0C275813B568}"/>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BD2347E-B5AE-4FE1-ADFD-5F7189D74F7E}"/>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0E8660E-A4B3-4035-8713-82175D776ECB}"/>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D1F5E41-EF3F-4D57-8F6B-AD35F168A317}"/>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1AF5541-B4B1-4F06-9813-1063485A59A6}"/>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969B2BA-93B0-49E7-AC09-31980B7BC116}"/>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A5F9B53-80BA-4224-A35C-B59CF3AFF569}"/>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E15C840-7CF6-47B9-A67A-4E4120CDFC41}"/>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75F180E4-7727-4FB3-A83B-96E0562953F0}"/>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CFEB472-F85D-4F48-992F-8230A6F4B110}"/>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5879743E-1C77-4EAC-BA15-89AC4158CEC7}"/>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A5224DC7-690C-43A2-B9A1-0CAB0DA13F67}"/>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2CA948F0-2E5A-4C3F-B816-3FE4DC2F15BE}"/>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2B4421CB-1072-45FC-9E89-CB7CFBF677FB}"/>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81358273-CD14-4FAC-8F43-808BEF1BCEA4}"/>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8AC2557C-1E8F-4946-A6B6-5B2937C49ED2}"/>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38DB5D15-9D15-4560-9774-A59AC614DF50}"/>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40B2459E-0D12-4FB4-AB4B-F328055EFB20}"/>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5C8216E3-ABF1-488A-8F32-967A4CAFA04E}"/>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8C6E650A-1F77-4FE7-99F7-86D8C36E2B99}"/>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28D4420-862E-453C-973B-A0814039760C}"/>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15ED43FA-973E-437E-9F92-695738C3FCB2}"/>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F9CF7E81-5F2B-4EC8-AE4D-88A7EDC43A5E}"/>
            </a:ext>
          </a:extLst>
        </xdr:cNvPr>
        <xdr:cNvCxnSpPr/>
      </xdr:nvCxnSpPr>
      <xdr:spPr>
        <a:xfrm flipV="1">
          <a:off x="4180840" y="9124769"/>
          <a:ext cx="0" cy="1378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8007FF3B-46DF-4600-8A79-B982781849F1}"/>
            </a:ext>
          </a:extLst>
        </xdr:cNvPr>
        <xdr:cNvSpPr txBox="1"/>
      </xdr:nvSpPr>
      <xdr:spPr>
        <a:xfrm>
          <a:off x="42195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EEC1A9D8-78AE-4991-A286-80400592ACF6}"/>
            </a:ext>
          </a:extLst>
        </xdr:cNvPr>
        <xdr:cNvCxnSpPr/>
      </xdr:nvCxnSpPr>
      <xdr:spPr>
        <a:xfrm>
          <a:off x="4105275"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5154E47-885E-4FA3-9BD2-D1F6FC9084EB}"/>
            </a:ext>
          </a:extLst>
        </xdr:cNvPr>
        <xdr:cNvSpPr txBox="1"/>
      </xdr:nvSpPr>
      <xdr:spPr>
        <a:xfrm>
          <a:off x="4219575" y="8912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a:extLst>
            <a:ext uri="{FF2B5EF4-FFF2-40B4-BE49-F238E27FC236}">
              <a16:creationId xmlns:a16="http://schemas.microsoft.com/office/drawing/2014/main" id="{E95D6083-489F-4DE0-A452-0D90001D7BEF}"/>
            </a:ext>
          </a:extLst>
        </xdr:cNvPr>
        <xdr:cNvCxnSpPr/>
      </xdr:nvCxnSpPr>
      <xdr:spPr>
        <a:xfrm>
          <a:off x="4105275" y="91247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EE73A149-6C92-48D5-BF6C-755A81C2BC51}"/>
            </a:ext>
          </a:extLst>
        </xdr:cNvPr>
        <xdr:cNvSpPr txBox="1"/>
      </xdr:nvSpPr>
      <xdr:spPr>
        <a:xfrm>
          <a:off x="4219575" y="996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B87535E9-7D67-4086-BE33-3DAED63AFED1}"/>
            </a:ext>
          </a:extLst>
        </xdr:cNvPr>
        <xdr:cNvSpPr/>
      </xdr:nvSpPr>
      <xdr:spPr>
        <a:xfrm>
          <a:off x="4124325" y="99847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a:extLst>
            <a:ext uri="{FF2B5EF4-FFF2-40B4-BE49-F238E27FC236}">
              <a16:creationId xmlns:a16="http://schemas.microsoft.com/office/drawing/2014/main" id="{13183B10-6B1A-4789-947C-B1F625559C3D}"/>
            </a:ext>
          </a:extLst>
        </xdr:cNvPr>
        <xdr:cNvSpPr/>
      </xdr:nvSpPr>
      <xdr:spPr>
        <a:xfrm>
          <a:off x="3381375" y="99651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a:extLst>
            <a:ext uri="{FF2B5EF4-FFF2-40B4-BE49-F238E27FC236}">
              <a16:creationId xmlns:a16="http://schemas.microsoft.com/office/drawing/2014/main" id="{6C6BF96E-8668-4692-A27B-406AEE6CD6E9}"/>
            </a:ext>
          </a:extLst>
        </xdr:cNvPr>
        <xdr:cNvSpPr/>
      </xdr:nvSpPr>
      <xdr:spPr>
        <a:xfrm>
          <a:off x="2571750" y="99340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a:extLst>
            <a:ext uri="{FF2B5EF4-FFF2-40B4-BE49-F238E27FC236}">
              <a16:creationId xmlns:a16="http://schemas.microsoft.com/office/drawing/2014/main" id="{355B6D1B-F0B2-4188-ABF8-4E04AA6F5C4B}"/>
            </a:ext>
          </a:extLst>
        </xdr:cNvPr>
        <xdr:cNvSpPr/>
      </xdr:nvSpPr>
      <xdr:spPr>
        <a:xfrm>
          <a:off x="1781175" y="99259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a:extLst>
            <a:ext uri="{FF2B5EF4-FFF2-40B4-BE49-F238E27FC236}">
              <a16:creationId xmlns:a16="http://schemas.microsoft.com/office/drawing/2014/main" id="{5B063B59-0DF8-4670-8FB2-07E3185E7723}"/>
            </a:ext>
          </a:extLst>
        </xdr:cNvPr>
        <xdr:cNvSpPr/>
      </xdr:nvSpPr>
      <xdr:spPr>
        <a:xfrm>
          <a:off x="981075" y="991625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F3FBF45-6424-41E3-8D91-7D39B7E100F3}"/>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AA3C43D-96A5-4C7C-A2C8-0BE0371DB238}"/>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09347C9-218F-4988-AA8C-6A76171ED89C}"/>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D51D0AB-47E3-4F03-8026-9DC05B11035B}"/>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6301275-F3DF-4581-83FC-206B8B572D68}"/>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88" name="楕円 187">
          <a:extLst>
            <a:ext uri="{FF2B5EF4-FFF2-40B4-BE49-F238E27FC236}">
              <a16:creationId xmlns:a16="http://schemas.microsoft.com/office/drawing/2014/main" id="{39D4E23F-A6B5-4354-A867-2DB0537AF325}"/>
            </a:ext>
          </a:extLst>
        </xdr:cNvPr>
        <xdr:cNvSpPr/>
      </xdr:nvSpPr>
      <xdr:spPr>
        <a:xfrm>
          <a:off x="4124325" y="986844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163121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98324CF2-47F3-42B5-AA53-683DC0477810}"/>
            </a:ext>
          </a:extLst>
        </xdr:cNvPr>
        <xdr:cNvSpPr txBox="1"/>
      </xdr:nvSpPr>
      <xdr:spPr>
        <a:xfrm>
          <a:off x="4219575" y="9723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110853</xdr:rowOff>
    </xdr:from>
    <xdr:to>
      <xdr:col>20</xdr:col>
      <xdr:colOff>38100</xdr:colOff>
      <xdr:row>61</xdr:row>
      <xdr:rowOff>41003</xdr:rowOff>
    </xdr:to>
    <xdr:sp macro="" textlink="">
      <xdr:nvSpPr>
        <xdr:cNvPr id="190" name="楕円 189">
          <a:extLst>
            <a:ext uri="{FF2B5EF4-FFF2-40B4-BE49-F238E27FC236}">
              <a16:creationId xmlns:a16="http://schemas.microsoft.com/office/drawing/2014/main" id="{2D25AC99-D881-4878-93AC-67D8AB2FDB42}"/>
            </a:ext>
          </a:extLst>
        </xdr:cNvPr>
        <xdr:cNvSpPr/>
      </xdr:nvSpPr>
      <xdr:spPr>
        <a:xfrm>
          <a:off x="3381375" y="98327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161653</xdr:rowOff>
    </xdr:from>
    <xdr:to>
      <xdr:col>24</xdr:col>
      <xdr:colOff>63500</xdr:colOff>
      <xdr:row>61</xdr:row>
      <xdr:rowOff>19594</xdr:rowOff>
    </xdr:to>
    <xdr:cxnSp macro="">
      <xdr:nvCxnSpPr>
        <xdr:cNvPr id="191" name="直線コネクタ 190">
          <a:extLst>
            <a:ext uri="{FF2B5EF4-FFF2-40B4-BE49-F238E27FC236}">
              <a16:creationId xmlns:a16="http://schemas.microsoft.com/office/drawing/2014/main" id="{176F2911-DDE8-40EA-91B6-988308379461}"/>
            </a:ext>
          </a:extLst>
        </xdr:cNvPr>
        <xdr:cNvCxnSpPr/>
      </xdr:nvCxnSpPr>
      <xdr:spPr>
        <a:xfrm>
          <a:off x="3429000" y="9889853"/>
          <a:ext cx="752475" cy="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92" name="楕円 191">
          <a:extLst>
            <a:ext uri="{FF2B5EF4-FFF2-40B4-BE49-F238E27FC236}">
              <a16:creationId xmlns:a16="http://schemas.microsoft.com/office/drawing/2014/main" id="{A988CFD3-C74A-4E0E-A49F-E10BC672357A}"/>
            </a:ext>
          </a:extLst>
        </xdr:cNvPr>
        <xdr:cNvSpPr/>
      </xdr:nvSpPr>
      <xdr:spPr>
        <a:xfrm>
          <a:off x="2571750" y="98473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4899</xdr:rowOff>
    </xdr:to>
    <xdr:cxnSp macro="">
      <xdr:nvCxnSpPr>
        <xdr:cNvPr id="193" name="直線コネクタ 192">
          <a:extLst>
            <a:ext uri="{FF2B5EF4-FFF2-40B4-BE49-F238E27FC236}">
              <a16:creationId xmlns:a16="http://schemas.microsoft.com/office/drawing/2014/main" id="{6185DD8E-771F-4013-BCE5-5D284F79A610}"/>
            </a:ext>
          </a:extLst>
        </xdr:cNvPr>
        <xdr:cNvCxnSpPr/>
      </xdr:nvCxnSpPr>
      <xdr:spPr>
        <a:xfrm flipV="1">
          <a:off x="2619375" y="9889853"/>
          <a:ext cx="809625"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94524</xdr:rowOff>
    </xdr:from>
    <xdr:to>
      <xdr:col>10</xdr:col>
      <xdr:colOff>165100</xdr:colOff>
      <xdr:row>61</xdr:row>
      <xdr:rowOff>24674</xdr:rowOff>
    </xdr:to>
    <xdr:sp macro="" textlink="">
      <xdr:nvSpPr>
        <xdr:cNvPr id="194" name="楕円 193">
          <a:extLst>
            <a:ext uri="{FF2B5EF4-FFF2-40B4-BE49-F238E27FC236}">
              <a16:creationId xmlns:a16="http://schemas.microsoft.com/office/drawing/2014/main" id="{016FB40A-9426-44EE-B548-EB7E7F3E3A3D}"/>
            </a:ext>
          </a:extLst>
        </xdr:cNvPr>
        <xdr:cNvSpPr/>
      </xdr:nvSpPr>
      <xdr:spPr>
        <a:xfrm>
          <a:off x="1781175" y="98195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145324</xdr:rowOff>
    </xdr:from>
    <xdr:to>
      <xdr:col>15</xdr:col>
      <xdr:colOff>50800</xdr:colOff>
      <xdr:row>61</xdr:row>
      <xdr:rowOff>4899</xdr:rowOff>
    </xdr:to>
    <xdr:cxnSp macro="">
      <xdr:nvCxnSpPr>
        <xdr:cNvPr id="195" name="直線コネクタ 194">
          <a:extLst>
            <a:ext uri="{FF2B5EF4-FFF2-40B4-BE49-F238E27FC236}">
              <a16:creationId xmlns:a16="http://schemas.microsoft.com/office/drawing/2014/main" id="{7D60D912-EAFC-422F-A0FC-480AB5362D6C}"/>
            </a:ext>
          </a:extLst>
        </xdr:cNvPr>
        <xdr:cNvCxnSpPr/>
      </xdr:nvCxnSpPr>
      <xdr:spPr>
        <a:xfrm>
          <a:off x="1828800" y="9867174"/>
          <a:ext cx="790575"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68399</xdr:rowOff>
    </xdr:from>
    <xdr:to>
      <xdr:col>6</xdr:col>
      <xdr:colOff>38100</xdr:colOff>
      <xdr:row>60</xdr:row>
      <xdr:rowOff>169999</xdr:rowOff>
    </xdr:to>
    <xdr:sp macro="" textlink="">
      <xdr:nvSpPr>
        <xdr:cNvPr id="196" name="楕円 195">
          <a:extLst>
            <a:ext uri="{FF2B5EF4-FFF2-40B4-BE49-F238E27FC236}">
              <a16:creationId xmlns:a16="http://schemas.microsoft.com/office/drawing/2014/main" id="{67C83EE9-7321-468A-91D7-732C15226A04}"/>
            </a:ext>
          </a:extLst>
        </xdr:cNvPr>
        <xdr:cNvSpPr/>
      </xdr:nvSpPr>
      <xdr:spPr>
        <a:xfrm>
          <a:off x="981075" y="97902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119199</xdr:rowOff>
    </xdr:from>
    <xdr:to>
      <xdr:col>10</xdr:col>
      <xdr:colOff>114300</xdr:colOff>
      <xdr:row>60</xdr:row>
      <xdr:rowOff>145324</xdr:rowOff>
    </xdr:to>
    <xdr:cxnSp macro="">
      <xdr:nvCxnSpPr>
        <xdr:cNvPr id="197" name="直線コネクタ 196">
          <a:extLst>
            <a:ext uri="{FF2B5EF4-FFF2-40B4-BE49-F238E27FC236}">
              <a16:creationId xmlns:a16="http://schemas.microsoft.com/office/drawing/2014/main" id="{77B924A4-FAC2-4666-8DF8-FEFA90C37C40}"/>
            </a:ext>
          </a:extLst>
        </xdr:cNvPr>
        <xdr:cNvCxnSpPr/>
      </xdr:nvCxnSpPr>
      <xdr:spPr>
        <a:xfrm>
          <a:off x="1028700" y="9847399"/>
          <a:ext cx="800100"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98" name="n_1aveValue【体育館・プール】&#10;有形固定資産減価償却率">
          <a:extLst>
            <a:ext uri="{FF2B5EF4-FFF2-40B4-BE49-F238E27FC236}">
              <a16:creationId xmlns:a16="http://schemas.microsoft.com/office/drawing/2014/main" id="{35156CE5-63F8-4461-B68E-55F3301D81A8}"/>
            </a:ext>
          </a:extLst>
        </xdr:cNvPr>
        <xdr:cNvSpPr txBox="1"/>
      </xdr:nvSpPr>
      <xdr:spPr>
        <a:xfrm>
          <a:off x="3239144" y="1004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9" name="n_2aveValue【体育館・プール】&#10;有形固定資産減価償却率">
          <a:extLst>
            <a:ext uri="{FF2B5EF4-FFF2-40B4-BE49-F238E27FC236}">
              <a16:creationId xmlns:a16="http://schemas.microsoft.com/office/drawing/2014/main" id="{8280BEA3-FEA1-4BC2-8327-57EACBB05663}"/>
            </a:ext>
          </a:extLst>
        </xdr:cNvPr>
        <xdr:cNvSpPr txBox="1"/>
      </xdr:nvSpPr>
      <xdr:spPr>
        <a:xfrm>
          <a:off x="2439044" y="10026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0" name="n_3aveValue【体育館・プール】&#10;有形固定資産減価償却率">
          <a:extLst>
            <a:ext uri="{FF2B5EF4-FFF2-40B4-BE49-F238E27FC236}">
              <a16:creationId xmlns:a16="http://schemas.microsoft.com/office/drawing/2014/main" id="{546901F7-B8D1-4D67-9AC5-B28FD6B19AD1}"/>
            </a:ext>
          </a:extLst>
        </xdr:cNvPr>
        <xdr:cNvSpPr txBox="1"/>
      </xdr:nvSpPr>
      <xdr:spPr>
        <a:xfrm>
          <a:off x="1648469"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1" name="n_4aveValue【体育館・プール】&#10;有形固定資産減価償却率">
          <a:extLst>
            <a:ext uri="{FF2B5EF4-FFF2-40B4-BE49-F238E27FC236}">
              <a16:creationId xmlns:a16="http://schemas.microsoft.com/office/drawing/2014/main" id="{5F4916B1-0C99-49B4-B70C-44F775D11B22}"/>
            </a:ext>
          </a:extLst>
        </xdr:cNvPr>
        <xdr:cNvSpPr txBox="1"/>
      </xdr:nvSpPr>
      <xdr:spPr>
        <a:xfrm>
          <a:off x="848369" y="1000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57530</xdr:rowOff>
    </xdr:from>
    <xdr:ext cx="405111" cy="259045"/>
    <xdr:sp macro="" textlink="">
      <xdr:nvSpPr>
        <xdr:cNvPr id="202" name="n_1mainValue【体育館・プール】&#10;有形固定資産減価償却率">
          <a:extLst>
            <a:ext uri="{FF2B5EF4-FFF2-40B4-BE49-F238E27FC236}">
              <a16:creationId xmlns:a16="http://schemas.microsoft.com/office/drawing/2014/main" id="{64704908-F6DB-480C-93E4-9323D07C3768}"/>
            </a:ext>
          </a:extLst>
        </xdr:cNvPr>
        <xdr:cNvSpPr txBox="1"/>
      </xdr:nvSpPr>
      <xdr:spPr>
        <a:xfrm>
          <a:off x="3239144"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72226</xdr:rowOff>
    </xdr:from>
    <xdr:ext cx="405111" cy="259045"/>
    <xdr:sp macro="" textlink="">
      <xdr:nvSpPr>
        <xdr:cNvPr id="203" name="n_2mainValue【体育館・プール】&#10;有形固定資産減価償却率">
          <a:extLst>
            <a:ext uri="{FF2B5EF4-FFF2-40B4-BE49-F238E27FC236}">
              <a16:creationId xmlns:a16="http://schemas.microsoft.com/office/drawing/2014/main" id="{E7BDBCE1-1C69-4735-8D42-2D6D233AB2B5}"/>
            </a:ext>
          </a:extLst>
        </xdr:cNvPr>
        <xdr:cNvSpPr txBox="1"/>
      </xdr:nvSpPr>
      <xdr:spPr>
        <a:xfrm>
          <a:off x="2439044" y="963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4" name="n_3mainValue【体育館・プール】&#10;有形固定資産減価償却率">
          <a:extLst>
            <a:ext uri="{FF2B5EF4-FFF2-40B4-BE49-F238E27FC236}">
              <a16:creationId xmlns:a16="http://schemas.microsoft.com/office/drawing/2014/main" id="{5F15BD53-978A-4552-8BB5-2BA119B27E90}"/>
            </a:ext>
          </a:extLst>
        </xdr:cNvPr>
        <xdr:cNvSpPr txBox="1"/>
      </xdr:nvSpPr>
      <xdr:spPr>
        <a:xfrm>
          <a:off x="1648469" y="960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5" name="n_4mainValue【体育館・プール】&#10;有形固定資産減価償却率">
          <a:extLst>
            <a:ext uri="{FF2B5EF4-FFF2-40B4-BE49-F238E27FC236}">
              <a16:creationId xmlns:a16="http://schemas.microsoft.com/office/drawing/2014/main" id="{236D5AFF-0D0C-46DA-BC1A-6A4C301E9AB7}"/>
            </a:ext>
          </a:extLst>
        </xdr:cNvPr>
        <xdr:cNvSpPr txBox="1"/>
      </xdr:nvSpPr>
      <xdr:spPr>
        <a:xfrm>
          <a:off x="848369" y="957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3D32C48-CFE8-4039-BDB3-5D9AF9A091D7}"/>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5FB5EE8-E41B-4890-BAF4-A5A0E55865AD}"/>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6739646-E876-4B52-B15A-DBC0E49BBF33}"/>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1D4A058-1258-47A9-A573-BC924CA710B5}"/>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D67E772-C430-44C2-A6B7-9DA4DA147C19}"/>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FDDFE4B-3765-4DE5-A0EA-3501A881A58F}"/>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006AEA0-B192-4978-91C7-B263FEA6338A}"/>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C2706F6-9E60-4514-A9B9-914CA47C6349}"/>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31E4101-433D-4597-91F2-77AD441FB6AD}"/>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EDE9041-D160-4E19-AC35-C2B511200898}"/>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0297FF8-FB38-484A-871D-6E57ACD086C4}"/>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F1B2A200-BAF5-492D-97DC-8FE4F368BCAF}"/>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65200FD-0A08-4BC9-BAC8-283275437B95}"/>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BD82A9B-4E9C-487E-AB04-2D0A76DC1552}"/>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4C098AE7-5397-4AE3-BF70-BB0A8D972C05}"/>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DF7861E1-42B1-48B0-814F-08DDD4187DD3}"/>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397B081E-B135-4855-A76D-67424695AB8B}"/>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BEF1CA1C-4319-40E5-8064-172C4641EA6D}"/>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2113192E-AE00-4927-9CDD-4877E21F8F1D}"/>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5DBD4D79-13D8-4E51-8585-F5EECA72146B}"/>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8BEEB23-B561-47CC-BE88-A4656D36FD4C}"/>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7C2F29D0-B30D-44C1-8AE7-6B2B7D66B4C0}"/>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E07BF54B-0EFC-486E-8B9E-53ADE27A0B3B}"/>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87183034-7B3D-4785-9B9B-C0DC77B9F2E6}"/>
            </a:ext>
          </a:extLst>
        </xdr:cNvPr>
        <xdr:cNvCxnSpPr/>
      </xdr:nvCxnSpPr>
      <xdr:spPr>
        <a:xfrm flipV="1">
          <a:off x="9429115" y="9239377"/>
          <a:ext cx="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A6A60730-C548-41F3-A2AC-5C96B948F2B5}"/>
            </a:ext>
          </a:extLst>
        </xdr:cNvPr>
        <xdr:cNvSpPr txBox="1"/>
      </xdr:nvSpPr>
      <xdr:spPr>
        <a:xfrm>
          <a:off x="9467850" y="1044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01D77730-B8D9-4AD7-A1C5-6120FBB28500}"/>
            </a:ext>
          </a:extLst>
        </xdr:cNvPr>
        <xdr:cNvCxnSpPr/>
      </xdr:nvCxnSpPr>
      <xdr:spPr>
        <a:xfrm>
          <a:off x="9363075" y="104419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a:extLst>
            <a:ext uri="{FF2B5EF4-FFF2-40B4-BE49-F238E27FC236}">
              <a16:creationId xmlns:a16="http://schemas.microsoft.com/office/drawing/2014/main" id="{094E6D57-FFDC-4D52-B001-B633E7F6459C}"/>
            </a:ext>
          </a:extLst>
        </xdr:cNvPr>
        <xdr:cNvSpPr txBox="1"/>
      </xdr:nvSpPr>
      <xdr:spPr>
        <a:xfrm>
          <a:off x="9467850" y="901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a:extLst>
            <a:ext uri="{FF2B5EF4-FFF2-40B4-BE49-F238E27FC236}">
              <a16:creationId xmlns:a16="http://schemas.microsoft.com/office/drawing/2014/main" id="{52B62D0A-7E38-4CC3-B4DB-2765F6659367}"/>
            </a:ext>
          </a:extLst>
        </xdr:cNvPr>
        <xdr:cNvCxnSpPr/>
      </xdr:nvCxnSpPr>
      <xdr:spPr>
        <a:xfrm>
          <a:off x="9363075" y="92393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234" name="【体育館・プール】&#10;一人当たり面積平均値テキスト">
          <a:extLst>
            <a:ext uri="{FF2B5EF4-FFF2-40B4-BE49-F238E27FC236}">
              <a16:creationId xmlns:a16="http://schemas.microsoft.com/office/drawing/2014/main" id="{A8027079-07F3-4514-B900-A387927B4356}"/>
            </a:ext>
          </a:extLst>
        </xdr:cNvPr>
        <xdr:cNvSpPr txBox="1"/>
      </xdr:nvSpPr>
      <xdr:spPr>
        <a:xfrm>
          <a:off x="9467850" y="10171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a:extLst>
            <a:ext uri="{FF2B5EF4-FFF2-40B4-BE49-F238E27FC236}">
              <a16:creationId xmlns:a16="http://schemas.microsoft.com/office/drawing/2014/main" id="{4FE4030C-3E58-466C-A8F7-E91B949386C7}"/>
            </a:ext>
          </a:extLst>
        </xdr:cNvPr>
        <xdr:cNvSpPr/>
      </xdr:nvSpPr>
      <xdr:spPr>
        <a:xfrm>
          <a:off x="9401175" y="1019289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a:extLst>
            <a:ext uri="{FF2B5EF4-FFF2-40B4-BE49-F238E27FC236}">
              <a16:creationId xmlns:a16="http://schemas.microsoft.com/office/drawing/2014/main" id="{90C5ADCB-0E7C-4465-BA29-04FAB4DC6DA5}"/>
            </a:ext>
          </a:extLst>
        </xdr:cNvPr>
        <xdr:cNvSpPr/>
      </xdr:nvSpPr>
      <xdr:spPr>
        <a:xfrm>
          <a:off x="8639175" y="10190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a:extLst>
            <a:ext uri="{FF2B5EF4-FFF2-40B4-BE49-F238E27FC236}">
              <a16:creationId xmlns:a16="http://schemas.microsoft.com/office/drawing/2014/main" id="{F8E1926F-3C33-4DB3-AF2D-BD17042F43D8}"/>
            </a:ext>
          </a:extLst>
        </xdr:cNvPr>
        <xdr:cNvSpPr/>
      </xdr:nvSpPr>
      <xdr:spPr>
        <a:xfrm>
          <a:off x="7839075" y="102108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a:extLst>
            <a:ext uri="{FF2B5EF4-FFF2-40B4-BE49-F238E27FC236}">
              <a16:creationId xmlns:a16="http://schemas.microsoft.com/office/drawing/2014/main" id="{3007C4C3-3C02-47DB-BBC4-206A94409A54}"/>
            </a:ext>
          </a:extLst>
        </xdr:cNvPr>
        <xdr:cNvSpPr/>
      </xdr:nvSpPr>
      <xdr:spPr>
        <a:xfrm>
          <a:off x="7029450" y="101798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a:extLst>
            <a:ext uri="{FF2B5EF4-FFF2-40B4-BE49-F238E27FC236}">
              <a16:creationId xmlns:a16="http://schemas.microsoft.com/office/drawing/2014/main" id="{915B938C-B35E-4019-80CB-DF9D329427B5}"/>
            </a:ext>
          </a:extLst>
        </xdr:cNvPr>
        <xdr:cNvSpPr/>
      </xdr:nvSpPr>
      <xdr:spPr>
        <a:xfrm>
          <a:off x="6238875" y="10173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299A97F-6AE5-4CC1-A7B9-11D00580B224}"/>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9CE93B7-8218-4D98-A36A-5E58B639D187}"/>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A98ACD2-89BE-4393-8EFB-F989ABE32755}"/>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990C3B4-8FF2-4881-9B02-1D8B8DB2C18B}"/>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29DB35A-21EB-436A-8503-AA01FB6F187B}"/>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16256</xdr:rowOff>
    </xdr:from>
    <xdr:to>
      <xdr:col>55</xdr:col>
      <xdr:colOff>50800</xdr:colOff>
      <xdr:row>62</xdr:row>
      <xdr:rowOff>117856</xdr:rowOff>
    </xdr:to>
    <xdr:sp macro="" textlink="">
      <xdr:nvSpPr>
        <xdr:cNvPr id="245" name="楕円 244">
          <a:extLst>
            <a:ext uri="{FF2B5EF4-FFF2-40B4-BE49-F238E27FC236}">
              <a16:creationId xmlns:a16="http://schemas.microsoft.com/office/drawing/2014/main" id="{178D1069-3072-4C61-8D6D-E892D2E2FCEE}"/>
            </a:ext>
          </a:extLst>
        </xdr:cNvPr>
        <xdr:cNvSpPr/>
      </xdr:nvSpPr>
      <xdr:spPr>
        <a:xfrm>
          <a:off x="9401175" y="1006513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39133</xdr:rowOff>
    </xdr:from>
    <xdr:ext cx="469744" cy="259045"/>
    <xdr:sp macro="" textlink="">
      <xdr:nvSpPr>
        <xdr:cNvPr id="246" name="【体育館・プール】&#10;一人当たり面積該当値テキスト">
          <a:extLst>
            <a:ext uri="{FF2B5EF4-FFF2-40B4-BE49-F238E27FC236}">
              <a16:creationId xmlns:a16="http://schemas.microsoft.com/office/drawing/2014/main" id="{2EF37F83-5ABD-4176-903C-76D1AFF6A81A}"/>
            </a:ext>
          </a:extLst>
        </xdr:cNvPr>
        <xdr:cNvSpPr txBox="1"/>
      </xdr:nvSpPr>
      <xdr:spPr>
        <a:xfrm>
          <a:off x="9467850" y="992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21590</xdr:rowOff>
    </xdr:from>
    <xdr:to>
      <xdr:col>50</xdr:col>
      <xdr:colOff>165100</xdr:colOff>
      <xdr:row>62</xdr:row>
      <xdr:rowOff>123190</xdr:rowOff>
    </xdr:to>
    <xdr:sp macro="" textlink="">
      <xdr:nvSpPr>
        <xdr:cNvPr id="247" name="楕円 246">
          <a:extLst>
            <a:ext uri="{FF2B5EF4-FFF2-40B4-BE49-F238E27FC236}">
              <a16:creationId xmlns:a16="http://schemas.microsoft.com/office/drawing/2014/main" id="{C312C677-8895-494B-9244-2AC984343D8D}"/>
            </a:ext>
          </a:extLst>
        </xdr:cNvPr>
        <xdr:cNvSpPr/>
      </xdr:nvSpPr>
      <xdr:spPr>
        <a:xfrm>
          <a:off x="8639175" y="100704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67056</xdr:rowOff>
    </xdr:from>
    <xdr:to>
      <xdr:col>55</xdr:col>
      <xdr:colOff>0</xdr:colOff>
      <xdr:row>62</xdr:row>
      <xdr:rowOff>72390</xdr:rowOff>
    </xdr:to>
    <xdr:cxnSp macro="">
      <xdr:nvCxnSpPr>
        <xdr:cNvPr id="248" name="直線コネクタ 247">
          <a:extLst>
            <a:ext uri="{FF2B5EF4-FFF2-40B4-BE49-F238E27FC236}">
              <a16:creationId xmlns:a16="http://schemas.microsoft.com/office/drawing/2014/main" id="{D52FA70A-F7A5-49BA-9EB3-AAF7E791F833}"/>
            </a:ext>
          </a:extLst>
        </xdr:cNvPr>
        <xdr:cNvCxnSpPr/>
      </xdr:nvCxnSpPr>
      <xdr:spPr>
        <a:xfrm flipV="1">
          <a:off x="8686800" y="10112756"/>
          <a:ext cx="74295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93599</xdr:rowOff>
    </xdr:from>
    <xdr:to>
      <xdr:col>46</xdr:col>
      <xdr:colOff>38100</xdr:colOff>
      <xdr:row>63</xdr:row>
      <xdr:rowOff>23749</xdr:rowOff>
    </xdr:to>
    <xdr:sp macro="" textlink="">
      <xdr:nvSpPr>
        <xdr:cNvPr id="249" name="楕円 248">
          <a:extLst>
            <a:ext uri="{FF2B5EF4-FFF2-40B4-BE49-F238E27FC236}">
              <a16:creationId xmlns:a16="http://schemas.microsoft.com/office/drawing/2014/main" id="{4BD20E2A-E58C-4173-82FC-B069022B55DD}"/>
            </a:ext>
          </a:extLst>
        </xdr:cNvPr>
        <xdr:cNvSpPr/>
      </xdr:nvSpPr>
      <xdr:spPr>
        <a:xfrm>
          <a:off x="7839075" y="101424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72390</xdr:rowOff>
    </xdr:from>
    <xdr:to>
      <xdr:col>50</xdr:col>
      <xdr:colOff>114300</xdr:colOff>
      <xdr:row>62</xdr:row>
      <xdr:rowOff>144399</xdr:rowOff>
    </xdr:to>
    <xdr:cxnSp macro="">
      <xdr:nvCxnSpPr>
        <xdr:cNvPr id="250" name="直線コネクタ 249">
          <a:extLst>
            <a:ext uri="{FF2B5EF4-FFF2-40B4-BE49-F238E27FC236}">
              <a16:creationId xmlns:a16="http://schemas.microsoft.com/office/drawing/2014/main" id="{440A999E-A5FA-44F0-A59C-F5C5F7B8A258}"/>
            </a:ext>
          </a:extLst>
        </xdr:cNvPr>
        <xdr:cNvCxnSpPr/>
      </xdr:nvCxnSpPr>
      <xdr:spPr>
        <a:xfrm flipV="1">
          <a:off x="7886700" y="10118090"/>
          <a:ext cx="8001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98171</xdr:rowOff>
    </xdr:from>
    <xdr:to>
      <xdr:col>41</xdr:col>
      <xdr:colOff>101600</xdr:colOff>
      <xdr:row>63</xdr:row>
      <xdr:rowOff>28321</xdr:rowOff>
    </xdr:to>
    <xdr:sp macro="" textlink="">
      <xdr:nvSpPr>
        <xdr:cNvPr id="251" name="楕円 250">
          <a:extLst>
            <a:ext uri="{FF2B5EF4-FFF2-40B4-BE49-F238E27FC236}">
              <a16:creationId xmlns:a16="http://schemas.microsoft.com/office/drawing/2014/main" id="{7BA0AF33-222A-4F3D-9EB5-5E07D3E171A3}"/>
            </a:ext>
          </a:extLst>
        </xdr:cNvPr>
        <xdr:cNvSpPr/>
      </xdr:nvSpPr>
      <xdr:spPr>
        <a:xfrm>
          <a:off x="7029450" y="101470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144399</xdr:rowOff>
    </xdr:from>
    <xdr:to>
      <xdr:col>45</xdr:col>
      <xdr:colOff>177800</xdr:colOff>
      <xdr:row>62</xdr:row>
      <xdr:rowOff>148971</xdr:rowOff>
    </xdr:to>
    <xdr:cxnSp macro="">
      <xdr:nvCxnSpPr>
        <xdr:cNvPr id="252" name="直線コネクタ 251">
          <a:extLst>
            <a:ext uri="{FF2B5EF4-FFF2-40B4-BE49-F238E27FC236}">
              <a16:creationId xmlns:a16="http://schemas.microsoft.com/office/drawing/2014/main" id="{674516C9-55F0-4A04-9EBD-E034430D7D7B}"/>
            </a:ext>
          </a:extLst>
        </xdr:cNvPr>
        <xdr:cNvCxnSpPr/>
      </xdr:nvCxnSpPr>
      <xdr:spPr>
        <a:xfrm flipV="1">
          <a:off x="7077075" y="10190099"/>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102362</xdr:rowOff>
    </xdr:from>
    <xdr:to>
      <xdr:col>36</xdr:col>
      <xdr:colOff>165100</xdr:colOff>
      <xdr:row>63</xdr:row>
      <xdr:rowOff>32512</xdr:rowOff>
    </xdr:to>
    <xdr:sp macro="" textlink="">
      <xdr:nvSpPr>
        <xdr:cNvPr id="253" name="楕円 252">
          <a:extLst>
            <a:ext uri="{FF2B5EF4-FFF2-40B4-BE49-F238E27FC236}">
              <a16:creationId xmlns:a16="http://schemas.microsoft.com/office/drawing/2014/main" id="{D716DD30-5108-4051-810A-F4804F690E98}"/>
            </a:ext>
          </a:extLst>
        </xdr:cNvPr>
        <xdr:cNvSpPr/>
      </xdr:nvSpPr>
      <xdr:spPr>
        <a:xfrm>
          <a:off x="6238875" y="101544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148971</xdr:rowOff>
    </xdr:from>
    <xdr:to>
      <xdr:col>41</xdr:col>
      <xdr:colOff>50800</xdr:colOff>
      <xdr:row>62</xdr:row>
      <xdr:rowOff>153162</xdr:rowOff>
    </xdr:to>
    <xdr:cxnSp macro="">
      <xdr:nvCxnSpPr>
        <xdr:cNvPr id="254" name="直線コネクタ 253">
          <a:extLst>
            <a:ext uri="{FF2B5EF4-FFF2-40B4-BE49-F238E27FC236}">
              <a16:creationId xmlns:a16="http://schemas.microsoft.com/office/drawing/2014/main" id="{3051DA10-F574-4049-B18E-B3A49D693E70}"/>
            </a:ext>
          </a:extLst>
        </xdr:cNvPr>
        <xdr:cNvCxnSpPr/>
      </xdr:nvCxnSpPr>
      <xdr:spPr>
        <a:xfrm flipV="1">
          <a:off x="6286500" y="10194671"/>
          <a:ext cx="790575"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255" name="n_1aveValue【体育館・プール】&#10;一人当たり面積">
          <a:extLst>
            <a:ext uri="{FF2B5EF4-FFF2-40B4-BE49-F238E27FC236}">
              <a16:creationId xmlns:a16="http://schemas.microsoft.com/office/drawing/2014/main" id="{C73568A5-F1F2-4FAD-9978-15ED3F6465C4}"/>
            </a:ext>
          </a:extLst>
        </xdr:cNvPr>
        <xdr:cNvSpPr txBox="1"/>
      </xdr:nvSpPr>
      <xdr:spPr>
        <a:xfrm>
          <a:off x="8458277" y="1028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56" name="n_2aveValue【体育館・プール】&#10;一人当たり面積">
          <a:extLst>
            <a:ext uri="{FF2B5EF4-FFF2-40B4-BE49-F238E27FC236}">
              <a16:creationId xmlns:a16="http://schemas.microsoft.com/office/drawing/2014/main" id="{EEB71078-D681-495F-8F22-5995D0E904A5}"/>
            </a:ext>
          </a:extLst>
        </xdr:cNvPr>
        <xdr:cNvSpPr txBox="1"/>
      </xdr:nvSpPr>
      <xdr:spPr>
        <a:xfrm>
          <a:off x="7677227" y="1029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257" name="n_3aveValue【体育館・プール】&#10;一人当たり面積">
          <a:extLst>
            <a:ext uri="{FF2B5EF4-FFF2-40B4-BE49-F238E27FC236}">
              <a16:creationId xmlns:a16="http://schemas.microsoft.com/office/drawing/2014/main" id="{F6B32FDC-1176-4582-8E11-122E136F8CDE}"/>
            </a:ext>
          </a:extLst>
        </xdr:cNvPr>
        <xdr:cNvSpPr txBox="1"/>
      </xdr:nvSpPr>
      <xdr:spPr>
        <a:xfrm>
          <a:off x="6867602"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58" name="n_4aveValue【体育館・プール】&#10;一人当たり面積">
          <a:extLst>
            <a:ext uri="{FF2B5EF4-FFF2-40B4-BE49-F238E27FC236}">
              <a16:creationId xmlns:a16="http://schemas.microsoft.com/office/drawing/2014/main" id="{E09C66F4-DB72-4EED-8389-818C1D7596F7}"/>
            </a:ext>
          </a:extLst>
        </xdr:cNvPr>
        <xdr:cNvSpPr txBox="1"/>
      </xdr:nvSpPr>
      <xdr:spPr>
        <a:xfrm>
          <a:off x="6067502" y="102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139717</xdr:rowOff>
    </xdr:from>
    <xdr:ext cx="469744" cy="259045"/>
    <xdr:sp macro="" textlink="">
      <xdr:nvSpPr>
        <xdr:cNvPr id="259" name="n_1mainValue【体育館・プール】&#10;一人当たり面積">
          <a:extLst>
            <a:ext uri="{FF2B5EF4-FFF2-40B4-BE49-F238E27FC236}">
              <a16:creationId xmlns:a16="http://schemas.microsoft.com/office/drawing/2014/main" id="{AB41C1BE-C212-4919-989E-9D52C71562D0}"/>
            </a:ext>
          </a:extLst>
        </xdr:cNvPr>
        <xdr:cNvSpPr txBox="1"/>
      </xdr:nvSpPr>
      <xdr:spPr>
        <a:xfrm>
          <a:off x="8458277" y="98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40276</xdr:rowOff>
    </xdr:from>
    <xdr:ext cx="469744" cy="259045"/>
    <xdr:sp macro="" textlink="">
      <xdr:nvSpPr>
        <xdr:cNvPr id="260" name="n_2mainValue【体育館・プール】&#10;一人当たり面積">
          <a:extLst>
            <a:ext uri="{FF2B5EF4-FFF2-40B4-BE49-F238E27FC236}">
              <a16:creationId xmlns:a16="http://schemas.microsoft.com/office/drawing/2014/main" id="{163080F5-CD93-444A-ABE9-879C8E058CF1}"/>
            </a:ext>
          </a:extLst>
        </xdr:cNvPr>
        <xdr:cNvSpPr txBox="1"/>
      </xdr:nvSpPr>
      <xdr:spPr>
        <a:xfrm>
          <a:off x="7677227" y="992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44848</xdr:rowOff>
    </xdr:from>
    <xdr:ext cx="469744" cy="259045"/>
    <xdr:sp macro="" textlink="">
      <xdr:nvSpPr>
        <xdr:cNvPr id="261" name="n_3mainValue【体育館・プール】&#10;一人当たり面積">
          <a:extLst>
            <a:ext uri="{FF2B5EF4-FFF2-40B4-BE49-F238E27FC236}">
              <a16:creationId xmlns:a16="http://schemas.microsoft.com/office/drawing/2014/main" id="{26B63C26-BF77-4440-A699-AD66E7131699}"/>
            </a:ext>
          </a:extLst>
        </xdr:cNvPr>
        <xdr:cNvSpPr txBox="1"/>
      </xdr:nvSpPr>
      <xdr:spPr>
        <a:xfrm>
          <a:off x="6867602" y="993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49039</xdr:rowOff>
    </xdr:from>
    <xdr:ext cx="469744" cy="259045"/>
    <xdr:sp macro="" textlink="">
      <xdr:nvSpPr>
        <xdr:cNvPr id="262" name="n_4mainValue【体育館・プール】&#10;一人当たり面積">
          <a:extLst>
            <a:ext uri="{FF2B5EF4-FFF2-40B4-BE49-F238E27FC236}">
              <a16:creationId xmlns:a16="http://schemas.microsoft.com/office/drawing/2014/main" id="{DDBA48B1-4D37-457D-9A50-AC795147A70D}"/>
            </a:ext>
          </a:extLst>
        </xdr:cNvPr>
        <xdr:cNvSpPr txBox="1"/>
      </xdr:nvSpPr>
      <xdr:spPr>
        <a:xfrm>
          <a:off x="6067502" y="993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1F773A7-AAE7-4BF5-85D4-FE2284944C4C}"/>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E508DA7-83D0-4EBE-852D-426AE7F706B1}"/>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58EB70C-6529-4660-8B41-6278D13D6837}"/>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18BF45B-09FC-4D37-A5D8-CFF09988282B}"/>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8EFB53A-5674-47FE-A764-6F29BCFA2BAC}"/>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D4E30BA-CE5C-4709-975E-C6EB246FFE75}"/>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EEA50DA-AB4E-4D2D-B28B-AD4343349914}"/>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822F05C-BFD4-4466-9B2D-9873869D5AC4}"/>
            </a:ext>
          </a:extLst>
        </xdr:cNvPr>
        <xdr:cNvSpPr/>
      </xdr:nvSpPr>
      <xdr:spPr>
        <a:xfrm>
          <a:off x="6858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B08F0C59-F29D-4916-B84A-A4D70ABA498E}"/>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EC2A747A-302C-4DBC-8ED0-2C9B17032B88}"/>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CAFD940B-BFC7-4672-8BC8-641B0261C79E}"/>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5A3A651B-BDBD-4E68-B6A4-DCCFEA706054}"/>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85F4DC8D-AC00-46E6-871E-5E9A1DAC399C}"/>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F37C752B-458B-49FD-80EF-7DC75B7EE7E5}"/>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59FFD0B8-BF6E-4875-97B8-EF7B924FF789}"/>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E58CCB2E-84CC-4ACD-918C-B6C96A62C3CA}"/>
            </a:ext>
          </a:extLst>
        </xdr:cNvPr>
        <xdr:cNvSpPr/>
      </xdr:nvSpPr>
      <xdr:spPr>
        <a:xfrm>
          <a:off x="59531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9BFAE2D3-B4F6-4053-8B44-919E84069783}"/>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D74E52A0-8524-4CC6-B5CE-0F2E9D2F4889}"/>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7FE7795B-EE4C-4178-9ED8-F467DED7D1C5}"/>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4B483280-ACBD-4EAF-8A19-75BBEF6295E0}"/>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FF63494E-C54E-403E-A379-BA6DD9B25E9F}"/>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11D91405-23A9-4421-844A-CACCDD321D47}"/>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BFD253C9-4D4A-41D7-8347-95C6D08B8BA4}"/>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3A1D4092-B101-44C2-A445-2105826420FA}"/>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DBBB6FCE-EE51-473B-9C1F-BCFA646148EE}"/>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83C376BF-163C-4416-BBC6-6BB474C81D66}"/>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6F433835-2D14-4576-972F-FC4CE6F1941D}"/>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5D3F7268-CDB3-4E49-8C90-30586D87383D}"/>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AB53A3D-B169-4EE2-8E42-4FFE12ABBAE7}"/>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8CB36266-709F-4CF2-923E-A536D03E154D}"/>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6EE56FA2-E75D-41AB-B46F-976E7D9BC0FB}"/>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8FFF77FD-54B6-432A-A63D-042611E78D27}"/>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21E26449-9157-4EFB-B498-5CD8C335D0B6}"/>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A9B26D06-CC2A-4928-ACF9-EB0671FC7FE2}"/>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C30D53D7-F470-4CC3-90D9-5EEA061429E0}"/>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8633D622-A598-4611-897E-1B685F7C36BC}"/>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84D9B2F7-5B52-4636-8002-B0A836BD297D}"/>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333DEC1D-19F4-4635-8A7B-BDD864D8785F}"/>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C89FC1B5-F50E-48A3-AE75-C2C68E7976EB}"/>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95D96D71-1ADD-42F6-B9A7-7F0D6B546D93}"/>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D927ECFA-6BF5-4569-9B2E-3105C97B8EA8}"/>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47D40956-BD83-4D94-B93C-63F851D3D528}"/>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3CF51233-781B-4348-BD62-AD805CB82C21}"/>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83DDE805-788B-4C31-8BF5-92F79DCE6DFA}"/>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BDC2611B-646E-45D7-BA19-5AE449E74407}"/>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C4FC0652-1A32-4D36-9192-CD06F6613568}"/>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B8C10C6C-6D43-473B-890B-13D1F4F87C5D}"/>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76441C77-8E7E-487B-9982-8244A971BC76}"/>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72F2FCA9-1328-4B88-AD06-D18877F0456C}"/>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81DE52B8-556B-470B-9B2F-0262B0864728}"/>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A0890D6E-99EC-41D8-80E1-51833137041B}"/>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5836B90E-2145-45AA-A495-32076C96FE48}"/>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747A5D9B-B2ED-4B81-A945-802BD94141EF}"/>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78C88028-94D1-40A1-8000-6CEC59A3563A}"/>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388E78A5-F436-47C2-A0E9-6094D4DEB577}"/>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825DB4D4-2569-4A66-969A-BF27C5BB94BB}"/>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BB6221A6-246C-4282-995A-694DBAC406C9}"/>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CF6895A6-5B7C-4E97-9F17-EE59D4CABCA0}"/>
            </a:ext>
          </a:extLst>
        </xdr:cNvPr>
        <xdr:cNvCxnSpPr/>
      </xdr:nvCxnSpPr>
      <xdr:spPr>
        <a:xfrm flipV="1">
          <a:off x="14696439" y="5440589"/>
          <a:ext cx="0" cy="146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DD072676-8E2A-4A6C-9697-0541E614EC02}"/>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706944C7-16B9-4B31-BA94-60CF147969E6}"/>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23" name="【一般廃棄物処理施設】&#10;有形固定資産減価償却率最大値テキスト">
          <a:extLst>
            <a:ext uri="{FF2B5EF4-FFF2-40B4-BE49-F238E27FC236}">
              <a16:creationId xmlns:a16="http://schemas.microsoft.com/office/drawing/2014/main" id="{DF546DBA-1821-4187-837D-1E7E0FE99B16}"/>
            </a:ext>
          </a:extLst>
        </xdr:cNvPr>
        <xdr:cNvSpPr txBox="1"/>
      </xdr:nvSpPr>
      <xdr:spPr>
        <a:xfrm>
          <a:off x="14735175" y="52189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24" name="直線コネクタ 323">
          <a:extLst>
            <a:ext uri="{FF2B5EF4-FFF2-40B4-BE49-F238E27FC236}">
              <a16:creationId xmlns:a16="http://schemas.microsoft.com/office/drawing/2014/main" id="{1AE90C27-A44C-4944-B67F-4687BA8F52F5}"/>
            </a:ext>
          </a:extLst>
        </xdr:cNvPr>
        <xdr:cNvCxnSpPr/>
      </xdr:nvCxnSpPr>
      <xdr:spPr>
        <a:xfrm>
          <a:off x="14611350" y="5440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1D39D3C2-F7A9-49F8-94C1-2EFEC54CA50D}"/>
            </a:ext>
          </a:extLst>
        </xdr:cNvPr>
        <xdr:cNvSpPr txBox="1"/>
      </xdr:nvSpPr>
      <xdr:spPr>
        <a:xfrm>
          <a:off x="14735175" y="6035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26" name="フローチャート: 判断 325">
          <a:extLst>
            <a:ext uri="{FF2B5EF4-FFF2-40B4-BE49-F238E27FC236}">
              <a16:creationId xmlns:a16="http://schemas.microsoft.com/office/drawing/2014/main" id="{E8D26D7D-5F58-4BC8-8100-03708C24A823}"/>
            </a:ext>
          </a:extLst>
        </xdr:cNvPr>
        <xdr:cNvSpPr/>
      </xdr:nvSpPr>
      <xdr:spPr>
        <a:xfrm>
          <a:off x="14649450" y="61718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7" name="フローチャート: 判断 326">
          <a:extLst>
            <a:ext uri="{FF2B5EF4-FFF2-40B4-BE49-F238E27FC236}">
              <a16:creationId xmlns:a16="http://schemas.microsoft.com/office/drawing/2014/main" id="{E5581562-A063-41AA-BF4F-2EAE3B65A76F}"/>
            </a:ext>
          </a:extLst>
        </xdr:cNvPr>
        <xdr:cNvSpPr/>
      </xdr:nvSpPr>
      <xdr:spPr>
        <a:xfrm>
          <a:off x="13887450" y="6151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28" name="フローチャート: 判断 327">
          <a:extLst>
            <a:ext uri="{FF2B5EF4-FFF2-40B4-BE49-F238E27FC236}">
              <a16:creationId xmlns:a16="http://schemas.microsoft.com/office/drawing/2014/main" id="{E3BC2B1D-AE5F-40E5-8121-7836888DAA0B}"/>
            </a:ext>
          </a:extLst>
        </xdr:cNvPr>
        <xdr:cNvSpPr/>
      </xdr:nvSpPr>
      <xdr:spPr>
        <a:xfrm>
          <a:off x="13096875" y="620939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329" name="フローチャート: 判断 328">
          <a:extLst>
            <a:ext uri="{FF2B5EF4-FFF2-40B4-BE49-F238E27FC236}">
              <a16:creationId xmlns:a16="http://schemas.microsoft.com/office/drawing/2014/main" id="{3BB5B291-5073-4BF8-BD4A-1A40E5FEF217}"/>
            </a:ext>
          </a:extLst>
        </xdr:cNvPr>
        <xdr:cNvSpPr/>
      </xdr:nvSpPr>
      <xdr:spPr>
        <a:xfrm>
          <a:off x="12296775" y="6256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330" name="フローチャート: 判断 329">
          <a:extLst>
            <a:ext uri="{FF2B5EF4-FFF2-40B4-BE49-F238E27FC236}">
              <a16:creationId xmlns:a16="http://schemas.microsoft.com/office/drawing/2014/main" id="{EFFF294B-3064-4BD4-B9EB-FC4CBCE6AAFD}"/>
            </a:ext>
          </a:extLst>
        </xdr:cNvPr>
        <xdr:cNvSpPr/>
      </xdr:nvSpPr>
      <xdr:spPr>
        <a:xfrm>
          <a:off x="11487150" y="62453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A1042184-873B-41BE-B861-E03428158435}"/>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9C7C517-C09F-44D2-AA26-E6FA2E7408A8}"/>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42F213F-5519-438E-851F-8C5C98451BE8}"/>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6AE229C8-D065-4518-BD38-7FC74617E8F8}"/>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4C9EC2AB-1B93-428D-9934-164C0AD87CA0}"/>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77651</xdr:rowOff>
    </xdr:from>
    <xdr:to>
      <xdr:col>85</xdr:col>
      <xdr:colOff>177800</xdr:colOff>
      <xdr:row>41</xdr:row>
      <xdr:rowOff>7801</xdr:rowOff>
    </xdr:to>
    <xdr:sp macro="" textlink="">
      <xdr:nvSpPr>
        <xdr:cNvPr id="336" name="楕円 335">
          <a:extLst>
            <a:ext uri="{FF2B5EF4-FFF2-40B4-BE49-F238E27FC236}">
              <a16:creationId xmlns:a16="http://schemas.microsoft.com/office/drawing/2014/main" id="{1425C02F-58DC-4FD0-8B8B-1202A09B7DE0}"/>
            </a:ext>
          </a:extLst>
        </xdr:cNvPr>
        <xdr:cNvSpPr/>
      </xdr:nvSpPr>
      <xdr:spPr>
        <a:xfrm>
          <a:off x="14649450" y="65641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56078</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F9A2510E-5FC0-43CE-AD22-2B20A2C0502A}"/>
            </a:ext>
          </a:extLst>
        </xdr:cNvPr>
        <xdr:cNvSpPr txBox="1"/>
      </xdr:nvSpPr>
      <xdr:spPr>
        <a:xfrm>
          <a:off x="14735175" y="654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53159</xdr:rowOff>
    </xdr:from>
    <xdr:to>
      <xdr:col>81</xdr:col>
      <xdr:colOff>101600</xdr:colOff>
      <xdr:row>40</xdr:row>
      <xdr:rowOff>154759</xdr:rowOff>
    </xdr:to>
    <xdr:sp macro="" textlink="">
      <xdr:nvSpPr>
        <xdr:cNvPr id="338" name="楕円 337">
          <a:extLst>
            <a:ext uri="{FF2B5EF4-FFF2-40B4-BE49-F238E27FC236}">
              <a16:creationId xmlns:a16="http://schemas.microsoft.com/office/drawing/2014/main" id="{1E93E4CC-8711-4276-BF17-BBEEB2190E3E}"/>
            </a:ext>
          </a:extLst>
        </xdr:cNvPr>
        <xdr:cNvSpPr/>
      </xdr:nvSpPr>
      <xdr:spPr>
        <a:xfrm>
          <a:off x="13887450" y="65365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103959</xdr:rowOff>
    </xdr:from>
    <xdr:to>
      <xdr:col>85</xdr:col>
      <xdr:colOff>127000</xdr:colOff>
      <xdr:row>40</xdr:row>
      <xdr:rowOff>128451</xdr:rowOff>
    </xdr:to>
    <xdr:cxnSp macro="">
      <xdr:nvCxnSpPr>
        <xdr:cNvPr id="339" name="直線コネクタ 338">
          <a:extLst>
            <a:ext uri="{FF2B5EF4-FFF2-40B4-BE49-F238E27FC236}">
              <a16:creationId xmlns:a16="http://schemas.microsoft.com/office/drawing/2014/main" id="{52DC33FA-D2E1-4238-B1ED-61AA3C933C5A}"/>
            </a:ext>
          </a:extLst>
        </xdr:cNvPr>
        <xdr:cNvCxnSpPr/>
      </xdr:nvCxnSpPr>
      <xdr:spPr>
        <a:xfrm>
          <a:off x="13935075" y="6593659"/>
          <a:ext cx="762000"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27033</xdr:rowOff>
    </xdr:from>
    <xdr:to>
      <xdr:col>76</xdr:col>
      <xdr:colOff>165100</xdr:colOff>
      <xdr:row>40</xdr:row>
      <xdr:rowOff>128633</xdr:rowOff>
    </xdr:to>
    <xdr:sp macro="" textlink="">
      <xdr:nvSpPr>
        <xdr:cNvPr id="340" name="楕円 339">
          <a:extLst>
            <a:ext uri="{FF2B5EF4-FFF2-40B4-BE49-F238E27FC236}">
              <a16:creationId xmlns:a16="http://schemas.microsoft.com/office/drawing/2014/main" id="{B85E1DE4-721A-42DD-A622-ACD9ABA09180}"/>
            </a:ext>
          </a:extLst>
        </xdr:cNvPr>
        <xdr:cNvSpPr/>
      </xdr:nvSpPr>
      <xdr:spPr>
        <a:xfrm>
          <a:off x="13096875" y="65167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77833</xdr:rowOff>
    </xdr:from>
    <xdr:to>
      <xdr:col>81</xdr:col>
      <xdr:colOff>50800</xdr:colOff>
      <xdr:row>40</xdr:row>
      <xdr:rowOff>103959</xdr:rowOff>
    </xdr:to>
    <xdr:cxnSp macro="">
      <xdr:nvCxnSpPr>
        <xdr:cNvPr id="341" name="直線コネクタ 340">
          <a:extLst>
            <a:ext uri="{FF2B5EF4-FFF2-40B4-BE49-F238E27FC236}">
              <a16:creationId xmlns:a16="http://schemas.microsoft.com/office/drawing/2014/main" id="{350C12E3-E64B-4044-BB07-D8E852334664}"/>
            </a:ext>
          </a:extLst>
        </xdr:cNvPr>
        <xdr:cNvCxnSpPr/>
      </xdr:nvCxnSpPr>
      <xdr:spPr>
        <a:xfrm>
          <a:off x="13144500" y="6564358"/>
          <a:ext cx="790575"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152763</xdr:rowOff>
    </xdr:from>
    <xdr:to>
      <xdr:col>72</xdr:col>
      <xdr:colOff>38100</xdr:colOff>
      <xdr:row>41</xdr:row>
      <xdr:rowOff>82913</xdr:rowOff>
    </xdr:to>
    <xdr:sp macro="" textlink="">
      <xdr:nvSpPr>
        <xdr:cNvPr id="342" name="楕円 341">
          <a:extLst>
            <a:ext uri="{FF2B5EF4-FFF2-40B4-BE49-F238E27FC236}">
              <a16:creationId xmlns:a16="http://schemas.microsoft.com/office/drawing/2014/main" id="{9280BC34-A377-4689-8B96-1E7AB04A2EED}"/>
            </a:ext>
          </a:extLst>
        </xdr:cNvPr>
        <xdr:cNvSpPr/>
      </xdr:nvSpPr>
      <xdr:spPr>
        <a:xfrm>
          <a:off x="12296775" y="66392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77833</xdr:rowOff>
    </xdr:from>
    <xdr:to>
      <xdr:col>76</xdr:col>
      <xdr:colOff>114300</xdr:colOff>
      <xdr:row>41</xdr:row>
      <xdr:rowOff>32113</xdr:rowOff>
    </xdr:to>
    <xdr:cxnSp macro="">
      <xdr:nvCxnSpPr>
        <xdr:cNvPr id="343" name="直線コネクタ 342">
          <a:extLst>
            <a:ext uri="{FF2B5EF4-FFF2-40B4-BE49-F238E27FC236}">
              <a16:creationId xmlns:a16="http://schemas.microsoft.com/office/drawing/2014/main" id="{97599C11-9750-4266-827F-A656B777410E}"/>
            </a:ext>
          </a:extLst>
        </xdr:cNvPr>
        <xdr:cNvCxnSpPr/>
      </xdr:nvCxnSpPr>
      <xdr:spPr>
        <a:xfrm flipV="1">
          <a:off x="12344400" y="6564358"/>
          <a:ext cx="800100"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123372</xdr:rowOff>
    </xdr:from>
    <xdr:to>
      <xdr:col>67</xdr:col>
      <xdr:colOff>101600</xdr:colOff>
      <xdr:row>41</xdr:row>
      <xdr:rowOff>53522</xdr:rowOff>
    </xdr:to>
    <xdr:sp macro="" textlink="">
      <xdr:nvSpPr>
        <xdr:cNvPr id="344" name="楕円 343">
          <a:extLst>
            <a:ext uri="{FF2B5EF4-FFF2-40B4-BE49-F238E27FC236}">
              <a16:creationId xmlns:a16="http://schemas.microsoft.com/office/drawing/2014/main" id="{CD9D46C6-2AD0-4FE5-B403-28AF7461B898}"/>
            </a:ext>
          </a:extLst>
        </xdr:cNvPr>
        <xdr:cNvSpPr/>
      </xdr:nvSpPr>
      <xdr:spPr>
        <a:xfrm>
          <a:off x="11487150" y="661307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2722</xdr:rowOff>
    </xdr:from>
    <xdr:to>
      <xdr:col>71</xdr:col>
      <xdr:colOff>177800</xdr:colOff>
      <xdr:row>41</xdr:row>
      <xdr:rowOff>32113</xdr:rowOff>
    </xdr:to>
    <xdr:cxnSp macro="">
      <xdr:nvCxnSpPr>
        <xdr:cNvPr id="345" name="直線コネクタ 344">
          <a:extLst>
            <a:ext uri="{FF2B5EF4-FFF2-40B4-BE49-F238E27FC236}">
              <a16:creationId xmlns:a16="http://schemas.microsoft.com/office/drawing/2014/main" id="{A2CEAABB-85D1-4B90-B1FE-70AEB54D2F98}"/>
            </a:ext>
          </a:extLst>
        </xdr:cNvPr>
        <xdr:cNvCxnSpPr/>
      </xdr:nvCxnSpPr>
      <xdr:spPr>
        <a:xfrm>
          <a:off x="11534775" y="6651172"/>
          <a:ext cx="809625"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6C799B70-04D5-4794-BF41-FA5CD400707B}"/>
            </a:ext>
          </a:extLst>
        </xdr:cNvPr>
        <xdr:cNvSpPr txBox="1"/>
      </xdr:nvSpPr>
      <xdr:spPr>
        <a:xfrm>
          <a:off x="13745219"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1555FE94-6341-4984-9072-30198306199C}"/>
            </a:ext>
          </a:extLst>
        </xdr:cNvPr>
        <xdr:cNvSpPr txBox="1"/>
      </xdr:nvSpPr>
      <xdr:spPr>
        <a:xfrm>
          <a:off x="12964169" y="6003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BDDB2D21-4889-465B-9B37-A29F52B51612}"/>
            </a:ext>
          </a:extLst>
        </xdr:cNvPr>
        <xdr:cNvSpPr txBox="1"/>
      </xdr:nvSpPr>
      <xdr:spPr>
        <a:xfrm>
          <a:off x="12164069"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CCD00EED-EAB5-4805-87A3-A170D45563FF}"/>
            </a:ext>
          </a:extLst>
        </xdr:cNvPr>
        <xdr:cNvSpPr txBox="1"/>
      </xdr:nvSpPr>
      <xdr:spPr>
        <a:xfrm>
          <a:off x="11354444" y="6030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145886</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160F34CC-38CD-486D-99B8-47A8B11561FE}"/>
            </a:ext>
          </a:extLst>
        </xdr:cNvPr>
        <xdr:cNvSpPr txBox="1"/>
      </xdr:nvSpPr>
      <xdr:spPr>
        <a:xfrm>
          <a:off x="13745219" y="6629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119760</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510DA1AA-D771-40A0-A3DC-31988895D568}"/>
            </a:ext>
          </a:extLst>
        </xdr:cNvPr>
        <xdr:cNvSpPr txBox="1"/>
      </xdr:nvSpPr>
      <xdr:spPr>
        <a:xfrm>
          <a:off x="12964169" y="6609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74040</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D9A96B5A-DF4B-42EC-ACE6-223CEDE59DE9}"/>
            </a:ext>
          </a:extLst>
        </xdr:cNvPr>
        <xdr:cNvSpPr txBox="1"/>
      </xdr:nvSpPr>
      <xdr:spPr>
        <a:xfrm>
          <a:off x="12164069" y="672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44649</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63444E2D-5529-4A60-921D-A6FD94B239EA}"/>
            </a:ext>
          </a:extLst>
        </xdr:cNvPr>
        <xdr:cNvSpPr txBox="1"/>
      </xdr:nvSpPr>
      <xdr:spPr>
        <a:xfrm>
          <a:off x="11354444" y="669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9B39C4CE-D9FB-4512-A4B4-68E491252434}"/>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CB814D0-33C1-4D76-99B6-63B90B541816}"/>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93D7FA16-E701-4082-9EA6-99799B2822FC}"/>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758E6CFD-CF3C-4145-8DD7-33626092B34E}"/>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57B3416-FF39-4383-A206-6FB157B4A918}"/>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E1F4D09F-1AAF-45EC-86B4-EC84F64132EA}"/>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87BEFD68-7B6F-4435-BAAF-9988F156C34D}"/>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C3145CF0-80B2-45F3-A1D3-2428DF078EE5}"/>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EC526512-A827-4B7F-984A-1EB43BFD0986}"/>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96B9F865-BAA9-4E20-9CE2-70A5209DF230}"/>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7F7D7AFA-9F12-4E29-92AA-7AFAB1663806}"/>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5" name="テキスト ボックス 364">
          <a:extLst>
            <a:ext uri="{FF2B5EF4-FFF2-40B4-BE49-F238E27FC236}">
              <a16:creationId xmlns:a16="http://schemas.microsoft.com/office/drawing/2014/main" id="{05CAA066-747E-449D-9BCE-B6D239614CA2}"/>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93AA8B8F-6DBC-4A2B-9306-A8AE79F75157}"/>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7" name="テキスト ボックス 366">
          <a:extLst>
            <a:ext uri="{FF2B5EF4-FFF2-40B4-BE49-F238E27FC236}">
              <a16:creationId xmlns:a16="http://schemas.microsoft.com/office/drawing/2014/main" id="{77020621-9E6D-4F85-8D7F-491C46B16D19}"/>
            </a:ext>
          </a:extLst>
        </xdr:cNvPr>
        <xdr:cNvSpPr txBox="1"/>
      </xdr:nvSpPr>
      <xdr:spPr>
        <a:xfrm>
          <a:off x="15936806" y="6350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E32E1539-70BF-482C-9E8B-FDEAB5EF371C}"/>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69" name="テキスト ボックス 368">
          <a:extLst>
            <a:ext uri="{FF2B5EF4-FFF2-40B4-BE49-F238E27FC236}">
              <a16:creationId xmlns:a16="http://schemas.microsoft.com/office/drawing/2014/main" id="{BA1F1DA9-B31E-48D5-8567-B86FEDC3A5CA}"/>
            </a:ext>
          </a:extLst>
        </xdr:cNvPr>
        <xdr:cNvSpPr txBox="1"/>
      </xdr:nvSpPr>
      <xdr:spPr>
        <a:xfrm>
          <a:off x="15849828" y="5998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2165576D-B41E-4005-B675-A87AE74D1F44}"/>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1" name="テキスト ボックス 370">
          <a:extLst>
            <a:ext uri="{FF2B5EF4-FFF2-40B4-BE49-F238E27FC236}">
              <a16:creationId xmlns:a16="http://schemas.microsoft.com/office/drawing/2014/main" id="{B9D076D2-3EAB-466C-97AA-BCABB50F992F}"/>
            </a:ext>
          </a:extLst>
        </xdr:cNvPr>
        <xdr:cNvSpPr txBox="1"/>
      </xdr:nvSpPr>
      <xdr:spPr>
        <a:xfrm>
          <a:off x="15849828" y="5636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F3593D52-29A2-472F-97BE-AF275CA1F2AB}"/>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3" name="テキスト ボックス 372">
          <a:extLst>
            <a:ext uri="{FF2B5EF4-FFF2-40B4-BE49-F238E27FC236}">
              <a16:creationId xmlns:a16="http://schemas.microsoft.com/office/drawing/2014/main" id="{88E987CC-D3D1-4DFD-8B9A-B808885FB657}"/>
            </a:ext>
          </a:extLst>
        </xdr:cNvPr>
        <xdr:cNvSpPr txBox="1"/>
      </xdr:nvSpPr>
      <xdr:spPr>
        <a:xfrm>
          <a:off x="15849828" y="5274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28D1AFAB-84E8-444C-B648-4FB090A5D6A7}"/>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5" name="テキスト ボックス 374">
          <a:extLst>
            <a:ext uri="{FF2B5EF4-FFF2-40B4-BE49-F238E27FC236}">
              <a16:creationId xmlns:a16="http://schemas.microsoft.com/office/drawing/2014/main" id="{2EA8D4C1-0D54-4E28-9A63-E1D6860C2FA4}"/>
            </a:ext>
          </a:extLst>
        </xdr:cNvPr>
        <xdr:cNvSpPr txBox="1"/>
      </xdr:nvSpPr>
      <xdr:spPr>
        <a:xfrm>
          <a:off x="15849828"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1A16B446-EABF-4887-AD9A-E729668AC66E}"/>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377" name="直線コネクタ 376">
          <a:extLst>
            <a:ext uri="{FF2B5EF4-FFF2-40B4-BE49-F238E27FC236}">
              <a16:creationId xmlns:a16="http://schemas.microsoft.com/office/drawing/2014/main" id="{7EBC0429-7A25-4819-BEF2-098D25A5F122}"/>
            </a:ext>
          </a:extLst>
        </xdr:cNvPr>
        <xdr:cNvCxnSpPr/>
      </xdr:nvCxnSpPr>
      <xdr:spPr>
        <a:xfrm flipV="1">
          <a:off x="19954239" y="5416832"/>
          <a:ext cx="0" cy="143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378" name="【一般廃棄物処理施設】&#10;一人当たり有形固定資産（償却資産）額最小値テキスト">
          <a:extLst>
            <a:ext uri="{FF2B5EF4-FFF2-40B4-BE49-F238E27FC236}">
              <a16:creationId xmlns:a16="http://schemas.microsoft.com/office/drawing/2014/main" id="{1A18F3B1-526B-46BC-AF73-1DCC653A5F4C}"/>
            </a:ext>
          </a:extLst>
        </xdr:cNvPr>
        <xdr:cNvSpPr txBox="1"/>
      </xdr:nvSpPr>
      <xdr:spPr>
        <a:xfrm>
          <a:off x="19992975" y="685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379" name="直線コネクタ 378">
          <a:extLst>
            <a:ext uri="{FF2B5EF4-FFF2-40B4-BE49-F238E27FC236}">
              <a16:creationId xmlns:a16="http://schemas.microsoft.com/office/drawing/2014/main" id="{2667C080-0073-4D27-BC95-93BFBE169B2B}"/>
            </a:ext>
          </a:extLst>
        </xdr:cNvPr>
        <xdr:cNvCxnSpPr/>
      </xdr:nvCxnSpPr>
      <xdr:spPr>
        <a:xfrm>
          <a:off x="19878675" y="68483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380" name="【一般廃棄物処理施設】&#10;一人当たり有形固定資産（償却資産）額最大値テキスト">
          <a:extLst>
            <a:ext uri="{FF2B5EF4-FFF2-40B4-BE49-F238E27FC236}">
              <a16:creationId xmlns:a16="http://schemas.microsoft.com/office/drawing/2014/main" id="{84B23C3F-8B2F-4816-8FFB-8539884F2C5E}"/>
            </a:ext>
          </a:extLst>
        </xdr:cNvPr>
        <xdr:cNvSpPr txBox="1"/>
      </xdr:nvSpPr>
      <xdr:spPr>
        <a:xfrm>
          <a:off x="19992975" y="520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381" name="直線コネクタ 380">
          <a:extLst>
            <a:ext uri="{FF2B5EF4-FFF2-40B4-BE49-F238E27FC236}">
              <a16:creationId xmlns:a16="http://schemas.microsoft.com/office/drawing/2014/main" id="{E196E39C-EEFC-41FB-994D-1E20B7E47D33}"/>
            </a:ext>
          </a:extLst>
        </xdr:cNvPr>
        <xdr:cNvCxnSpPr/>
      </xdr:nvCxnSpPr>
      <xdr:spPr>
        <a:xfrm>
          <a:off x="19878675" y="54168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3290EE1E-CF47-4F34-9F60-D725B2117FE8}"/>
            </a:ext>
          </a:extLst>
        </xdr:cNvPr>
        <xdr:cNvSpPr txBox="1"/>
      </xdr:nvSpPr>
      <xdr:spPr>
        <a:xfrm>
          <a:off x="19992975" y="6656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383" name="フローチャート: 判断 382">
          <a:extLst>
            <a:ext uri="{FF2B5EF4-FFF2-40B4-BE49-F238E27FC236}">
              <a16:creationId xmlns:a16="http://schemas.microsoft.com/office/drawing/2014/main" id="{61C5823E-21C5-430A-82CA-076DD927A9C9}"/>
            </a:ext>
          </a:extLst>
        </xdr:cNvPr>
        <xdr:cNvSpPr/>
      </xdr:nvSpPr>
      <xdr:spPr>
        <a:xfrm>
          <a:off x="19897725" y="6677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384" name="フローチャート: 判断 383">
          <a:extLst>
            <a:ext uri="{FF2B5EF4-FFF2-40B4-BE49-F238E27FC236}">
              <a16:creationId xmlns:a16="http://schemas.microsoft.com/office/drawing/2014/main" id="{EFF9A301-8609-4D1E-84F2-BC1D692DA2FB}"/>
            </a:ext>
          </a:extLst>
        </xdr:cNvPr>
        <xdr:cNvSpPr/>
      </xdr:nvSpPr>
      <xdr:spPr>
        <a:xfrm>
          <a:off x="19154775" y="66837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385" name="フローチャート: 判断 384">
          <a:extLst>
            <a:ext uri="{FF2B5EF4-FFF2-40B4-BE49-F238E27FC236}">
              <a16:creationId xmlns:a16="http://schemas.microsoft.com/office/drawing/2014/main" id="{71C0533F-88A3-43DB-B553-E7727D64B768}"/>
            </a:ext>
          </a:extLst>
        </xdr:cNvPr>
        <xdr:cNvSpPr/>
      </xdr:nvSpPr>
      <xdr:spPr>
        <a:xfrm>
          <a:off x="18345150" y="67029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386" name="フローチャート: 判断 385">
          <a:extLst>
            <a:ext uri="{FF2B5EF4-FFF2-40B4-BE49-F238E27FC236}">
              <a16:creationId xmlns:a16="http://schemas.microsoft.com/office/drawing/2014/main" id="{98E33A20-EB9A-4697-803F-C2C6C32A4266}"/>
            </a:ext>
          </a:extLst>
        </xdr:cNvPr>
        <xdr:cNvSpPr/>
      </xdr:nvSpPr>
      <xdr:spPr>
        <a:xfrm>
          <a:off x="17554575" y="67130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387" name="フローチャート: 判断 386">
          <a:extLst>
            <a:ext uri="{FF2B5EF4-FFF2-40B4-BE49-F238E27FC236}">
              <a16:creationId xmlns:a16="http://schemas.microsoft.com/office/drawing/2014/main" id="{2D545239-E579-464B-86C6-3AFC2C12A76F}"/>
            </a:ext>
          </a:extLst>
        </xdr:cNvPr>
        <xdr:cNvSpPr/>
      </xdr:nvSpPr>
      <xdr:spPr>
        <a:xfrm>
          <a:off x="16754475" y="67126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C45200D5-C2A4-4F46-9C00-CA59606BE140}"/>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AA8B1A68-F035-48DA-986B-76EE9831BE92}"/>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93002DF9-08C3-413D-9C41-EDD35ECB4CE3}"/>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B1B6BD63-DAAD-432D-9169-11614C8059CC}"/>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1D8517D-92C7-4A90-B93D-19340A72D5EC}"/>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167017</xdr:rowOff>
    </xdr:from>
    <xdr:to>
      <xdr:col>116</xdr:col>
      <xdr:colOff>114300</xdr:colOff>
      <xdr:row>41</xdr:row>
      <xdr:rowOff>97167</xdr:rowOff>
    </xdr:to>
    <xdr:sp macro="" textlink="">
      <xdr:nvSpPr>
        <xdr:cNvPr id="393" name="楕円 392">
          <a:extLst>
            <a:ext uri="{FF2B5EF4-FFF2-40B4-BE49-F238E27FC236}">
              <a16:creationId xmlns:a16="http://schemas.microsoft.com/office/drawing/2014/main" id="{485C98B2-EFAD-4D45-BB9D-72C5514D10A9}"/>
            </a:ext>
          </a:extLst>
        </xdr:cNvPr>
        <xdr:cNvSpPr/>
      </xdr:nvSpPr>
      <xdr:spPr>
        <a:xfrm>
          <a:off x="19897725" y="66503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18444</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5C14CDE0-E399-4A41-BEE3-B3994E62593D}"/>
            </a:ext>
          </a:extLst>
        </xdr:cNvPr>
        <xdr:cNvSpPr txBox="1"/>
      </xdr:nvSpPr>
      <xdr:spPr>
        <a:xfrm>
          <a:off x="19992975" y="650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170769</xdr:rowOff>
    </xdr:from>
    <xdr:to>
      <xdr:col>112</xdr:col>
      <xdr:colOff>38100</xdr:colOff>
      <xdr:row>41</xdr:row>
      <xdr:rowOff>100919</xdr:rowOff>
    </xdr:to>
    <xdr:sp macro="" textlink="">
      <xdr:nvSpPr>
        <xdr:cNvPr id="395" name="楕円 394">
          <a:extLst>
            <a:ext uri="{FF2B5EF4-FFF2-40B4-BE49-F238E27FC236}">
              <a16:creationId xmlns:a16="http://schemas.microsoft.com/office/drawing/2014/main" id="{AE3A8D18-EF5B-4FDB-9435-945435EA1E05}"/>
            </a:ext>
          </a:extLst>
        </xdr:cNvPr>
        <xdr:cNvSpPr/>
      </xdr:nvSpPr>
      <xdr:spPr>
        <a:xfrm>
          <a:off x="19154775" y="664776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46367</xdr:rowOff>
    </xdr:from>
    <xdr:to>
      <xdr:col>116</xdr:col>
      <xdr:colOff>63500</xdr:colOff>
      <xdr:row>41</xdr:row>
      <xdr:rowOff>50119</xdr:rowOff>
    </xdr:to>
    <xdr:cxnSp macro="">
      <xdr:nvCxnSpPr>
        <xdr:cNvPr id="396" name="直線コネクタ 395">
          <a:extLst>
            <a:ext uri="{FF2B5EF4-FFF2-40B4-BE49-F238E27FC236}">
              <a16:creationId xmlns:a16="http://schemas.microsoft.com/office/drawing/2014/main" id="{07FD81CE-C553-4CD4-8E77-840F7F958939}"/>
            </a:ext>
          </a:extLst>
        </xdr:cNvPr>
        <xdr:cNvCxnSpPr/>
      </xdr:nvCxnSpPr>
      <xdr:spPr>
        <a:xfrm flipV="1">
          <a:off x="19202400" y="669799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1385</xdr:rowOff>
    </xdr:from>
    <xdr:to>
      <xdr:col>107</xdr:col>
      <xdr:colOff>101600</xdr:colOff>
      <xdr:row>41</xdr:row>
      <xdr:rowOff>102985</xdr:rowOff>
    </xdr:to>
    <xdr:sp macro="" textlink="">
      <xdr:nvSpPr>
        <xdr:cNvPr id="397" name="楕円 396">
          <a:extLst>
            <a:ext uri="{FF2B5EF4-FFF2-40B4-BE49-F238E27FC236}">
              <a16:creationId xmlns:a16="http://schemas.microsoft.com/office/drawing/2014/main" id="{6D49CFCD-3B6D-496A-8E6B-E1D9244D2A82}"/>
            </a:ext>
          </a:extLst>
        </xdr:cNvPr>
        <xdr:cNvSpPr/>
      </xdr:nvSpPr>
      <xdr:spPr>
        <a:xfrm>
          <a:off x="18345150" y="66498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50119</xdr:rowOff>
    </xdr:from>
    <xdr:to>
      <xdr:col>111</xdr:col>
      <xdr:colOff>177800</xdr:colOff>
      <xdr:row>41</xdr:row>
      <xdr:rowOff>52185</xdr:rowOff>
    </xdr:to>
    <xdr:cxnSp macro="">
      <xdr:nvCxnSpPr>
        <xdr:cNvPr id="398" name="直線コネクタ 397">
          <a:extLst>
            <a:ext uri="{FF2B5EF4-FFF2-40B4-BE49-F238E27FC236}">
              <a16:creationId xmlns:a16="http://schemas.microsoft.com/office/drawing/2014/main" id="{E2A89C60-5934-423A-B86F-7EEDCBA1C983}"/>
            </a:ext>
          </a:extLst>
        </xdr:cNvPr>
        <xdr:cNvCxnSpPr/>
      </xdr:nvCxnSpPr>
      <xdr:spPr>
        <a:xfrm flipV="1">
          <a:off x="18392775" y="6695394"/>
          <a:ext cx="809625" cy="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22640</xdr:rowOff>
    </xdr:from>
    <xdr:to>
      <xdr:col>102</xdr:col>
      <xdr:colOff>165100</xdr:colOff>
      <xdr:row>41</xdr:row>
      <xdr:rowOff>124240</xdr:rowOff>
    </xdr:to>
    <xdr:sp macro="" textlink="">
      <xdr:nvSpPr>
        <xdr:cNvPr id="399" name="楕円 398">
          <a:extLst>
            <a:ext uri="{FF2B5EF4-FFF2-40B4-BE49-F238E27FC236}">
              <a16:creationId xmlns:a16="http://schemas.microsoft.com/office/drawing/2014/main" id="{99B71AA2-E778-4C9A-ADEF-F75008BFC296}"/>
            </a:ext>
          </a:extLst>
        </xdr:cNvPr>
        <xdr:cNvSpPr/>
      </xdr:nvSpPr>
      <xdr:spPr>
        <a:xfrm>
          <a:off x="17554575" y="66742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52185</xdr:rowOff>
    </xdr:from>
    <xdr:to>
      <xdr:col>107</xdr:col>
      <xdr:colOff>50800</xdr:colOff>
      <xdr:row>41</xdr:row>
      <xdr:rowOff>73440</xdr:rowOff>
    </xdr:to>
    <xdr:cxnSp macro="">
      <xdr:nvCxnSpPr>
        <xdr:cNvPr id="400" name="直線コネクタ 399">
          <a:extLst>
            <a:ext uri="{FF2B5EF4-FFF2-40B4-BE49-F238E27FC236}">
              <a16:creationId xmlns:a16="http://schemas.microsoft.com/office/drawing/2014/main" id="{6A760D11-553E-44D7-96DF-3803C87E76C0}"/>
            </a:ext>
          </a:extLst>
        </xdr:cNvPr>
        <xdr:cNvCxnSpPr/>
      </xdr:nvCxnSpPr>
      <xdr:spPr>
        <a:xfrm flipV="1">
          <a:off x="17602200" y="6697460"/>
          <a:ext cx="790575" cy="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25461</xdr:rowOff>
    </xdr:from>
    <xdr:to>
      <xdr:col>98</xdr:col>
      <xdr:colOff>38100</xdr:colOff>
      <xdr:row>41</xdr:row>
      <xdr:rowOff>127061</xdr:rowOff>
    </xdr:to>
    <xdr:sp macro="" textlink="">
      <xdr:nvSpPr>
        <xdr:cNvPr id="401" name="楕円 400">
          <a:extLst>
            <a:ext uri="{FF2B5EF4-FFF2-40B4-BE49-F238E27FC236}">
              <a16:creationId xmlns:a16="http://schemas.microsoft.com/office/drawing/2014/main" id="{2BD6B8A2-0010-419D-A0C0-DAE3DC75A95F}"/>
            </a:ext>
          </a:extLst>
        </xdr:cNvPr>
        <xdr:cNvSpPr/>
      </xdr:nvSpPr>
      <xdr:spPr>
        <a:xfrm>
          <a:off x="16754475" y="66770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73440</xdr:rowOff>
    </xdr:from>
    <xdr:to>
      <xdr:col>102</xdr:col>
      <xdr:colOff>114300</xdr:colOff>
      <xdr:row>41</xdr:row>
      <xdr:rowOff>76261</xdr:rowOff>
    </xdr:to>
    <xdr:cxnSp macro="">
      <xdr:nvCxnSpPr>
        <xdr:cNvPr id="402" name="直線コネクタ 401">
          <a:extLst>
            <a:ext uri="{FF2B5EF4-FFF2-40B4-BE49-F238E27FC236}">
              <a16:creationId xmlns:a16="http://schemas.microsoft.com/office/drawing/2014/main" id="{CB048E40-9475-426A-99A5-BF1B4534E215}"/>
            </a:ext>
          </a:extLst>
        </xdr:cNvPr>
        <xdr:cNvCxnSpPr/>
      </xdr:nvCxnSpPr>
      <xdr:spPr>
        <a:xfrm flipV="1">
          <a:off x="16802100" y="6721890"/>
          <a:ext cx="8001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AF9AB0BB-54DE-47D9-8FAE-C9BAD31A97E8}"/>
            </a:ext>
          </a:extLst>
        </xdr:cNvPr>
        <xdr:cNvSpPr txBox="1"/>
      </xdr:nvSpPr>
      <xdr:spPr>
        <a:xfrm>
          <a:off x="18915595" y="677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147259</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BB0A80F5-88F5-481B-ACF0-C5FB586408B4}"/>
            </a:ext>
          </a:extLst>
        </xdr:cNvPr>
        <xdr:cNvSpPr txBox="1"/>
      </xdr:nvSpPr>
      <xdr:spPr>
        <a:xfrm>
          <a:off x="18134545" y="679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160461</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26187CB4-F8D3-43B6-8DAA-F255438141BE}"/>
            </a:ext>
          </a:extLst>
        </xdr:cNvPr>
        <xdr:cNvSpPr txBox="1"/>
      </xdr:nvSpPr>
      <xdr:spPr>
        <a:xfrm>
          <a:off x="17324920" y="68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153735</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015037A0-170A-4812-AFAF-D20B363C1294}"/>
            </a:ext>
          </a:extLst>
        </xdr:cNvPr>
        <xdr:cNvSpPr txBox="1"/>
      </xdr:nvSpPr>
      <xdr:spPr>
        <a:xfrm>
          <a:off x="16524820" y="680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117446</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FA62161E-C91B-4913-B478-0294D88C795D}"/>
            </a:ext>
          </a:extLst>
        </xdr:cNvPr>
        <xdr:cNvSpPr txBox="1"/>
      </xdr:nvSpPr>
      <xdr:spPr>
        <a:xfrm>
          <a:off x="18915595" y="644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119512</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735F9354-DAFE-42D5-83DB-86A4C3B149D4}"/>
            </a:ext>
          </a:extLst>
        </xdr:cNvPr>
        <xdr:cNvSpPr txBox="1"/>
      </xdr:nvSpPr>
      <xdr:spPr>
        <a:xfrm>
          <a:off x="18134545" y="644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140767</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CABD22E9-C4AE-4A70-ADEB-FB44C7D867D2}"/>
            </a:ext>
          </a:extLst>
        </xdr:cNvPr>
        <xdr:cNvSpPr txBox="1"/>
      </xdr:nvSpPr>
      <xdr:spPr>
        <a:xfrm>
          <a:off x="17324920" y="646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143588</xdr:rowOff>
    </xdr:from>
    <xdr:ext cx="599010" cy="259045"/>
    <xdr:sp macro="" textlink="">
      <xdr:nvSpPr>
        <xdr:cNvPr id="410" name="n_4mainValue【一般廃棄物処理施設】&#10;一人当たり有形固定資産（償却資産）額">
          <a:extLst>
            <a:ext uri="{FF2B5EF4-FFF2-40B4-BE49-F238E27FC236}">
              <a16:creationId xmlns:a16="http://schemas.microsoft.com/office/drawing/2014/main" id="{14DC5DE2-6B90-4C97-BA8C-F2ECA5B34924}"/>
            </a:ext>
          </a:extLst>
        </xdr:cNvPr>
        <xdr:cNvSpPr txBox="1"/>
      </xdr:nvSpPr>
      <xdr:spPr>
        <a:xfrm>
          <a:off x="16524820" y="646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6253DE11-69B6-41AC-837F-0A05488914BA}"/>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D587A18F-3C7F-408C-BB28-8F88F0EEADF2}"/>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C343AABA-630C-4A26-8E0B-DD6C39FD0B91}"/>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3480ACAC-0739-41D6-9073-22F7F910DA2D}"/>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29CEA18E-2F0B-4634-9CBD-E4CCB03F3F7E}"/>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A99E7721-4041-4FC9-801C-B947B8A21AFB}"/>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585EFCB0-EEA9-499E-A4EB-BD96446046AC}"/>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5ECAAB5E-15F7-4732-B4C6-1F3547308AFC}"/>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E005677C-2589-4CF5-B909-1EC4645E19BD}"/>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71EAD842-D78E-4D9E-B4F7-CD58C9B13FB5}"/>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7F839FAF-E54B-4B8F-871F-B2D1FCBBB3DF}"/>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058BEC3F-74A5-4EDF-AE91-740ED12646CF}"/>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F6AD36BA-5585-4388-BA1A-8E05168015C6}"/>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2FD84F66-9662-4E2F-98A3-377F73F643FC}"/>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186D99F-3508-49FA-8411-7EC2472DC161}"/>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6988FD7A-C5C1-4060-9BF4-46D986823509}"/>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BAE6EF7A-57A1-43D4-9382-1C0BC2D3F2B3}"/>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C655FBF7-A074-4EC2-9203-DF64C5DA5BDB}"/>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CDD517BF-A03D-4CEC-8B53-1D664036CCD2}"/>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AE103C27-5BBD-4FD1-A53F-1A18DA91E340}"/>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465C199F-BB73-4E60-989C-A6791A2AE5C4}"/>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2D06FF04-0142-429E-A041-04B188C2833C}"/>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D3CAEA7F-8ECF-4E4C-86B1-765FCA10C124}"/>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1F3D2BA1-E2FC-445A-830A-5F3600BB52EC}"/>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CE8DC16E-9F7D-43B7-B2B7-88F77106EE33}"/>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436" name="直線コネクタ 435">
          <a:extLst>
            <a:ext uri="{FF2B5EF4-FFF2-40B4-BE49-F238E27FC236}">
              <a16:creationId xmlns:a16="http://schemas.microsoft.com/office/drawing/2014/main" id="{F94CE620-356C-48EC-A98E-C4F0CDDBCE50}"/>
            </a:ext>
          </a:extLst>
        </xdr:cNvPr>
        <xdr:cNvCxnSpPr/>
      </xdr:nvCxnSpPr>
      <xdr:spPr>
        <a:xfrm flipV="1">
          <a:off x="14696439" y="9036322"/>
          <a:ext cx="0" cy="129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C27119CD-4E9B-4667-9538-290425162581}"/>
            </a:ext>
          </a:extLst>
        </xdr:cNvPr>
        <xdr:cNvSpPr txBox="1"/>
      </xdr:nvSpPr>
      <xdr:spPr>
        <a:xfrm>
          <a:off x="14735175"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38" name="直線コネクタ 437">
          <a:extLst>
            <a:ext uri="{FF2B5EF4-FFF2-40B4-BE49-F238E27FC236}">
              <a16:creationId xmlns:a16="http://schemas.microsoft.com/office/drawing/2014/main" id="{8935E9B3-339B-4AC2-B835-EF8222657D4D}"/>
            </a:ext>
          </a:extLst>
        </xdr:cNvPr>
        <xdr:cNvCxnSpPr/>
      </xdr:nvCxnSpPr>
      <xdr:spPr>
        <a:xfrm>
          <a:off x="14611350" y="10333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71D59A91-F62C-44EB-84D2-4C26E489096B}"/>
            </a:ext>
          </a:extLst>
        </xdr:cNvPr>
        <xdr:cNvSpPr txBox="1"/>
      </xdr:nvSpPr>
      <xdr:spPr>
        <a:xfrm>
          <a:off x="14735175" y="8821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440" name="直線コネクタ 439">
          <a:extLst>
            <a:ext uri="{FF2B5EF4-FFF2-40B4-BE49-F238E27FC236}">
              <a16:creationId xmlns:a16="http://schemas.microsoft.com/office/drawing/2014/main" id="{20E6F3BE-18E4-4BB8-ABCC-86CA39DEAD35}"/>
            </a:ext>
          </a:extLst>
        </xdr:cNvPr>
        <xdr:cNvCxnSpPr/>
      </xdr:nvCxnSpPr>
      <xdr:spPr>
        <a:xfrm>
          <a:off x="14611350" y="90363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7198666E-AEB8-437A-A48C-5D368659D7BE}"/>
            </a:ext>
          </a:extLst>
        </xdr:cNvPr>
        <xdr:cNvSpPr txBox="1"/>
      </xdr:nvSpPr>
      <xdr:spPr>
        <a:xfrm>
          <a:off x="14735175" y="95660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442" name="フローチャート: 判断 441">
          <a:extLst>
            <a:ext uri="{FF2B5EF4-FFF2-40B4-BE49-F238E27FC236}">
              <a16:creationId xmlns:a16="http://schemas.microsoft.com/office/drawing/2014/main" id="{B386CD1A-4939-46D8-BF5E-109F4E1302F9}"/>
            </a:ext>
          </a:extLst>
        </xdr:cNvPr>
        <xdr:cNvSpPr/>
      </xdr:nvSpPr>
      <xdr:spPr>
        <a:xfrm>
          <a:off x="14649450" y="97050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43" name="フローチャート: 判断 442">
          <a:extLst>
            <a:ext uri="{FF2B5EF4-FFF2-40B4-BE49-F238E27FC236}">
              <a16:creationId xmlns:a16="http://schemas.microsoft.com/office/drawing/2014/main" id="{A1625247-E947-43C2-83E3-A101857A36E9}"/>
            </a:ext>
          </a:extLst>
        </xdr:cNvPr>
        <xdr:cNvSpPr/>
      </xdr:nvSpPr>
      <xdr:spPr>
        <a:xfrm>
          <a:off x="13887450" y="97050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4" name="フローチャート: 判断 443">
          <a:extLst>
            <a:ext uri="{FF2B5EF4-FFF2-40B4-BE49-F238E27FC236}">
              <a16:creationId xmlns:a16="http://schemas.microsoft.com/office/drawing/2014/main" id="{E90535A1-9A2C-41D6-9002-43DE61A77B53}"/>
            </a:ext>
          </a:extLst>
        </xdr:cNvPr>
        <xdr:cNvSpPr/>
      </xdr:nvSpPr>
      <xdr:spPr>
        <a:xfrm>
          <a:off x="13096875" y="96283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45" name="フローチャート: 判断 444">
          <a:extLst>
            <a:ext uri="{FF2B5EF4-FFF2-40B4-BE49-F238E27FC236}">
              <a16:creationId xmlns:a16="http://schemas.microsoft.com/office/drawing/2014/main" id="{90790794-3CEE-4467-960F-B615BBC87A61}"/>
            </a:ext>
          </a:extLst>
        </xdr:cNvPr>
        <xdr:cNvSpPr/>
      </xdr:nvSpPr>
      <xdr:spPr>
        <a:xfrm>
          <a:off x="12296775" y="96363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446" name="フローチャート: 判断 445">
          <a:extLst>
            <a:ext uri="{FF2B5EF4-FFF2-40B4-BE49-F238E27FC236}">
              <a16:creationId xmlns:a16="http://schemas.microsoft.com/office/drawing/2014/main" id="{407B2100-838E-42DC-8D73-5787919F6FF1}"/>
            </a:ext>
          </a:extLst>
        </xdr:cNvPr>
        <xdr:cNvSpPr/>
      </xdr:nvSpPr>
      <xdr:spPr>
        <a:xfrm>
          <a:off x="11487150" y="96118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2869002-F7C1-4444-BD15-4B57FEC3C302}"/>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0AF158C-BDFF-478F-B4AF-FF24B8021CB8}"/>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EA39A75-5181-4295-BF55-38626BFEFC25}"/>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7D9C12FB-1993-44CF-9DBF-8DEBCCBB7A77}"/>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C7ED97C-E228-4440-A475-3A46FCE901CD}"/>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84727</xdr:rowOff>
    </xdr:from>
    <xdr:to>
      <xdr:col>85</xdr:col>
      <xdr:colOff>177800</xdr:colOff>
      <xdr:row>63</xdr:row>
      <xdr:rowOff>14877</xdr:rowOff>
    </xdr:to>
    <xdr:sp macro="" textlink="">
      <xdr:nvSpPr>
        <xdr:cNvPr id="452" name="楕円 451">
          <a:extLst>
            <a:ext uri="{FF2B5EF4-FFF2-40B4-BE49-F238E27FC236}">
              <a16:creationId xmlns:a16="http://schemas.microsoft.com/office/drawing/2014/main" id="{FF4CB313-95E5-4D87-8E95-5B1B1621A2B8}"/>
            </a:ext>
          </a:extLst>
        </xdr:cNvPr>
        <xdr:cNvSpPr/>
      </xdr:nvSpPr>
      <xdr:spPr>
        <a:xfrm>
          <a:off x="14649450" y="101367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63154</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243C7AD2-84D9-4E7D-8ADF-31E089BD6244}"/>
            </a:ext>
          </a:extLst>
        </xdr:cNvPr>
        <xdr:cNvSpPr txBox="1"/>
      </xdr:nvSpPr>
      <xdr:spPr>
        <a:xfrm>
          <a:off x="14735175" y="1011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43906</xdr:rowOff>
    </xdr:from>
    <xdr:to>
      <xdr:col>81</xdr:col>
      <xdr:colOff>101600</xdr:colOff>
      <xdr:row>62</xdr:row>
      <xdr:rowOff>145506</xdr:rowOff>
    </xdr:to>
    <xdr:sp macro="" textlink="">
      <xdr:nvSpPr>
        <xdr:cNvPr id="454" name="楕円 453">
          <a:extLst>
            <a:ext uri="{FF2B5EF4-FFF2-40B4-BE49-F238E27FC236}">
              <a16:creationId xmlns:a16="http://schemas.microsoft.com/office/drawing/2014/main" id="{99B4B2C1-DC74-4434-8393-353CBF792A2F}"/>
            </a:ext>
          </a:extLst>
        </xdr:cNvPr>
        <xdr:cNvSpPr/>
      </xdr:nvSpPr>
      <xdr:spPr>
        <a:xfrm>
          <a:off x="13887450" y="100959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94706</xdr:rowOff>
    </xdr:from>
    <xdr:to>
      <xdr:col>85</xdr:col>
      <xdr:colOff>127000</xdr:colOff>
      <xdr:row>62</xdr:row>
      <xdr:rowOff>135527</xdr:rowOff>
    </xdr:to>
    <xdr:cxnSp macro="">
      <xdr:nvCxnSpPr>
        <xdr:cNvPr id="455" name="直線コネクタ 454">
          <a:extLst>
            <a:ext uri="{FF2B5EF4-FFF2-40B4-BE49-F238E27FC236}">
              <a16:creationId xmlns:a16="http://schemas.microsoft.com/office/drawing/2014/main" id="{92FC6BF6-94EB-4F2B-95A7-8CCC9DCB7FCE}"/>
            </a:ext>
          </a:extLst>
        </xdr:cNvPr>
        <xdr:cNvCxnSpPr/>
      </xdr:nvCxnSpPr>
      <xdr:spPr>
        <a:xfrm>
          <a:off x="13935075" y="10143581"/>
          <a:ext cx="762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166370</xdr:rowOff>
    </xdr:from>
    <xdr:to>
      <xdr:col>76</xdr:col>
      <xdr:colOff>165100</xdr:colOff>
      <xdr:row>62</xdr:row>
      <xdr:rowOff>96520</xdr:rowOff>
    </xdr:to>
    <xdr:sp macro="" textlink="">
      <xdr:nvSpPr>
        <xdr:cNvPr id="456" name="楕円 455">
          <a:extLst>
            <a:ext uri="{FF2B5EF4-FFF2-40B4-BE49-F238E27FC236}">
              <a16:creationId xmlns:a16="http://schemas.microsoft.com/office/drawing/2014/main" id="{AED1B639-0705-45BA-A0FF-CC1DA643DCCB}"/>
            </a:ext>
          </a:extLst>
        </xdr:cNvPr>
        <xdr:cNvSpPr/>
      </xdr:nvSpPr>
      <xdr:spPr>
        <a:xfrm>
          <a:off x="13096875" y="10050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45720</xdr:rowOff>
    </xdr:from>
    <xdr:to>
      <xdr:col>81</xdr:col>
      <xdr:colOff>50800</xdr:colOff>
      <xdr:row>62</xdr:row>
      <xdr:rowOff>94706</xdr:rowOff>
    </xdr:to>
    <xdr:cxnSp macro="">
      <xdr:nvCxnSpPr>
        <xdr:cNvPr id="457" name="直線コネクタ 456">
          <a:extLst>
            <a:ext uri="{FF2B5EF4-FFF2-40B4-BE49-F238E27FC236}">
              <a16:creationId xmlns:a16="http://schemas.microsoft.com/office/drawing/2014/main" id="{DE23A3B2-1A95-4474-85C9-54B3A5CDDBDF}"/>
            </a:ext>
          </a:extLst>
        </xdr:cNvPr>
        <xdr:cNvCxnSpPr/>
      </xdr:nvCxnSpPr>
      <xdr:spPr>
        <a:xfrm>
          <a:off x="13144500" y="10097770"/>
          <a:ext cx="79057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458" name="楕円 457">
          <a:extLst>
            <a:ext uri="{FF2B5EF4-FFF2-40B4-BE49-F238E27FC236}">
              <a16:creationId xmlns:a16="http://schemas.microsoft.com/office/drawing/2014/main" id="{D1C62B22-114C-4EAF-8E0A-A6F0CEB42E66}"/>
            </a:ext>
          </a:extLst>
        </xdr:cNvPr>
        <xdr:cNvSpPr/>
      </xdr:nvSpPr>
      <xdr:spPr>
        <a:xfrm>
          <a:off x="12296775" y="10010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45720</xdr:rowOff>
    </xdr:to>
    <xdr:cxnSp macro="">
      <xdr:nvCxnSpPr>
        <xdr:cNvPr id="459" name="直線コネクタ 458">
          <a:extLst>
            <a:ext uri="{FF2B5EF4-FFF2-40B4-BE49-F238E27FC236}">
              <a16:creationId xmlns:a16="http://schemas.microsoft.com/office/drawing/2014/main" id="{BE230C58-57CC-4460-A60B-73384D2B620F}"/>
            </a:ext>
          </a:extLst>
        </xdr:cNvPr>
        <xdr:cNvCxnSpPr/>
      </xdr:nvCxnSpPr>
      <xdr:spPr>
        <a:xfrm>
          <a:off x="12344400" y="10048875"/>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117384</xdr:rowOff>
    </xdr:from>
    <xdr:to>
      <xdr:col>67</xdr:col>
      <xdr:colOff>101600</xdr:colOff>
      <xdr:row>62</xdr:row>
      <xdr:rowOff>47534</xdr:rowOff>
    </xdr:to>
    <xdr:sp macro="" textlink="">
      <xdr:nvSpPr>
        <xdr:cNvPr id="460" name="楕円 459">
          <a:extLst>
            <a:ext uri="{FF2B5EF4-FFF2-40B4-BE49-F238E27FC236}">
              <a16:creationId xmlns:a16="http://schemas.microsoft.com/office/drawing/2014/main" id="{CAB3E523-8F8A-4081-85C6-C97AC1F5C1D0}"/>
            </a:ext>
          </a:extLst>
        </xdr:cNvPr>
        <xdr:cNvSpPr/>
      </xdr:nvSpPr>
      <xdr:spPr>
        <a:xfrm>
          <a:off x="11487150" y="100043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168184</xdr:rowOff>
    </xdr:from>
    <xdr:to>
      <xdr:col>71</xdr:col>
      <xdr:colOff>177800</xdr:colOff>
      <xdr:row>62</xdr:row>
      <xdr:rowOff>0</xdr:rowOff>
    </xdr:to>
    <xdr:cxnSp macro="">
      <xdr:nvCxnSpPr>
        <xdr:cNvPr id="461" name="直線コネクタ 460">
          <a:extLst>
            <a:ext uri="{FF2B5EF4-FFF2-40B4-BE49-F238E27FC236}">
              <a16:creationId xmlns:a16="http://schemas.microsoft.com/office/drawing/2014/main" id="{5E7B9535-B1DD-4959-93DB-31BEE0A9FB8E}"/>
            </a:ext>
          </a:extLst>
        </xdr:cNvPr>
        <xdr:cNvCxnSpPr/>
      </xdr:nvCxnSpPr>
      <xdr:spPr>
        <a:xfrm>
          <a:off x="11534775" y="1005195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334B0F03-66ED-4EB8-AC94-4440BDBC5013}"/>
            </a:ext>
          </a:extLst>
        </xdr:cNvPr>
        <xdr:cNvSpPr txBox="1"/>
      </xdr:nvSpPr>
      <xdr:spPr>
        <a:xfrm>
          <a:off x="13745219" y="948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8BB73CB1-D126-4738-B873-5A8ADBF704DA}"/>
            </a:ext>
          </a:extLst>
        </xdr:cNvPr>
        <xdr:cNvSpPr txBox="1"/>
      </xdr:nvSpPr>
      <xdr:spPr>
        <a:xfrm>
          <a:off x="12964169" y="9413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E149F645-CF4A-4D15-8479-AD52CF61360D}"/>
            </a:ext>
          </a:extLst>
        </xdr:cNvPr>
        <xdr:cNvSpPr txBox="1"/>
      </xdr:nvSpPr>
      <xdr:spPr>
        <a:xfrm>
          <a:off x="12164069" y="94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BE2B0E82-49ED-476B-9889-59CCACA98B85}"/>
            </a:ext>
          </a:extLst>
        </xdr:cNvPr>
        <xdr:cNvSpPr txBox="1"/>
      </xdr:nvSpPr>
      <xdr:spPr>
        <a:xfrm>
          <a:off x="11354444" y="939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136633</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58A31256-7FAB-495F-9300-1EC1280C41DF}"/>
            </a:ext>
          </a:extLst>
        </xdr:cNvPr>
        <xdr:cNvSpPr txBox="1"/>
      </xdr:nvSpPr>
      <xdr:spPr>
        <a:xfrm>
          <a:off x="13745219" y="1018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41CF529F-5986-4456-B99D-02343B3EE0FD}"/>
            </a:ext>
          </a:extLst>
        </xdr:cNvPr>
        <xdr:cNvSpPr txBox="1"/>
      </xdr:nvSpPr>
      <xdr:spPr>
        <a:xfrm>
          <a:off x="12964169"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DDF81F3F-C19A-475B-B538-7A95C2AE311B}"/>
            </a:ext>
          </a:extLst>
        </xdr:cNvPr>
        <xdr:cNvSpPr txBox="1"/>
      </xdr:nvSpPr>
      <xdr:spPr>
        <a:xfrm>
          <a:off x="12164069" y="1009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38661</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573928CE-37EF-4CB0-80BE-8E4021ED0618}"/>
            </a:ext>
          </a:extLst>
        </xdr:cNvPr>
        <xdr:cNvSpPr txBox="1"/>
      </xdr:nvSpPr>
      <xdr:spPr>
        <a:xfrm>
          <a:off x="11354444" y="10087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D398B7E8-3F0E-442A-82F9-61018E304118}"/>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ADF1CF51-AB65-4090-8255-DA9D82B2B9D6}"/>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22CC90ED-D7CA-4746-84C0-79D97076DA1F}"/>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36459E5B-B8D1-437F-9ADD-D3A884042AB5}"/>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F0CC3365-C29C-40D7-A51D-890FC06F3E96}"/>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C0DDF72D-7C91-4529-A1AC-3A83FE0A01D1}"/>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F008E069-7455-4D8B-80AE-3F432D313FC8}"/>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2FA05A34-21EA-4CAF-9E63-2CF69447DEDB}"/>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B89ABAB8-5EAB-4967-ACDA-B147009BF70E}"/>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EDA02742-5816-4A45-A428-35BDB1D779BD}"/>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F998B690-56DA-4B1F-85F0-1AC99EC3068C}"/>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1F0F39F5-2D50-429D-A945-5885697954F7}"/>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5C8F945D-B439-460C-B560-365526F977A0}"/>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8BEC0A6D-E394-4CD9-A6D9-9780C979F5ED}"/>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EF9451C3-9179-41B2-B05B-10EF39F7A311}"/>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2B8EB3B6-9219-4A41-B8AE-62E014FBAE74}"/>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4F2C0A88-F2AF-414C-8649-9905EDF44692}"/>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928D917A-5006-4040-919C-667CB8478535}"/>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AC4DF679-3BA5-4408-8308-1822EE0A2A4A}"/>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9E5F28AD-912D-44AA-92BB-3E48238D38E7}"/>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C791906C-BAEB-4FF6-BB51-8F60FA25800D}"/>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3BC79192-046F-458F-8A01-518575017348}"/>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389121A9-8C77-4F1D-8C20-406FDBA9C2F3}"/>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493" name="直線コネクタ 492">
          <a:extLst>
            <a:ext uri="{FF2B5EF4-FFF2-40B4-BE49-F238E27FC236}">
              <a16:creationId xmlns:a16="http://schemas.microsoft.com/office/drawing/2014/main" id="{6E64298E-C2C0-4260-9036-4D04807BD21A}"/>
            </a:ext>
          </a:extLst>
        </xdr:cNvPr>
        <xdr:cNvCxnSpPr/>
      </xdr:nvCxnSpPr>
      <xdr:spPr>
        <a:xfrm flipV="1">
          <a:off x="19954239" y="917892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87BB4A70-EB85-42D4-A4B2-CCCD6004D391}"/>
            </a:ext>
          </a:extLst>
        </xdr:cNvPr>
        <xdr:cNvSpPr txBox="1"/>
      </xdr:nvSpPr>
      <xdr:spPr>
        <a:xfrm>
          <a:off x="19992975"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495" name="直線コネクタ 494">
          <a:extLst>
            <a:ext uri="{FF2B5EF4-FFF2-40B4-BE49-F238E27FC236}">
              <a16:creationId xmlns:a16="http://schemas.microsoft.com/office/drawing/2014/main" id="{0C82CB8C-A9F9-4376-A13F-B37928DBEA6F}"/>
            </a:ext>
          </a:extLst>
        </xdr:cNvPr>
        <xdr:cNvCxnSpPr/>
      </xdr:nvCxnSpPr>
      <xdr:spPr>
        <a:xfrm>
          <a:off x="19878675" y="103733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F215856E-A73D-470C-89E7-A40289E54DAE}"/>
            </a:ext>
          </a:extLst>
        </xdr:cNvPr>
        <xdr:cNvSpPr txBox="1"/>
      </xdr:nvSpPr>
      <xdr:spPr>
        <a:xfrm>
          <a:off x="19992975"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497" name="直線コネクタ 496">
          <a:extLst>
            <a:ext uri="{FF2B5EF4-FFF2-40B4-BE49-F238E27FC236}">
              <a16:creationId xmlns:a16="http://schemas.microsoft.com/office/drawing/2014/main" id="{371CDA53-BDA3-4440-A3F0-183F52278257}"/>
            </a:ext>
          </a:extLst>
        </xdr:cNvPr>
        <xdr:cNvCxnSpPr/>
      </xdr:nvCxnSpPr>
      <xdr:spPr>
        <a:xfrm>
          <a:off x="19878675" y="917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C77C9896-FAB1-4A66-BE35-C2AE71BDC13D}"/>
            </a:ext>
          </a:extLst>
        </xdr:cNvPr>
        <xdr:cNvSpPr txBox="1"/>
      </xdr:nvSpPr>
      <xdr:spPr>
        <a:xfrm>
          <a:off x="19992975" y="9971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499" name="フローチャート: 判断 498">
          <a:extLst>
            <a:ext uri="{FF2B5EF4-FFF2-40B4-BE49-F238E27FC236}">
              <a16:creationId xmlns:a16="http://schemas.microsoft.com/office/drawing/2014/main" id="{B4357847-7398-4518-9053-743B8C14757A}"/>
            </a:ext>
          </a:extLst>
        </xdr:cNvPr>
        <xdr:cNvSpPr/>
      </xdr:nvSpPr>
      <xdr:spPr>
        <a:xfrm>
          <a:off x="19897725" y="99929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500" name="フローチャート: 判断 499">
          <a:extLst>
            <a:ext uri="{FF2B5EF4-FFF2-40B4-BE49-F238E27FC236}">
              <a16:creationId xmlns:a16="http://schemas.microsoft.com/office/drawing/2014/main" id="{03F43792-ABDA-428F-BF29-D098E0393226}"/>
            </a:ext>
          </a:extLst>
        </xdr:cNvPr>
        <xdr:cNvSpPr/>
      </xdr:nvSpPr>
      <xdr:spPr>
        <a:xfrm>
          <a:off x="19154775" y="100018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01" name="フローチャート: 判断 500">
          <a:extLst>
            <a:ext uri="{FF2B5EF4-FFF2-40B4-BE49-F238E27FC236}">
              <a16:creationId xmlns:a16="http://schemas.microsoft.com/office/drawing/2014/main" id="{D81089BE-0686-4781-B7AE-8B7988B00C89}"/>
            </a:ext>
          </a:extLst>
        </xdr:cNvPr>
        <xdr:cNvSpPr/>
      </xdr:nvSpPr>
      <xdr:spPr>
        <a:xfrm>
          <a:off x="18345150" y="988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502" name="フローチャート: 判断 501">
          <a:extLst>
            <a:ext uri="{FF2B5EF4-FFF2-40B4-BE49-F238E27FC236}">
              <a16:creationId xmlns:a16="http://schemas.microsoft.com/office/drawing/2014/main" id="{45574F17-9694-4308-8B54-DF124463BFBE}"/>
            </a:ext>
          </a:extLst>
        </xdr:cNvPr>
        <xdr:cNvSpPr/>
      </xdr:nvSpPr>
      <xdr:spPr>
        <a:xfrm>
          <a:off x="17554575" y="99085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03" name="フローチャート: 判断 502">
          <a:extLst>
            <a:ext uri="{FF2B5EF4-FFF2-40B4-BE49-F238E27FC236}">
              <a16:creationId xmlns:a16="http://schemas.microsoft.com/office/drawing/2014/main" id="{23BB188F-F48C-480E-A6B9-184FC81E5E08}"/>
            </a:ext>
          </a:extLst>
        </xdr:cNvPr>
        <xdr:cNvSpPr/>
      </xdr:nvSpPr>
      <xdr:spPr>
        <a:xfrm>
          <a:off x="16754475" y="100418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A77E505B-BC99-480C-8256-0A989F65A2B9}"/>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9E95929-B5B2-4420-8149-3BFFB3437604}"/>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DB04781-7BFF-4C52-8EE5-AB1C7C98CAF4}"/>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5EF4646E-6AB8-4281-B09A-96E280BA4ADC}"/>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B7F9D0B-2848-4A33-BAE4-DE8BE63AC478}"/>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126365</xdr:rowOff>
    </xdr:from>
    <xdr:to>
      <xdr:col>116</xdr:col>
      <xdr:colOff>114300</xdr:colOff>
      <xdr:row>61</xdr:row>
      <xdr:rowOff>56515</xdr:rowOff>
    </xdr:to>
    <xdr:sp macro="" textlink="">
      <xdr:nvSpPr>
        <xdr:cNvPr id="509" name="楕円 508">
          <a:extLst>
            <a:ext uri="{FF2B5EF4-FFF2-40B4-BE49-F238E27FC236}">
              <a16:creationId xmlns:a16="http://schemas.microsoft.com/office/drawing/2014/main" id="{CEBC650C-371F-4963-A391-37006BDA02E6}"/>
            </a:ext>
          </a:extLst>
        </xdr:cNvPr>
        <xdr:cNvSpPr/>
      </xdr:nvSpPr>
      <xdr:spPr>
        <a:xfrm>
          <a:off x="19897725" y="9848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149242</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BDEF9845-9CBE-4CD4-86A6-05930E295F8E}"/>
            </a:ext>
          </a:extLst>
        </xdr:cNvPr>
        <xdr:cNvSpPr txBox="1"/>
      </xdr:nvSpPr>
      <xdr:spPr>
        <a:xfrm>
          <a:off x="19992975" y="971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137795</xdr:rowOff>
    </xdr:from>
    <xdr:to>
      <xdr:col>112</xdr:col>
      <xdr:colOff>38100</xdr:colOff>
      <xdr:row>61</xdr:row>
      <xdr:rowOff>67945</xdr:rowOff>
    </xdr:to>
    <xdr:sp macro="" textlink="">
      <xdr:nvSpPr>
        <xdr:cNvPr id="511" name="楕円 510">
          <a:extLst>
            <a:ext uri="{FF2B5EF4-FFF2-40B4-BE49-F238E27FC236}">
              <a16:creationId xmlns:a16="http://schemas.microsoft.com/office/drawing/2014/main" id="{539F5624-0115-4C4F-A0CE-45CE00399750}"/>
            </a:ext>
          </a:extLst>
        </xdr:cNvPr>
        <xdr:cNvSpPr/>
      </xdr:nvSpPr>
      <xdr:spPr>
        <a:xfrm>
          <a:off x="19154775" y="98659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xdr:rowOff>
    </xdr:from>
    <xdr:to>
      <xdr:col>116</xdr:col>
      <xdr:colOff>63500</xdr:colOff>
      <xdr:row>61</xdr:row>
      <xdr:rowOff>17145</xdr:rowOff>
    </xdr:to>
    <xdr:cxnSp macro="">
      <xdr:nvCxnSpPr>
        <xdr:cNvPr id="512" name="直線コネクタ 511">
          <a:extLst>
            <a:ext uri="{FF2B5EF4-FFF2-40B4-BE49-F238E27FC236}">
              <a16:creationId xmlns:a16="http://schemas.microsoft.com/office/drawing/2014/main" id="{1E820C02-A2EE-4FC2-9428-19AE8C203514}"/>
            </a:ext>
          </a:extLst>
        </xdr:cNvPr>
        <xdr:cNvCxnSpPr/>
      </xdr:nvCxnSpPr>
      <xdr:spPr>
        <a:xfrm flipV="1">
          <a:off x="19202400" y="9895840"/>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151130</xdr:rowOff>
    </xdr:from>
    <xdr:to>
      <xdr:col>107</xdr:col>
      <xdr:colOff>101600</xdr:colOff>
      <xdr:row>61</xdr:row>
      <xdr:rowOff>81280</xdr:rowOff>
    </xdr:to>
    <xdr:sp macro="" textlink="">
      <xdr:nvSpPr>
        <xdr:cNvPr id="513" name="楕円 512">
          <a:extLst>
            <a:ext uri="{FF2B5EF4-FFF2-40B4-BE49-F238E27FC236}">
              <a16:creationId xmlns:a16="http://schemas.microsoft.com/office/drawing/2014/main" id="{7808D0A4-E5E2-41CA-B827-B45585E04C81}"/>
            </a:ext>
          </a:extLst>
        </xdr:cNvPr>
        <xdr:cNvSpPr/>
      </xdr:nvSpPr>
      <xdr:spPr>
        <a:xfrm>
          <a:off x="18345150" y="98761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17145</xdr:rowOff>
    </xdr:from>
    <xdr:to>
      <xdr:col>111</xdr:col>
      <xdr:colOff>177800</xdr:colOff>
      <xdr:row>61</xdr:row>
      <xdr:rowOff>30480</xdr:rowOff>
    </xdr:to>
    <xdr:cxnSp macro="">
      <xdr:nvCxnSpPr>
        <xdr:cNvPr id="514" name="直線コネクタ 513">
          <a:extLst>
            <a:ext uri="{FF2B5EF4-FFF2-40B4-BE49-F238E27FC236}">
              <a16:creationId xmlns:a16="http://schemas.microsoft.com/office/drawing/2014/main" id="{C9AEB8ED-9369-40A3-90FE-B1ACE08F3801}"/>
            </a:ext>
          </a:extLst>
        </xdr:cNvPr>
        <xdr:cNvCxnSpPr/>
      </xdr:nvCxnSpPr>
      <xdr:spPr>
        <a:xfrm flipV="1">
          <a:off x="18392775" y="9904095"/>
          <a:ext cx="809625"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160655</xdr:rowOff>
    </xdr:from>
    <xdr:to>
      <xdr:col>102</xdr:col>
      <xdr:colOff>165100</xdr:colOff>
      <xdr:row>61</xdr:row>
      <xdr:rowOff>90805</xdr:rowOff>
    </xdr:to>
    <xdr:sp macro="" textlink="">
      <xdr:nvSpPr>
        <xdr:cNvPr id="515" name="楕円 514">
          <a:extLst>
            <a:ext uri="{FF2B5EF4-FFF2-40B4-BE49-F238E27FC236}">
              <a16:creationId xmlns:a16="http://schemas.microsoft.com/office/drawing/2014/main" id="{421A74C2-750E-4E90-926E-0904ED4D9FC1}"/>
            </a:ext>
          </a:extLst>
        </xdr:cNvPr>
        <xdr:cNvSpPr/>
      </xdr:nvSpPr>
      <xdr:spPr>
        <a:xfrm>
          <a:off x="17554575" y="98888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30480</xdr:rowOff>
    </xdr:from>
    <xdr:to>
      <xdr:col>107</xdr:col>
      <xdr:colOff>50800</xdr:colOff>
      <xdr:row>61</xdr:row>
      <xdr:rowOff>40005</xdr:rowOff>
    </xdr:to>
    <xdr:cxnSp macro="">
      <xdr:nvCxnSpPr>
        <xdr:cNvPr id="516" name="直線コネクタ 515">
          <a:extLst>
            <a:ext uri="{FF2B5EF4-FFF2-40B4-BE49-F238E27FC236}">
              <a16:creationId xmlns:a16="http://schemas.microsoft.com/office/drawing/2014/main" id="{F7CF1D78-CF7E-4A24-84C3-2CEEC9D00B11}"/>
            </a:ext>
          </a:extLst>
        </xdr:cNvPr>
        <xdr:cNvCxnSpPr/>
      </xdr:nvCxnSpPr>
      <xdr:spPr>
        <a:xfrm flipV="1">
          <a:off x="17602200" y="9914255"/>
          <a:ext cx="7905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170180</xdr:rowOff>
    </xdr:from>
    <xdr:to>
      <xdr:col>98</xdr:col>
      <xdr:colOff>38100</xdr:colOff>
      <xdr:row>61</xdr:row>
      <xdr:rowOff>100330</xdr:rowOff>
    </xdr:to>
    <xdr:sp macro="" textlink="">
      <xdr:nvSpPr>
        <xdr:cNvPr id="517" name="楕円 516">
          <a:extLst>
            <a:ext uri="{FF2B5EF4-FFF2-40B4-BE49-F238E27FC236}">
              <a16:creationId xmlns:a16="http://schemas.microsoft.com/office/drawing/2014/main" id="{5567130F-B25D-493B-AAB6-0044D564320F}"/>
            </a:ext>
          </a:extLst>
        </xdr:cNvPr>
        <xdr:cNvSpPr/>
      </xdr:nvSpPr>
      <xdr:spPr>
        <a:xfrm>
          <a:off x="16754475" y="98856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40005</xdr:rowOff>
    </xdr:from>
    <xdr:to>
      <xdr:col>102</xdr:col>
      <xdr:colOff>114300</xdr:colOff>
      <xdr:row>61</xdr:row>
      <xdr:rowOff>49530</xdr:rowOff>
    </xdr:to>
    <xdr:cxnSp macro="">
      <xdr:nvCxnSpPr>
        <xdr:cNvPr id="518" name="直線コネクタ 517">
          <a:extLst>
            <a:ext uri="{FF2B5EF4-FFF2-40B4-BE49-F238E27FC236}">
              <a16:creationId xmlns:a16="http://schemas.microsoft.com/office/drawing/2014/main" id="{10D0B0C7-0443-4BB6-BE20-A87A0FB046C1}"/>
            </a:ext>
          </a:extLst>
        </xdr:cNvPr>
        <xdr:cNvCxnSpPr/>
      </xdr:nvCxnSpPr>
      <xdr:spPr>
        <a:xfrm flipV="1">
          <a:off x="16802100" y="9926955"/>
          <a:ext cx="8001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36212</xdr:rowOff>
    </xdr:from>
    <xdr:ext cx="469744" cy="259045"/>
    <xdr:sp macro="" textlink="">
      <xdr:nvSpPr>
        <xdr:cNvPr id="519" name="n_1aveValue【保健センター・保健所】&#10;一人当たり面積">
          <a:extLst>
            <a:ext uri="{FF2B5EF4-FFF2-40B4-BE49-F238E27FC236}">
              <a16:creationId xmlns:a16="http://schemas.microsoft.com/office/drawing/2014/main" id="{00BFC802-93C2-458F-9660-D597010C4780}"/>
            </a:ext>
          </a:extLst>
        </xdr:cNvPr>
        <xdr:cNvSpPr txBox="1"/>
      </xdr:nvSpPr>
      <xdr:spPr>
        <a:xfrm>
          <a:off x="18983402" y="100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520" name="n_2aveValue【保健センター・保健所】&#10;一人当たり面積">
          <a:extLst>
            <a:ext uri="{FF2B5EF4-FFF2-40B4-BE49-F238E27FC236}">
              <a16:creationId xmlns:a16="http://schemas.microsoft.com/office/drawing/2014/main" id="{3D5DF4CD-D695-41FD-8B7D-8509224CECDE}"/>
            </a:ext>
          </a:extLst>
        </xdr:cNvPr>
        <xdr:cNvSpPr txBox="1"/>
      </xdr:nvSpPr>
      <xdr:spPr>
        <a:xfrm>
          <a:off x="18183302" y="997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114317</xdr:rowOff>
    </xdr:from>
    <xdr:ext cx="469744" cy="259045"/>
    <xdr:sp macro="" textlink="">
      <xdr:nvSpPr>
        <xdr:cNvPr id="521" name="n_3aveValue【保健センター・保健所】&#10;一人当たり面積">
          <a:extLst>
            <a:ext uri="{FF2B5EF4-FFF2-40B4-BE49-F238E27FC236}">
              <a16:creationId xmlns:a16="http://schemas.microsoft.com/office/drawing/2014/main" id="{D006349A-D090-47C0-A2AB-B1ECA7FA4813}"/>
            </a:ext>
          </a:extLst>
        </xdr:cNvPr>
        <xdr:cNvSpPr txBox="1"/>
      </xdr:nvSpPr>
      <xdr:spPr>
        <a:xfrm>
          <a:off x="17383202" y="1000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522" name="n_4aveValue【保健センター・保健所】&#10;一人当たり面積">
          <a:extLst>
            <a:ext uri="{FF2B5EF4-FFF2-40B4-BE49-F238E27FC236}">
              <a16:creationId xmlns:a16="http://schemas.microsoft.com/office/drawing/2014/main" id="{9274C4FA-A9C6-4DF7-AC2E-33A5E488F549}"/>
            </a:ext>
          </a:extLst>
        </xdr:cNvPr>
        <xdr:cNvSpPr txBox="1"/>
      </xdr:nvSpPr>
      <xdr:spPr>
        <a:xfrm>
          <a:off x="16592627" y="1012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84472</xdr:rowOff>
    </xdr:from>
    <xdr:ext cx="469744" cy="259045"/>
    <xdr:sp macro="" textlink="">
      <xdr:nvSpPr>
        <xdr:cNvPr id="523" name="n_1mainValue【保健センター・保健所】&#10;一人当たり面積">
          <a:extLst>
            <a:ext uri="{FF2B5EF4-FFF2-40B4-BE49-F238E27FC236}">
              <a16:creationId xmlns:a16="http://schemas.microsoft.com/office/drawing/2014/main" id="{5BBACEC0-4CDD-4601-93F9-CF33974928BA}"/>
            </a:ext>
          </a:extLst>
        </xdr:cNvPr>
        <xdr:cNvSpPr txBox="1"/>
      </xdr:nvSpPr>
      <xdr:spPr>
        <a:xfrm>
          <a:off x="18983402" y="965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97807</xdr:rowOff>
    </xdr:from>
    <xdr:ext cx="469744" cy="259045"/>
    <xdr:sp macro="" textlink="">
      <xdr:nvSpPr>
        <xdr:cNvPr id="524" name="n_2mainValue【保健センター・保健所】&#10;一人当たり面積">
          <a:extLst>
            <a:ext uri="{FF2B5EF4-FFF2-40B4-BE49-F238E27FC236}">
              <a16:creationId xmlns:a16="http://schemas.microsoft.com/office/drawing/2014/main" id="{6E53AE2A-45F6-449C-BE69-CB10EDE26A5B}"/>
            </a:ext>
          </a:extLst>
        </xdr:cNvPr>
        <xdr:cNvSpPr txBox="1"/>
      </xdr:nvSpPr>
      <xdr:spPr>
        <a:xfrm>
          <a:off x="18183302" y="96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107332</xdr:rowOff>
    </xdr:from>
    <xdr:ext cx="469744" cy="259045"/>
    <xdr:sp macro="" textlink="">
      <xdr:nvSpPr>
        <xdr:cNvPr id="525" name="n_3mainValue【保健センター・保健所】&#10;一人当たり面積">
          <a:extLst>
            <a:ext uri="{FF2B5EF4-FFF2-40B4-BE49-F238E27FC236}">
              <a16:creationId xmlns:a16="http://schemas.microsoft.com/office/drawing/2014/main" id="{E10DC833-15C6-42D6-A5F9-D887B6DB3480}"/>
            </a:ext>
          </a:extLst>
        </xdr:cNvPr>
        <xdr:cNvSpPr txBox="1"/>
      </xdr:nvSpPr>
      <xdr:spPr>
        <a:xfrm>
          <a:off x="17383202" y="966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116857</xdr:rowOff>
    </xdr:from>
    <xdr:ext cx="469744" cy="259045"/>
    <xdr:sp macro="" textlink="">
      <xdr:nvSpPr>
        <xdr:cNvPr id="526" name="n_4mainValue【保健センター・保健所】&#10;一人当たり面積">
          <a:extLst>
            <a:ext uri="{FF2B5EF4-FFF2-40B4-BE49-F238E27FC236}">
              <a16:creationId xmlns:a16="http://schemas.microsoft.com/office/drawing/2014/main" id="{05200A67-28F1-4F1F-BE99-B24F505C8606}"/>
            </a:ext>
          </a:extLst>
        </xdr:cNvPr>
        <xdr:cNvSpPr txBox="1"/>
      </xdr:nvSpPr>
      <xdr:spPr>
        <a:xfrm>
          <a:off x="1659262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41700D16-F89A-4DB4-8036-D0D61116701A}"/>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E47BF3FA-4CB1-4B22-9278-DE71313F2254}"/>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F70130-E2DC-41F8-A153-27F493972141}"/>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72CAE93D-687D-499B-B4DE-AC2840A9AC71}"/>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A3A03A8E-6786-4A63-9AC6-5576B0F21C34}"/>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3185C09E-B4EC-4DCF-8213-34028FD9F1C0}"/>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D7B4DDCE-7782-4278-B4D2-74C47CD452E6}"/>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BF229EAD-D255-48EB-96C7-79E69E2B083A}"/>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803CFAD6-1A14-4EF2-BBEC-EA03FF625024}"/>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61974F67-AF2E-4F5E-8978-20A4E6E1E2CE}"/>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E58DF6BE-6E6E-45ED-8FE5-958BFAAEBA6E}"/>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3D0E8D78-BF89-476B-89B5-F68101107AE6}"/>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A3E126CA-9A70-4571-B3E9-7AEE0D3959E1}"/>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D7079AEF-B3F0-485D-A1D4-F2914104413B}"/>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DEA55AEF-4811-4665-99E4-BFE16CCB13DD}"/>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95E5963E-9B1D-428B-BF94-24531720CC90}"/>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270CBB31-4B96-4890-BE24-A1015CA85937}"/>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0E8DF6E7-40F8-4134-BC51-7CD9865240DC}"/>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E23C7961-004B-4198-9101-036C3646A05B}"/>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9973A349-A58C-45ED-8C65-4D155BD8D31D}"/>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465B891C-5190-481D-B37C-CD7EB23B0E08}"/>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1FF67E9D-B8CF-4554-BBBC-6C3BFF06E89B}"/>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D385F8EA-5B3D-413C-A46A-342ED155DA15}"/>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2AEE854C-3C3E-4D7C-878D-11EDF514ECA2}"/>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C56228C6-B7CE-4E4F-BF99-421C5CA78E8A}"/>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ACDC9EF9-B522-4050-954B-85307629281C}"/>
            </a:ext>
          </a:extLst>
        </xdr:cNvPr>
        <xdr:cNvCxnSpPr/>
      </xdr:nvCxnSpPr>
      <xdr:spPr>
        <a:xfrm flipV="1">
          <a:off x="14696439" y="12764226"/>
          <a:ext cx="0" cy="133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BCAD2ADA-A9A0-4C63-B4CB-A93329A9C9DD}"/>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15AF264E-E131-426A-8421-8FB7B23C7304}"/>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F9FA0EE7-040C-4A18-A7FA-0B939BC82D24}"/>
            </a:ext>
          </a:extLst>
        </xdr:cNvPr>
        <xdr:cNvSpPr txBox="1"/>
      </xdr:nvSpPr>
      <xdr:spPr>
        <a:xfrm>
          <a:off x="14735175" y="125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6" name="直線コネクタ 555">
          <a:extLst>
            <a:ext uri="{FF2B5EF4-FFF2-40B4-BE49-F238E27FC236}">
              <a16:creationId xmlns:a16="http://schemas.microsoft.com/office/drawing/2014/main" id="{F4118D17-4C36-4CFE-85D2-AB31A3F3A804}"/>
            </a:ext>
          </a:extLst>
        </xdr:cNvPr>
        <xdr:cNvCxnSpPr/>
      </xdr:nvCxnSpPr>
      <xdr:spPr>
        <a:xfrm>
          <a:off x="14611350" y="12764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475817CE-5581-47C4-8C73-21A9B546A8A2}"/>
            </a:ext>
          </a:extLst>
        </xdr:cNvPr>
        <xdr:cNvSpPr txBox="1"/>
      </xdr:nvSpPr>
      <xdr:spPr>
        <a:xfrm>
          <a:off x="14735175" y="133188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58" name="フローチャート: 判断 557">
          <a:extLst>
            <a:ext uri="{FF2B5EF4-FFF2-40B4-BE49-F238E27FC236}">
              <a16:creationId xmlns:a16="http://schemas.microsoft.com/office/drawing/2014/main" id="{8AADD7C8-C85E-415D-97D3-A7FD12B77AF0}"/>
            </a:ext>
          </a:extLst>
        </xdr:cNvPr>
        <xdr:cNvSpPr/>
      </xdr:nvSpPr>
      <xdr:spPr>
        <a:xfrm>
          <a:off x="14649450" y="134579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9" name="フローチャート: 判断 558">
          <a:extLst>
            <a:ext uri="{FF2B5EF4-FFF2-40B4-BE49-F238E27FC236}">
              <a16:creationId xmlns:a16="http://schemas.microsoft.com/office/drawing/2014/main" id="{45AC64BE-0F7A-482F-B9FC-41C0D2B3A46E}"/>
            </a:ext>
          </a:extLst>
        </xdr:cNvPr>
        <xdr:cNvSpPr/>
      </xdr:nvSpPr>
      <xdr:spPr>
        <a:xfrm>
          <a:off x="13887450" y="134036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0" name="フローチャート: 判断 559">
          <a:extLst>
            <a:ext uri="{FF2B5EF4-FFF2-40B4-BE49-F238E27FC236}">
              <a16:creationId xmlns:a16="http://schemas.microsoft.com/office/drawing/2014/main" id="{C373F7BB-2321-40A4-A171-2F5E904DE3B9}"/>
            </a:ext>
          </a:extLst>
        </xdr:cNvPr>
        <xdr:cNvSpPr/>
      </xdr:nvSpPr>
      <xdr:spPr>
        <a:xfrm>
          <a:off x="13096875" y="134101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1" name="フローチャート: 判断 560">
          <a:extLst>
            <a:ext uri="{FF2B5EF4-FFF2-40B4-BE49-F238E27FC236}">
              <a16:creationId xmlns:a16="http://schemas.microsoft.com/office/drawing/2014/main" id="{19808548-D095-4966-8FCC-50F51A2C7A36}"/>
            </a:ext>
          </a:extLst>
        </xdr:cNvPr>
        <xdr:cNvSpPr/>
      </xdr:nvSpPr>
      <xdr:spPr>
        <a:xfrm>
          <a:off x="12296775" y="134282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2" name="フローチャート: 判断 561">
          <a:extLst>
            <a:ext uri="{FF2B5EF4-FFF2-40B4-BE49-F238E27FC236}">
              <a16:creationId xmlns:a16="http://schemas.microsoft.com/office/drawing/2014/main" id="{D08B120D-29B3-4943-9742-BA54F0D3D175}"/>
            </a:ext>
          </a:extLst>
        </xdr:cNvPr>
        <xdr:cNvSpPr/>
      </xdr:nvSpPr>
      <xdr:spPr>
        <a:xfrm>
          <a:off x="11487150" y="134183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D4FEE03E-9549-4A4D-A4BE-DC9C2F5EB532}"/>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53F60269-407E-4644-94CC-49D0EE198271}"/>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28B282E2-432C-412D-A952-ECBC38B2CD0B}"/>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A1267ABC-F6C8-4155-A007-B19422361887}"/>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CFE59089-BEDF-4081-A580-A9E5176B2CCA}"/>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568" name="楕円 567">
          <a:extLst>
            <a:ext uri="{FF2B5EF4-FFF2-40B4-BE49-F238E27FC236}">
              <a16:creationId xmlns:a16="http://schemas.microsoft.com/office/drawing/2014/main" id="{0971D29C-A97F-4101-A920-192D904BAD28}"/>
            </a:ext>
          </a:extLst>
        </xdr:cNvPr>
        <xdr:cNvSpPr/>
      </xdr:nvSpPr>
      <xdr:spPr>
        <a:xfrm>
          <a:off x="14649450" y="135918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64F13B18-09C6-458C-A572-EEB263729D71}"/>
            </a:ext>
          </a:extLst>
        </xdr:cNvPr>
        <xdr:cNvSpPr txBox="1"/>
      </xdr:nvSpPr>
      <xdr:spPr>
        <a:xfrm>
          <a:off x="14735175" y="1357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127726</xdr:rowOff>
    </xdr:from>
    <xdr:to>
      <xdr:col>81</xdr:col>
      <xdr:colOff>101600</xdr:colOff>
      <xdr:row>84</xdr:row>
      <xdr:rowOff>57876</xdr:rowOff>
    </xdr:to>
    <xdr:sp macro="" textlink="">
      <xdr:nvSpPr>
        <xdr:cNvPr id="570" name="楕円 569">
          <a:extLst>
            <a:ext uri="{FF2B5EF4-FFF2-40B4-BE49-F238E27FC236}">
              <a16:creationId xmlns:a16="http://schemas.microsoft.com/office/drawing/2014/main" id="{9C435371-7339-4808-A773-876CA7B16A8E}"/>
            </a:ext>
          </a:extLst>
        </xdr:cNvPr>
        <xdr:cNvSpPr/>
      </xdr:nvSpPr>
      <xdr:spPr>
        <a:xfrm>
          <a:off x="13887450" y="135738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7076</xdr:rowOff>
    </xdr:from>
    <xdr:to>
      <xdr:col>85</xdr:col>
      <xdr:colOff>127000</xdr:colOff>
      <xdr:row>84</xdr:row>
      <xdr:rowOff>25037</xdr:rowOff>
    </xdr:to>
    <xdr:cxnSp macro="">
      <xdr:nvCxnSpPr>
        <xdr:cNvPr id="571" name="直線コネクタ 570">
          <a:extLst>
            <a:ext uri="{FF2B5EF4-FFF2-40B4-BE49-F238E27FC236}">
              <a16:creationId xmlns:a16="http://schemas.microsoft.com/office/drawing/2014/main" id="{E083D1B0-C8EC-4606-8444-F5A2793E3DBD}"/>
            </a:ext>
          </a:extLst>
        </xdr:cNvPr>
        <xdr:cNvCxnSpPr/>
      </xdr:nvCxnSpPr>
      <xdr:spPr>
        <a:xfrm>
          <a:off x="13935075" y="13621476"/>
          <a:ext cx="762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363</xdr:rowOff>
    </xdr:from>
    <xdr:to>
      <xdr:col>76</xdr:col>
      <xdr:colOff>165100</xdr:colOff>
      <xdr:row>83</xdr:row>
      <xdr:rowOff>101963</xdr:rowOff>
    </xdr:to>
    <xdr:sp macro="" textlink="">
      <xdr:nvSpPr>
        <xdr:cNvPr id="572" name="楕円 571">
          <a:extLst>
            <a:ext uri="{FF2B5EF4-FFF2-40B4-BE49-F238E27FC236}">
              <a16:creationId xmlns:a16="http://schemas.microsoft.com/office/drawing/2014/main" id="{CEF0F66D-1A5C-4801-8C06-9DFE0ABE1353}"/>
            </a:ext>
          </a:extLst>
        </xdr:cNvPr>
        <xdr:cNvSpPr/>
      </xdr:nvSpPr>
      <xdr:spPr>
        <a:xfrm>
          <a:off x="13096875" y="1344966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51163</xdr:rowOff>
    </xdr:from>
    <xdr:to>
      <xdr:col>81</xdr:col>
      <xdr:colOff>50800</xdr:colOff>
      <xdr:row>84</xdr:row>
      <xdr:rowOff>7076</xdr:rowOff>
    </xdr:to>
    <xdr:cxnSp macro="">
      <xdr:nvCxnSpPr>
        <xdr:cNvPr id="573" name="直線コネクタ 572">
          <a:extLst>
            <a:ext uri="{FF2B5EF4-FFF2-40B4-BE49-F238E27FC236}">
              <a16:creationId xmlns:a16="http://schemas.microsoft.com/office/drawing/2014/main" id="{8E771C79-15FC-401B-9249-51DC16644D92}"/>
            </a:ext>
          </a:extLst>
        </xdr:cNvPr>
        <xdr:cNvCxnSpPr/>
      </xdr:nvCxnSpPr>
      <xdr:spPr>
        <a:xfrm>
          <a:off x="13144500" y="13497288"/>
          <a:ext cx="790575" cy="12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121194</xdr:rowOff>
    </xdr:from>
    <xdr:to>
      <xdr:col>72</xdr:col>
      <xdr:colOff>38100</xdr:colOff>
      <xdr:row>83</xdr:row>
      <xdr:rowOff>51344</xdr:rowOff>
    </xdr:to>
    <xdr:sp macro="" textlink="">
      <xdr:nvSpPr>
        <xdr:cNvPr id="574" name="楕円 573">
          <a:extLst>
            <a:ext uri="{FF2B5EF4-FFF2-40B4-BE49-F238E27FC236}">
              <a16:creationId xmlns:a16="http://schemas.microsoft.com/office/drawing/2014/main" id="{C9A6BE29-B0CD-49DA-96EF-25AE297D533A}"/>
            </a:ext>
          </a:extLst>
        </xdr:cNvPr>
        <xdr:cNvSpPr/>
      </xdr:nvSpPr>
      <xdr:spPr>
        <a:xfrm>
          <a:off x="12296775" y="1341174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xdr:rowOff>
    </xdr:from>
    <xdr:to>
      <xdr:col>76</xdr:col>
      <xdr:colOff>114300</xdr:colOff>
      <xdr:row>83</xdr:row>
      <xdr:rowOff>51163</xdr:rowOff>
    </xdr:to>
    <xdr:cxnSp macro="">
      <xdr:nvCxnSpPr>
        <xdr:cNvPr id="575" name="直線コネクタ 574">
          <a:extLst>
            <a:ext uri="{FF2B5EF4-FFF2-40B4-BE49-F238E27FC236}">
              <a16:creationId xmlns:a16="http://schemas.microsoft.com/office/drawing/2014/main" id="{DE66B5E0-165B-4A99-A960-52707C6D57C2}"/>
            </a:ext>
          </a:extLst>
        </xdr:cNvPr>
        <xdr:cNvCxnSpPr/>
      </xdr:nvCxnSpPr>
      <xdr:spPr>
        <a:xfrm>
          <a:off x="12344400" y="13449844"/>
          <a:ext cx="800100" cy="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93436</xdr:rowOff>
    </xdr:from>
    <xdr:to>
      <xdr:col>67</xdr:col>
      <xdr:colOff>101600</xdr:colOff>
      <xdr:row>83</xdr:row>
      <xdr:rowOff>23586</xdr:rowOff>
    </xdr:to>
    <xdr:sp macro="" textlink="">
      <xdr:nvSpPr>
        <xdr:cNvPr id="576" name="楕円 575">
          <a:extLst>
            <a:ext uri="{FF2B5EF4-FFF2-40B4-BE49-F238E27FC236}">
              <a16:creationId xmlns:a16="http://schemas.microsoft.com/office/drawing/2014/main" id="{6BEB801A-F7C0-405A-8903-06665FF15C56}"/>
            </a:ext>
          </a:extLst>
        </xdr:cNvPr>
        <xdr:cNvSpPr/>
      </xdr:nvSpPr>
      <xdr:spPr>
        <a:xfrm>
          <a:off x="11487150" y="133808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144236</xdr:rowOff>
    </xdr:from>
    <xdr:to>
      <xdr:col>71</xdr:col>
      <xdr:colOff>177800</xdr:colOff>
      <xdr:row>83</xdr:row>
      <xdr:rowOff>544</xdr:rowOff>
    </xdr:to>
    <xdr:cxnSp macro="">
      <xdr:nvCxnSpPr>
        <xdr:cNvPr id="577" name="直線コネクタ 576">
          <a:extLst>
            <a:ext uri="{FF2B5EF4-FFF2-40B4-BE49-F238E27FC236}">
              <a16:creationId xmlns:a16="http://schemas.microsoft.com/office/drawing/2014/main" id="{64E0E08B-BD60-4637-AC49-9701B20EA1CE}"/>
            </a:ext>
          </a:extLst>
        </xdr:cNvPr>
        <xdr:cNvCxnSpPr/>
      </xdr:nvCxnSpPr>
      <xdr:spPr>
        <a:xfrm>
          <a:off x="11534775" y="13428436"/>
          <a:ext cx="809625"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8" name="n_1aveValue【消防施設】&#10;有形固定資産減価償却率">
          <a:extLst>
            <a:ext uri="{FF2B5EF4-FFF2-40B4-BE49-F238E27FC236}">
              <a16:creationId xmlns:a16="http://schemas.microsoft.com/office/drawing/2014/main" id="{8FC4F51F-7E03-491F-8AD0-FE63D0382362}"/>
            </a:ext>
          </a:extLst>
        </xdr:cNvPr>
        <xdr:cNvSpPr txBox="1"/>
      </xdr:nvSpPr>
      <xdr:spPr>
        <a:xfrm>
          <a:off x="13745219" y="131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579" name="n_2aveValue【消防施設】&#10;有形固定資産減価償却率">
          <a:extLst>
            <a:ext uri="{FF2B5EF4-FFF2-40B4-BE49-F238E27FC236}">
              <a16:creationId xmlns:a16="http://schemas.microsoft.com/office/drawing/2014/main" id="{20A300E2-628C-49EB-B381-B0A8CB133C2D}"/>
            </a:ext>
          </a:extLst>
        </xdr:cNvPr>
        <xdr:cNvSpPr txBox="1"/>
      </xdr:nvSpPr>
      <xdr:spPr>
        <a:xfrm>
          <a:off x="12964169" y="13194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80" name="n_3aveValue【消防施設】&#10;有形固定資産減価償却率">
          <a:extLst>
            <a:ext uri="{FF2B5EF4-FFF2-40B4-BE49-F238E27FC236}">
              <a16:creationId xmlns:a16="http://schemas.microsoft.com/office/drawing/2014/main" id="{93D28961-41D1-411B-A281-0BB19BE851A2}"/>
            </a:ext>
          </a:extLst>
        </xdr:cNvPr>
        <xdr:cNvSpPr txBox="1"/>
      </xdr:nvSpPr>
      <xdr:spPr>
        <a:xfrm>
          <a:off x="12164069" y="1351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581" name="n_4aveValue【消防施設】&#10;有形固定資産減価償却率">
          <a:extLst>
            <a:ext uri="{FF2B5EF4-FFF2-40B4-BE49-F238E27FC236}">
              <a16:creationId xmlns:a16="http://schemas.microsoft.com/office/drawing/2014/main" id="{8745C669-B86C-4EF7-937C-895A94796DD3}"/>
            </a:ext>
          </a:extLst>
        </xdr:cNvPr>
        <xdr:cNvSpPr txBox="1"/>
      </xdr:nvSpPr>
      <xdr:spPr>
        <a:xfrm>
          <a:off x="11354444" y="1349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49003</xdr:rowOff>
    </xdr:from>
    <xdr:ext cx="405111" cy="259045"/>
    <xdr:sp macro="" textlink="">
      <xdr:nvSpPr>
        <xdr:cNvPr id="582" name="n_1mainValue【消防施設】&#10;有形固定資産減価償却率">
          <a:extLst>
            <a:ext uri="{FF2B5EF4-FFF2-40B4-BE49-F238E27FC236}">
              <a16:creationId xmlns:a16="http://schemas.microsoft.com/office/drawing/2014/main" id="{127C7637-A770-456A-B8B2-30DACA3B8931}"/>
            </a:ext>
          </a:extLst>
        </xdr:cNvPr>
        <xdr:cNvSpPr txBox="1"/>
      </xdr:nvSpPr>
      <xdr:spPr>
        <a:xfrm>
          <a:off x="13745219" y="1365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93090</xdr:rowOff>
    </xdr:from>
    <xdr:ext cx="405111" cy="259045"/>
    <xdr:sp macro="" textlink="">
      <xdr:nvSpPr>
        <xdr:cNvPr id="583" name="n_2mainValue【消防施設】&#10;有形固定資産減価償却率">
          <a:extLst>
            <a:ext uri="{FF2B5EF4-FFF2-40B4-BE49-F238E27FC236}">
              <a16:creationId xmlns:a16="http://schemas.microsoft.com/office/drawing/2014/main" id="{4DF76B29-7B2A-42C6-B547-2FDCAB52CC17}"/>
            </a:ext>
          </a:extLst>
        </xdr:cNvPr>
        <xdr:cNvSpPr txBox="1"/>
      </xdr:nvSpPr>
      <xdr:spPr>
        <a:xfrm>
          <a:off x="12964169" y="1354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67871</xdr:rowOff>
    </xdr:from>
    <xdr:ext cx="405111" cy="259045"/>
    <xdr:sp macro="" textlink="">
      <xdr:nvSpPr>
        <xdr:cNvPr id="584" name="n_3mainValue【消防施設】&#10;有形固定資産減価償却率">
          <a:extLst>
            <a:ext uri="{FF2B5EF4-FFF2-40B4-BE49-F238E27FC236}">
              <a16:creationId xmlns:a16="http://schemas.microsoft.com/office/drawing/2014/main" id="{41AA923C-A72E-4F02-960D-700A6595367B}"/>
            </a:ext>
          </a:extLst>
        </xdr:cNvPr>
        <xdr:cNvSpPr txBox="1"/>
      </xdr:nvSpPr>
      <xdr:spPr>
        <a:xfrm>
          <a:off x="12164069" y="13190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585" name="n_4mainValue【消防施設】&#10;有形固定資産減価償却率">
          <a:extLst>
            <a:ext uri="{FF2B5EF4-FFF2-40B4-BE49-F238E27FC236}">
              <a16:creationId xmlns:a16="http://schemas.microsoft.com/office/drawing/2014/main" id="{3F5739DE-06C5-4545-80FE-0AAC9B44E9C0}"/>
            </a:ext>
          </a:extLst>
        </xdr:cNvPr>
        <xdr:cNvSpPr txBox="1"/>
      </xdr:nvSpPr>
      <xdr:spPr>
        <a:xfrm>
          <a:off x="11354444" y="1316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59E9937-6CE0-44C7-97DB-39CB8786AEBB}"/>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3C6FD332-99A9-4B8B-99B5-317A0CB9F873}"/>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5BA08CF0-3661-48D6-8FEE-B9A55247457E}"/>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1E9C8512-8C03-4D52-8EEA-BDD0B6F2DA7D}"/>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9E72FC1B-F098-4890-AC4C-6A434B412738}"/>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F2D0ACAA-6641-4E0F-AC7C-909540EE0AFA}"/>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A7998273-BB14-4D6D-8FDE-C1E19BC1F9C9}"/>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5EF82254-71CA-4492-B970-B7633A99D637}"/>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AB973251-6C93-4A58-80AC-9822C66980AE}"/>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01D2286-F1C3-4F8E-9502-9E65A334BBAF}"/>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BAFFA6F9-FD02-4A2B-9A26-03CBCBA8CE6B}"/>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4FE4551A-A671-4F2E-BA7D-8F6FB950460C}"/>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96B7006E-0642-4E00-A986-CCF25C0D13ED}"/>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044E7BD4-0972-4E4F-B671-77B59F9BD474}"/>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0A1C18BF-AA3F-452B-8308-9A848DC547C2}"/>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FC45DFB0-F622-418A-A3AE-81B1693EE7CA}"/>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6722546A-6696-4F82-B034-16BEB9928B5F}"/>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EB91B54F-DF83-4919-8CB1-1E2FB4BC599D}"/>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43BF3343-7F94-4D63-883E-FE05FCDD78FA}"/>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7AE1181F-1271-4F8A-8627-4DE1B8740A74}"/>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F5D59DC7-830F-4780-A1AB-DCE08048BCCE}"/>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7" name="直線コネクタ 606">
          <a:extLst>
            <a:ext uri="{FF2B5EF4-FFF2-40B4-BE49-F238E27FC236}">
              <a16:creationId xmlns:a16="http://schemas.microsoft.com/office/drawing/2014/main" id="{DA1CC125-EE81-4D01-85BF-D61538802E20}"/>
            </a:ext>
          </a:extLst>
        </xdr:cNvPr>
        <xdr:cNvCxnSpPr/>
      </xdr:nvCxnSpPr>
      <xdr:spPr>
        <a:xfrm flipV="1">
          <a:off x="19954239" y="12829667"/>
          <a:ext cx="0" cy="111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8" name="【消防施設】&#10;一人当たり面積最小値テキスト">
          <a:extLst>
            <a:ext uri="{FF2B5EF4-FFF2-40B4-BE49-F238E27FC236}">
              <a16:creationId xmlns:a16="http://schemas.microsoft.com/office/drawing/2014/main" id="{D38AD727-AA5A-4331-81EE-2C2F0A7DC687}"/>
            </a:ext>
          </a:extLst>
        </xdr:cNvPr>
        <xdr:cNvSpPr txBox="1"/>
      </xdr:nvSpPr>
      <xdr:spPr>
        <a:xfrm>
          <a:off x="19992975" y="139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09" name="直線コネクタ 608">
          <a:extLst>
            <a:ext uri="{FF2B5EF4-FFF2-40B4-BE49-F238E27FC236}">
              <a16:creationId xmlns:a16="http://schemas.microsoft.com/office/drawing/2014/main" id="{0D99E9C8-4B8F-449F-9B4C-F02F0069F190}"/>
            </a:ext>
          </a:extLst>
        </xdr:cNvPr>
        <xdr:cNvCxnSpPr/>
      </xdr:nvCxnSpPr>
      <xdr:spPr>
        <a:xfrm>
          <a:off x="19878675" y="139471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0" name="【消防施設】&#10;一人当たり面積最大値テキスト">
          <a:extLst>
            <a:ext uri="{FF2B5EF4-FFF2-40B4-BE49-F238E27FC236}">
              <a16:creationId xmlns:a16="http://schemas.microsoft.com/office/drawing/2014/main" id="{B0440A15-E3DF-47C7-8F13-93F88DF38B79}"/>
            </a:ext>
          </a:extLst>
        </xdr:cNvPr>
        <xdr:cNvSpPr txBox="1"/>
      </xdr:nvSpPr>
      <xdr:spPr>
        <a:xfrm>
          <a:off x="19992975" y="1262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1" name="直線コネクタ 610">
          <a:extLst>
            <a:ext uri="{FF2B5EF4-FFF2-40B4-BE49-F238E27FC236}">
              <a16:creationId xmlns:a16="http://schemas.microsoft.com/office/drawing/2014/main" id="{43AF01AA-D809-45CC-8B5C-32BD2E89D158}"/>
            </a:ext>
          </a:extLst>
        </xdr:cNvPr>
        <xdr:cNvCxnSpPr/>
      </xdr:nvCxnSpPr>
      <xdr:spPr>
        <a:xfrm>
          <a:off x="19878675" y="128296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12" name="【消防施設】&#10;一人当たり面積平均値テキスト">
          <a:extLst>
            <a:ext uri="{FF2B5EF4-FFF2-40B4-BE49-F238E27FC236}">
              <a16:creationId xmlns:a16="http://schemas.microsoft.com/office/drawing/2014/main" id="{8DBA2F87-F33C-4058-AD7C-CF69F53D642F}"/>
            </a:ext>
          </a:extLst>
        </xdr:cNvPr>
        <xdr:cNvSpPr txBox="1"/>
      </xdr:nvSpPr>
      <xdr:spPr>
        <a:xfrm>
          <a:off x="19992975" y="1345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3" name="フローチャート: 判断 612">
          <a:extLst>
            <a:ext uri="{FF2B5EF4-FFF2-40B4-BE49-F238E27FC236}">
              <a16:creationId xmlns:a16="http://schemas.microsoft.com/office/drawing/2014/main" id="{02F9DB37-2FB7-4691-9D87-4EAA9315F3F6}"/>
            </a:ext>
          </a:extLst>
        </xdr:cNvPr>
        <xdr:cNvSpPr/>
      </xdr:nvSpPr>
      <xdr:spPr>
        <a:xfrm>
          <a:off x="19897725" y="135989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4" name="フローチャート: 判断 613">
          <a:extLst>
            <a:ext uri="{FF2B5EF4-FFF2-40B4-BE49-F238E27FC236}">
              <a16:creationId xmlns:a16="http://schemas.microsoft.com/office/drawing/2014/main" id="{60FA4D02-38EA-402D-8C70-E203EB9F1247}"/>
            </a:ext>
          </a:extLst>
        </xdr:cNvPr>
        <xdr:cNvSpPr/>
      </xdr:nvSpPr>
      <xdr:spPr>
        <a:xfrm>
          <a:off x="19154775" y="136011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5" name="フローチャート: 判断 614">
          <a:extLst>
            <a:ext uri="{FF2B5EF4-FFF2-40B4-BE49-F238E27FC236}">
              <a16:creationId xmlns:a16="http://schemas.microsoft.com/office/drawing/2014/main" id="{EA00D3B3-B7F5-40BC-8892-C0F1E6531FD5}"/>
            </a:ext>
          </a:extLst>
        </xdr:cNvPr>
        <xdr:cNvSpPr/>
      </xdr:nvSpPr>
      <xdr:spPr>
        <a:xfrm>
          <a:off x="18345150" y="136177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6" name="フローチャート: 判断 615">
          <a:extLst>
            <a:ext uri="{FF2B5EF4-FFF2-40B4-BE49-F238E27FC236}">
              <a16:creationId xmlns:a16="http://schemas.microsoft.com/office/drawing/2014/main" id="{3DD8427E-3EDF-4B1E-8DF0-B9190045F586}"/>
            </a:ext>
          </a:extLst>
        </xdr:cNvPr>
        <xdr:cNvSpPr/>
      </xdr:nvSpPr>
      <xdr:spPr>
        <a:xfrm>
          <a:off x="17554575" y="136199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7" name="フローチャート: 判断 616">
          <a:extLst>
            <a:ext uri="{FF2B5EF4-FFF2-40B4-BE49-F238E27FC236}">
              <a16:creationId xmlns:a16="http://schemas.microsoft.com/office/drawing/2014/main" id="{8B1F44DB-8640-441B-B31F-E99B3D8FFDEE}"/>
            </a:ext>
          </a:extLst>
        </xdr:cNvPr>
        <xdr:cNvSpPr/>
      </xdr:nvSpPr>
      <xdr:spPr>
        <a:xfrm>
          <a:off x="16754475" y="13609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CE4BD62-0D85-44B2-B16E-63279A0C5F13}"/>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25BBA335-33D9-4B72-A7E2-47C24707670F}"/>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539149E1-8C00-48B8-A191-66F811A6835E}"/>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F79FE3D6-4B83-4569-9326-B13BA9F4389D}"/>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317F1887-EB63-4F1F-8ADF-A82BD3332A91}"/>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23" name="楕円 622">
          <a:extLst>
            <a:ext uri="{FF2B5EF4-FFF2-40B4-BE49-F238E27FC236}">
              <a16:creationId xmlns:a16="http://schemas.microsoft.com/office/drawing/2014/main" id="{7F22CE69-15AE-4448-A3C4-6F476F9A0CD1}"/>
            </a:ext>
          </a:extLst>
        </xdr:cNvPr>
        <xdr:cNvSpPr/>
      </xdr:nvSpPr>
      <xdr:spPr>
        <a:xfrm>
          <a:off x="19897725" y="135989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128033</xdr:rowOff>
    </xdr:from>
    <xdr:ext cx="469744" cy="259045"/>
    <xdr:sp macro="" textlink="">
      <xdr:nvSpPr>
        <xdr:cNvPr id="624" name="【消防施設】&#10;一人当たり面積該当値テキスト">
          <a:extLst>
            <a:ext uri="{FF2B5EF4-FFF2-40B4-BE49-F238E27FC236}">
              <a16:creationId xmlns:a16="http://schemas.microsoft.com/office/drawing/2014/main" id="{89E3A4B1-1135-43F2-8ABA-241B02F4B661}"/>
            </a:ext>
          </a:extLst>
        </xdr:cNvPr>
        <xdr:cNvSpPr txBox="1"/>
      </xdr:nvSpPr>
      <xdr:spPr>
        <a:xfrm>
          <a:off x="19992975" y="135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170180</xdr:rowOff>
    </xdr:from>
    <xdr:to>
      <xdr:col>112</xdr:col>
      <xdr:colOff>38100</xdr:colOff>
      <xdr:row>84</xdr:row>
      <xdr:rowOff>100330</xdr:rowOff>
    </xdr:to>
    <xdr:sp macro="" textlink="">
      <xdr:nvSpPr>
        <xdr:cNvPr id="625" name="楕円 624">
          <a:extLst>
            <a:ext uri="{FF2B5EF4-FFF2-40B4-BE49-F238E27FC236}">
              <a16:creationId xmlns:a16="http://schemas.microsoft.com/office/drawing/2014/main" id="{9E398E4A-B8EC-4B47-8F5C-6F0A02DE4917}"/>
            </a:ext>
          </a:extLst>
        </xdr:cNvPr>
        <xdr:cNvSpPr/>
      </xdr:nvSpPr>
      <xdr:spPr>
        <a:xfrm>
          <a:off x="19154775" y="13609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49530</xdr:rowOff>
    </xdr:to>
    <xdr:cxnSp macro="">
      <xdr:nvCxnSpPr>
        <xdr:cNvPr id="626" name="直線コネクタ 625">
          <a:extLst>
            <a:ext uri="{FF2B5EF4-FFF2-40B4-BE49-F238E27FC236}">
              <a16:creationId xmlns:a16="http://schemas.microsoft.com/office/drawing/2014/main" id="{D9294102-6BA7-41CA-91E5-5D457A39EE2E}"/>
            </a:ext>
          </a:extLst>
        </xdr:cNvPr>
        <xdr:cNvCxnSpPr/>
      </xdr:nvCxnSpPr>
      <xdr:spPr>
        <a:xfrm flipV="1">
          <a:off x="19202400" y="13637006"/>
          <a:ext cx="7524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627" name="楕円 626">
          <a:extLst>
            <a:ext uri="{FF2B5EF4-FFF2-40B4-BE49-F238E27FC236}">
              <a16:creationId xmlns:a16="http://schemas.microsoft.com/office/drawing/2014/main" id="{8820BC60-3DD4-4D7E-9BAA-4867CC3E42CC}"/>
            </a:ext>
          </a:extLst>
        </xdr:cNvPr>
        <xdr:cNvSpPr/>
      </xdr:nvSpPr>
      <xdr:spPr>
        <a:xfrm>
          <a:off x="18345150" y="136182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49530</xdr:rowOff>
    </xdr:from>
    <xdr:to>
      <xdr:col>111</xdr:col>
      <xdr:colOff>177800</xdr:colOff>
      <xdr:row>84</xdr:row>
      <xdr:rowOff>60961</xdr:rowOff>
    </xdr:to>
    <xdr:cxnSp macro="">
      <xdr:nvCxnSpPr>
        <xdr:cNvPr id="628" name="直線コネクタ 627">
          <a:extLst>
            <a:ext uri="{FF2B5EF4-FFF2-40B4-BE49-F238E27FC236}">
              <a16:creationId xmlns:a16="http://schemas.microsoft.com/office/drawing/2014/main" id="{473D9A0D-FBBC-4C13-9C56-DD0AA9A2F813}"/>
            </a:ext>
          </a:extLst>
        </xdr:cNvPr>
        <xdr:cNvCxnSpPr/>
      </xdr:nvCxnSpPr>
      <xdr:spPr>
        <a:xfrm flipV="1">
          <a:off x="18392775" y="13657580"/>
          <a:ext cx="80962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29" name="楕円 628">
          <a:extLst>
            <a:ext uri="{FF2B5EF4-FFF2-40B4-BE49-F238E27FC236}">
              <a16:creationId xmlns:a16="http://schemas.microsoft.com/office/drawing/2014/main" id="{0739A5D5-6DA5-45EB-8D51-20D908FFF9F8}"/>
            </a:ext>
          </a:extLst>
        </xdr:cNvPr>
        <xdr:cNvSpPr/>
      </xdr:nvSpPr>
      <xdr:spPr>
        <a:xfrm>
          <a:off x="17554575" y="136227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65532</xdr:rowOff>
    </xdr:to>
    <xdr:cxnSp macro="">
      <xdr:nvCxnSpPr>
        <xdr:cNvPr id="630" name="直線コネクタ 629">
          <a:extLst>
            <a:ext uri="{FF2B5EF4-FFF2-40B4-BE49-F238E27FC236}">
              <a16:creationId xmlns:a16="http://schemas.microsoft.com/office/drawing/2014/main" id="{3B053E6E-4D78-4B56-85B4-6A6CED09459F}"/>
            </a:ext>
          </a:extLst>
        </xdr:cNvPr>
        <xdr:cNvCxnSpPr/>
      </xdr:nvCxnSpPr>
      <xdr:spPr>
        <a:xfrm flipV="1">
          <a:off x="17602200" y="13675361"/>
          <a:ext cx="79057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55880</xdr:rowOff>
    </xdr:from>
    <xdr:to>
      <xdr:col>98</xdr:col>
      <xdr:colOff>38100</xdr:colOff>
      <xdr:row>81</xdr:row>
      <xdr:rowOff>157480</xdr:rowOff>
    </xdr:to>
    <xdr:sp macro="" textlink="">
      <xdr:nvSpPr>
        <xdr:cNvPr id="631" name="楕円 630">
          <a:extLst>
            <a:ext uri="{FF2B5EF4-FFF2-40B4-BE49-F238E27FC236}">
              <a16:creationId xmlns:a16="http://schemas.microsoft.com/office/drawing/2014/main" id="{5F2F47E7-824A-4723-89AD-E0203E916C56}"/>
            </a:ext>
          </a:extLst>
        </xdr:cNvPr>
        <xdr:cNvSpPr/>
      </xdr:nvSpPr>
      <xdr:spPr>
        <a:xfrm>
          <a:off x="16754475" y="131813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106680</xdr:rowOff>
    </xdr:from>
    <xdr:to>
      <xdr:col>102</xdr:col>
      <xdr:colOff>114300</xdr:colOff>
      <xdr:row>84</xdr:row>
      <xdr:rowOff>65532</xdr:rowOff>
    </xdr:to>
    <xdr:cxnSp macro="">
      <xdr:nvCxnSpPr>
        <xdr:cNvPr id="632" name="直線コネクタ 631">
          <a:extLst>
            <a:ext uri="{FF2B5EF4-FFF2-40B4-BE49-F238E27FC236}">
              <a16:creationId xmlns:a16="http://schemas.microsoft.com/office/drawing/2014/main" id="{C52C5A18-E0D2-42A0-BA39-AA20DCCE6643}"/>
            </a:ext>
          </a:extLst>
        </xdr:cNvPr>
        <xdr:cNvCxnSpPr/>
      </xdr:nvCxnSpPr>
      <xdr:spPr>
        <a:xfrm>
          <a:off x="16802100" y="13228955"/>
          <a:ext cx="800100" cy="4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33" name="n_1aveValue【消防施設】&#10;一人当たり面積">
          <a:extLst>
            <a:ext uri="{FF2B5EF4-FFF2-40B4-BE49-F238E27FC236}">
              <a16:creationId xmlns:a16="http://schemas.microsoft.com/office/drawing/2014/main" id="{9FA1E115-8D0B-4DBC-B94B-080ED28C6ED4}"/>
            </a:ext>
          </a:extLst>
        </xdr:cNvPr>
        <xdr:cNvSpPr txBox="1"/>
      </xdr:nvSpPr>
      <xdr:spPr>
        <a:xfrm>
          <a:off x="18983402" y="133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634" name="n_2aveValue【消防施設】&#10;一人当たり面積">
          <a:extLst>
            <a:ext uri="{FF2B5EF4-FFF2-40B4-BE49-F238E27FC236}">
              <a16:creationId xmlns:a16="http://schemas.microsoft.com/office/drawing/2014/main" id="{AD786AF5-7B29-47D7-B2FF-2DAF6CF9374B}"/>
            </a:ext>
          </a:extLst>
        </xdr:cNvPr>
        <xdr:cNvSpPr txBox="1"/>
      </xdr:nvSpPr>
      <xdr:spPr>
        <a:xfrm>
          <a:off x="18183302" y="1341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5" name="n_3aveValue【消防施設】&#10;一人当たり面積">
          <a:extLst>
            <a:ext uri="{FF2B5EF4-FFF2-40B4-BE49-F238E27FC236}">
              <a16:creationId xmlns:a16="http://schemas.microsoft.com/office/drawing/2014/main" id="{19A2A2C4-919C-4F49-BF1F-A0286EE9AA77}"/>
            </a:ext>
          </a:extLst>
        </xdr:cNvPr>
        <xdr:cNvSpPr txBox="1"/>
      </xdr:nvSpPr>
      <xdr:spPr>
        <a:xfrm>
          <a:off x="17383202" y="134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636" name="n_4aveValue【消防施設】&#10;一人当たり面積">
          <a:extLst>
            <a:ext uri="{FF2B5EF4-FFF2-40B4-BE49-F238E27FC236}">
              <a16:creationId xmlns:a16="http://schemas.microsoft.com/office/drawing/2014/main" id="{06E79876-42EE-4510-B465-F55F56306EE6}"/>
            </a:ext>
          </a:extLst>
        </xdr:cNvPr>
        <xdr:cNvSpPr txBox="1"/>
      </xdr:nvSpPr>
      <xdr:spPr>
        <a:xfrm>
          <a:off x="165926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91457</xdr:rowOff>
    </xdr:from>
    <xdr:ext cx="469744" cy="259045"/>
    <xdr:sp macro="" textlink="">
      <xdr:nvSpPr>
        <xdr:cNvPr id="637" name="n_1mainValue【消防施設】&#10;一人当たり面積">
          <a:extLst>
            <a:ext uri="{FF2B5EF4-FFF2-40B4-BE49-F238E27FC236}">
              <a16:creationId xmlns:a16="http://schemas.microsoft.com/office/drawing/2014/main" id="{56FE74E9-DE09-4336-A888-01A36C57F00C}"/>
            </a:ext>
          </a:extLst>
        </xdr:cNvPr>
        <xdr:cNvSpPr txBox="1"/>
      </xdr:nvSpPr>
      <xdr:spPr>
        <a:xfrm>
          <a:off x="18983402"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38" name="n_2mainValue【消防施設】&#10;一人当たり面積">
          <a:extLst>
            <a:ext uri="{FF2B5EF4-FFF2-40B4-BE49-F238E27FC236}">
              <a16:creationId xmlns:a16="http://schemas.microsoft.com/office/drawing/2014/main" id="{8262DA87-35C0-4630-A167-163492100A44}"/>
            </a:ext>
          </a:extLst>
        </xdr:cNvPr>
        <xdr:cNvSpPr txBox="1"/>
      </xdr:nvSpPr>
      <xdr:spPr>
        <a:xfrm>
          <a:off x="18183302" y="137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39" name="n_3mainValue【消防施設】&#10;一人当たり面積">
          <a:extLst>
            <a:ext uri="{FF2B5EF4-FFF2-40B4-BE49-F238E27FC236}">
              <a16:creationId xmlns:a16="http://schemas.microsoft.com/office/drawing/2014/main" id="{345A386D-F646-4748-B2A6-0989E7F4F5C4}"/>
            </a:ext>
          </a:extLst>
        </xdr:cNvPr>
        <xdr:cNvSpPr txBox="1"/>
      </xdr:nvSpPr>
      <xdr:spPr>
        <a:xfrm>
          <a:off x="17383202" y="137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2557</xdr:rowOff>
    </xdr:from>
    <xdr:ext cx="469744" cy="259045"/>
    <xdr:sp macro="" textlink="">
      <xdr:nvSpPr>
        <xdr:cNvPr id="640" name="n_4mainValue【消防施設】&#10;一人当たり面積">
          <a:extLst>
            <a:ext uri="{FF2B5EF4-FFF2-40B4-BE49-F238E27FC236}">
              <a16:creationId xmlns:a16="http://schemas.microsoft.com/office/drawing/2014/main" id="{C02B45C7-5C57-4CC8-9158-20B76FC01F1A}"/>
            </a:ext>
          </a:extLst>
        </xdr:cNvPr>
        <xdr:cNvSpPr txBox="1"/>
      </xdr:nvSpPr>
      <xdr:spPr>
        <a:xfrm>
          <a:off x="16592627" y="1296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C97D00D2-F0AB-4184-B9EB-716D7ECAF145}"/>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28883001-A087-4DD4-AE74-80DC25B61463}"/>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A3217EE3-1D78-4A21-A50F-39CA1CDC48D3}"/>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5AE9EB1E-FAE6-4451-A8BD-873ACF361331}"/>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160DB5BE-6FF9-46A0-8CBD-905A997921E2}"/>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599CD360-AE80-4093-B2D5-FA8EF711FEB2}"/>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7901D2DD-EC4B-4B02-A0BC-B26C7BEF7D27}"/>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2E89731F-7CD5-4295-B368-3A3991127C6E}"/>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FC3DA849-40E1-4146-B6C0-8E31CA7B7B11}"/>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AF0E0EFB-310C-4AED-B613-8A4596D13096}"/>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22ABCC5A-1670-45FA-8C8F-21B0B5DFE7D4}"/>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50399E14-7838-42F0-A97C-D676E54DE513}"/>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BBD20AA0-99BB-49D0-8993-B3C9E21F8BB9}"/>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78F7C858-655A-4702-8605-828897BFE864}"/>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ABF0AC12-33B3-4173-A683-D86BBC846AE4}"/>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3B8761CA-3CFB-4690-A739-589A3F59C7F9}"/>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1D68D495-B1F9-4D17-871E-8F84040E16F8}"/>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6336D732-3A89-4017-A194-5E733347E052}"/>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BDC4088A-FE12-4E53-AC5E-74B7C16C0B3C}"/>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D9F3EA19-20D6-48FC-8263-C3AA2B993628}"/>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7865DC28-2393-43B6-B4DC-466BC56734C7}"/>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71F685AA-4D9A-4061-B492-8BE892A22A8E}"/>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88D93626-94E7-4A87-A3AA-1E5E212F5393}"/>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5015B800-D9E7-47EC-A5A6-913011A2B388}"/>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2B0294F0-1F4D-48D4-9181-634FF170ED54}"/>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6" name="直線コネクタ 665">
          <a:extLst>
            <a:ext uri="{FF2B5EF4-FFF2-40B4-BE49-F238E27FC236}">
              <a16:creationId xmlns:a16="http://schemas.microsoft.com/office/drawing/2014/main" id="{847349B1-E1D5-441E-AA53-C4115DA7220C}"/>
            </a:ext>
          </a:extLst>
        </xdr:cNvPr>
        <xdr:cNvCxnSpPr/>
      </xdr:nvCxnSpPr>
      <xdr:spPr>
        <a:xfrm flipV="1">
          <a:off x="14696439" y="16287206"/>
          <a:ext cx="0" cy="1556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7" name="【庁舎】&#10;有形固定資産減価償却率最小値テキスト">
          <a:extLst>
            <a:ext uri="{FF2B5EF4-FFF2-40B4-BE49-F238E27FC236}">
              <a16:creationId xmlns:a16="http://schemas.microsoft.com/office/drawing/2014/main" id="{2C223800-92FD-4260-907F-D2FB62389585}"/>
            </a:ext>
          </a:extLst>
        </xdr:cNvPr>
        <xdr:cNvSpPr txBox="1"/>
      </xdr:nvSpPr>
      <xdr:spPr>
        <a:xfrm>
          <a:off x="14735175" y="178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8" name="直線コネクタ 667">
          <a:extLst>
            <a:ext uri="{FF2B5EF4-FFF2-40B4-BE49-F238E27FC236}">
              <a16:creationId xmlns:a16="http://schemas.microsoft.com/office/drawing/2014/main" id="{2E963270-2218-49AD-A818-8FA3BB282B6D}"/>
            </a:ext>
          </a:extLst>
        </xdr:cNvPr>
        <xdr:cNvCxnSpPr/>
      </xdr:nvCxnSpPr>
      <xdr:spPr>
        <a:xfrm>
          <a:off x="14611350" y="178432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9" name="【庁舎】&#10;有形固定資産減価償却率最大値テキスト">
          <a:extLst>
            <a:ext uri="{FF2B5EF4-FFF2-40B4-BE49-F238E27FC236}">
              <a16:creationId xmlns:a16="http://schemas.microsoft.com/office/drawing/2014/main" id="{4DB77032-C557-4985-B18F-87EF1D57E325}"/>
            </a:ext>
          </a:extLst>
        </xdr:cNvPr>
        <xdr:cNvSpPr txBox="1"/>
      </xdr:nvSpPr>
      <xdr:spPr>
        <a:xfrm>
          <a:off x="14735175" y="16065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0" name="直線コネクタ 669">
          <a:extLst>
            <a:ext uri="{FF2B5EF4-FFF2-40B4-BE49-F238E27FC236}">
              <a16:creationId xmlns:a16="http://schemas.microsoft.com/office/drawing/2014/main" id="{36367E42-B5D1-4B11-8E4F-212C9D8C939D}"/>
            </a:ext>
          </a:extLst>
        </xdr:cNvPr>
        <xdr:cNvCxnSpPr/>
      </xdr:nvCxnSpPr>
      <xdr:spPr>
        <a:xfrm>
          <a:off x="14611350" y="162872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71" name="【庁舎】&#10;有形固定資産減価償却率平均値テキスト">
          <a:extLst>
            <a:ext uri="{FF2B5EF4-FFF2-40B4-BE49-F238E27FC236}">
              <a16:creationId xmlns:a16="http://schemas.microsoft.com/office/drawing/2014/main" id="{EA8F29E1-8878-44FA-8992-430EBC084E3F}"/>
            </a:ext>
          </a:extLst>
        </xdr:cNvPr>
        <xdr:cNvSpPr txBox="1"/>
      </xdr:nvSpPr>
      <xdr:spPr>
        <a:xfrm>
          <a:off x="14735175" y="16905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2" name="フローチャート: 判断 671">
          <a:extLst>
            <a:ext uri="{FF2B5EF4-FFF2-40B4-BE49-F238E27FC236}">
              <a16:creationId xmlns:a16="http://schemas.microsoft.com/office/drawing/2014/main" id="{03D446E2-00DA-43D4-A19C-4FF073965AF2}"/>
            </a:ext>
          </a:extLst>
        </xdr:cNvPr>
        <xdr:cNvSpPr/>
      </xdr:nvSpPr>
      <xdr:spPr>
        <a:xfrm>
          <a:off x="14649450" y="1705120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3" name="フローチャート: 判断 672">
          <a:extLst>
            <a:ext uri="{FF2B5EF4-FFF2-40B4-BE49-F238E27FC236}">
              <a16:creationId xmlns:a16="http://schemas.microsoft.com/office/drawing/2014/main" id="{935CECDC-A476-448C-94E7-5DAC2F907952}"/>
            </a:ext>
          </a:extLst>
        </xdr:cNvPr>
        <xdr:cNvSpPr/>
      </xdr:nvSpPr>
      <xdr:spPr>
        <a:xfrm>
          <a:off x="13887450" y="170414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4" name="フローチャート: 判断 673">
          <a:extLst>
            <a:ext uri="{FF2B5EF4-FFF2-40B4-BE49-F238E27FC236}">
              <a16:creationId xmlns:a16="http://schemas.microsoft.com/office/drawing/2014/main" id="{B29A5407-3373-465B-829F-9E39B7328673}"/>
            </a:ext>
          </a:extLst>
        </xdr:cNvPr>
        <xdr:cNvSpPr/>
      </xdr:nvSpPr>
      <xdr:spPr>
        <a:xfrm>
          <a:off x="13096875" y="170772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5" name="フローチャート: 判断 674">
          <a:extLst>
            <a:ext uri="{FF2B5EF4-FFF2-40B4-BE49-F238E27FC236}">
              <a16:creationId xmlns:a16="http://schemas.microsoft.com/office/drawing/2014/main" id="{4F15FA7A-B320-4EC2-AE1A-CD4F99A4F240}"/>
            </a:ext>
          </a:extLst>
        </xdr:cNvPr>
        <xdr:cNvSpPr/>
      </xdr:nvSpPr>
      <xdr:spPr>
        <a:xfrm>
          <a:off x="12296775" y="1711497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6" name="フローチャート: 判断 675">
          <a:extLst>
            <a:ext uri="{FF2B5EF4-FFF2-40B4-BE49-F238E27FC236}">
              <a16:creationId xmlns:a16="http://schemas.microsoft.com/office/drawing/2014/main" id="{635792FC-8CAE-463A-932B-2BB37D001FFB}"/>
            </a:ext>
          </a:extLst>
        </xdr:cNvPr>
        <xdr:cNvSpPr/>
      </xdr:nvSpPr>
      <xdr:spPr>
        <a:xfrm>
          <a:off x="11487150" y="170707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5F5C218-AA26-460F-859D-B361D6A00F0E}"/>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42BCF25-2636-4770-BED7-4E6AD825929D}"/>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7ED44CB-C1EF-4112-8CC9-684C11CBFAE8}"/>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0060BFB-E8F2-4801-B6FB-09078C8DE3DB}"/>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CEE69446-E06D-4768-BBEC-5C8FD9B45FC1}"/>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156029</xdr:rowOff>
    </xdr:from>
    <xdr:to>
      <xdr:col>85</xdr:col>
      <xdr:colOff>177800</xdr:colOff>
      <xdr:row>108</xdr:row>
      <xdr:rowOff>86179</xdr:rowOff>
    </xdr:to>
    <xdr:sp macro="" textlink="">
      <xdr:nvSpPr>
        <xdr:cNvPr id="682" name="楕円 681">
          <a:extLst>
            <a:ext uri="{FF2B5EF4-FFF2-40B4-BE49-F238E27FC236}">
              <a16:creationId xmlns:a16="http://schemas.microsoft.com/office/drawing/2014/main" id="{2B871B75-48F1-4682-A910-65291E5B79A1}"/>
            </a:ext>
          </a:extLst>
        </xdr:cNvPr>
        <xdr:cNvSpPr/>
      </xdr:nvSpPr>
      <xdr:spPr>
        <a:xfrm>
          <a:off x="14649450" y="176471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134456</xdr:rowOff>
    </xdr:from>
    <xdr:ext cx="405111" cy="259045"/>
    <xdr:sp macro="" textlink="">
      <xdr:nvSpPr>
        <xdr:cNvPr id="683" name="【庁舎】&#10;有形固定資産減価償却率該当値テキスト">
          <a:extLst>
            <a:ext uri="{FF2B5EF4-FFF2-40B4-BE49-F238E27FC236}">
              <a16:creationId xmlns:a16="http://schemas.microsoft.com/office/drawing/2014/main" id="{49F64FC8-E133-4A32-A05C-2776F41FB6DD}"/>
            </a:ext>
          </a:extLst>
        </xdr:cNvPr>
        <xdr:cNvSpPr txBox="1"/>
      </xdr:nvSpPr>
      <xdr:spPr>
        <a:xfrm>
          <a:off x="14735175"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125005</xdr:rowOff>
    </xdr:from>
    <xdr:to>
      <xdr:col>81</xdr:col>
      <xdr:colOff>101600</xdr:colOff>
      <xdr:row>108</xdr:row>
      <xdr:rowOff>55155</xdr:rowOff>
    </xdr:to>
    <xdr:sp macro="" textlink="">
      <xdr:nvSpPr>
        <xdr:cNvPr id="684" name="楕円 683">
          <a:extLst>
            <a:ext uri="{FF2B5EF4-FFF2-40B4-BE49-F238E27FC236}">
              <a16:creationId xmlns:a16="http://schemas.microsoft.com/office/drawing/2014/main" id="{F9F5AB6B-FFD7-491E-821D-5FDF91D0A1B8}"/>
            </a:ext>
          </a:extLst>
        </xdr:cNvPr>
        <xdr:cNvSpPr/>
      </xdr:nvSpPr>
      <xdr:spPr>
        <a:xfrm>
          <a:off x="13887450" y="176097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4355</xdr:rowOff>
    </xdr:from>
    <xdr:to>
      <xdr:col>85</xdr:col>
      <xdr:colOff>127000</xdr:colOff>
      <xdr:row>108</xdr:row>
      <xdr:rowOff>35379</xdr:rowOff>
    </xdr:to>
    <xdr:cxnSp macro="">
      <xdr:nvCxnSpPr>
        <xdr:cNvPr id="685" name="直線コネクタ 684">
          <a:extLst>
            <a:ext uri="{FF2B5EF4-FFF2-40B4-BE49-F238E27FC236}">
              <a16:creationId xmlns:a16="http://schemas.microsoft.com/office/drawing/2014/main" id="{734D302C-2A4D-4027-8C84-5CD3F65F7BEE}"/>
            </a:ext>
          </a:extLst>
        </xdr:cNvPr>
        <xdr:cNvCxnSpPr/>
      </xdr:nvCxnSpPr>
      <xdr:spPr>
        <a:xfrm>
          <a:off x="13935075" y="17666880"/>
          <a:ext cx="762000"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95613</xdr:rowOff>
    </xdr:from>
    <xdr:to>
      <xdr:col>76</xdr:col>
      <xdr:colOff>165100</xdr:colOff>
      <xdr:row>108</xdr:row>
      <xdr:rowOff>25763</xdr:rowOff>
    </xdr:to>
    <xdr:sp macro="" textlink="">
      <xdr:nvSpPr>
        <xdr:cNvPr id="686" name="楕円 685">
          <a:extLst>
            <a:ext uri="{FF2B5EF4-FFF2-40B4-BE49-F238E27FC236}">
              <a16:creationId xmlns:a16="http://schemas.microsoft.com/office/drawing/2014/main" id="{0256966F-CD81-43BC-980E-13FB17837D0D}"/>
            </a:ext>
          </a:extLst>
        </xdr:cNvPr>
        <xdr:cNvSpPr/>
      </xdr:nvSpPr>
      <xdr:spPr>
        <a:xfrm>
          <a:off x="13096875" y="175835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146413</xdr:rowOff>
    </xdr:from>
    <xdr:to>
      <xdr:col>81</xdr:col>
      <xdr:colOff>50800</xdr:colOff>
      <xdr:row>108</xdr:row>
      <xdr:rowOff>4355</xdr:rowOff>
    </xdr:to>
    <xdr:cxnSp macro="">
      <xdr:nvCxnSpPr>
        <xdr:cNvPr id="687" name="直線コネクタ 686">
          <a:extLst>
            <a:ext uri="{FF2B5EF4-FFF2-40B4-BE49-F238E27FC236}">
              <a16:creationId xmlns:a16="http://schemas.microsoft.com/office/drawing/2014/main" id="{9C451E16-CA69-47D0-AECD-89ECCB52BE53}"/>
            </a:ext>
          </a:extLst>
        </xdr:cNvPr>
        <xdr:cNvCxnSpPr/>
      </xdr:nvCxnSpPr>
      <xdr:spPr>
        <a:xfrm>
          <a:off x="13144500" y="17631138"/>
          <a:ext cx="790575"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64588</xdr:rowOff>
    </xdr:from>
    <xdr:to>
      <xdr:col>72</xdr:col>
      <xdr:colOff>38100</xdr:colOff>
      <xdr:row>107</xdr:row>
      <xdr:rowOff>166188</xdr:rowOff>
    </xdr:to>
    <xdr:sp macro="" textlink="">
      <xdr:nvSpPr>
        <xdr:cNvPr id="688" name="楕円 687">
          <a:extLst>
            <a:ext uri="{FF2B5EF4-FFF2-40B4-BE49-F238E27FC236}">
              <a16:creationId xmlns:a16="http://schemas.microsoft.com/office/drawing/2014/main" id="{7C2A0668-5124-4386-9BD0-E1DC550FEFCD}"/>
            </a:ext>
          </a:extLst>
        </xdr:cNvPr>
        <xdr:cNvSpPr/>
      </xdr:nvSpPr>
      <xdr:spPr>
        <a:xfrm>
          <a:off x="12296775" y="175556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115388</xdr:rowOff>
    </xdr:from>
    <xdr:to>
      <xdr:col>76</xdr:col>
      <xdr:colOff>114300</xdr:colOff>
      <xdr:row>107</xdr:row>
      <xdr:rowOff>146413</xdr:rowOff>
    </xdr:to>
    <xdr:cxnSp macro="">
      <xdr:nvCxnSpPr>
        <xdr:cNvPr id="689" name="直線コネクタ 688">
          <a:extLst>
            <a:ext uri="{FF2B5EF4-FFF2-40B4-BE49-F238E27FC236}">
              <a16:creationId xmlns:a16="http://schemas.microsoft.com/office/drawing/2014/main" id="{38EC5BD8-D56A-42BB-B0E9-F07F86ABE811}"/>
            </a:ext>
          </a:extLst>
        </xdr:cNvPr>
        <xdr:cNvCxnSpPr/>
      </xdr:nvCxnSpPr>
      <xdr:spPr>
        <a:xfrm>
          <a:off x="12344400" y="17603288"/>
          <a:ext cx="800100"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31931</xdr:rowOff>
    </xdr:from>
    <xdr:to>
      <xdr:col>67</xdr:col>
      <xdr:colOff>101600</xdr:colOff>
      <xdr:row>107</xdr:row>
      <xdr:rowOff>133531</xdr:rowOff>
    </xdr:to>
    <xdr:sp macro="" textlink="">
      <xdr:nvSpPr>
        <xdr:cNvPr id="690" name="楕円 689">
          <a:extLst>
            <a:ext uri="{FF2B5EF4-FFF2-40B4-BE49-F238E27FC236}">
              <a16:creationId xmlns:a16="http://schemas.microsoft.com/office/drawing/2014/main" id="{3614E011-FC8E-4740-B478-468A4D9BF012}"/>
            </a:ext>
          </a:extLst>
        </xdr:cNvPr>
        <xdr:cNvSpPr/>
      </xdr:nvSpPr>
      <xdr:spPr>
        <a:xfrm>
          <a:off x="11487150" y="175166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82731</xdr:rowOff>
    </xdr:from>
    <xdr:to>
      <xdr:col>71</xdr:col>
      <xdr:colOff>177800</xdr:colOff>
      <xdr:row>107</xdr:row>
      <xdr:rowOff>115388</xdr:rowOff>
    </xdr:to>
    <xdr:cxnSp macro="">
      <xdr:nvCxnSpPr>
        <xdr:cNvPr id="691" name="直線コネクタ 690">
          <a:extLst>
            <a:ext uri="{FF2B5EF4-FFF2-40B4-BE49-F238E27FC236}">
              <a16:creationId xmlns:a16="http://schemas.microsoft.com/office/drawing/2014/main" id="{EADBECC7-731A-485C-9100-456CD1A95AE2}"/>
            </a:ext>
          </a:extLst>
        </xdr:cNvPr>
        <xdr:cNvCxnSpPr/>
      </xdr:nvCxnSpPr>
      <xdr:spPr>
        <a:xfrm>
          <a:off x="11534775" y="17573806"/>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2" name="n_1aveValue【庁舎】&#10;有形固定資産減価償却率">
          <a:extLst>
            <a:ext uri="{FF2B5EF4-FFF2-40B4-BE49-F238E27FC236}">
              <a16:creationId xmlns:a16="http://schemas.microsoft.com/office/drawing/2014/main" id="{B96A349A-EC62-41FA-B43B-E0BD0BB5A850}"/>
            </a:ext>
          </a:extLst>
        </xdr:cNvPr>
        <xdr:cNvSpPr txBox="1"/>
      </xdr:nvSpPr>
      <xdr:spPr>
        <a:xfrm>
          <a:off x="13745219"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3" name="n_2aveValue【庁舎】&#10;有形固定資産減価償却率">
          <a:extLst>
            <a:ext uri="{FF2B5EF4-FFF2-40B4-BE49-F238E27FC236}">
              <a16:creationId xmlns:a16="http://schemas.microsoft.com/office/drawing/2014/main" id="{335700B4-28B2-4D54-B776-9CED22D19889}"/>
            </a:ext>
          </a:extLst>
        </xdr:cNvPr>
        <xdr:cNvSpPr txBox="1"/>
      </xdr:nvSpPr>
      <xdr:spPr>
        <a:xfrm>
          <a:off x="12964169" y="1685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94" name="n_3aveValue【庁舎】&#10;有形固定資産減価償却率">
          <a:extLst>
            <a:ext uri="{FF2B5EF4-FFF2-40B4-BE49-F238E27FC236}">
              <a16:creationId xmlns:a16="http://schemas.microsoft.com/office/drawing/2014/main" id="{AA75BB40-DE46-46AE-90A7-A9C0614077ED}"/>
            </a:ext>
          </a:extLst>
        </xdr:cNvPr>
        <xdr:cNvSpPr txBox="1"/>
      </xdr:nvSpPr>
      <xdr:spPr>
        <a:xfrm>
          <a:off x="12164069" y="1689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5" name="n_4aveValue【庁舎】&#10;有形固定資産減価償却率">
          <a:extLst>
            <a:ext uri="{FF2B5EF4-FFF2-40B4-BE49-F238E27FC236}">
              <a16:creationId xmlns:a16="http://schemas.microsoft.com/office/drawing/2014/main" id="{EB1DCAE6-05B6-4FBB-AD59-B61C7E58D100}"/>
            </a:ext>
          </a:extLst>
        </xdr:cNvPr>
        <xdr:cNvSpPr txBox="1"/>
      </xdr:nvSpPr>
      <xdr:spPr>
        <a:xfrm>
          <a:off x="11354444" y="1684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46282</xdr:rowOff>
    </xdr:from>
    <xdr:ext cx="405111" cy="259045"/>
    <xdr:sp macro="" textlink="">
      <xdr:nvSpPr>
        <xdr:cNvPr id="696" name="n_1mainValue【庁舎】&#10;有形固定資産減価償却率">
          <a:extLst>
            <a:ext uri="{FF2B5EF4-FFF2-40B4-BE49-F238E27FC236}">
              <a16:creationId xmlns:a16="http://schemas.microsoft.com/office/drawing/2014/main" id="{BAB67C0F-AAAF-44F1-9076-46DF5934F0DC}"/>
            </a:ext>
          </a:extLst>
        </xdr:cNvPr>
        <xdr:cNvSpPr txBox="1"/>
      </xdr:nvSpPr>
      <xdr:spPr>
        <a:xfrm>
          <a:off x="13745219" y="1770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16890</xdr:rowOff>
    </xdr:from>
    <xdr:ext cx="405111" cy="259045"/>
    <xdr:sp macro="" textlink="">
      <xdr:nvSpPr>
        <xdr:cNvPr id="697" name="n_2mainValue【庁舎】&#10;有形固定資産減価償却率">
          <a:extLst>
            <a:ext uri="{FF2B5EF4-FFF2-40B4-BE49-F238E27FC236}">
              <a16:creationId xmlns:a16="http://schemas.microsoft.com/office/drawing/2014/main" id="{DD1AC213-97FA-46E8-8B9C-5EBB3A503DB6}"/>
            </a:ext>
          </a:extLst>
        </xdr:cNvPr>
        <xdr:cNvSpPr txBox="1"/>
      </xdr:nvSpPr>
      <xdr:spPr>
        <a:xfrm>
          <a:off x="12964169"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157315</xdr:rowOff>
    </xdr:from>
    <xdr:ext cx="405111" cy="259045"/>
    <xdr:sp macro="" textlink="">
      <xdr:nvSpPr>
        <xdr:cNvPr id="698" name="n_3mainValue【庁舎】&#10;有形固定資産減価償却率">
          <a:extLst>
            <a:ext uri="{FF2B5EF4-FFF2-40B4-BE49-F238E27FC236}">
              <a16:creationId xmlns:a16="http://schemas.microsoft.com/office/drawing/2014/main" id="{B5B03E63-E0AB-4FF7-AC4F-A7AAC2D6E169}"/>
            </a:ext>
          </a:extLst>
        </xdr:cNvPr>
        <xdr:cNvSpPr txBox="1"/>
      </xdr:nvSpPr>
      <xdr:spPr>
        <a:xfrm>
          <a:off x="12164069" y="1764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124658</xdr:rowOff>
    </xdr:from>
    <xdr:ext cx="405111" cy="259045"/>
    <xdr:sp macro="" textlink="">
      <xdr:nvSpPr>
        <xdr:cNvPr id="699" name="n_4mainValue【庁舎】&#10;有形固定資産減価償却率">
          <a:extLst>
            <a:ext uri="{FF2B5EF4-FFF2-40B4-BE49-F238E27FC236}">
              <a16:creationId xmlns:a16="http://schemas.microsoft.com/office/drawing/2014/main" id="{6FE0C224-A37C-406E-9740-08EC7990119C}"/>
            </a:ext>
          </a:extLst>
        </xdr:cNvPr>
        <xdr:cNvSpPr txBox="1"/>
      </xdr:nvSpPr>
      <xdr:spPr>
        <a:xfrm>
          <a:off x="11354444" y="176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DD5B53FF-FCD4-4921-8B98-1033CF1D2AAD}"/>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4ED7EB4C-0D5A-46D7-AD4D-F72E7EC2B3B5}"/>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5C114CCD-F77F-40C4-9623-D83F6156C477}"/>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2D05AED9-F029-4CC1-86C3-1ED306613A38}"/>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63E27C-E411-4DC6-BF6A-49FBDAE28916}"/>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E11195DE-9CF8-419E-9FBE-FBD61E140929}"/>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7B46B339-EC8F-4D15-AFAD-6E80DB87538F}"/>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7F8F0A2D-7A3C-44C6-8258-44D5D4638DE7}"/>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8E1DE4D6-2F9D-483C-9DA9-89E0EBB7B163}"/>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2DACF0CF-CFF2-4585-80B6-875E1D14C0E5}"/>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218D68F2-9BB7-4FCA-A751-4F9F426E5E11}"/>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80F565C4-1758-4087-8DAF-C229CE7AD7CD}"/>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99F9129A-DA9A-40D3-9351-C068C9773656}"/>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9ADEC0D8-84C3-4D84-B61F-8F82D5151C6E}"/>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30611E2D-5343-46AA-86D9-350DEF0882F5}"/>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20475EFB-80B8-45CB-A8F5-4C94DB933B79}"/>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F3E564C7-DEFB-42D2-B7AB-B5D09FD08426}"/>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B2D56CAA-8EEE-4891-BD54-2F50C6B9CCA0}"/>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E11EC388-32A9-4039-BEB6-626BCA2A13C7}"/>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F5922292-06CB-40C4-B0EE-C458E519B606}"/>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E45CEA26-4BAE-4240-A9C0-B3CDE796F3E4}"/>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0286C052-16DD-45E9-9CAE-5441DC72EC31}"/>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AF45515E-84D7-43DB-A335-B06144D877CE}"/>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62D9DBE4-AD42-439C-BC83-0419DA60E608}"/>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D5E8999A-6A4E-45B8-97F0-902D4DF0A189}"/>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5" name="直線コネクタ 724">
          <a:extLst>
            <a:ext uri="{FF2B5EF4-FFF2-40B4-BE49-F238E27FC236}">
              <a16:creationId xmlns:a16="http://schemas.microsoft.com/office/drawing/2014/main" id="{E7BF16F4-EDFD-47C2-9887-09D638215FB9}"/>
            </a:ext>
          </a:extLst>
        </xdr:cNvPr>
        <xdr:cNvCxnSpPr/>
      </xdr:nvCxnSpPr>
      <xdr:spPr>
        <a:xfrm flipV="1">
          <a:off x="19954239" y="16391255"/>
          <a:ext cx="0" cy="125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6" name="【庁舎】&#10;一人当たり面積最小値テキスト">
          <a:extLst>
            <a:ext uri="{FF2B5EF4-FFF2-40B4-BE49-F238E27FC236}">
              <a16:creationId xmlns:a16="http://schemas.microsoft.com/office/drawing/2014/main" id="{12433277-DF19-4E62-A4BC-66B0F2062004}"/>
            </a:ext>
          </a:extLst>
        </xdr:cNvPr>
        <xdr:cNvSpPr txBox="1"/>
      </xdr:nvSpPr>
      <xdr:spPr>
        <a:xfrm>
          <a:off x="19992975" y="1765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7" name="直線コネクタ 726">
          <a:extLst>
            <a:ext uri="{FF2B5EF4-FFF2-40B4-BE49-F238E27FC236}">
              <a16:creationId xmlns:a16="http://schemas.microsoft.com/office/drawing/2014/main" id="{5776FECB-35E3-41F7-B934-BBCFB658EE17}"/>
            </a:ext>
          </a:extLst>
        </xdr:cNvPr>
        <xdr:cNvCxnSpPr/>
      </xdr:nvCxnSpPr>
      <xdr:spPr>
        <a:xfrm>
          <a:off x="19878675" y="176472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庁舎】&#10;一人当たり面積最大値テキスト">
          <a:extLst>
            <a:ext uri="{FF2B5EF4-FFF2-40B4-BE49-F238E27FC236}">
              <a16:creationId xmlns:a16="http://schemas.microsoft.com/office/drawing/2014/main" id="{5616C862-7ABB-4729-8433-71EED1B07B8A}"/>
            </a:ext>
          </a:extLst>
        </xdr:cNvPr>
        <xdr:cNvSpPr txBox="1"/>
      </xdr:nvSpPr>
      <xdr:spPr>
        <a:xfrm>
          <a:off x="19992975" y="1616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a:extLst>
            <a:ext uri="{FF2B5EF4-FFF2-40B4-BE49-F238E27FC236}">
              <a16:creationId xmlns:a16="http://schemas.microsoft.com/office/drawing/2014/main" id="{077F411D-0DDE-4692-8B37-1FF358439E85}"/>
            </a:ext>
          </a:extLst>
        </xdr:cNvPr>
        <xdr:cNvCxnSpPr/>
      </xdr:nvCxnSpPr>
      <xdr:spPr>
        <a:xfrm>
          <a:off x="19878675" y="16391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0" name="【庁舎】&#10;一人当たり面積平均値テキスト">
          <a:extLst>
            <a:ext uri="{FF2B5EF4-FFF2-40B4-BE49-F238E27FC236}">
              <a16:creationId xmlns:a16="http://schemas.microsoft.com/office/drawing/2014/main" id="{0270D523-DED0-4DD6-AADD-5009C4CC3AE8}"/>
            </a:ext>
          </a:extLst>
        </xdr:cNvPr>
        <xdr:cNvSpPr txBox="1"/>
      </xdr:nvSpPr>
      <xdr:spPr>
        <a:xfrm>
          <a:off x="19992975" y="17022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1" name="フローチャート: 判断 730">
          <a:extLst>
            <a:ext uri="{FF2B5EF4-FFF2-40B4-BE49-F238E27FC236}">
              <a16:creationId xmlns:a16="http://schemas.microsoft.com/office/drawing/2014/main" id="{B4B8BB38-48DD-419E-9185-A2D9B9A79FEA}"/>
            </a:ext>
          </a:extLst>
        </xdr:cNvPr>
        <xdr:cNvSpPr/>
      </xdr:nvSpPr>
      <xdr:spPr>
        <a:xfrm>
          <a:off x="19897725" y="171710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2" name="フローチャート: 判断 731">
          <a:extLst>
            <a:ext uri="{FF2B5EF4-FFF2-40B4-BE49-F238E27FC236}">
              <a16:creationId xmlns:a16="http://schemas.microsoft.com/office/drawing/2014/main" id="{031EED9D-1B0E-4F1C-BB02-CA0AE15A45D2}"/>
            </a:ext>
          </a:extLst>
        </xdr:cNvPr>
        <xdr:cNvSpPr/>
      </xdr:nvSpPr>
      <xdr:spPr>
        <a:xfrm>
          <a:off x="19154775" y="171937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3" name="フローチャート: 判断 732">
          <a:extLst>
            <a:ext uri="{FF2B5EF4-FFF2-40B4-BE49-F238E27FC236}">
              <a16:creationId xmlns:a16="http://schemas.microsoft.com/office/drawing/2014/main" id="{DDE50F0C-8EC5-4017-A81A-E9D4BB2124AA}"/>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4" name="フローチャート: 判断 733">
          <a:extLst>
            <a:ext uri="{FF2B5EF4-FFF2-40B4-BE49-F238E27FC236}">
              <a16:creationId xmlns:a16="http://schemas.microsoft.com/office/drawing/2014/main" id="{C332B919-FB1B-4675-9AFC-016CFE3F2B0A}"/>
            </a:ext>
          </a:extLst>
        </xdr:cNvPr>
        <xdr:cNvSpPr/>
      </xdr:nvSpPr>
      <xdr:spPr>
        <a:xfrm>
          <a:off x="17554575" y="1725267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5" name="フローチャート: 判断 734">
          <a:extLst>
            <a:ext uri="{FF2B5EF4-FFF2-40B4-BE49-F238E27FC236}">
              <a16:creationId xmlns:a16="http://schemas.microsoft.com/office/drawing/2014/main" id="{BB04D3E4-C5DD-4F85-84F9-107305C9A8D1}"/>
            </a:ext>
          </a:extLst>
        </xdr:cNvPr>
        <xdr:cNvSpPr/>
      </xdr:nvSpPr>
      <xdr:spPr>
        <a:xfrm>
          <a:off x="16754475" y="172470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30C4412-861A-4366-A8FA-25CF23CB58D2}"/>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5E881CC-5E33-4D2D-8C3F-D853AAE8B620}"/>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FF93457-C9E1-49D5-826D-1034DB46A71E}"/>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9C17BB6-41F3-4697-B727-FF13BCD07757}"/>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A2D7D4B-06F6-4558-88F8-58CEAA6FDFF6}"/>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41" name="楕円 740">
          <a:extLst>
            <a:ext uri="{FF2B5EF4-FFF2-40B4-BE49-F238E27FC236}">
              <a16:creationId xmlns:a16="http://schemas.microsoft.com/office/drawing/2014/main" id="{C72505F6-213A-4A9A-84AE-03B2B96D879A}"/>
            </a:ext>
          </a:extLst>
        </xdr:cNvPr>
        <xdr:cNvSpPr/>
      </xdr:nvSpPr>
      <xdr:spPr>
        <a:xfrm>
          <a:off x="19897725" y="172472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742" name="【庁舎】&#10;一人当たり面積該当値テキスト">
          <a:extLst>
            <a:ext uri="{FF2B5EF4-FFF2-40B4-BE49-F238E27FC236}">
              <a16:creationId xmlns:a16="http://schemas.microsoft.com/office/drawing/2014/main" id="{937AD0A3-3E28-4FF8-A7C8-3C37A9167CBE}"/>
            </a:ext>
          </a:extLst>
        </xdr:cNvPr>
        <xdr:cNvSpPr txBox="1"/>
      </xdr:nvSpPr>
      <xdr:spPr>
        <a:xfrm>
          <a:off x="19992975" y="172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117384</xdr:rowOff>
    </xdr:from>
    <xdr:to>
      <xdr:col>112</xdr:col>
      <xdr:colOff>38100</xdr:colOff>
      <xdr:row>106</xdr:row>
      <xdr:rowOff>47534</xdr:rowOff>
    </xdr:to>
    <xdr:sp macro="" textlink="">
      <xdr:nvSpPr>
        <xdr:cNvPr id="743" name="楕円 742">
          <a:extLst>
            <a:ext uri="{FF2B5EF4-FFF2-40B4-BE49-F238E27FC236}">
              <a16:creationId xmlns:a16="http://schemas.microsoft.com/office/drawing/2014/main" id="{98A4B1D5-0256-4FD2-86C5-65AAE1ACAD8F}"/>
            </a:ext>
          </a:extLst>
        </xdr:cNvPr>
        <xdr:cNvSpPr/>
      </xdr:nvSpPr>
      <xdr:spPr>
        <a:xfrm>
          <a:off x="19154775" y="172623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168184</xdr:rowOff>
    </xdr:to>
    <xdr:cxnSp macro="">
      <xdr:nvCxnSpPr>
        <xdr:cNvPr id="744" name="直線コネクタ 743">
          <a:extLst>
            <a:ext uri="{FF2B5EF4-FFF2-40B4-BE49-F238E27FC236}">
              <a16:creationId xmlns:a16="http://schemas.microsoft.com/office/drawing/2014/main" id="{BCADFDE5-F80C-4F82-A708-85C030ED8D01}"/>
            </a:ext>
          </a:extLst>
        </xdr:cNvPr>
        <xdr:cNvCxnSpPr/>
      </xdr:nvCxnSpPr>
      <xdr:spPr>
        <a:xfrm flipV="1">
          <a:off x="19202400" y="17304386"/>
          <a:ext cx="752475"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104321</xdr:rowOff>
    </xdr:from>
    <xdr:to>
      <xdr:col>107</xdr:col>
      <xdr:colOff>101600</xdr:colOff>
      <xdr:row>106</xdr:row>
      <xdr:rowOff>34471</xdr:rowOff>
    </xdr:to>
    <xdr:sp macro="" textlink="">
      <xdr:nvSpPr>
        <xdr:cNvPr id="745" name="楕円 744">
          <a:extLst>
            <a:ext uri="{FF2B5EF4-FFF2-40B4-BE49-F238E27FC236}">
              <a16:creationId xmlns:a16="http://schemas.microsoft.com/office/drawing/2014/main" id="{FD61DA2D-AB04-46E0-915D-3F269B261F6E}"/>
            </a:ext>
          </a:extLst>
        </xdr:cNvPr>
        <xdr:cNvSpPr/>
      </xdr:nvSpPr>
      <xdr:spPr>
        <a:xfrm>
          <a:off x="18345150" y="172524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155121</xdr:rowOff>
    </xdr:from>
    <xdr:to>
      <xdr:col>111</xdr:col>
      <xdr:colOff>177800</xdr:colOff>
      <xdr:row>105</xdr:row>
      <xdr:rowOff>168184</xdr:rowOff>
    </xdr:to>
    <xdr:cxnSp macro="">
      <xdr:nvCxnSpPr>
        <xdr:cNvPr id="746" name="直線コネクタ 745">
          <a:extLst>
            <a:ext uri="{FF2B5EF4-FFF2-40B4-BE49-F238E27FC236}">
              <a16:creationId xmlns:a16="http://schemas.microsoft.com/office/drawing/2014/main" id="{48E07C1A-B1CF-4E7C-8382-364D18DF5B41}"/>
            </a:ext>
          </a:extLst>
        </xdr:cNvPr>
        <xdr:cNvCxnSpPr/>
      </xdr:nvCxnSpPr>
      <xdr:spPr>
        <a:xfrm>
          <a:off x="18392775" y="17300121"/>
          <a:ext cx="80962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114119</xdr:rowOff>
    </xdr:from>
    <xdr:to>
      <xdr:col>102</xdr:col>
      <xdr:colOff>165100</xdr:colOff>
      <xdr:row>106</xdr:row>
      <xdr:rowOff>44269</xdr:rowOff>
    </xdr:to>
    <xdr:sp macro="" textlink="">
      <xdr:nvSpPr>
        <xdr:cNvPr id="747" name="楕円 746">
          <a:extLst>
            <a:ext uri="{FF2B5EF4-FFF2-40B4-BE49-F238E27FC236}">
              <a16:creationId xmlns:a16="http://schemas.microsoft.com/office/drawing/2014/main" id="{F151DB59-75B5-4EAE-988F-4116078930AB}"/>
            </a:ext>
          </a:extLst>
        </xdr:cNvPr>
        <xdr:cNvSpPr/>
      </xdr:nvSpPr>
      <xdr:spPr>
        <a:xfrm>
          <a:off x="17554575" y="172591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155121</xdr:rowOff>
    </xdr:from>
    <xdr:to>
      <xdr:col>107</xdr:col>
      <xdr:colOff>50800</xdr:colOff>
      <xdr:row>105</xdr:row>
      <xdr:rowOff>164919</xdr:rowOff>
    </xdr:to>
    <xdr:cxnSp macro="">
      <xdr:nvCxnSpPr>
        <xdr:cNvPr id="748" name="直線コネクタ 747">
          <a:extLst>
            <a:ext uri="{FF2B5EF4-FFF2-40B4-BE49-F238E27FC236}">
              <a16:creationId xmlns:a16="http://schemas.microsoft.com/office/drawing/2014/main" id="{451D93CF-02BA-4B6A-B9F5-0A47E47247BD}"/>
            </a:ext>
          </a:extLst>
        </xdr:cNvPr>
        <xdr:cNvCxnSpPr/>
      </xdr:nvCxnSpPr>
      <xdr:spPr>
        <a:xfrm flipV="1">
          <a:off x="17602200" y="17300121"/>
          <a:ext cx="790575"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749" name="楕円 748">
          <a:extLst>
            <a:ext uri="{FF2B5EF4-FFF2-40B4-BE49-F238E27FC236}">
              <a16:creationId xmlns:a16="http://schemas.microsoft.com/office/drawing/2014/main" id="{48DA379D-86E7-433E-BB37-A1B5CAD6FFAD}"/>
            </a:ext>
          </a:extLst>
        </xdr:cNvPr>
        <xdr:cNvSpPr/>
      </xdr:nvSpPr>
      <xdr:spPr>
        <a:xfrm>
          <a:off x="16754475" y="172699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164919</xdr:rowOff>
    </xdr:from>
    <xdr:to>
      <xdr:col>102</xdr:col>
      <xdr:colOff>114300</xdr:colOff>
      <xdr:row>106</xdr:row>
      <xdr:rowOff>1088</xdr:rowOff>
    </xdr:to>
    <xdr:cxnSp macro="">
      <xdr:nvCxnSpPr>
        <xdr:cNvPr id="750" name="直線コネクタ 749">
          <a:extLst>
            <a:ext uri="{FF2B5EF4-FFF2-40B4-BE49-F238E27FC236}">
              <a16:creationId xmlns:a16="http://schemas.microsoft.com/office/drawing/2014/main" id="{E69921A4-50B6-4299-A345-AD71FFB26216}"/>
            </a:ext>
          </a:extLst>
        </xdr:cNvPr>
        <xdr:cNvCxnSpPr/>
      </xdr:nvCxnSpPr>
      <xdr:spPr>
        <a:xfrm flipV="1">
          <a:off x="16802100" y="17306744"/>
          <a:ext cx="8001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1" name="n_1aveValue【庁舎】&#10;一人当たり面積">
          <a:extLst>
            <a:ext uri="{FF2B5EF4-FFF2-40B4-BE49-F238E27FC236}">
              <a16:creationId xmlns:a16="http://schemas.microsoft.com/office/drawing/2014/main" id="{70267A17-1D8F-46FD-A2ED-19DD5CF0EBF7}"/>
            </a:ext>
          </a:extLst>
        </xdr:cNvPr>
        <xdr:cNvSpPr txBox="1"/>
      </xdr:nvSpPr>
      <xdr:spPr>
        <a:xfrm>
          <a:off x="18983402" y="1696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2" name="n_2aveValue【庁舎】&#10;一人当たり面積">
          <a:extLst>
            <a:ext uri="{FF2B5EF4-FFF2-40B4-BE49-F238E27FC236}">
              <a16:creationId xmlns:a16="http://schemas.microsoft.com/office/drawing/2014/main" id="{449A169B-5785-456A-8249-9E1825F055E2}"/>
            </a:ext>
          </a:extLst>
        </xdr:cNvPr>
        <xdr:cNvSpPr txBox="1"/>
      </xdr:nvSpPr>
      <xdr:spPr>
        <a:xfrm>
          <a:off x="18183302" y="169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53" name="n_3aveValue【庁舎】&#10;一人当たり面積">
          <a:extLst>
            <a:ext uri="{FF2B5EF4-FFF2-40B4-BE49-F238E27FC236}">
              <a16:creationId xmlns:a16="http://schemas.microsoft.com/office/drawing/2014/main" id="{EC0EFA14-578B-4085-AFC6-B1DDA4B3971B}"/>
            </a:ext>
          </a:extLst>
        </xdr:cNvPr>
        <xdr:cNvSpPr txBox="1"/>
      </xdr:nvSpPr>
      <xdr:spPr>
        <a:xfrm>
          <a:off x="17383202" y="1703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54" name="n_4aveValue【庁舎】&#10;一人当たり面積">
          <a:extLst>
            <a:ext uri="{FF2B5EF4-FFF2-40B4-BE49-F238E27FC236}">
              <a16:creationId xmlns:a16="http://schemas.microsoft.com/office/drawing/2014/main" id="{4D501143-E209-489C-A60F-3CDE2C4D0DC1}"/>
            </a:ext>
          </a:extLst>
        </xdr:cNvPr>
        <xdr:cNvSpPr txBox="1"/>
      </xdr:nvSpPr>
      <xdr:spPr>
        <a:xfrm>
          <a:off x="16592627" y="1702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38661</xdr:rowOff>
    </xdr:from>
    <xdr:ext cx="469744" cy="259045"/>
    <xdr:sp macro="" textlink="">
      <xdr:nvSpPr>
        <xdr:cNvPr id="755" name="n_1mainValue【庁舎】&#10;一人当たり面積">
          <a:extLst>
            <a:ext uri="{FF2B5EF4-FFF2-40B4-BE49-F238E27FC236}">
              <a16:creationId xmlns:a16="http://schemas.microsoft.com/office/drawing/2014/main" id="{FC02DDD3-00A5-476A-900E-7ED389E430D0}"/>
            </a:ext>
          </a:extLst>
        </xdr:cNvPr>
        <xdr:cNvSpPr txBox="1"/>
      </xdr:nvSpPr>
      <xdr:spPr>
        <a:xfrm>
          <a:off x="18983402" y="1735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25598</xdr:rowOff>
    </xdr:from>
    <xdr:ext cx="469744" cy="259045"/>
    <xdr:sp macro="" textlink="">
      <xdr:nvSpPr>
        <xdr:cNvPr id="756" name="n_2mainValue【庁舎】&#10;一人当たり面積">
          <a:extLst>
            <a:ext uri="{FF2B5EF4-FFF2-40B4-BE49-F238E27FC236}">
              <a16:creationId xmlns:a16="http://schemas.microsoft.com/office/drawing/2014/main" id="{B8C93193-69CA-4BB1-8610-FACC307CC68E}"/>
            </a:ext>
          </a:extLst>
        </xdr:cNvPr>
        <xdr:cNvSpPr txBox="1"/>
      </xdr:nvSpPr>
      <xdr:spPr>
        <a:xfrm>
          <a:off x="18183302" y="1734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35396</xdr:rowOff>
    </xdr:from>
    <xdr:ext cx="469744" cy="259045"/>
    <xdr:sp macro="" textlink="">
      <xdr:nvSpPr>
        <xdr:cNvPr id="757" name="n_3mainValue【庁舎】&#10;一人当たり面積">
          <a:extLst>
            <a:ext uri="{FF2B5EF4-FFF2-40B4-BE49-F238E27FC236}">
              <a16:creationId xmlns:a16="http://schemas.microsoft.com/office/drawing/2014/main" id="{DB2DE600-CB43-451D-8C9C-6D3DB358BD13}"/>
            </a:ext>
          </a:extLst>
        </xdr:cNvPr>
        <xdr:cNvSpPr txBox="1"/>
      </xdr:nvSpPr>
      <xdr:spPr>
        <a:xfrm>
          <a:off x="17383202" y="173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758" name="n_4mainValue【庁舎】&#10;一人当たり面積">
          <a:extLst>
            <a:ext uri="{FF2B5EF4-FFF2-40B4-BE49-F238E27FC236}">
              <a16:creationId xmlns:a16="http://schemas.microsoft.com/office/drawing/2014/main" id="{6F5A066D-7E6A-423C-ADC0-D500F5E0D836}"/>
            </a:ext>
          </a:extLst>
        </xdr:cNvPr>
        <xdr:cNvSpPr txBox="1"/>
      </xdr:nvSpPr>
      <xdr:spPr>
        <a:xfrm>
          <a:off x="16592627" y="173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557500C7-1E52-490E-9F59-B12D0F3FB6CD}"/>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CE64E528-8787-46E4-B52C-710D8752B76A}"/>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2790D321-9EBD-43F8-86A1-892A4871A885}"/>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本町保有施設のうち、最も高い償却率となっている「庁舎」については、建築から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年度から２か年で耐震改修を実施するなど、計画的に町の中心施設及び防災拠点施設としての機能を維持しているところである。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なお、図書館を含めたその他施設についても、原則現有施設を維持していく方針に基づき、引き続き予防保全に努めることとしている。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2" width="2.1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6684884</v>
      </c>
      <c r="BO4" s="384"/>
      <c r="BP4" s="384"/>
      <c r="BQ4" s="384"/>
      <c r="BR4" s="384"/>
      <c r="BS4" s="384"/>
      <c r="BT4" s="384"/>
      <c r="BU4" s="385"/>
      <c r="BV4" s="383">
        <v>5884455</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3.4</v>
      </c>
      <c r="CU4" s="390"/>
      <c r="CV4" s="390"/>
      <c r="CW4" s="390"/>
      <c r="CX4" s="390"/>
      <c r="CY4" s="390"/>
      <c r="CZ4" s="390"/>
      <c r="DA4" s="391"/>
      <c r="DB4" s="389">
        <v>1.6</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6559422</v>
      </c>
      <c r="BO5" s="421"/>
      <c r="BP5" s="421"/>
      <c r="BQ5" s="421"/>
      <c r="BR5" s="421"/>
      <c r="BS5" s="421"/>
      <c r="BT5" s="421"/>
      <c r="BU5" s="422"/>
      <c r="BV5" s="420">
        <v>5696944</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83.3</v>
      </c>
      <c r="CU5" s="418"/>
      <c r="CV5" s="418"/>
      <c r="CW5" s="418"/>
      <c r="CX5" s="418"/>
      <c r="CY5" s="418"/>
      <c r="CZ5" s="418"/>
      <c r="DA5" s="419"/>
      <c r="DB5" s="417">
        <v>79</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125462</v>
      </c>
      <c r="BO6" s="421"/>
      <c r="BP6" s="421"/>
      <c r="BQ6" s="421"/>
      <c r="BR6" s="421"/>
      <c r="BS6" s="421"/>
      <c r="BT6" s="421"/>
      <c r="BU6" s="422"/>
      <c r="BV6" s="420">
        <v>187511</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84.1</v>
      </c>
      <c r="CU6" s="458"/>
      <c r="CV6" s="458"/>
      <c r="CW6" s="458"/>
      <c r="CX6" s="458"/>
      <c r="CY6" s="458"/>
      <c r="CZ6" s="458"/>
      <c r="DA6" s="459"/>
      <c r="DB6" s="457">
        <v>81</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17489</v>
      </c>
      <c r="BO7" s="421"/>
      <c r="BP7" s="421"/>
      <c r="BQ7" s="421"/>
      <c r="BR7" s="421"/>
      <c r="BS7" s="421"/>
      <c r="BT7" s="421"/>
      <c r="BU7" s="422"/>
      <c r="BV7" s="420">
        <v>134909</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3171514</v>
      </c>
      <c r="CU7" s="421"/>
      <c r="CV7" s="421"/>
      <c r="CW7" s="421"/>
      <c r="CX7" s="421"/>
      <c r="CY7" s="421"/>
      <c r="CZ7" s="421"/>
      <c r="DA7" s="422"/>
      <c r="DB7" s="420">
        <v>3282486</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112</v>
      </c>
      <c r="AV8" s="453"/>
      <c r="AW8" s="453"/>
      <c r="AX8" s="453"/>
      <c r="AY8" s="454" t="s">
        <v>113</v>
      </c>
      <c r="AZ8" s="455"/>
      <c r="BA8" s="455"/>
      <c r="BB8" s="455"/>
      <c r="BC8" s="455"/>
      <c r="BD8" s="455"/>
      <c r="BE8" s="455"/>
      <c r="BF8" s="455"/>
      <c r="BG8" s="455"/>
      <c r="BH8" s="455"/>
      <c r="BI8" s="455"/>
      <c r="BJ8" s="455"/>
      <c r="BK8" s="455"/>
      <c r="BL8" s="455"/>
      <c r="BM8" s="456"/>
      <c r="BN8" s="420">
        <v>107973</v>
      </c>
      <c r="BO8" s="421"/>
      <c r="BP8" s="421"/>
      <c r="BQ8" s="421"/>
      <c r="BR8" s="421"/>
      <c r="BS8" s="421"/>
      <c r="BT8" s="421"/>
      <c r="BU8" s="422"/>
      <c r="BV8" s="420">
        <v>52602</v>
      </c>
      <c r="BW8" s="421"/>
      <c r="BX8" s="421"/>
      <c r="BY8" s="421"/>
      <c r="BZ8" s="421"/>
      <c r="CA8" s="421"/>
      <c r="CB8" s="421"/>
      <c r="CC8" s="422"/>
      <c r="CD8" s="423" t="s">
        <v>114</v>
      </c>
      <c r="CE8" s="424"/>
      <c r="CF8" s="424"/>
      <c r="CG8" s="424"/>
      <c r="CH8" s="424"/>
      <c r="CI8" s="424"/>
      <c r="CJ8" s="424"/>
      <c r="CK8" s="424"/>
      <c r="CL8" s="424"/>
      <c r="CM8" s="424"/>
      <c r="CN8" s="424"/>
      <c r="CO8" s="424"/>
      <c r="CP8" s="424"/>
      <c r="CQ8" s="424"/>
      <c r="CR8" s="424"/>
      <c r="CS8" s="425"/>
      <c r="CT8" s="460">
        <v>0.22</v>
      </c>
      <c r="CU8" s="461"/>
      <c r="CV8" s="461"/>
      <c r="CW8" s="461"/>
      <c r="CX8" s="461"/>
      <c r="CY8" s="461"/>
      <c r="CZ8" s="461"/>
      <c r="DA8" s="462"/>
      <c r="DB8" s="460">
        <v>0.23</v>
      </c>
      <c r="DC8" s="461"/>
      <c r="DD8" s="461"/>
      <c r="DE8" s="461"/>
      <c r="DF8" s="461"/>
      <c r="DG8" s="461"/>
      <c r="DH8" s="461"/>
      <c r="DI8" s="462"/>
    </row>
    <row r="9" spans="1:119" ht="18.75" customHeight="1" thickBot="1" x14ac:dyDescent="0.2">
      <c r="A9" s="175"/>
      <c r="B9" s="414" t="s">
        <v>115</v>
      </c>
      <c r="C9" s="415"/>
      <c r="D9" s="415"/>
      <c r="E9" s="415"/>
      <c r="F9" s="415"/>
      <c r="G9" s="415"/>
      <c r="H9" s="415"/>
      <c r="I9" s="415"/>
      <c r="J9" s="415"/>
      <c r="K9" s="463"/>
      <c r="L9" s="464" t="s">
        <v>116</v>
      </c>
      <c r="M9" s="465"/>
      <c r="N9" s="465"/>
      <c r="O9" s="465"/>
      <c r="P9" s="465"/>
      <c r="Q9" s="466"/>
      <c r="R9" s="467">
        <v>6060</v>
      </c>
      <c r="S9" s="468"/>
      <c r="T9" s="468"/>
      <c r="U9" s="468"/>
      <c r="V9" s="469"/>
      <c r="W9" s="377" t="s">
        <v>117</v>
      </c>
      <c r="X9" s="378"/>
      <c r="Y9" s="378"/>
      <c r="Z9" s="378"/>
      <c r="AA9" s="378"/>
      <c r="AB9" s="378"/>
      <c r="AC9" s="378"/>
      <c r="AD9" s="378"/>
      <c r="AE9" s="378"/>
      <c r="AF9" s="378"/>
      <c r="AG9" s="378"/>
      <c r="AH9" s="378"/>
      <c r="AI9" s="378"/>
      <c r="AJ9" s="378"/>
      <c r="AK9" s="378"/>
      <c r="AL9" s="379"/>
      <c r="AM9" s="449" t="s">
        <v>118</v>
      </c>
      <c r="AN9" s="450"/>
      <c r="AO9" s="450"/>
      <c r="AP9" s="450"/>
      <c r="AQ9" s="450"/>
      <c r="AR9" s="450"/>
      <c r="AS9" s="450"/>
      <c r="AT9" s="451"/>
      <c r="AU9" s="452" t="s">
        <v>96</v>
      </c>
      <c r="AV9" s="453"/>
      <c r="AW9" s="453"/>
      <c r="AX9" s="453"/>
      <c r="AY9" s="454" t="s">
        <v>119</v>
      </c>
      <c r="AZ9" s="455"/>
      <c r="BA9" s="455"/>
      <c r="BB9" s="455"/>
      <c r="BC9" s="455"/>
      <c r="BD9" s="455"/>
      <c r="BE9" s="455"/>
      <c r="BF9" s="455"/>
      <c r="BG9" s="455"/>
      <c r="BH9" s="455"/>
      <c r="BI9" s="455"/>
      <c r="BJ9" s="455"/>
      <c r="BK9" s="455"/>
      <c r="BL9" s="455"/>
      <c r="BM9" s="456"/>
      <c r="BN9" s="420">
        <v>55371</v>
      </c>
      <c r="BO9" s="421"/>
      <c r="BP9" s="421"/>
      <c r="BQ9" s="421"/>
      <c r="BR9" s="421"/>
      <c r="BS9" s="421"/>
      <c r="BT9" s="421"/>
      <c r="BU9" s="422"/>
      <c r="BV9" s="420">
        <v>-36408</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13.6</v>
      </c>
      <c r="CU9" s="418"/>
      <c r="CV9" s="418"/>
      <c r="CW9" s="418"/>
      <c r="CX9" s="418"/>
      <c r="CY9" s="418"/>
      <c r="CZ9" s="418"/>
      <c r="DA9" s="419"/>
      <c r="DB9" s="417">
        <v>12.9</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121</v>
      </c>
      <c r="M10" s="450"/>
      <c r="N10" s="450"/>
      <c r="O10" s="450"/>
      <c r="P10" s="450"/>
      <c r="Q10" s="451"/>
      <c r="R10" s="471">
        <v>6490</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123</v>
      </c>
      <c r="AV10" s="453"/>
      <c r="AW10" s="453"/>
      <c r="AX10" s="453"/>
      <c r="AY10" s="454" t="s">
        <v>124</v>
      </c>
      <c r="AZ10" s="455"/>
      <c r="BA10" s="455"/>
      <c r="BB10" s="455"/>
      <c r="BC10" s="455"/>
      <c r="BD10" s="455"/>
      <c r="BE10" s="455"/>
      <c r="BF10" s="455"/>
      <c r="BG10" s="455"/>
      <c r="BH10" s="455"/>
      <c r="BI10" s="455"/>
      <c r="BJ10" s="455"/>
      <c r="BK10" s="455"/>
      <c r="BL10" s="455"/>
      <c r="BM10" s="456"/>
      <c r="BN10" s="420">
        <v>58752</v>
      </c>
      <c r="BO10" s="421"/>
      <c r="BP10" s="421"/>
      <c r="BQ10" s="421"/>
      <c r="BR10" s="421"/>
      <c r="BS10" s="421"/>
      <c r="BT10" s="421"/>
      <c r="BU10" s="422"/>
      <c r="BV10" s="420">
        <v>1310</v>
      </c>
      <c r="BW10" s="421"/>
      <c r="BX10" s="421"/>
      <c r="BY10" s="421"/>
      <c r="BZ10" s="421"/>
      <c r="CA10" s="421"/>
      <c r="CB10" s="421"/>
      <c r="CC10" s="422"/>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123</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131</v>
      </c>
      <c r="DC11" s="461"/>
      <c r="DD11" s="461"/>
      <c r="DE11" s="461"/>
      <c r="DF11" s="461"/>
      <c r="DG11" s="461"/>
      <c r="DH11" s="461"/>
      <c r="DI11" s="462"/>
    </row>
    <row r="12" spans="1:119" ht="18.75" customHeight="1" x14ac:dyDescent="0.15">
      <c r="A12" s="175"/>
      <c r="B12" s="480" t="s">
        <v>132</v>
      </c>
      <c r="C12" s="481"/>
      <c r="D12" s="481"/>
      <c r="E12" s="481"/>
      <c r="F12" s="481"/>
      <c r="G12" s="481"/>
      <c r="H12" s="481"/>
      <c r="I12" s="481"/>
      <c r="J12" s="481"/>
      <c r="K12" s="482"/>
      <c r="L12" s="489" t="s">
        <v>133</v>
      </c>
      <c r="M12" s="490"/>
      <c r="N12" s="490"/>
      <c r="O12" s="490"/>
      <c r="P12" s="490"/>
      <c r="Q12" s="491"/>
      <c r="R12" s="492">
        <v>6057</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96</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39000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131</v>
      </c>
      <c r="CU12" s="461"/>
      <c r="CV12" s="461"/>
      <c r="CW12" s="461"/>
      <c r="CX12" s="461"/>
      <c r="CY12" s="461"/>
      <c r="CZ12" s="461"/>
      <c r="DA12" s="462"/>
      <c r="DB12" s="460" t="s">
        <v>131</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139</v>
      </c>
      <c r="N13" s="512"/>
      <c r="O13" s="512"/>
      <c r="P13" s="512"/>
      <c r="Q13" s="513"/>
      <c r="R13" s="504">
        <v>5991</v>
      </c>
      <c r="S13" s="505"/>
      <c r="T13" s="505"/>
      <c r="U13" s="505"/>
      <c r="V13" s="506"/>
      <c r="W13" s="436" t="s">
        <v>140</v>
      </c>
      <c r="X13" s="437"/>
      <c r="Y13" s="437"/>
      <c r="Z13" s="437"/>
      <c r="AA13" s="437"/>
      <c r="AB13" s="427"/>
      <c r="AC13" s="471">
        <v>353</v>
      </c>
      <c r="AD13" s="472"/>
      <c r="AE13" s="472"/>
      <c r="AF13" s="472"/>
      <c r="AG13" s="514"/>
      <c r="AH13" s="471">
        <v>523</v>
      </c>
      <c r="AI13" s="472"/>
      <c r="AJ13" s="472"/>
      <c r="AK13" s="472"/>
      <c r="AL13" s="473"/>
      <c r="AM13" s="449" t="s">
        <v>141</v>
      </c>
      <c r="AN13" s="450"/>
      <c r="AO13" s="450"/>
      <c r="AP13" s="450"/>
      <c r="AQ13" s="450"/>
      <c r="AR13" s="450"/>
      <c r="AS13" s="450"/>
      <c r="AT13" s="451"/>
      <c r="AU13" s="452" t="s">
        <v>123</v>
      </c>
      <c r="AV13" s="453"/>
      <c r="AW13" s="453"/>
      <c r="AX13" s="453"/>
      <c r="AY13" s="454" t="s">
        <v>142</v>
      </c>
      <c r="AZ13" s="455"/>
      <c r="BA13" s="455"/>
      <c r="BB13" s="455"/>
      <c r="BC13" s="455"/>
      <c r="BD13" s="455"/>
      <c r="BE13" s="455"/>
      <c r="BF13" s="455"/>
      <c r="BG13" s="455"/>
      <c r="BH13" s="455"/>
      <c r="BI13" s="455"/>
      <c r="BJ13" s="455"/>
      <c r="BK13" s="455"/>
      <c r="BL13" s="455"/>
      <c r="BM13" s="456"/>
      <c r="BN13" s="420">
        <v>114123</v>
      </c>
      <c r="BO13" s="421"/>
      <c r="BP13" s="421"/>
      <c r="BQ13" s="421"/>
      <c r="BR13" s="421"/>
      <c r="BS13" s="421"/>
      <c r="BT13" s="421"/>
      <c r="BU13" s="422"/>
      <c r="BV13" s="420">
        <v>-74098</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7.9</v>
      </c>
      <c r="CU13" s="418"/>
      <c r="CV13" s="418"/>
      <c r="CW13" s="418"/>
      <c r="CX13" s="418"/>
      <c r="CY13" s="418"/>
      <c r="CZ13" s="418"/>
      <c r="DA13" s="419"/>
      <c r="DB13" s="417">
        <v>7.9</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144</v>
      </c>
      <c r="M14" s="502"/>
      <c r="N14" s="502"/>
      <c r="O14" s="502"/>
      <c r="P14" s="502"/>
      <c r="Q14" s="503"/>
      <c r="R14" s="504">
        <v>6189</v>
      </c>
      <c r="S14" s="505"/>
      <c r="T14" s="505"/>
      <c r="U14" s="505"/>
      <c r="V14" s="506"/>
      <c r="W14" s="410"/>
      <c r="X14" s="411"/>
      <c r="Y14" s="411"/>
      <c r="Z14" s="411"/>
      <c r="AA14" s="411"/>
      <c r="AB14" s="400"/>
      <c r="AC14" s="507">
        <v>12</v>
      </c>
      <c r="AD14" s="508"/>
      <c r="AE14" s="508"/>
      <c r="AF14" s="508"/>
      <c r="AG14" s="509"/>
      <c r="AH14" s="507">
        <v>16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t="s">
        <v>131</v>
      </c>
      <c r="CU14" s="519"/>
      <c r="CV14" s="519"/>
      <c r="CW14" s="519"/>
      <c r="CX14" s="519"/>
      <c r="CY14" s="519"/>
      <c r="CZ14" s="519"/>
      <c r="DA14" s="520"/>
      <c r="DB14" s="518" t="s">
        <v>131</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139</v>
      </c>
      <c r="N15" s="512"/>
      <c r="O15" s="512"/>
      <c r="P15" s="512"/>
      <c r="Q15" s="513"/>
      <c r="R15" s="504">
        <v>6123</v>
      </c>
      <c r="S15" s="505"/>
      <c r="T15" s="505"/>
      <c r="U15" s="505"/>
      <c r="V15" s="506"/>
      <c r="W15" s="436" t="s">
        <v>146</v>
      </c>
      <c r="X15" s="437"/>
      <c r="Y15" s="437"/>
      <c r="Z15" s="437"/>
      <c r="AA15" s="437"/>
      <c r="AB15" s="427"/>
      <c r="AC15" s="471">
        <v>576</v>
      </c>
      <c r="AD15" s="472"/>
      <c r="AE15" s="472"/>
      <c r="AF15" s="472"/>
      <c r="AG15" s="514"/>
      <c r="AH15" s="471">
        <v>613</v>
      </c>
      <c r="AI15" s="472"/>
      <c r="AJ15" s="472"/>
      <c r="AK15" s="472"/>
      <c r="AL15" s="473"/>
      <c r="AM15" s="449"/>
      <c r="AN15" s="450"/>
      <c r="AO15" s="450"/>
      <c r="AP15" s="450"/>
      <c r="AQ15" s="450"/>
      <c r="AR15" s="450"/>
      <c r="AS15" s="450"/>
      <c r="AT15" s="451"/>
      <c r="AU15" s="452"/>
      <c r="AV15" s="453"/>
      <c r="AW15" s="453"/>
      <c r="AX15" s="453"/>
      <c r="AY15" s="380" t="s">
        <v>147</v>
      </c>
      <c r="AZ15" s="381"/>
      <c r="BA15" s="381"/>
      <c r="BB15" s="381"/>
      <c r="BC15" s="381"/>
      <c r="BD15" s="381"/>
      <c r="BE15" s="381"/>
      <c r="BF15" s="381"/>
      <c r="BG15" s="381"/>
      <c r="BH15" s="381"/>
      <c r="BI15" s="381"/>
      <c r="BJ15" s="381"/>
      <c r="BK15" s="381"/>
      <c r="BL15" s="381"/>
      <c r="BM15" s="382"/>
      <c r="BN15" s="383">
        <v>667230</v>
      </c>
      <c r="BO15" s="384"/>
      <c r="BP15" s="384"/>
      <c r="BQ15" s="384"/>
      <c r="BR15" s="384"/>
      <c r="BS15" s="384"/>
      <c r="BT15" s="384"/>
      <c r="BU15" s="385"/>
      <c r="BV15" s="383">
        <v>647847</v>
      </c>
      <c r="BW15" s="384"/>
      <c r="BX15" s="384"/>
      <c r="BY15" s="384"/>
      <c r="BZ15" s="384"/>
      <c r="CA15" s="384"/>
      <c r="CB15" s="384"/>
      <c r="CC15" s="385"/>
      <c r="CD15" s="521" t="s">
        <v>148</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149</v>
      </c>
      <c r="M16" s="524"/>
      <c r="N16" s="524"/>
      <c r="O16" s="524"/>
      <c r="P16" s="524"/>
      <c r="Q16" s="525"/>
      <c r="R16" s="526" t="s">
        <v>150</v>
      </c>
      <c r="S16" s="527"/>
      <c r="T16" s="527"/>
      <c r="U16" s="527"/>
      <c r="V16" s="528"/>
      <c r="W16" s="410"/>
      <c r="X16" s="411"/>
      <c r="Y16" s="411"/>
      <c r="Z16" s="411"/>
      <c r="AA16" s="411"/>
      <c r="AB16" s="400"/>
      <c r="AC16" s="507">
        <v>19.600000000000001</v>
      </c>
      <c r="AD16" s="508"/>
      <c r="AE16" s="508"/>
      <c r="AF16" s="508"/>
      <c r="AG16" s="509"/>
      <c r="AH16" s="507">
        <v>18.7</v>
      </c>
      <c r="AI16" s="508"/>
      <c r="AJ16" s="508"/>
      <c r="AK16" s="508"/>
      <c r="AL16" s="510"/>
      <c r="AM16" s="449"/>
      <c r="AN16" s="450"/>
      <c r="AO16" s="450"/>
      <c r="AP16" s="450"/>
      <c r="AQ16" s="450"/>
      <c r="AR16" s="450"/>
      <c r="AS16" s="450"/>
      <c r="AT16" s="451"/>
      <c r="AU16" s="452"/>
      <c r="AV16" s="453"/>
      <c r="AW16" s="453"/>
      <c r="AX16" s="453"/>
      <c r="AY16" s="454" t="s">
        <v>151</v>
      </c>
      <c r="AZ16" s="455"/>
      <c r="BA16" s="455"/>
      <c r="BB16" s="455"/>
      <c r="BC16" s="455"/>
      <c r="BD16" s="455"/>
      <c r="BE16" s="455"/>
      <c r="BF16" s="455"/>
      <c r="BG16" s="455"/>
      <c r="BH16" s="455"/>
      <c r="BI16" s="455"/>
      <c r="BJ16" s="455"/>
      <c r="BK16" s="455"/>
      <c r="BL16" s="455"/>
      <c r="BM16" s="456"/>
      <c r="BN16" s="420">
        <v>2984876</v>
      </c>
      <c r="BO16" s="421"/>
      <c r="BP16" s="421"/>
      <c r="BQ16" s="421"/>
      <c r="BR16" s="421"/>
      <c r="BS16" s="421"/>
      <c r="BT16" s="421"/>
      <c r="BU16" s="422"/>
      <c r="BV16" s="420">
        <v>3014454</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152</v>
      </c>
      <c r="N17" s="532"/>
      <c r="O17" s="532"/>
      <c r="P17" s="532"/>
      <c r="Q17" s="533"/>
      <c r="R17" s="526" t="s">
        <v>153</v>
      </c>
      <c r="S17" s="527"/>
      <c r="T17" s="527"/>
      <c r="U17" s="527"/>
      <c r="V17" s="528"/>
      <c r="W17" s="436" t="s">
        <v>154</v>
      </c>
      <c r="X17" s="437"/>
      <c r="Y17" s="437"/>
      <c r="Z17" s="437"/>
      <c r="AA17" s="437"/>
      <c r="AB17" s="427"/>
      <c r="AC17" s="471">
        <v>2015</v>
      </c>
      <c r="AD17" s="472"/>
      <c r="AE17" s="472"/>
      <c r="AF17" s="472"/>
      <c r="AG17" s="514"/>
      <c r="AH17" s="471">
        <v>2140</v>
      </c>
      <c r="AI17" s="472"/>
      <c r="AJ17" s="472"/>
      <c r="AK17" s="472"/>
      <c r="AL17" s="473"/>
      <c r="AM17" s="449"/>
      <c r="AN17" s="450"/>
      <c r="AO17" s="450"/>
      <c r="AP17" s="450"/>
      <c r="AQ17" s="450"/>
      <c r="AR17" s="450"/>
      <c r="AS17" s="450"/>
      <c r="AT17" s="451"/>
      <c r="AU17" s="452"/>
      <c r="AV17" s="453"/>
      <c r="AW17" s="453"/>
      <c r="AX17" s="453"/>
      <c r="AY17" s="454" t="s">
        <v>155</v>
      </c>
      <c r="AZ17" s="455"/>
      <c r="BA17" s="455"/>
      <c r="BB17" s="455"/>
      <c r="BC17" s="455"/>
      <c r="BD17" s="455"/>
      <c r="BE17" s="455"/>
      <c r="BF17" s="455"/>
      <c r="BG17" s="455"/>
      <c r="BH17" s="455"/>
      <c r="BI17" s="455"/>
      <c r="BJ17" s="455"/>
      <c r="BK17" s="455"/>
      <c r="BL17" s="455"/>
      <c r="BM17" s="456"/>
      <c r="BN17" s="420">
        <v>823697</v>
      </c>
      <c r="BO17" s="421"/>
      <c r="BP17" s="421"/>
      <c r="BQ17" s="421"/>
      <c r="BR17" s="421"/>
      <c r="BS17" s="421"/>
      <c r="BT17" s="421"/>
      <c r="BU17" s="422"/>
      <c r="BV17" s="420">
        <v>800943</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156</v>
      </c>
      <c r="C18" s="463"/>
      <c r="D18" s="463"/>
      <c r="E18" s="543"/>
      <c r="F18" s="543"/>
      <c r="G18" s="543"/>
      <c r="H18" s="543"/>
      <c r="I18" s="543"/>
      <c r="J18" s="543"/>
      <c r="K18" s="543"/>
      <c r="L18" s="544">
        <v>233.52</v>
      </c>
      <c r="M18" s="544"/>
      <c r="N18" s="544"/>
      <c r="O18" s="544"/>
      <c r="P18" s="544"/>
      <c r="Q18" s="544"/>
      <c r="R18" s="545"/>
      <c r="S18" s="545"/>
      <c r="T18" s="545"/>
      <c r="U18" s="545"/>
      <c r="V18" s="546"/>
      <c r="W18" s="438"/>
      <c r="X18" s="439"/>
      <c r="Y18" s="439"/>
      <c r="Z18" s="439"/>
      <c r="AA18" s="439"/>
      <c r="AB18" s="430"/>
      <c r="AC18" s="547">
        <v>68.400000000000006</v>
      </c>
      <c r="AD18" s="548"/>
      <c r="AE18" s="548"/>
      <c r="AF18" s="548"/>
      <c r="AG18" s="549"/>
      <c r="AH18" s="547">
        <v>65.3</v>
      </c>
      <c r="AI18" s="548"/>
      <c r="AJ18" s="548"/>
      <c r="AK18" s="548"/>
      <c r="AL18" s="550"/>
      <c r="AM18" s="449"/>
      <c r="AN18" s="450"/>
      <c r="AO18" s="450"/>
      <c r="AP18" s="450"/>
      <c r="AQ18" s="450"/>
      <c r="AR18" s="450"/>
      <c r="AS18" s="450"/>
      <c r="AT18" s="451"/>
      <c r="AU18" s="452"/>
      <c r="AV18" s="453"/>
      <c r="AW18" s="453"/>
      <c r="AX18" s="453"/>
      <c r="AY18" s="454" t="s">
        <v>157</v>
      </c>
      <c r="AZ18" s="455"/>
      <c r="BA18" s="455"/>
      <c r="BB18" s="455"/>
      <c r="BC18" s="455"/>
      <c r="BD18" s="455"/>
      <c r="BE18" s="455"/>
      <c r="BF18" s="455"/>
      <c r="BG18" s="455"/>
      <c r="BH18" s="455"/>
      <c r="BI18" s="455"/>
      <c r="BJ18" s="455"/>
      <c r="BK18" s="455"/>
      <c r="BL18" s="455"/>
      <c r="BM18" s="456"/>
      <c r="BN18" s="420">
        <v>2687814</v>
      </c>
      <c r="BO18" s="421"/>
      <c r="BP18" s="421"/>
      <c r="BQ18" s="421"/>
      <c r="BR18" s="421"/>
      <c r="BS18" s="421"/>
      <c r="BT18" s="421"/>
      <c r="BU18" s="422"/>
      <c r="BV18" s="420">
        <v>2654124</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158</v>
      </c>
      <c r="C19" s="463"/>
      <c r="D19" s="463"/>
      <c r="E19" s="543"/>
      <c r="F19" s="543"/>
      <c r="G19" s="543"/>
      <c r="H19" s="543"/>
      <c r="I19" s="543"/>
      <c r="J19" s="543"/>
      <c r="K19" s="543"/>
      <c r="L19" s="551">
        <v>26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159</v>
      </c>
      <c r="AZ19" s="455"/>
      <c r="BA19" s="455"/>
      <c r="BB19" s="455"/>
      <c r="BC19" s="455"/>
      <c r="BD19" s="455"/>
      <c r="BE19" s="455"/>
      <c r="BF19" s="455"/>
      <c r="BG19" s="455"/>
      <c r="BH19" s="455"/>
      <c r="BI19" s="455"/>
      <c r="BJ19" s="455"/>
      <c r="BK19" s="455"/>
      <c r="BL19" s="455"/>
      <c r="BM19" s="456"/>
      <c r="BN19" s="420">
        <v>3974010</v>
      </c>
      <c r="BO19" s="421"/>
      <c r="BP19" s="421"/>
      <c r="BQ19" s="421"/>
      <c r="BR19" s="421"/>
      <c r="BS19" s="421"/>
      <c r="BT19" s="421"/>
      <c r="BU19" s="422"/>
      <c r="BV19" s="420">
        <v>4128636</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160</v>
      </c>
      <c r="C20" s="463"/>
      <c r="D20" s="463"/>
      <c r="E20" s="543"/>
      <c r="F20" s="543"/>
      <c r="G20" s="543"/>
      <c r="H20" s="543"/>
      <c r="I20" s="543"/>
      <c r="J20" s="543"/>
      <c r="K20" s="543"/>
      <c r="L20" s="551">
        <v>2230</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162</v>
      </c>
      <c r="C22" s="564"/>
      <c r="D22" s="565"/>
      <c r="E22" s="432" t="s">
        <v>1</v>
      </c>
      <c r="F22" s="437"/>
      <c r="G22" s="437"/>
      <c r="H22" s="437"/>
      <c r="I22" s="437"/>
      <c r="J22" s="437"/>
      <c r="K22" s="427"/>
      <c r="L22" s="432" t="s">
        <v>163</v>
      </c>
      <c r="M22" s="437"/>
      <c r="N22" s="437"/>
      <c r="O22" s="437"/>
      <c r="P22" s="427"/>
      <c r="Q22" s="595" t="s">
        <v>164</v>
      </c>
      <c r="R22" s="596"/>
      <c r="S22" s="596"/>
      <c r="T22" s="596"/>
      <c r="U22" s="596"/>
      <c r="V22" s="597"/>
      <c r="W22" s="563" t="s">
        <v>165</v>
      </c>
      <c r="X22" s="564"/>
      <c r="Y22" s="565"/>
      <c r="Z22" s="432" t="s">
        <v>1</v>
      </c>
      <c r="AA22" s="437"/>
      <c r="AB22" s="437"/>
      <c r="AC22" s="437"/>
      <c r="AD22" s="437"/>
      <c r="AE22" s="437"/>
      <c r="AF22" s="437"/>
      <c r="AG22" s="427"/>
      <c r="AH22" s="601" t="s">
        <v>166</v>
      </c>
      <c r="AI22" s="437"/>
      <c r="AJ22" s="437"/>
      <c r="AK22" s="437"/>
      <c r="AL22" s="427"/>
      <c r="AM22" s="601" t="s">
        <v>167</v>
      </c>
      <c r="AN22" s="602"/>
      <c r="AO22" s="602"/>
      <c r="AP22" s="602"/>
      <c r="AQ22" s="602"/>
      <c r="AR22" s="603"/>
      <c r="AS22" s="595" t="s">
        <v>164</v>
      </c>
      <c r="AT22" s="596"/>
      <c r="AU22" s="596"/>
      <c r="AV22" s="596"/>
      <c r="AW22" s="596"/>
      <c r="AX22" s="607"/>
      <c r="AY22" s="380" t="s">
        <v>168</v>
      </c>
      <c r="AZ22" s="381"/>
      <c r="BA22" s="381"/>
      <c r="BB22" s="381"/>
      <c r="BC22" s="381"/>
      <c r="BD22" s="381"/>
      <c r="BE22" s="381"/>
      <c r="BF22" s="381"/>
      <c r="BG22" s="381"/>
      <c r="BH22" s="381"/>
      <c r="BI22" s="381"/>
      <c r="BJ22" s="381"/>
      <c r="BK22" s="381"/>
      <c r="BL22" s="381"/>
      <c r="BM22" s="382"/>
      <c r="BN22" s="383">
        <v>6031587</v>
      </c>
      <c r="BO22" s="384"/>
      <c r="BP22" s="384"/>
      <c r="BQ22" s="384"/>
      <c r="BR22" s="384"/>
      <c r="BS22" s="384"/>
      <c r="BT22" s="384"/>
      <c r="BU22" s="385"/>
      <c r="BV22" s="383">
        <v>5298023</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169</v>
      </c>
      <c r="AZ23" s="455"/>
      <c r="BA23" s="455"/>
      <c r="BB23" s="455"/>
      <c r="BC23" s="455"/>
      <c r="BD23" s="455"/>
      <c r="BE23" s="455"/>
      <c r="BF23" s="455"/>
      <c r="BG23" s="455"/>
      <c r="BH23" s="455"/>
      <c r="BI23" s="455"/>
      <c r="BJ23" s="455"/>
      <c r="BK23" s="455"/>
      <c r="BL23" s="455"/>
      <c r="BM23" s="456"/>
      <c r="BN23" s="420">
        <v>5484253</v>
      </c>
      <c r="BO23" s="421"/>
      <c r="BP23" s="421"/>
      <c r="BQ23" s="421"/>
      <c r="BR23" s="421"/>
      <c r="BS23" s="421"/>
      <c r="BT23" s="421"/>
      <c r="BU23" s="422"/>
      <c r="BV23" s="420">
        <v>4615361</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170</v>
      </c>
      <c r="F24" s="450"/>
      <c r="G24" s="450"/>
      <c r="H24" s="450"/>
      <c r="I24" s="450"/>
      <c r="J24" s="450"/>
      <c r="K24" s="451"/>
      <c r="L24" s="471">
        <v>1</v>
      </c>
      <c r="M24" s="472"/>
      <c r="N24" s="472"/>
      <c r="O24" s="472"/>
      <c r="P24" s="514"/>
      <c r="Q24" s="471">
        <v>8270</v>
      </c>
      <c r="R24" s="472"/>
      <c r="S24" s="472"/>
      <c r="T24" s="472"/>
      <c r="U24" s="472"/>
      <c r="V24" s="514"/>
      <c r="W24" s="566"/>
      <c r="X24" s="567"/>
      <c r="Y24" s="568"/>
      <c r="Z24" s="470" t="s">
        <v>171</v>
      </c>
      <c r="AA24" s="450"/>
      <c r="AB24" s="450"/>
      <c r="AC24" s="450"/>
      <c r="AD24" s="450"/>
      <c r="AE24" s="450"/>
      <c r="AF24" s="450"/>
      <c r="AG24" s="451"/>
      <c r="AH24" s="471">
        <v>79</v>
      </c>
      <c r="AI24" s="472"/>
      <c r="AJ24" s="472"/>
      <c r="AK24" s="472"/>
      <c r="AL24" s="514"/>
      <c r="AM24" s="471">
        <v>249166</v>
      </c>
      <c r="AN24" s="472"/>
      <c r="AO24" s="472"/>
      <c r="AP24" s="472"/>
      <c r="AQ24" s="472"/>
      <c r="AR24" s="514"/>
      <c r="AS24" s="471">
        <v>3154</v>
      </c>
      <c r="AT24" s="472"/>
      <c r="AU24" s="472"/>
      <c r="AV24" s="472"/>
      <c r="AW24" s="472"/>
      <c r="AX24" s="473"/>
      <c r="AY24" s="536" t="s">
        <v>172</v>
      </c>
      <c r="AZ24" s="537"/>
      <c r="BA24" s="537"/>
      <c r="BB24" s="537"/>
      <c r="BC24" s="537"/>
      <c r="BD24" s="537"/>
      <c r="BE24" s="537"/>
      <c r="BF24" s="537"/>
      <c r="BG24" s="537"/>
      <c r="BH24" s="537"/>
      <c r="BI24" s="537"/>
      <c r="BJ24" s="537"/>
      <c r="BK24" s="537"/>
      <c r="BL24" s="537"/>
      <c r="BM24" s="538"/>
      <c r="BN24" s="420">
        <v>4893666</v>
      </c>
      <c r="BO24" s="421"/>
      <c r="BP24" s="421"/>
      <c r="BQ24" s="421"/>
      <c r="BR24" s="421"/>
      <c r="BS24" s="421"/>
      <c r="BT24" s="421"/>
      <c r="BU24" s="422"/>
      <c r="BV24" s="420">
        <v>4019633</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173</v>
      </c>
      <c r="F25" s="450"/>
      <c r="G25" s="450"/>
      <c r="H25" s="450"/>
      <c r="I25" s="450"/>
      <c r="J25" s="450"/>
      <c r="K25" s="451"/>
      <c r="L25" s="471">
        <v>1</v>
      </c>
      <c r="M25" s="472"/>
      <c r="N25" s="472"/>
      <c r="O25" s="472"/>
      <c r="P25" s="514"/>
      <c r="Q25" s="471">
        <v>6620</v>
      </c>
      <c r="R25" s="472"/>
      <c r="S25" s="472"/>
      <c r="T25" s="472"/>
      <c r="U25" s="472"/>
      <c r="V25" s="514"/>
      <c r="W25" s="566"/>
      <c r="X25" s="567"/>
      <c r="Y25" s="568"/>
      <c r="Z25" s="470" t="s">
        <v>174</v>
      </c>
      <c r="AA25" s="450"/>
      <c r="AB25" s="450"/>
      <c r="AC25" s="450"/>
      <c r="AD25" s="450"/>
      <c r="AE25" s="450"/>
      <c r="AF25" s="450"/>
      <c r="AG25" s="451"/>
      <c r="AH25" s="471" t="s">
        <v>131</v>
      </c>
      <c r="AI25" s="472"/>
      <c r="AJ25" s="472"/>
      <c r="AK25" s="472"/>
      <c r="AL25" s="514"/>
      <c r="AM25" s="471" t="s">
        <v>175</v>
      </c>
      <c r="AN25" s="472"/>
      <c r="AO25" s="472"/>
      <c r="AP25" s="472"/>
      <c r="AQ25" s="472"/>
      <c r="AR25" s="514"/>
      <c r="AS25" s="471" t="s">
        <v>176</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2230150</v>
      </c>
      <c r="BO25" s="384"/>
      <c r="BP25" s="384"/>
      <c r="BQ25" s="384"/>
      <c r="BR25" s="384"/>
      <c r="BS25" s="384"/>
      <c r="BT25" s="384"/>
      <c r="BU25" s="385"/>
      <c r="BV25" s="383">
        <v>72301</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178</v>
      </c>
      <c r="F26" s="450"/>
      <c r="G26" s="450"/>
      <c r="H26" s="450"/>
      <c r="I26" s="450"/>
      <c r="J26" s="450"/>
      <c r="K26" s="451"/>
      <c r="L26" s="471">
        <v>1</v>
      </c>
      <c r="M26" s="472"/>
      <c r="N26" s="472"/>
      <c r="O26" s="472"/>
      <c r="P26" s="514"/>
      <c r="Q26" s="471">
        <v>6210</v>
      </c>
      <c r="R26" s="472"/>
      <c r="S26" s="472"/>
      <c r="T26" s="472"/>
      <c r="U26" s="472"/>
      <c r="V26" s="514"/>
      <c r="W26" s="566"/>
      <c r="X26" s="567"/>
      <c r="Y26" s="568"/>
      <c r="Z26" s="470" t="s">
        <v>179</v>
      </c>
      <c r="AA26" s="572"/>
      <c r="AB26" s="572"/>
      <c r="AC26" s="572"/>
      <c r="AD26" s="572"/>
      <c r="AE26" s="572"/>
      <c r="AF26" s="572"/>
      <c r="AG26" s="573"/>
      <c r="AH26" s="471" t="s">
        <v>180</v>
      </c>
      <c r="AI26" s="472"/>
      <c r="AJ26" s="472"/>
      <c r="AK26" s="472"/>
      <c r="AL26" s="514"/>
      <c r="AM26" s="471" t="s">
        <v>131</v>
      </c>
      <c r="AN26" s="472"/>
      <c r="AO26" s="472"/>
      <c r="AP26" s="472"/>
      <c r="AQ26" s="472"/>
      <c r="AR26" s="514"/>
      <c r="AS26" s="471" t="s">
        <v>131</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176</v>
      </c>
      <c r="BO26" s="421"/>
      <c r="BP26" s="421"/>
      <c r="BQ26" s="421"/>
      <c r="BR26" s="421"/>
      <c r="BS26" s="421"/>
      <c r="BT26" s="421"/>
      <c r="BU26" s="422"/>
      <c r="BV26" s="420" t="s">
        <v>131</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182</v>
      </c>
      <c r="F27" s="450"/>
      <c r="G27" s="450"/>
      <c r="H27" s="450"/>
      <c r="I27" s="450"/>
      <c r="J27" s="450"/>
      <c r="K27" s="451"/>
      <c r="L27" s="471">
        <v>1</v>
      </c>
      <c r="M27" s="472"/>
      <c r="N27" s="472"/>
      <c r="O27" s="472"/>
      <c r="P27" s="514"/>
      <c r="Q27" s="471">
        <v>3310</v>
      </c>
      <c r="R27" s="472"/>
      <c r="S27" s="472"/>
      <c r="T27" s="472"/>
      <c r="U27" s="472"/>
      <c r="V27" s="514"/>
      <c r="W27" s="566"/>
      <c r="X27" s="567"/>
      <c r="Y27" s="568"/>
      <c r="Z27" s="470" t="s">
        <v>183</v>
      </c>
      <c r="AA27" s="450"/>
      <c r="AB27" s="450"/>
      <c r="AC27" s="450"/>
      <c r="AD27" s="450"/>
      <c r="AE27" s="450"/>
      <c r="AF27" s="450"/>
      <c r="AG27" s="451"/>
      <c r="AH27" s="471">
        <v>1</v>
      </c>
      <c r="AI27" s="472"/>
      <c r="AJ27" s="472"/>
      <c r="AK27" s="472"/>
      <c r="AL27" s="514"/>
      <c r="AM27" s="471" t="s">
        <v>184</v>
      </c>
      <c r="AN27" s="472"/>
      <c r="AO27" s="472"/>
      <c r="AP27" s="472"/>
      <c r="AQ27" s="472"/>
      <c r="AR27" s="514"/>
      <c r="AS27" s="471" t="s">
        <v>184</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v>15085</v>
      </c>
      <c r="BO27" s="540"/>
      <c r="BP27" s="540"/>
      <c r="BQ27" s="540"/>
      <c r="BR27" s="540"/>
      <c r="BS27" s="540"/>
      <c r="BT27" s="540"/>
      <c r="BU27" s="541"/>
      <c r="BV27" s="539">
        <v>15085</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186</v>
      </c>
      <c r="F28" s="450"/>
      <c r="G28" s="450"/>
      <c r="H28" s="450"/>
      <c r="I28" s="450"/>
      <c r="J28" s="450"/>
      <c r="K28" s="451"/>
      <c r="L28" s="471">
        <v>1</v>
      </c>
      <c r="M28" s="472"/>
      <c r="N28" s="472"/>
      <c r="O28" s="472"/>
      <c r="P28" s="514"/>
      <c r="Q28" s="471">
        <v>2400</v>
      </c>
      <c r="R28" s="472"/>
      <c r="S28" s="472"/>
      <c r="T28" s="472"/>
      <c r="U28" s="472"/>
      <c r="V28" s="514"/>
      <c r="W28" s="566"/>
      <c r="X28" s="567"/>
      <c r="Y28" s="568"/>
      <c r="Z28" s="470" t="s">
        <v>187</v>
      </c>
      <c r="AA28" s="450"/>
      <c r="AB28" s="450"/>
      <c r="AC28" s="450"/>
      <c r="AD28" s="450"/>
      <c r="AE28" s="450"/>
      <c r="AF28" s="450"/>
      <c r="AG28" s="451"/>
      <c r="AH28" s="471" t="s">
        <v>175</v>
      </c>
      <c r="AI28" s="472"/>
      <c r="AJ28" s="472"/>
      <c r="AK28" s="472"/>
      <c r="AL28" s="514"/>
      <c r="AM28" s="471" t="s">
        <v>176</v>
      </c>
      <c r="AN28" s="472"/>
      <c r="AO28" s="472"/>
      <c r="AP28" s="472"/>
      <c r="AQ28" s="472"/>
      <c r="AR28" s="514"/>
      <c r="AS28" s="471" t="s">
        <v>176</v>
      </c>
      <c r="AT28" s="472"/>
      <c r="AU28" s="472"/>
      <c r="AV28" s="472"/>
      <c r="AW28" s="472"/>
      <c r="AX28" s="473"/>
      <c r="AY28" s="574" t="s">
        <v>188</v>
      </c>
      <c r="AZ28" s="575"/>
      <c r="BA28" s="575"/>
      <c r="BB28" s="576"/>
      <c r="BC28" s="380" t="s">
        <v>50</v>
      </c>
      <c r="BD28" s="381"/>
      <c r="BE28" s="381"/>
      <c r="BF28" s="381"/>
      <c r="BG28" s="381"/>
      <c r="BH28" s="381"/>
      <c r="BI28" s="381"/>
      <c r="BJ28" s="381"/>
      <c r="BK28" s="381"/>
      <c r="BL28" s="381"/>
      <c r="BM28" s="382"/>
      <c r="BN28" s="383">
        <v>897983</v>
      </c>
      <c r="BO28" s="384"/>
      <c r="BP28" s="384"/>
      <c r="BQ28" s="384"/>
      <c r="BR28" s="384"/>
      <c r="BS28" s="384"/>
      <c r="BT28" s="384"/>
      <c r="BU28" s="385"/>
      <c r="BV28" s="383">
        <v>839231</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189</v>
      </c>
      <c r="F29" s="450"/>
      <c r="G29" s="450"/>
      <c r="H29" s="450"/>
      <c r="I29" s="450"/>
      <c r="J29" s="450"/>
      <c r="K29" s="451"/>
      <c r="L29" s="471">
        <v>10</v>
      </c>
      <c r="M29" s="472"/>
      <c r="N29" s="472"/>
      <c r="O29" s="472"/>
      <c r="P29" s="514"/>
      <c r="Q29" s="471">
        <v>2240</v>
      </c>
      <c r="R29" s="472"/>
      <c r="S29" s="472"/>
      <c r="T29" s="472"/>
      <c r="U29" s="472"/>
      <c r="V29" s="514"/>
      <c r="W29" s="569"/>
      <c r="X29" s="570"/>
      <c r="Y29" s="571"/>
      <c r="Z29" s="470" t="s">
        <v>190</v>
      </c>
      <c r="AA29" s="450"/>
      <c r="AB29" s="450"/>
      <c r="AC29" s="450"/>
      <c r="AD29" s="450"/>
      <c r="AE29" s="450"/>
      <c r="AF29" s="450"/>
      <c r="AG29" s="451"/>
      <c r="AH29" s="471">
        <v>80</v>
      </c>
      <c r="AI29" s="472"/>
      <c r="AJ29" s="472"/>
      <c r="AK29" s="472"/>
      <c r="AL29" s="514"/>
      <c r="AM29" s="471">
        <v>251401</v>
      </c>
      <c r="AN29" s="472"/>
      <c r="AO29" s="472"/>
      <c r="AP29" s="472"/>
      <c r="AQ29" s="472"/>
      <c r="AR29" s="514"/>
      <c r="AS29" s="471">
        <v>3143</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1276357</v>
      </c>
      <c r="BO29" s="421"/>
      <c r="BP29" s="421"/>
      <c r="BQ29" s="421"/>
      <c r="BR29" s="421"/>
      <c r="BS29" s="421"/>
      <c r="BT29" s="421"/>
      <c r="BU29" s="422"/>
      <c r="BV29" s="420">
        <v>1259393</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93.1</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1174058</v>
      </c>
      <c r="BO30" s="540"/>
      <c r="BP30" s="540"/>
      <c r="BQ30" s="540"/>
      <c r="BR30" s="540"/>
      <c r="BS30" s="540"/>
      <c r="BT30" s="540"/>
      <c r="BU30" s="541"/>
      <c r="BV30" s="539">
        <v>1071496</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199</v>
      </c>
      <c r="D33" s="444"/>
      <c r="E33" s="409" t="s">
        <v>200</v>
      </c>
      <c r="F33" s="409"/>
      <c r="G33" s="409"/>
      <c r="H33" s="409"/>
      <c r="I33" s="409"/>
      <c r="J33" s="409"/>
      <c r="K33" s="409"/>
      <c r="L33" s="409"/>
      <c r="M33" s="409"/>
      <c r="N33" s="409"/>
      <c r="O33" s="409"/>
      <c r="P33" s="409"/>
      <c r="Q33" s="409"/>
      <c r="R33" s="409"/>
      <c r="S33" s="409"/>
      <c r="T33" s="179"/>
      <c r="U33" s="444" t="s">
        <v>199</v>
      </c>
      <c r="V33" s="444"/>
      <c r="W33" s="409" t="s">
        <v>201</v>
      </c>
      <c r="X33" s="409"/>
      <c r="Y33" s="409"/>
      <c r="Z33" s="409"/>
      <c r="AA33" s="409"/>
      <c r="AB33" s="409"/>
      <c r="AC33" s="409"/>
      <c r="AD33" s="409"/>
      <c r="AE33" s="409"/>
      <c r="AF33" s="409"/>
      <c r="AG33" s="409"/>
      <c r="AH33" s="409"/>
      <c r="AI33" s="409"/>
      <c r="AJ33" s="409"/>
      <c r="AK33" s="409"/>
      <c r="AL33" s="179"/>
      <c r="AM33" s="444" t="s">
        <v>202</v>
      </c>
      <c r="AN33" s="444"/>
      <c r="AO33" s="409" t="s">
        <v>201</v>
      </c>
      <c r="AP33" s="409"/>
      <c r="AQ33" s="409"/>
      <c r="AR33" s="409"/>
      <c r="AS33" s="409"/>
      <c r="AT33" s="409"/>
      <c r="AU33" s="409"/>
      <c r="AV33" s="409"/>
      <c r="AW33" s="409"/>
      <c r="AX33" s="409"/>
      <c r="AY33" s="409"/>
      <c r="AZ33" s="409"/>
      <c r="BA33" s="409"/>
      <c r="BB33" s="409"/>
      <c r="BC33" s="409"/>
      <c r="BD33" s="185"/>
      <c r="BE33" s="409" t="s">
        <v>203</v>
      </c>
      <c r="BF33" s="409"/>
      <c r="BG33" s="409" t="s">
        <v>204</v>
      </c>
      <c r="BH33" s="409"/>
      <c r="BI33" s="409"/>
      <c r="BJ33" s="409"/>
      <c r="BK33" s="409"/>
      <c r="BL33" s="409"/>
      <c r="BM33" s="409"/>
      <c r="BN33" s="409"/>
      <c r="BO33" s="409"/>
      <c r="BP33" s="409"/>
      <c r="BQ33" s="409"/>
      <c r="BR33" s="409"/>
      <c r="BS33" s="409"/>
      <c r="BT33" s="409"/>
      <c r="BU33" s="409"/>
      <c r="BV33" s="185"/>
      <c r="BW33" s="444" t="s">
        <v>203</v>
      </c>
      <c r="BX33" s="444"/>
      <c r="BY33" s="409" t="s">
        <v>205</v>
      </c>
      <c r="BZ33" s="409"/>
      <c r="CA33" s="409"/>
      <c r="CB33" s="409"/>
      <c r="CC33" s="409"/>
      <c r="CD33" s="409"/>
      <c r="CE33" s="409"/>
      <c r="CF33" s="409"/>
      <c r="CG33" s="409"/>
      <c r="CH33" s="409"/>
      <c r="CI33" s="409"/>
      <c r="CJ33" s="409"/>
      <c r="CK33" s="409"/>
      <c r="CL33" s="409"/>
      <c r="CM33" s="409"/>
      <c r="CN33" s="179"/>
      <c r="CO33" s="444" t="s">
        <v>199</v>
      </c>
      <c r="CP33" s="444"/>
      <c r="CQ33" s="409" t="s">
        <v>206</v>
      </c>
      <c r="CR33" s="409"/>
      <c r="CS33" s="409"/>
      <c r="CT33" s="409"/>
      <c r="CU33" s="409"/>
      <c r="CV33" s="409"/>
      <c r="CW33" s="409"/>
      <c r="CX33" s="409"/>
      <c r="CY33" s="409"/>
      <c r="CZ33" s="409"/>
      <c r="DA33" s="409"/>
      <c r="DB33" s="409"/>
      <c r="DC33" s="409"/>
      <c r="DD33" s="409"/>
      <c r="DE33" s="409"/>
      <c r="DF33" s="179"/>
      <c r="DG33" s="609" t="s">
        <v>207</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f>IF(BG34="","",MAX(C34:D43,U34:V43,AM34:AN43)+1)</f>
        <v>7</v>
      </c>
      <c r="BF34" s="610"/>
      <c r="BG34" s="611" t="str">
        <f>IF('各会計、関係団体の財政状況及び健全化判断比率'!B33="","",'各会計、関係団体の財政状況及び健全化判断比率'!B33)</f>
        <v>簡易水道事業会計</v>
      </c>
      <c r="BH34" s="611"/>
      <c r="BI34" s="611"/>
      <c r="BJ34" s="611"/>
      <c r="BK34" s="611"/>
      <c r="BL34" s="611"/>
      <c r="BM34" s="611"/>
      <c r="BN34" s="611"/>
      <c r="BO34" s="611"/>
      <c r="BP34" s="611"/>
      <c r="BQ34" s="611"/>
      <c r="BR34" s="611"/>
      <c r="BS34" s="611"/>
      <c r="BT34" s="611"/>
      <c r="BU34" s="611"/>
      <c r="BV34" s="175"/>
      <c r="BW34" s="610">
        <f>IF(BY34="","",MAX(C34:D43,U34:V43,AM34:AN43,BE34:BF43)+1)</f>
        <v>11</v>
      </c>
      <c r="BX34" s="610"/>
      <c r="BY34" s="611" t="str">
        <f>IF('各会計、関係団体の財政状況及び健全化判断比率'!B68="","",'各会計、関係団体の財政状況及び健全化判断比率'!B68)</f>
        <v>鳥取県町村総合事務組合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グリーンサービス</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国民宿舎事業会計</v>
      </c>
      <c r="AP35" s="611"/>
      <c r="AQ35" s="611"/>
      <c r="AR35" s="611"/>
      <c r="AS35" s="611"/>
      <c r="AT35" s="611"/>
      <c r="AU35" s="611"/>
      <c r="AV35" s="611"/>
      <c r="AW35" s="611"/>
      <c r="AX35" s="611"/>
      <c r="AY35" s="611"/>
      <c r="AZ35" s="611"/>
      <c r="BA35" s="611"/>
      <c r="BB35" s="611"/>
      <c r="BC35" s="611"/>
      <c r="BD35" s="175"/>
      <c r="BE35" s="610">
        <f t="shared" ref="BE35:BE43" si="1">IF(BG35="","",BE34+1)</f>
        <v>8</v>
      </c>
      <c r="BF35" s="610"/>
      <c r="BG35" s="611" t="str">
        <f>IF('各会計、関係団体の財政状況及び健全化判断比率'!B34="","",'各会計、関係団体の財政状況及び健全化判断比率'!B34)</f>
        <v>温泉配湯事業会計</v>
      </c>
      <c r="BH35" s="611"/>
      <c r="BI35" s="611"/>
      <c r="BJ35" s="611"/>
      <c r="BK35" s="611"/>
      <c r="BL35" s="611"/>
      <c r="BM35" s="611"/>
      <c r="BN35" s="611"/>
      <c r="BO35" s="611"/>
      <c r="BP35" s="611"/>
      <c r="BQ35" s="611"/>
      <c r="BR35" s="611"/>
      <c r="BS35" s="611"/>
      <c r="BT35" s="611"/>
      <c r="BU35" s="611"/>
      <c r="BV35" s="175"/>
      <c r="BW35" s="610">
        <f t="shared" ref="BW35:BW43" si="2">IF(BY35="","",BW34+1)</f>
        <v>12</v>
      </c>
      <c r="BX35" s="610"/>
      <c r="BY35" s="611" t="str">
        <f>IF('各会計、関係団体の財政状況及び健全化判断比率'!B69="","",'各会計、関係団体の財政状況及び健全化判断比率'!B69)</f>
        <v>鳥取中部ふるさと広域連合（一般会計）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9</v>
      </c>
      <c r="BF36" s="610"/>
      <c r="BG36" s="611" t="str">
        <f>IF('各会計、関係団体の財政状況及び健全化判断比率'!B35="","",'各会計、関係団体の財政状況及び健全化判断比率'!B35)</f>
        <v>下水道事業会計</v>
      </c>
      <c r="BH36" s="611"/>
      <c r="BI36" s="611"/>
      <c r="BJ36" s="611"/>
      <c r="BK36" s="611"/>
      <c r="BL36" s="611"/>
      <c r="BM36" s="611"/>
      <c r="BN36" s="611"/>
      <c r="BO36" s="611"/>
      <c r="BP36" s="611"/>
      <c r="BQ36" s="611"/>
      <c r="BR36" s="611"/>
      <c r="BS36" s="611"/>
      <c r="BT36" s="611"/>
      <c r="BU36" s="611"/>
      <c r="BV36" s="175"/>
      <c r="BW36" s="610">
        <f t="shared" si="2"/>
        <v>13</v>
      </c>
      <c r="BX36" s="610"/>
      <c r="BY36" s="611" t="str">
        <f>IF('各会計、関係団体の財政状況及び健全化判断比率'!B70="","",'各会計、関係団体の財政状況及び健全化判断比率'!B70)</f>
        <v>鳥取中部ふるさと広域連合（中部ふるさと市町村圏振興事業特別会計）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f t="shared" si="1"/>
        <v>10</v>
      </c>
      <c r="BF37" s="610"/>
      <c r="BG37" s="611" t="str">
        <f>IF('各会計、関係団体の財政状況及び健全化判断比率'!B36="","",'各会計、関係団体の財政状況及び健全化判断比率'!B36)</f>
        <v>集落排水処理事業会計</v>
      </c>
      <c r="BH37" s="611"/>
      <c r="BI37" s="611"/>
      <c r="BJ37" s="611"/>
      <c r="BK37" s="611"/>
      <c r="BL37" s="611"/>
      <c r="BM37" s="611"/>
      <c r="BN37" s="611"/>
      <c r="BO37" s="611"/>
      <c r="BP37" s="611"/>
      <c r="BQ37" s="611"/>
      <c r="BR37" s="611"/>
      <c r="BS37" s="611"/>
      <c r="BT37" s="611"/>
      <c r="BU37" s="611"/>
      <c r="BV37" s="175"/>
      <c r="BW37" s="610">
        <f t="shared" si="2"/>
        <v>14</v>
      </c>
      <c r="BX37" s="610"/>
      <c r="BY37" s="611" t="str">
        <f>IF('各会計、関係団体の財政状況及び健全化判断比率'!B71="","",'各会計、関係団体の財政状況及び健全化判断比率'!B71)</f>
        <v>鳥取中部ふるさと広域連合（交通災害共済事業特別会計）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15</v>
      </c>
      <c r="BX38" s="610"/>
      <c r="BY38" s="611" t="str">
        <f>IF('各会計、関係団体の財政状況及び健全化判断比率'!B72="","",'各会計、関係団体の財政状況及び健全化判断比率'!B72)</f>
        <v>鳥取県後期高齢者医療広域連合（一般会計）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16</v>
      </c>
      <c r="BX39" s="610"/>
      <c r="BY39" s="611" t="str">
        <f>IF('各会計、関係団体の財政状況及び健全化判断比率'!B73="","",'各会計、関係団体の財政状況及び健全化判断比率'!B73)</f>
        <v>鳥取県後期高齢者医療広域連合（後期高齢者医療特別会計）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613" t="s">
        <v>209</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210</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211</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212</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213</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214</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215</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216</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efGEEko9ZuyW5P3TgMcwKTare46tCyJcTc2MvzsIO5Eh+f4vxlMhIjIDYIYL+3DIddt/x0oF6wGNM9ZnGo5K8w==" saltValue="1wYgna9zeZkYAhWrewby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217</v>
      </c>
      <c r="DI1" s="616"/>
      <c r="DJ1" s="616"/>
      <c r="DK1" s="616"/>
      <c r="DL1" s="616"/>
      <c r="DM1" s="616"/>
      <c r="DN1" s="617"/>
      <c r="DO1" s="208"/>
      <c r="DP1" s="615" t="s">
        <v>218</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222</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1" t="s">
        <v>226</v>
      </c>
      <c r="AQ4" s="621"/>
      <c r="AR4" s="621"/>
      <c r="AS4" s="621"/>
      <c r="AT4" s="621"/>
      <c r="AU4" s="621"/>
      <c r="AV4" s="621"/>
      <c r="AW4" s="621"/>
      <c r="AX4" s="621"/>
      <c r="AY4" s="621"/>
      <c r="AZ4" s="621"/>
      <c r="BA4" s="621"/>
      <c r="BB4" s="621"/>
      <c r="BC4" s="621"/>
      <c r="BD4" s="621"/>
      <c r="BE4" s="621"/>
      <c r="BF4" s="621"/>
      <c r="BG4" s="621" t="s">
        <v>227</v>
      </c>
      <c r="BH4" s="621"/>
      <c r="BI4" s="621"/>
      <c r="BJ4" s="621"/>
      <c r="BK4" s="621"/>
      <c r="BL4" s="621"/>
      <c r="BM4" s="621"/>
      <c r="BN4" s="621"/>
      <c r="BO4" s="621" t="s">
        <v>224</v>
      </c>
      <c r="BP4" s="621"/>
      <c r="BQ4" s="621"/>
      <c r="BR4" s="621"/>
      <c r="BS4" s="621" t="s">
        <v>228</v>
      </c>
      <c r="BT4" s="621"/>
      <c r="BU4" s="621"/>
      <c r="BV4" s="621"/>
      <c r="BW4" s="621"/>
      <c r="BX4" s="621"/>
      <c r="BY4" s="621"/>
      <c r="BZ4" s="621"/>
      <c r="CA4" s="621"/>
      <c r="CB4" s="621"/>
      <c r="CD4" s="618" t="s">
        <v>229</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230</v>
      </c>
      <c r="C5" s="623"/>
      <c r="D5" s="623"/>
      <c r="E5" s="623"/>
      <c r="F5" s="623"/>
      <c r="G5" s="623"/>
      <c r="H5" s="623"/>
      <c r="I5" s="623"/>
      <c r="J5" s="623"/>
      <c r="K5" s="623"/>
      <c r="L5" s="623"/>
      <c r="M5" s="623"/>
      <c r="N5" s="623"/>
      <c r="O5" s="623"/>
      <c r="P5" s="623"/>
      <c r="Q5" s="624"/>
      <c r="R5" s="625">
        <v>650671</v>
      </c>
      <c r="S5" s="626"/>
      <c r="T5" s="626"/>
      <c r="U5" s="626"/>
      <c r="V5" s="626"/>
      <c r="W5" s="626"/>
      <c r="X5" s="626"/>
      <c r="Y5" s="627"/>
      <c r="Z5" s="628">
        <v>9.6999999999999993</v>
      </c>
      <c r="AA5" s="628"/>
      <c r="AB5" s="628"/>
      <c r="AC5" s="628"/>
      <c r="AD5" s="629">
        <v>650671</v>
      </c>
      <c r="AE5" s="629"/>
      <c r="AF5" s="629"/>
      <c r="AG5" s="629"/>
      <c r="AH5" s="629"/>
      <c r="AI5" s="629"/>
      <c r="AJ5" s="629"/>
      <c r="AK5" s="629"/>
      <c r="AL5" s="630">
        <v>20.399999999999999</v>
      </c>
      <c r="AM5" s="631"/>
      <c r="AN5" s="631"/>
      <c r="AO5" s="632"/>
      <c r="AP5" s="622" t="s">
        <v>231</v>
      </c>
      <c r="AQ5" s="623"/>
      <c r="AR5" s="623"/>
      <c r="AS5" s="623"/>
      <c r="AT5" s="623"/>
      <c r="AU5" s="623"/>
      <c r="AV5" s="623"/>
      <c r="AW5" s="623"/>
      <c r="AX5" s="623"/>
      <c r="AY5" s="623"/>
      <c r="AZ5" s="623"/>
      <c r="BA5" s="623"/>
      <c r="BB5" s="623"/>
      <c r="BC5" s="623"/>
      <c r="BD5" s="623"/>
      <c r="BE5" s="623"/>
      <c r="BF5" s="624"/>
      <c r="BG5" s="636">
        <v>617273</v>
      </c>
      <c r="BH5" s="637"/>
      <c r="BI5" s="637"/>
      <c r="BJ5" s="637"/>
      <c r="BK5" s="637"/>
      <c r="BL5" s="637"/>
      <c r="BM5" s="637"/>
      <c r="BN5" s="638"/>
      <c r="BO5" s="639">
        <v>94.9</v>
      </c>
      <c r="BP5" s="639"/>
      <c r="BQ5" s="639"/>
      <c r="BR5" s="639"/>
      <c r="BS5" s="640" t="s">
        <v>131</v>
      </c>
      <c r="BT5" s="640"/>
      <c r="BU5" s="640"/>
      <c r="BV5" s="640"/>
      <c r="BW5" s="640"/>
      <c r="BX5" s="640"/>
      <c r="BY5" s="640"/>
      <c r="BZ5" s="640"/>
      <c r="CA5" s="640"/>
      <c r="CB5" s="644"/>
      <c r="CD5" s="618" t="s">
        <v>226</v>
      </c>
      <c r="CE5" s="619"/>
      <c r="CF5" s="619"/>
      <c r="CG5" s="619"/>
      <c r="CH5" s="619"/>
      <c r="CI5" s="619"/>
      <c r="CJ5" s="619"/>
      <c r="CK5" s="619"/>
      <c r="CL5" s="619"/>
      <c r="CM5" s="619"/>
      <c r="CN5" s="619"/>
      <c r="CO5" s="619"/>
      <c r="CP5" s="619"/>
      <c r="CQ5" s="620"/>
      <c r="CR5" s="618" t="s">
        <v>232</v>
      </c>
      <c r="CS5" s="619"/>
      <c r="CT5" s="619"/>
      <c r="CU5" s="619"/>
      <c r="CV5" s="619"/>
      <c r="CW5" s="619"/>
      <c r="CX5" s="619"/>
      <c r="CY5" s="620"/>
      <c r="CZ5" s="618" t="s">
        <v>224</v>
      </c>
      <c r="DA5" s="619"/>
      <c r="DB5" s="619"/>
      <c r="DC5" s="620"/>
      <c r="DD5" s="618" t="s">
        <v>233</v>
      </c>
      <c r="DE5" s="619"/>
      <c r="DF5" s="619"/>
      <c r="DG5" s="619"/>
      <c r="DH5" s="619"/>
      <c r="DI5" s="619"/>
      <c r="DJ5" s="619"/>
      <c r="DK5" s="619"/>
      <c r="DL5" s="619"/>
      <c r="DM5" s="619"/>
      <c r="DN5" s="619"/>
      <c r="DO5" s="619"/>
      <c r="DP5" s="620"/>
      <c r="DQ5" s="618" t="s">
        <v>234</v>
      </c>
      <c r="DR5" s="619"/>
      <c r="DS5" s="619"/>
      <c r="DT5" s="619"/>
      <c r="DU5" s="619"/>
      <c r="DV5" s="619"/>
      <c r="DW5" s="619"/>
      <c r="DX5" s="619"/>
      <c r="DY5" s="619"/>
      <c r="DZ5" s="619"/>
      <c r="EA5" s="619"/>
      <c r="EB5" s="619"/>
      <c r="EC5" s="620"/>
    </row>
    <row r="6" spans="2:143" ht="11.25" customHeight="1" x14ac:dyDescent="0.15">
      <c r="B6" s="633" t="s">
        <v>235</v>
      </c>
      <c r="C6" s="634"/>
      <c r="D6" s="634"/>
      <c r="E6" s="634"/>
      <c r="F6" s="634"/>
      <c r="G6" s="634"/>
      <c r="H6" s="634"/>
      <c r="I6" s="634"/>
      <c r="J6" s="634"/>
      <c r="K6" s="634"/>
      <c r="L6" s="634"/>
      <c r="M6" s="634"/>
      <c r="N6" s="634"/>
      <c r="O6" s="634"/>
      <c r="P6" s="634"/>
      <c r="Q6" s="635"/>
      <c r="R6" s="636">
        <v>62426</v>
      </c>
      <c r="S6" s="637"/>
      <c r="T6" s="637"/>
      <c r="U6" s="637"/>
      <c r="V6" s="637"/>
      <c r="W6" s="637"/>
      <c r="X6" s="637"/>
      <c r="Y6" s="638"/>
      <c r="Z6" s="639">
        <v>0.9</v>
      </c>
      <c r="AA6" s="639"/>
      <c r="AB6" s="639"/>
      <c r="AC6" s="639"/>
      <c r="AD6" s="640">
        <v>62426</v>
      </c>
      <c r="AE6" s="640"/>
      <c r="AF6" s="640"/>
      <c r="AG6" s="640"/>
      <c r="AH6" s="640"/>
      <c r="AI6" s="640"/>
      <c r="AJ6" s="640"/>
      <c r="AK6" s="640"/>
      <c r="AL6" s="641">
        <v>2</v>
      </c>
      <c r="AM6" s="642"/>
      <c r="AN6" s="642"/>
      <c r="AO6" s="643"/>
      <c r="AP6" s="633" t="s">
        <v>236</v>
      </c>
      <c r="AQ6" s="634"/>
      <c r="AR6" s="634"/>
      <c r="AS6" s="634"/>
      <c r="AT6" s="634"/>
      <c r="AU6" s="634"/>
      <c r="AV6" s="634"/>
      <c r="AW6" s="634"/>
      <c r="AX6" s="634"/>
      <c r="AY6" s="634"/>
      <c r="AZ6" s="634"/>
      <c r="BA6" s="634"/>
      <c r="BB6" s="634"/>
      <c r="BC6" s="634"/>
      <c r="BD6" s="634"/>
      <c r="BE6" s="634"/>
      <c r="BF6" s="635"/>
      <c r="BG6" s="636">
        <v>617273</v>
      </c>
      <c r="BH6" s="637"/>
      <c r="BI6" s="637"/>
      <c r="BJ6" s="637"/>
      <c r="BK6" s="637"/>
      <c r="BL6" s="637"/>
      <c r="BM6" s="637"/>
      <c r="BN6" s="638"/>
      <c r="BO6" s="639">
        <v>94.9</v>
      </c>
      <c r="BP6" s="639"/>
      <c r="BQ6" s="639"/>
      <c r="BR6" s="639"/>
      <c r="BS6" s="640" t="s">
        <v>237</v>
      </c>
      <c r="BT6" s="640"/>
      <c r="BU6" s="640"/>
      <c r="BV6" s="640"/>
      <c r="BW6" s="640"/>
      <c r="BX6" s="640"/>
      <c r="BY6" s="640"/>
      <c r="BZ6" s="640"/>
      <c r="CA6" s="640"/>
      <c r="CB6" s="644"/>
      <c r="CD6" s="622" t="s">
        <v>238</v>
      </c>
      <c r="CE6" s="623"/>
      <c r="CF6" s="623"/>
      <c r="CG6" s="623"/>
      <c r="CH6" s="623"/>
      <c r="CI6" s="623"/>
      <c r="CJ6" s="623"/>
      <c r="CK6" s="623"/>
      <c r="CL6" s="623"/>
      <c r="CM6" s="623"/>
      <c r="CN6" s="623"/>
      <c r="CO6" s="623"/>
      <c r="CP6" s="623"/>
      <c r="CQ6" s="624"/>
      <c r="CR6" s="636">
        <v>75570</v>
      </c>
      <c r="CS6" s="637"/>
      <c r="CT6" s="637"/>
      <c r="CU6" s="637"/>
      <c r="CV6" s="637"/>
      <c r="CW6" s="637"/>
      <c r="CX6" s="637"/>
      <c r="CY6" s="638"/>
      <c r="CZ6" s="630">
        <v>1.2</v>
      </c>
      <c r="DA6" s="631"/>
      <c r="DB6" s="631"/>
      <c r="DC6" s="647"/>
      <c r="DD6" s="645" t="s">
        <v>237</v>
      </c>
      <c r="DE6" s="637"/>
      <c r="DF6" s="637"/>
      <c r="DG6" s="637"/>
      <c r="DH6" s="637"/>
      <c r="DI6" s="637"/>
      <c r="DJ6" s="637"/>
      <c r="DK6" s="637"/>
      <c r="DL6" s="637"/>
      <c r="DM6" s="637"/>
      <c r="DN6" s="637"/>
      <c r="DO6" s="637"/>
      <c r="DP6" s="638"/>
      <c r="DQ6" s="645">
        <v>75570</v>
      </c>
      <c r="DR6" s="637"/>
      <c r="DS6" s="637"/>
      <c r="DT6" s="637"/>
      <c r="DU6" s="637"/>
      <c r="DV6" s="637"/>
      <c r="DW6" s="637"/>
      <c r="DX6" s="637"/>
      <c r="DY6" s="637"/>
      <c r="DZ6" s="637"/>
      <c r="EA6" s="637"/>
      <c r="EB6" s="637"/>
      <c r="EC6" s="646"/>
    </row>
    <row r="7" spans="2:143" ht="11.25" customHeight="1" x14ac:dyDescent="0.15">
      <c r="B7" s="633" t="s">
        <v>239</v>
      </c>
      <c r="C7" s="634"/>
      <c r="D7" s="634"/>
      <c r="E7" s="634"/>
      <c r="F7" s="634"/>
      <c r="G7" s="634"/>
      <c r="H7" s="634"/>
      <c r="I7" s="634"/>
      <c r="J7" s="634"/>
      <c r="K7" s="634"/>
      <c r="L7" s="634"/>
      <c r="M7" s="634"/>
      <c r="N7" s="634"/>
      <c r="O7" s="634"/>
      <c r="P7" s="634"/>
      <c r="Q7" s="635"/>
      <c r="R7" s="636">
        <v>314</v>
      </c>
      <c r="S7" s="637"/>
      <c r="T7" s="637"/>
      <c r="U7" s="637"/>
      <c r="V7" s="637"/>
      <c r="W7" s="637"/>
      <c r="X7" s="637"/>
      <c r="Y7" s="638"/>
      <c r="Z7" s="639">
        <v>0</v>
      </c>
      <c r="AA7" s="639"/>
      <c r="AB7" s="639"/>
      <c r="AC7" s="639"/>
      <c r="AD7" s="640">
        <v>314</v>
      </c>
      <c r="AE7" s="640"/>
      <c r="AF7" s="640"/>
      <c r="AG7" s="640"/>
      <c r="AH7" s="640"/>
      <c r="AI7" s="640"/>
      <c r="AJ7" s="640"/>
      <c r="AK7" s="640"/>
      <c r="AL7" s="641">
        <v>0</v>
      </c>
      <c r="AM7" s="642"/>
      <c r="AN7" s="642"/>
      <c r="AO7" s="643"/>
      <c r="AP7" s="633" t="s">
        <v>240</v>
      </c>
      <c r="AQ7" s="634"/>
      <c r="AR7" s="634"/>
      <c r="AS7" s="634"/>
      <c r="AT7" s="634"/>
      <c r="AU7" s="634"/>
      <c r="AV7" s="634"/>
      <c r="AW7" s="634"/>
      <c r="AX7" s="634"/>
      <c r="AY7" s="634"/>
      <c r="AZ7" s="634"/>
      <c r="BA7" s="634"/>
      <c r="BB7" s="634"/>
      <c r="BC7" s="634"/>
      <c r="BD7" s="634"/>
      <c r="BE7" s="634"/>
      <c r="BF7" s="635"/>
      <c r="BG7" s="636">
        <v>204695</v>
      </c>
      <c r="BH7" s="637"/>
      <c r="BI7" s="637"/>
      <c r="BJ7" s="637"/>
      <c r="BK7" s="637"/>
      <c r="BL7" s="637"/>
      <c r="BM7" s="637"/>
      <c r="BN7" s="638"/>
      <c r="BO7" s="639">
        <v>31.5</v>
      </c>
      <c r="BP7" s="639"/>
      <c r="BQ7" s="639"/>
      <c r="BR7" s="639"/>
      <c r="BS7" s="640" t="s">
        <v>237</v>
      </c>
      <c r="BT7" s="640"/>
      <c r="BU7" s="640"/>
      <c r="BV7" s="640"/>
      <c r="BW7" s="640"/>
      <c r="BX7" s="640"/>
      <c r="BY7" s="640"/>
      <c r="BZ7" s="640"/>
      <c r="CA7" s="640"/>
      <c r="CB7" s="644"/>
      <c r="CD7" s="633" t="s">
        <v>241</v>
      </c>
      <c r="CE7" s="634"/>
      <c r="CF7" s="634"/>
      <c r="CG7" s="634"/>
      <c r="CH7" s="634"/>
      <c r="CI7" s="634"/>
      <c r="CJ7" s="634"/>
      <c r="CK7" s="634"/>
      <c r="CL7" s="634"/>
      <c r="CM7" s="634"/>
      <c r="CN7" s="634"/>
      <c r="CO7" s="634"/>
      <c r="CP7" s="634"/>
      <c r="CQ7" s="635"/>
      <c r="CR7" s="636">
        <v>1204483</v>
      </c>
      <c r="CS7" s="637"/>
      <c r="CT7" s="637"/>
      <c r="CU7" s="637"/>
      <c r="CV7" s="637"/>
      <c r="CW7" s="637"/>
      <c r="CX7" s="637"/>
      <c r="CY7" s="638"/>
      <c r="CZ7" s="639">
        <v>18.399999999999999</v>
      </c>
      <c r="DA7" s="639"/>
      <c r="DB7" s="639"/>
      <c r="DC7" s="639"/>
      <c r="DD7" s="645">
        <v>178692</v>
      </c>
      <c r="DE7" s="637"/>
      <c r="DF7" s="637"/>
      <c r="DG7" s="637"/>
      <c r="DH7" s="637"/>
      <c r="DI7" s="637"/>
      <c r="DJ7" s="637"/>
      <c r="DK7" s="637"/>
      <c r="DL7" s="637"/>
      <c r="DM7" s="637"/>
      <c r="DN7" s="637"/>
      <c r="DO7" s="637"/>
      <c r="DP7" s="638"/>
      <c r="DQ7" s="645">
        <v>838699</v>
      </c>
      <c r="DR7" s="637"/>
      <c r="DS7" s="637"/>
      <c r="DT7" s="637"/>
      <c r="DU7" s="637"/>
      <c r="DV7" s="637"/>
      <c r="DW7" s="637"/>
      <c r="DX7" s="637"/>
      <c r="DY7" s="637"/>
      <c r="DZ7" s="637"/>
      <c r="EA7" s="637"/>
      <c r="EB7" s="637"/>
      <c r="EC7" s="646"/>
    </row>
    <row r="8" spans="2:143" ht="11.25" customHeight="1" x14ac:dyDescent="0.15">
      <c r="B8" s="633" t="s">
        <v>242</v>
      </c>
      <c r="C8" s="634"/>
      <c r="D8" s="634"/>
      <c r="E8" s="634"/>
      <c r="F8" s="634"/>
      <c r="G8" s="634"/>
      <c r="H8" s="634"/>
      <c r="I8" s="634"/>
      <c r="J8" s="634"/>
      <c r="K8" s="634"/>
      <c r="L8" s="634"/>
      <c r="M8" s="634"/>
      <c r="N8" s="634"/>
      <c r="O8" s="634"/>
      <c r="P8" s="634"/>
      <c r="Q8" s="635"/>
      <c r="R8" s="636">
        <v>2458</v>
      </c>
      <c r="S8" s="637"/>
      <c r="T8" s="637"/>
      <c r="U8" s="637"/>
      <c r="V8" s="637"/>
      <c r="W8" s="637"/>
      <c r="X8" s="637"/>
      <c r="Y8" s="638"/>
      <c r="Z8" s="639">
        <v>0</v>
      </c>
      <c r="AA8" s="639"/>
      <c r="AB8" s="639"/>
      <c r="AC8" s="639"/>
      <c r="AD8" s="640">
        <v>2458</v>
      </c>
      <c r="AE8" s="640"/>
      <c r="AF8" s="640"/>
      <c r="AG8" s="640"/>
      <c r="AH8" s="640"/>
      <c r="AI8" s="640"/>
      <c r="AJ8" s="640"/>
      <c r="AK8" s="640"/>
      <c r="AL8" s="641">
        <v>0.1</v>
      </c>
      <c r="AM8" s="642"/>
      <c r="AN8" s="642"/>
      <c r="AO8" s="643"/>
      <c r="AP8" s="633" t="s">
        <v>243</v>
      </c>
      <c r="AQ8" s="634"/>
      <c r="AR8" s="634"/>
      <c r="AS8" s="634"/>
      <c r="AT8" s="634"/>
      <c r="AU8" s="634"/>
      <c r="AV8" s="634"/>
      <c r="AW8" s="634"/>
      <c r="AX8" s="634"/>
      <c r="AY8" s="634"/>
      <c r="AZ8" s="634"/>
      <c r="BA8" s="634"/>
      <c r="BB8" s="634"/>
      <c r="BC8" s="634"/>
      <c r="BD8" s="634"/>
      <c r="BE8" s="634"/>
      <c r="BF8" s="635"/>
      <c r="BG8" s="636">
        <v>11007</v>
      </c>
      <c r="BH8" s="637"/>
      <c r="BI8" s="637"/>
      <c r="BJ8" s="637"/>
      <c r="BK8" s="637"/>
      <c r="BL8" s="637"/>
      <c r="BM8" s="637"/>
      <c r="BN8" s="638"/>
      <c r="BO8" s="639">
        <v>1.7</v>
      </c>
      <c r="BP8" s="639"/>
      <c r="BQ8" s="639"/>
      <c r="BR8" s="639"/>
      <c r="BS8" s="640" t="s">
        <v>237</v>
      </c>
      <c r="BT8" s="640"/>
      <c r="BU8" s="640"/>
      <c r="BV8" s="640"/>
      <c r="BW8" s="640"/>
      <c r="BX8" s="640"/>
      <c r="BY8" s="640"/>
      <c r="BZ8" s="640"/>
      <c r="CA8" s="640"/>
      <c r="CB8" s="644"/>
      <c r="CD8" s="633" t="s">
        <v>244</v>
      </c>
      <c r="CE8" s="634"/>
      <c r="CF8" s="634"/>
      <c r="CG8" s="634"/>
      <c r="CH8" s="634"/>
      <c r="CI8" s="634"/>
      <c r="CJ8" s="634"/>
      <c r="CK8" s="634"/>
      <c r="CL8" s="634"/>
      <c r="CM8" s="634"/>
      <c r="CN8" s="634"/>
      <c r="CO8" s="634"/>
      <c r="CP8" s="634"/>
      <c r="CQ8" s="635"/>
      <c r="CR8" s="636">
        <v>1229502</v>
      </c>
      <c r="CS8" s="637"/>
      <c r="CT8" s="637"/>
      <c r="CU8" s="637"/>
      <c r="CV8" s="637"/>
      <c r="CW8" s="637"/>
      <c r="CX8" s="637"/>
      <c r="CY8" s="638"/>
      <c r="CZ8" s="639">
        <v>18.7</v>
      </c>
      <c r="DA8" s="639"/>
      <c r="DB8" s="639"/>
      <c r="DC8" s="639"/>
      <c r="DD8" s="645">
        <v>2964</v>
      </c>
      <c r="DE8" s="637"/>
      <c r="DF8" s="637"/>
      <c r="DG8" s="637"/>
      <c r="DH8" s="637"/>
      <c r="DI8" s="637"/>
      <c r="DJ8" s="637"/>
      <c r="DK8" s="637"/>
      <c r="DL8" s="637"/>
      <c r="DM8" s="637"/>
      <c r="DN8" s="637"/>
      <c r="DO8" s="637"/>
      <c r="DP8" s="638"/>
      <c r="DQ8" s="645">
        <v>777196</v>
      </c>
      <c r="DR8" s="637"/>
      <c r="DS8" s="637"/>
      <c r="DT8" s="637"/>
      <c r="DU8" s="637"/>
      <c r="DV8" s="637"/>
      <c r="DW8" s="637"/>
      <c r="DX8" s="637"/>
      <c r="DY8" s="637"/>
      <c r="DZ8" s="637"/>
      <c r="EA8" s="637"/>
      <c r="EB8" s="637"/>
      <c r="EC8" s="646"/>
    </row>
    <row r="9" spans="2:143" ht="11.25" customHeight="1" x14ac:dyDescent="0.15">
      <c r="B9" s="633" t="s">
        <v>245</v>
      </c>
      <c r="C9" s="634"/>
      <c r="D9" s="634"/>
      <c r="E9" s="634"/>
      <c r="F9" s="634"/>
      <c r="G9" s="634"/>
      <c r="H9" s="634"/>
      <c r="I9" s="634"/>
      <c r="J9" s="634"/>
      <c r="K9" s="634"/>
      <c r="L9" s="634"/>
      <c r="M9" s="634"/>
      <c r="N9" s="634"/>
      <c r="O9" s="634"/>
      <c r="P9" s="634"/>
      <c r="Q9" s="635"/>
      <c r="R9" s="636">
        <v>1950</v>
      </c>
      <c r="S9" s="637"/>
      <c r="T9" s="637"/>
      <c r="U9" s="637"/>
      <c r="V9" s="637"/>
      <c r="W9" s="637"/>
      <c r="X9" s="637"/>
      <c r="Y9" s="638"/>
      <c r="Z9" s="639">
        <v>0</v>
      </c>
      <c r="AA9" s="639"/>
      <c r="AB9" s="639"/>
      <c r="AC9" s="639"/>
      <c r="AD9" s="640">
        <v>1950</v>
      </c>
      <c r="AE9" s="640"/>
      <c r="AF9" s="640"/>
      <c r="AG9" s="640"/>
      <c r="AH9" s="640"/>
      <c r="AI9" s="640"/>
      <c r="AJ9" s="640"/>
      <c r="AK9" s="640"/>
      <c r="AL9" s="641">
        <v>0.1</v>
      </c>
      <c r="AM9" s="642"/>
      <c r="AN9" s="642"/>
      <c r="AO9" s="643"/>
      <c r="AP9" s="633" t="s">
        <v>246</v>
      </c>
      <c r="AQ9" s="634"/>
      <c r="AR9" s="634"/>
      <c r="AS9" s="634"/>
      <c r="AT9" s="634"/>
      <c r="AU9" s="634"/>
      <c r="AV9" s="634"/>
      <c r="AW9" s="634"/>
      <c r="AX9" s="634"/>
      <c r="AY9" s="634"/>
      <c r="AZ9" s="634"/>
      <c r="BA9" s="634"/>
      <c r="BB9" s="634"/>
      <c r="BC9" s="634"/>
      <c r="BD9" s="634"/>
      <c r="BE9" s="634"/>
      <c r="BF9" s="635"/>
      <c r="BG9" s="636">
        <v>179863</v>
      </c>
      <c r="BH9" s="637"/>
      <c r="BI9" s="637"/>
      <c r="BJ9" s="637"/>
      <c r="BK9" s="637"/>
      <c r="BL9" s="637"/>
      <c r="BM9" s="637"/>
      <c r="BN9" s="638"/>
      <c r="BO9" s="639">
        <v>27.6</v>
      </c>
      <c r="BP9" s="639"/>
      <c r="BQ9" s="639"/>
      <c r="BR9" s="639"/>
      <c r="BS9" s="640" t="s">
        <v>131</v>
      </c>
      <c r="BT9" s="640"/>
      <c r="BU9" s="640"/>
      <c r="BV9" s="640"/>
      <c r="BW9" s="640"/>
      <c r="BX9" s="640"/>
      <c r="BY9" s="640"/>
      <c r="BZ9" s="640"/>
      <c r="CA9" s="640"/>
      <c r="CB9" s="644"/>
      <c r="CD9" s="633" t="s">
        <v>247</v>
      </c>
      <c r="CE9" s="634"/>
      <c r="CF9" s="634"/>
      <c r="CG9" s="634"/>
      <c r="CH9" s="634"/>
      <c r="CI9" s="634"/>
      <c r="CJ9" s="634"/>
      <c r="CK9" s="634"/>
      <c r="CL9" s="634"/>
      <c r="CM9" s="634"/>
      <c r="CN9" s="634"/>
      <c r="CO9" s="634"/>
      <c r="CP9" s="634"/>
      <c r="CQ9" s="635"/>
      <c r="CR9" s="636">
        <v>234967</v>
      </c>
      <c r="CS9" s="637"/>
      <c r="CT9" s="637"/>
      <c r="CU9" s="637"/>
      <c r="CV9" s="637"/>
      <c r="CW9" s="637"/>
      <c r="CX9" s="637"/>
      <c r="CY9" s="638"/>
      <c r="CZ9" s="639">
        <v>3.6</v>
      </c>
      <c r="DA9" s="639"/>
      <c r="DB9" s="639"/>
      <c r="DC9" s="639"/>
      <c r="DD9" s="645">
        <v>2339</v>
      </c>
      <c r="DE9" s="637"/>
      <c r="DF9" s="637"/>
      <c r="DG9" s="637"/>
      <c r="DH9" s="637"/>
      <c r="DI9" s="637"/>
      <c r="DJ9" s="637"/>
      <c r="DK9" s="637"/>
      <c r="DL9" s="637"/>
      <c r="DM9" s="637"/>
      <c r="DN9" s="637"/>
      <c r="DO9" s="637"/>
      <c r="DP9" s="638"/>
      <c r="DQ9" s="645">
        <v>170325</v>
      </c>
      <c r="DR9" s="637"/>
      <c r="DS9" s="637"/>
      <c r="DT9" s="637"/>
      <c r="DU9" s="637"/>
      <c r="DV9" s="637"/>
      <c r="DW9" s="637"/>
      <c r="DX9" s="637"/>
      <c r="DY9" s="637"/>
      <c r="DZ9" s="637"/>
      <c r="EA9" s="637"/>
      <c r="EB9" s="637"/>
      <c r="EC9" s="646"/>
    </row>
    <row r="10" spans="2:143" ht="11.25" customHeight="1" x14ac:dyDescent="0.15">
      <c r="B10" s="633" t="s">
        <v>248</v>
      </c>
      <c r="C10" s="634"/>
      <c r="D10" s="634"/>
      <c r="E10" s="634"/>
      <c r="F10" s="634"/>
      <c r="G10" s="634"/>
      <c r="H10" s="634"/>
      <c r="I10" s="634"/>
      <c r="J10" s="634"/>
      <c r="K10" s="634"/>
      <c r="L10" s="634"/>
      <c r="M10" s="634"/>
      <c r="N10" s="634"/>
      <c r="O10" s="634"/>
      <c r="P10" s="634"/>
      <c r="Q10" s="635"/>
      <c r="R10" s="636" t="s">
        <v>237</v>
      </c>
      <c r="S10" s="637"/>
      <c r="T10" s="637"/>
      <c r="U10" s="637"/>
      <c r="V10" s="637"/>
      <c r="W10" s="637"/>
      <c r="X10" s="637"/>
      <c r="Y10" s="638"/>
      <c r="Z10" s="639" t="s">
        <v>237</v>
      </c>
      <c r="AA10" s="639"/>
      <c r="AB10" s="639"/>
      <c r="AC10" s="639"/>
      <c r="AD10" s="640" t="s">
        <v>131</v>
      </c>
      <c r="AE10" s="640"/>
      <c r="AF10" s="640"/>
      <c r="AG10" s="640"/>
      <c r="AH10" s="640"/>
      <c r="AI10" s="640"/>
      <c r="AJ10" s="640"/>
      <c r="AK10" s="640"/>
      <c r="AL10" s="641" t="s">
        <v>131</v>
      </c>
      <c r="AM10" s="642"/>
      <c r="AN10" s="642"/>
      <c r="AO10" s="643"/>
      <c r="AP10" s="633" t="s">
        <v>249</v>
      </c>
      <c r="AQ10" s="634"/>
      <c r="AR10" s="634"/>
      <c r="AS10" s="634"/>
      <c r="AT10" s="634"/>
      <c r="AU10" s="634"/>
      <c r="AV10" s="634"/>
      <c r="AW10" s="634"/>
      <c r="AX10" s="634"/>
      <c r="AY10" s="634"/>
      <c r="AZ10" s="634"/>
      <c r="BA10" s="634"/>
      <c r="BB10" s="634"/>
      <c r="BC10" s="634"/>
      <c r="BD10" s="634"/>
      <c r="BE10" s="634"/>
      <c r="BF10" s="635"/>
      <c r="BG10" s="636">
        <v>10448</v>
      </c>
      <c r="BH10" s="637"/>
      <c r="BI10" s="637"/>
      <c r="BJ10" s="637"/>
      <c r="BK10" s="637"/>
      <c r="BL10" s="637"/>
      <c r="BM10" s="637"/>
      <c r="BN10" s="638"/>
      <c r="BO10" s="639">
        <v>1.6</v>
      </c>
      <c r="BP10" s="639"/>
      <c r="BQ10" s="639"/>
      <c r="BR10" s="639"/>
      <c r="BS10" s="640" t="s">
        <v>131</v>
      </c>
      <c r="BT10" s="640"/>
      <c r="BU10" s="640"/>
      <c r="BV10" s="640"/>
      <c r="BW10" s="640"/>
      <c r="BX10" s="640"/>
      <c r="BY10" s="640"/>
      <c r="BZ10" s="640"/>
      <c r="CA10" s="640"/>
      <c r="CB10" s="644"/>
      <c r="CD10" s="633" t="s">
        <v>250</v>
      </c>
      <c r="CE10" s="634"/>
      <c r="CF10" s="634"/>
      <c r="CG10" s="634"/>
      <c r="CH10" s="634"/>
      <c r="CI10" s="634"/>
      <c r="CJ10" s="634"/>
      <c r="CK10" s="634"/>
      <c r="CL10" s="634"/>
      <c r="CM10" s="634"/>
      <c r="CN10" s="634"/>
      <c r="CO10" s="634"/>
      <c r="CP10" s="634"/>
      <c r="CQ10" s="635"/>
      <c r="CR10" s="636">
        <v>10000</v>
      </c>
      <c r="CS10" s="637"/>
      <c r="CT10" s="637"/>
      <c r="CU10" s="637"/>
      <c r="CV10" s="637"/>
      <c r="CW10" s="637"/>
      <c r="CX10" s="637"/>
      <c r="CY10" s="638"/>
      <c r="CZ10" s="639">
        <v>0.2</v>
      </c>
      <c r="DA10" s="639"/>
      <c r="DB10" s="639"/>
      <c r="DC10" s="639"/>
      <c r="DD10" s="645" t="s">
        <v>237</v>
      </c>
      <c r="DE10" s="637"/>
      <c r="DF10" s="637"/>
      <c r="DG10" s="637"/>
      <c r="DH10" s="637"/>
      <c r="DI10" s="637"/>
      <c r="DJ10" s="637"/>
      <c r="DK10" s="637"/>
      <c r="DL10" s="637"/>
      <c r="DM10" s="637"/>
      <c r="DN10" s="637"/>
      <c r="DO10" s="637"/>
      <c r="DP10" s="638"/>
      <c r="DQ10" s="645" t="s">
        <v>131</v>
      </c>
      <c r="DR10" s="637"/>
      <c r="DS10" s="637"/>
      <c r="DT10" s="637"/>
      <c r="DU10" s="637"/>
      <c r="DV10" s="637"/>
      <c r="DW10" s="637"/>
      <c r="DX10" s="637"/>
      <c r="DY10" s="637"/>
      <c r="DZ10" s="637"/>
      <c r="EA10" s="637"/>
      <c r="EB10" s="637"/>
      <c r="EC10" s="646"/>
    </row>
    <row r="11" spans="2:143" ht="11.25" customHeight="1" x14ac:dyDescent="0.15">
      <c r="B11" s="633" t="s">
        <v>251</v>
      </c>
      <c r="C11" s="634"/>
      <c r="D11" s="634"/>
      <c r="E11" s="634"/>
      <c r="F11" s="634"/>
      <c r="G11" s="634"/>
      <c r="H11" s="634"/>
      <c r="I11" s="634"/>
      <c r="J11" s="634"/>
      <c r="K11" s="634"/>
      <c r="L11" s="634"/>
      <c r="M11" s="634"/>
      <c r="N11" s="634"/>
      <c r="O11" s="634"/>
      <c r="P11" s="634"/>
      <c r="Q11" s="635"/>
      <c r="R11" s="636">
        <v>145629</v>
      </c>
      <c r="S11" s="637"/>
      <c r="T11" s="637"/>
      <c r="U11" s="637"/>
      <c r="V11" s="637"/>
      <c r="W11" s="637"/>
      <c r="X11" s="637"/>
      <c r="Y11" s="638"/>
      <c r="Z11" s="641">
        <v>2.2000000000000002</v>
      </c>
      <c r="AA11" s="642"/>
      <c r="AB11" s="642"/>
      <c r="AC11" s="648"/>
      <c r="AD11" s="645">
        <v>145629</v>
      </c>
      <c r="AE11" s="637"/>
      <c r="AF11" s="637"/>
      <c r="AG11" s="637"/>
      <c r="AH11" s="637"/>
      <c r="AI11" s="637"/>
      <c r="AJ11" s="637"/>
      <c r="AK11" s="638"/>
      <c r="AL11" s="641">
        <v>4.5999999999999996</v>
      </c>
      <c r="AM11" s="642"/>
      <c r="AN11" s="642"/>
      <c r="AO11" s="643"/>
      <c r="AP11" s="633" t="s">
        <v>252</v>
      </c>
      <c r="AQ11" s="634"/>
      <c r="AR11" s="634"/>
      <c r="AS11" s="634"/>
      <c r="AT11" s="634"/>
      <c r="AU11" s="634"/>
      <c r="AV11" s="634"/>
      <c r="AW11" s="634"/>
      <c r="AX11" s="634"/>
      <c r="AY11" s="634"/>
      <c r="AZ11" s="634"/>
      <c r="BA11" s="634"/>
      <c r="BB11" s="634"/>
      <c r="BC11" s="634"/>
      <c r="BD11" s="634"/>
      <c r="BE11" s="634"/>
      <c r="BF11" s="635"/>
      <c r="BG11" s="636">
        <v>3377</v>
      </c>
      <c r="BH11" s="637"/>
      <c r="BI11" s="637"/>
      <c r="BJ11" s="637"/>
      <c r="BK11" s="637"/>
      <c r="BL11" s="637"/>
      <c r="BM11" s="637"/>
      <c r="BN11" s="638"/>
      <c r="BO11" s="639">
        <v>0.5</v>
      </c>
      <c r="BP11" s="639"/>
      <c r="BQ11" s="639"/>
      <c r="BR11" s="639"/>
      <c r="BS11" s="640" t="s">
        <v>237</v>
      </c>
      <c r="BT11" s="640"/>
      <c r="BU11" s="640"/>
      <c r="BV11" s="640"/>
      <c r="BW11" s="640"/>
      <c r="BX11" s="640"/>
      <c r="BY11" s="640"/>
      <c r="BZ11" s="640"/>
      <c r="CA11" s="640"/>
      <c r="CB11" s="644"/>
      <c r="CD11" s="633" t="s">
        <v>253</v>
      </c>
      <c r="CE11" s="634"/>
      <c r="CF11" s="634"/>
      <c r="CG11" s="634"/>
      <c r="CH11" s="634"/>
      <c r="CI11" s="634"/>
      <c r="CJ11" s="634"/>
      <c r="CK11" s="634"/>
      <c r="CL11" s="634"/>
      <c r="CM11" s="634"/>
      <c r="CN11" s="634"/>
      <c r="CO11" s="634"/>
      <c r="CP11" s="634"/>
      <c r="CQ11" s="635"/>
      <c r="CR11" s="636">
        <v>450964</v>
      </c>
      <c r="CS11" s="637"/>
      <c r="CT11" s="637"/>
      <c r="CU11" s="637"/>
      <c r="CV11" s="637"/>
      <c r="CW11" s="637"/>
      <c r="CX11" s="637"/>
      <c r="CY11" s="638"/>
      <c r="CZ11" s="639">
        <v>6.9</v>
      </c>
      <c r="DA11" s="639"/>
      <c r="DB11" s="639"/>
      <c r="DC11" s="639"/>
      <c r="DD11" s="645">
        <v>94401</v>
      </c>
      <c r="DE11" s="637"/>
      <c r="DF11" s="637"/>
      <c r="DG11" s="637"/>
      <c r="DH11" s="637"/>
      <c r="DI11" s="637"/>
      <c r="DJ11" s="637"/>
      <c r="DK11" s="637"/>
      <c r="DL11" s="637"/>
      <c r="DM11" s="637"/>
      <c r="DN11" s="637"/>
      <c r="DO11" s="637"/>
      <c r="DP11" s="638"/>
      <c r="DQ11" s="645">
        <v>244020</v>
      </c>
      <c r="DR11" s="637"/>
      <c r="DS11" s="637"/>
      <c r="DT11" s="637"/>
      <c r="DU11" s="637"/>
      <c r="DV11" s="637"/>
      <c r="DW11" s="637"/>
      <c r="DX11" s="637"/>
      <c r="DY11" s="637"/>
      <c r="DZ11" s="637"/>
      <c r="EA11" s="637"/>
      <c r="EB11" s="637"/>
      <c r="EC11" s="646"/>
    </row>
    <row r="12" spans="2:143" ht="11.25" customHeight="1" x14ac:dyDescent="0.15">
      <c r="B12" s="633" t="s">
        <v>254</v>
      </c>
      <c r="C12" s="634"/>
      <c r="D12" s="634"/>
      <c r="E12" s="634"/>
      <c r="F12" s="634"/>
      <c r="G12" s="634"/>
      <c r="H12" s="634"/>
      <c r="I12" s="634"/>
      <c r="J12" s="634"/>
      <c r="K12" s="634"/>
      <c r="L12" s="634"/>
      <c r="M12" s="634"/>
      <c r="N12" s="634"/>
      <c r="O12" s="634"/>
      <c r="P12" s="634"/>
      <c r="Q12" s="635"/>
      <c r="R12" s="636" t="s">
        <v>131</v>
      </c>
      <c r="S12" s="637"/>
      <c r="T12" s="637"/>
      <c r="U12" s="637"/>
      <c r="V12" s="637"/>
      <c r="W12" s="637"/>
      <c r="X12" s="637"/>
      <c r="Y12" s="638"/>
      <c r="Z12" s="639" t="s">
        <v>131</v>
      </c>
      <c r="AA12" s="639"/>
      <c r="AB12" s="639"/>
      <c r="AC12" s="639"/>
      <c r="AD12" s="640" t="s">
        <v>131</v>
      </c>
      <c r="AE12" s="640"/>
      <c r="AF12" s="640"/>
      <c r="AG12" s="640"/>
      <c r="AH12" s="640"/>
      <c r="AI12" s="640"/>
      <c r="AJ12" s="640"/>
      <c r="AK12" s="640"/>
      <c r="AL12" s="641" t="s">
        <v>131</v>
      </c>
      <c r="AM12" s="642"/>
      <c r="AN12" s="642"/>
      <c r="AO12" s="643"/>
      <c r="AP12" s="633" t="s">
        <v>255</v>
      </c>
      <c r="AQ12" s="634"/>
      <c r="AR12" s="634"/>
      <c r="AS12" s="634"/>
      <c r="AT12" s="634"/>
      <c r="AU12" s="634"/>
      <c r="AV12" s="634"/>
      <c r="AW12" s="634"/>
      <c r="AX12" s="634"/>
      <c r="AY12" s="634"/>
      <c r="AZ12" s="634"/>
      <c r="BA12" s="634"/>
      <c r="BB12" s="634"/>
      <c r="BC12" s="634"/>
      <c r="BD12" s="634"/>
      <c r="BE12" s="634"/>
      <c r="BF12" s="635"/>
      <c r="BG12" s="636">
        <v>355837</v>
      </c>
      <c r="BH12" s="637"/>
      <c r="BI12" s="637"/>
      <c r="BJ12" s="637"/>
      <c r="BK12" s="637"/>
      <c r="BL12" s="637"/>
      <c r="BM12" s="637"/>
      <c r="BN12" s="638"/>
      <c r="BO12" s="639">
        <v>54.7</v>
      </c>
      <c r="BP12" s="639"/>
      <c r="BQ12" s="639"/>
      <c r="BR12" s="639"/>
      <c r="BS12" s="640" t="s">
        <v>131</v>
      </c>
      <c r="BT12" s="640"/>
      <c r="BU12" s="640"/>
      <c r="BV12" s="640"/>
      <c r="BW12" s="640"/>
      <c r="BX12" s="640"/>
      <c r="BY12" s="640"/>
      <c r="BZ12" s="640"/>
      <c r="CA12" s="640"/>
      <c r="CB12" s="644"/>
      <c r="CD12" s="633" t="s">
        <v>256</v>
      </c>
      <c r="CE12" s="634"/>
      <c r="CF12" s="634"/>
      <c r="CG12" s="634"/>
      <c r="CH12" s="634"/>
      <c r="CI12" s="634"/>
      <c r="CJ12" s="634"/>
      <c r="CK12" s="634"/>
      <c r="CL12" s="634"/>
      <c r="CM12" s="634"/>
      <c r="CN12" s="634"/>
      <c r="CO12" s="634"/>
      <c r="CP12" s="634"/>
      <c r="CQ12" s="635"/>
      <c r="CR12" s="636">
        <v>614912</v>
      </c>
      <c r="CS12" s="637"/>
      <c r="CT12" s="637"/>
      <c r="CU12" s="637"/>
      <c r="CV12" s="637"/>
      <c r="CW12" s="637"/>
      <c r="CX12" s="637"/>
      <c r="CY12" s="638"/>
      <c r="CZ12" s="639">
        <v>9.4</v>
      </c>
      <c r="DA12" s="639"/>
      <c r="DB12" s="639"/>
      <c r="DC12" s="639"/>
      <c r="DD12" s="645">
        <v>3300</v>
      </c>
      <c r="DE12" s="637"/>
      <c r="DF12" s="637"/>
      <c r="DG12" s="637"/>
      <c r="DH12" s="637"/>
      <c r="DI12" s="637"/>
      <c r="DJ12" s="637"/>
      <c r="DK12" s="637"/>
      <c r="DL12" s="637"/>
      <c r="DM12" s="637"/>
      <c r="DN12" s="637"/>
      <c r="DO12" s="637"/>
      <c r="DP12" s="638"/>
      <c r="DQ12" s="645">
        <v>584720</v>
      </c>
      <c r="DR12" s="637"/>
      <c r="DS12" s="637"/>
      <c r="DT12" s="637"/>
      <c r="DU12" s="637"/>
      <c r="DV12" s="637"/>
      <c r="DW12" s="637"/>
      <c r="DX12" s="637"/>
      <c r="DY12" s="637"/>
      <c r="DZ12" s="637"/>
      <c r="EA12" s="637"/>
      <c r="EB12" s="637"/>
      <c r="EC12" s="646"/>
    </row>
    <row r="13" spans="2:143" ht="11.25" customHeight="1" x14ac:dyDescent="0.15">
      <c r="B13" s="633" t="s">
        <v>257</v>
      </c>
      <c r="C13" s="634"/>
      <c r="D13" s="634"/>
      <c r="E13" s="634"/>
      <c r="F13" s="634"/>
      <c r="G13" s="634"/>
      <c r="H13" s="634"/>
      <c r="I13" s="634"/>
      <c r="J13" s="634"/>
      <c r="K13" s="634"/>
      <c r="L13" s="634"/>
      <c r="M13" s="634"/>
      <c r="N13" s="634"/>
      <c r="O13" s="634"/>
      <c r="P13" s="634"/>
      <c r="Q13" s="635"/>
      <c r="R13" s="636" t="s">
        <v>237</v>
      </c>
      <c r="S13" s="637"/>
      <c r="T13" s="637"/>
      <c r="U13" s="637"/>
      <c r="V13" s="637"/>
      <c r="W13" s="637"/>
      <c r="X13" s="637"/>
      <c r="Y13" s="638"/>
      <c r="Z13" s="639" t="s">
        <v>237</v>
      </c>
      <c r="AA13" s="639"/>
      <c r="AB13" s="639"/>
      <c r="AC13" s="639"/>
      <c r="AD13" s="640" t="s">
        <v>237</v>
      </c>
      <c r="AE13" s="640"/>
      <c r="AF13" s="640"/>
      <c r="AG13" s="640"/>
      <c r="AH13" s="640"/>
      <c r="AI13" s="640"/>
      <c r="AJ13" s="640"/>
      <c r="AK13" s="640"/>
      <c r="AL13" s="641" t="s">
        <v>258</v>
      </c>
      <c r="AM13" s="642"/>
      <c r="AN13" s="642"/>
      <c r="AO13" s="643"/>
      <c r="AP13" s="633" t="s">
        <v>259</v>
      </c>
      <c r="AQ13" s="634"/>
      <c r="AR13" s="634"/>
      <c r="AS13" s="634"/>
      <c r="AT13" s="634"/>
      <c r="AU13" s="634"/>
      <c r="AV13" s="634"/>
      <c r="AW13" s="634"/>
      <c r="AX13" s="634"/>
      <c r="AY13" s="634"/>
      <c r="AZ13" s="634"/>
      <c r="BA13" s="634"/>
      <c r="BB13" s="634"/>
      <c r="BC13" s="634"/>
      <c r="BD13" s="634"/>
      <c r="BE13" s="634"/>
      <c r="BF13" s="635"/>
      <c r="BG13" s="636">
        <v>347923</v>
      </c>
      <c r="BH13" s="637"/>
      <c r="BI13" s="637"/>
      <c r="BJ13" s="637"/>
      <c r="BK13" s="637"/>
      <c r="BL13" s="637"/>
      <c r="BM13" s="637"/>
      <c r="BN13" s="638"/>
      <c r="BO13" s="639">
        <v>53.5</v>
      </c>
      <c r="BP13" s="639"/>
      <c r="BQ13" s="639"/>
      <c r="BR13" s="639"/>
      <c r="BS13" s="640" t="s">
        <v>131</v>
      </c>
      <c r="BT13" s="640"/>
      <c r="BU13" s="640"/>
      <c r="BV13" s="640"/>
      <c r="BW13" s="640"/>
      <c r="BX13" s="640"/>
      <c r="BY13" s="640"/>
      <c r="BZ13" s="640"/>
      <c r="CA13" s="640"/>
      <c r="CB13" s="644"/>
      <c r="CD13" s="633" t="s">
        <v>260</v>
      </c>
      <c r="CE13" s="634"/>
      <c r="CF13" s="634"/>
      <c r="CG13" s="634"/>
      <c r="CH13" s="634"/>
      <c r="CI13" s="634"/>
      <c r="CJ13" s="634"/>
      <c r="CK13" s="634"/>
      <c r="CL13" s="634"/>
      <c r="CM13" s="634"/>
      <c r="CN13" s="634"/>
      <c r="CO13" s="634"/>
      <c r="CP13" s="634"/>
      <c r="CQ13" s="635"/>
      <c r="CR13" s="636">
        <v>354079</v>
      </c>
      <c r="CS13" s="637"/>
      <c r="CT13" s="637"/>
      <c r="CU13" s="637"/>
      <c r="CV13" s="637"/>
      <c r="CW13" s="637"/>
      <c r="CX13" s="637"/>
      <c r="CY13" s="638"/>
      <c r="CZ13" s="639">
        <v>5.4</v>
      </c>
      <c r="DA13" s="639"/>
      <c r="DB13" s="639"/>
      <c r="DC13" s="639"/>
      <c r="DD13" s="645">
        <v>143341</v>
      </c>
      <c r="DE13" s="637"/>
      <c r="DF13" s="637"/>
      <c r="DG13" s="637"/>
      <c r="DH13" s="637"/>
      <c r="DI13" s="637"/>
      <c r="DJ13" s="637"/>
      <c r="DK13" s="637"/>
      <c r="DL13" s="637"/>
      <c r="DM13" s="637"/>
      <c r="DN13" s="637"/>
      <c r="DO13" s="637"/>
      <c r="DP13" s="638"/>
      <c r="DQ13" s="645">
        <v>195479</v>
      </c>
      <c r="DR13" s="637"/>
      <c r="DS13" s="637"/>
      <c r="DT13" s="637"/>
      <c r="DU13" s="637"/>
      <c r="DV13" s="637"/>
      <c r="DW13" s="637"/>
      <c r="DX13" s="637"/>
      <c r="DY13" s="637"/>
      <c r="DZ13" s="637"/>
      <c r="EA13" s="637"/>
      <c r="EB13" s="637"/>
      <c r="EC13" s="646"/>
    </row>
    <row r="14" spans="2:143" ht="11.25" customHeight="1" x14ac:dyDescent="0.15">
      <c r="B14" s="633" t="s">
        <v>261</v>
      </c>
      <c r="C14" s="634"/>
      <c r="D14" s="634"/>
      <c r="E14" s="634"/>
      <c r="F14" s="634"/>
      <c r="G14" s="634"/>
      <c r="H14" s="634"/>
      <c r="I14" s="634"/>
      <c r="J14" s="634"/>
      <c r="K14" s="634"/>
      <c r="L14" s="634"/>
      <c r="M14" s="634"/>
      <c r="N14" s="634"/>
      <c r="O14" s="634"/>
      <c r="P14" s="634"/>
      <c r="Q14" s="635"/>
      <c r="R14" s="636">
        <v>2</v>
      </c>
      <c r="S14" s="637"/>
      <c r="T14" s="637"/>
      <c r="U14" s="637"/>
      <c r="V14" s="637"/>
      <c r="W14" s="637"/>
      <c r="X14" s="637"/>
      <c r="Y14" s="638"/>
      <c r="Z14" s="639">
        <v>0</v>
      </c>
      <c r="AA14" s="639"/>
      <c r="AB14" s="639"/>
      <c r="AC14" s="639"/>
      <c r="AD14" s="640">
        <v>2</v>
      </c>
      <c r="AE14" s="640"/>
      <c r="AF14" s="640"/>
      <c r="AG14" s="640"/>
      <c r="AH14" s="640"/>
      <c r="AI14" s="640"/>
      <c r="AJ14" s="640"/>
      <c r="AK14" s="640"/>
      <c r="AL14" s="641">
        <v>0</v>
      </c>
      <c r="AM14" s="642"/>
      <c r="AN14" s="642"/>
      <c r="AO14" s="643"/>
      <c r="AP14" s="633" t="s">
        <v>262</v>
      </c>
      <c r="AQ14" s="634"/>
      <c r="AR14" s="634"/>
      <c r="AS14" s="634"/>
      <c r="AT14" s="634"/>
      <c r="AU14" s="634"/>
      <c r="AV14" s="634"/>
      <c r="AW14" s="634"/>
      <c r="AX14" s="634"/>
      <c r="AY14" s="634"/>
      <c r="AZ14" s="634"/>
      <c r="BA14" s="634"/>
      <c r="BB14" s="634"/>
      <c r="BC14" s="634"/>
      <c r="BD14" s="634"/>
      <c r="BE14" s="634"/>
      <c r="BF14" s="635"/>
      <c r="BG14" s="636">
        <v>27144</v>
      </c>
      <c r="BH14" s="637"/>
      <c r="BI14" s="637"/>
      <c r="BJ14" s="637"/>
      <c r="BK14" s="637"/>
      <c r="BL14" s="637"/>
      <c r="BM14" s="637"/>
      <c r="BN14" s="638"/>
      <c r="BO14" s="639">
        <v>4.2</v>
      </c>
      <c r="BP14" s="639"/>
      <c r="BQ14" s="639"/>
      <c r="BR14" s="639"/>
      <c r="BS14" s="640" t="s">
        <v>131</v>
      </c>
      <c r="BT14" s="640"/>
      <c r="BU14" s="640"/>
      <c r="BV14" s="640"/>
      <c r="BW14" s="640"/>
      <c r="BX14" s="640"/>
      <c r="BY14" s="640"/>
      <c r="BZ14" s="640"/>
      <c r="CA14" s="640"/>
      <c r="CB14" s="644"/>
      <c r="CD14" s="633" t="s">
        <v>263</v>
      </c>
      <c r="CE14" s="634"/>
      <c r="CF14" s="634"/>
      <c r="CG14" s="634"/>
      <c r="CH14" s="634"/>
      <c r="CI14" s="634"/>
      <c r="CJ14" s="634"/>
      <c r="CK14" s="634"/>
      <c r="CL14" s="634"/>
      <c r="CM14" s="634"/>
      <c r="CN14" s="634"/>
      <c r="CO14" s="634"/>
      <c r="CP14" s="634"/>
      <c r="CQ14" s="635"/>
      <c r="CR14" s="636">
        <v>201447</v>
      </c>
      <c r="CS14" s="637"/>
      <c r="CT14" s="637"/>
      <c r="CU14" s="637"/>
      <c r="CV14" s="637"/>
      <c r="CW14" s="637"/>
      <c r="CX14" s="637"/>
      <c r="CY14" s="638"/>
      <c r="CZ14" s="639">
        <v>3.1</v>
      </c>
      <c r="DA14" s="639"/>
      <c r="DB14" s="639"/>
      <c r="DC14" s="639"/>
      <c r="DD14" s="645">
        <v>47198</v>
      </c>
      <c r="DE14" s="637"/>
      <c r="DF14" s="637"/>
      <c r="DG14" s="637"/>
      <c r="DH14" s="637"/>
      <c r="DI14" s="637"/>
      <c r="DJ14" s="637"/>
      <c r="DK14" s="637"/>
      <c r="DL14" s="637"/>
      <c r="DM14" s="637"/>
      <c r="DN14" s="637"/>
      <c r="DO14" s="637"/>
      <c r="DP14" s="638"/>
      <c r="DQ14" s="645">
        <v>155097</v>
      </c>
      <c r="DR14" s="637"/>
      <c r="DS14" s="637"/>
      <c r="DT14" s="637"/>
      <c r="DU14" s="637"/>
      <c r="DV14" s="637"/>
      <c r="DW14" s="637"/>
      <c r="DX14" s="637"/>
      <c r="DY14" s="637"/>
      <c r="DZ14" s="637"/>
      <c r="EA14" s="637"/>
      <c r="EB14" s="637"/>
      <c r="EC14" s="646"/>
    </row>
    <row r="15" spans="2:143" ht="11.25" customHeight="1" x14ac:dyDescent="0.15">
      <c r="B15" s="633" t="s">
        <v>264</v>
      </c>
      <c r="C15" s="634"/>
      <c r="D15" s="634"/>
      <c r="E15" s="634"/>
      <c r="F15" s="634"/>
      <c r="G15" s="634"/>
      <c r="H15" s="634"/>
      <c r="I15" s="634"/>
      <c r="J15" s="634"/>
      <c r="K15" s="634"/>
      <c r="L15" s="634"/>
      <c r="M15" s="634"/>
      <c r="N15" s="634"/>
      <c r="O15" s="634"/>
      <c r="P15" s="634"/>
      <c r="Q15" s="635"/>
      <c r="R15" s="636" t="s">
        <v>131</v>
      </c>
      <c r="S15" s="637"/>
      <c r="T15" s="637"/>
      <c r="U15" s="637"/>
      <c r="V15" s="637"/>
      <c r="W15" s="637"/>
      <c r="X15" s="637"/>
      <c r="Y15" s="638"/>
      <c r="Z15" s="639" t="s">
        <v>237</v>
      </c>
      <c r="AA15" s="639"/>
      <c r="AB15" s="639"/>
      <c r="AC15" s="639"/>
      <c r="AD15" s="640" t="s">
        <v>258</v>
      </c>
      <c r="AE15" s="640"/>
      <c r="AF15" s="640"/>
      <c r="AG15" s="640"/>
      <c r="AH15" s="640"/>
      <c r="AI15" s="640"/>
      <c r="AJ15" s="640"/>
      <c r="AK15" s="640"/>
      <c r="AL15" s="641" t="s">
        <v>131</v>
      </c>
      <c r="AM15" s="642"/>
      <c r="AN15" s="642"/>
      <c r="AO15" s="643"/>
      <c r="AP15" s="633" t="s">
        <v>265</v>
      </c>
      <c r="AQ15" s="634"/>
      <c r="AR15" s="634"/>
      <c r="AS15" s="634"/>
      <c r="AT15" s="634"/>
      <c r="AU15" s="634"/>
      <c r="AV15" s="634"/>
      <c r="AW15" s="634"/>
      <c r="AX15" s="634"/>
      <c r="AY15" s="634"/>
      <c r="AZ15" s="634"/>
      <c r="BA15" s="634"/>
      <c r="BB15" s="634"/>
      <c r="BC15" s="634"/>
      <c r="BD15" s="634"/>
      <c r="BE15" s="634"/>
      <c r="BF15" s="635"/>
      <c r="BG15" s="636">
        <v>29597</v>
      </c>
      <c r="BH15" s="637"/>
      <c r="BI15" s="637"/>
      <c r="BJ15" s="637"/>
      <c r="BK15" s="637"/>
      <c r="BL15" s="637"/>
      <c r="BM15" s="637"/>
      <c r="BN15" s="638"/>
      <c r="BO15" s="639">
        <v>4.5</v>
      </c>
      <c r="BP15" s="639"/>
      <c r="BQ15" s="639"/>
      <c r="BR15" s="639"/>
      <c r="BS15" s="640" t="s">
        <v>131</v>
      </c>
      <c r="BT15" s="640"/>
      <c r="BU15" s="640"/>
      <c r="BV15" s="640"/>
      <c r="BW15" s="640"/>
      <c r="BX15" s="640"/>
      <c r="BY15" s="640"/>
      <c r="BZ15" s="640"/>
      <c r="CA15" s="640"/>
      <c r="CB15" s="644"/>
      <c r="CD15" s="633" t="s">
        <v>266</v>
      </c>
      <c r="CE15" s="634"/>
      <c r="CF15" s="634"/>
      <c r="CG15" s="634"/>
      <c r="CH15" s="634"/>
      <c r="CI15" s="634"/>
      <c r="CJ15" s="634"/>
      <c r="CK15" s="634"/>
      <c r="CL15" s="634"/>
      <c r="CM15" s="634"/>
      <c r="CN15" s="634"/>
      <c r="CO15" s="634"/>
      <c r="CP15" s="634"/>
      <c r="CQ15" s="635"/>
      <c r="CR15" s="636">
        <v>1345172</v>
      </c>
      <c r="CS15" s="637"/>
      <c r="CT15" s="637"/>
      <c r="CU15" s="637"/>
      <c r="CV15" s="637"/>
      <c r="CW15" s="637"/>
      <c r="CX15" s="637"/>
      <c r="CY15" s="638"/>
      <c r="CZ15" s="639">
        <v>20.5</v>
      </c>
      <c r="DA15" s="639"/>
      <c r="DB15" s="639"/>
      <c r="DC15" s="639"/>
      <c r="DD15" s="645">
        <v>1068069</v>
      </c>
      <c r="DE15" s="637"/>
      <c r="DF15" s="637"/>
      <c r="DG15" s="637"/>
      <c r="DH15" s="637"/>
      <c r="DI15" s="637"/>
      <c r="DJ15" s="637"/>
      <c r="DK15" s="637"/>
      <c r="DL15" s="637"/>
      <c r="DM15" s="637"/>
      <c r="DN15" s="637"/>
      <c r="DO15" s="637"/>
      <c r="DP15" s="638"/>
      <c r="DQ15" s="645">
        <v>258162</v>
      </c>
      <c r="DR15" s="637"/>
      <c r="DS15" s="637"/>
      <c r="DT15" s="637"/>
      <c r="DU15" s="637"/>
      <c r="DV15" s="637"/>
      <c r="DW15" s="637"/>
      <c r="DX15" s="637"/>
      <c r="DY15" s="637"/>
      <c r="DZ15" s="637"/>
      <c r="EA15" s="637"/>
      <c r="EB15" s="637"/>
      <c r="EC15" s="646"/>
    </row>
    <row r="16" spans="2:143" ht="11.25" customHeight="1" x14ac:dyDescent="0.15">
      <c r="B16" s="633" t="s">
        <v>267</v>
      </c>
      <c r="C16" s="634"/>
      <c r="D16" s="634"/>
      <c r="E16" s="634"/>
      <c r="F16" s="634"/>
      <c r="G16" s="634"/>
      <c r="H16" s="634"/>
      <c r="I16" s="634"/>
      <c r="J16" s="634"/>
      <c r="K16" s="634"/>
      <c r="L16" s="634"/>
      <c r="M16" s="634"/>
      <c r="N16" s="634"/>
      <c r="O16" s="634"/>
      <c r="P16" s="634"/>
      <c r="Q16" s="635"/>
      <c r="R16" s="636">
        <v>3554</v>
      </c>
      <c r="S16" s="637"/>
      <c r="T16" s="637"/>
      <c r="U16" s="637"/>
      <c r="V16" s="637"/>
      <c r="W16" s="637"/>
      <c r="X16" s="637"/>
      <c r="Y16" s="638"/>
      <c r="Z16" s="639">
        <v>0.1</v>
      </c>
      <c r="AA16" s="639"/>
      <c r="AB16" s="639"/>
      <c r="AC16" s="639"/>
      <c r="AD16" s="640">
        <v>3554</v>
      </c>
      <c r="AE16" s="640"/>
      <c r="AF16" s="640"/>
      <c r="AG16" s="640"/>
      <c r="AH16" s="640"/>
      <c r="AI16" s="640"/>
      <c r="AJ16" s="640"/>
      <c r="AK16" s="640"/>
      <c r="AL16" s="641">
        <v>0.1</v>
      </c>
      <c r="AM16" s="642"/>
      <c r="AN16" s="642"/>
      <c r="AO16" s="643"/>
      <c r="AP16" s="633" t="s">
        <v>268</v>
      </c>
      <c r="AQ16" s="634"/>
      <c r="AR16" s="634"/>
      <c r="AS16" s="634"/>
      <c r="AT16" s="634"/>
      <c r="AU16" s="634"/>
      <c r="AV16" s="634"/>
      <c r="AW16" s="634"/>
      <c r="AX16" s="634"/>
      <c r="AY16" s="634"/>
      <c r="AZ16" s="634"/>
      <c r="BA16" s="634"/>
      <c r="BB16" s="634"/>
      <c r="BC16" s="634"/>
      <c r="BD16" s="634"/>
      <c r="BE16" s="634"/>
      <c r="BF16" s="635"/>
      <c r="BG16" s="636" t="s">
        <v>131</v>
      </c>
      <c r="BH16" s="637"/>
      <c r="BI16" s="637"/>
      <c r="BJ16" s="637"/>
      <c r="BK16" s="637"/>
      <c r="BL16" s="637"/>
      <c r="BM16" s="637"/>
      <c r="BN16" s="638"/>
      <c r="BO16" s="639" t="s">
        <v>237</v>
      </c>
      <c r="BP16" s="639"/>
      <c r="BQ16" s="639"/>
      <c r="BR16" s="639"/>
      <c r="BS16" s="640" t="s">
        <v>131</v>
      </c>
      <c r="BT16" s="640"/>
      <c r="BU16" s="640"/>
      <c r="BV16" s="640"/>
      <c r="BW16" s="640"/>
      <c r="BX16" s="640"/>
      <c r="BY16" s="640"/>
      <c r="BZ16" s="640"/>
      <c r="CA16" s="640"/>
      <c r="CB16" s="644"/>
      <c r="CD16" s="633" t="s">
        <v>269</v>
      </c>
      <c r="CE16" s="634"/>
      <c r="CF16" s="634"/>
      <c r="CG16" s="634"/>
      <c r="CH16" s="634"/>
      <c r="CI16" s="634"/>
      <c r="CJ16" s="634"/>
      <c r="CK16" s="634"/>
      <c r="CL16" s="634"/>
      <c r="CM16" s="634"/>
      <c r="CN16" s="634"/>
      <c r="CO16" s="634"/>
      <c r="CP16" s="634"/>
      <c r="CQ16" s="635"/>
      <c r="CR16" s="636">
        <v>299539</v>
      </c>
      <c r="CS16" s="637"/>
      <c r="CT16" s="637"/>
      <c r="CU16" s="637"/>
      <c r="CV16" s="637"/>
      <c r="CW16" s="637"/>
      <c r="CX16" s="637"/>
      <c r="CY16" s="638"/>
      <c r="CZ16" s="639">
        <v>4.5999999999999996</v>
      </c>
      <c r="DA16" s="639"/>
      <c r="DB16" s="639"/>
      <c r="DC16" s="639"/>
      <c r="DD16" s="645" t="s">
        <v>258</v>
      </c>
      <c r="DE16" s="637"/>
      <c r="DF16" s="637"/>
      <c r="DG16" s="637"/>
      <c r="DH16" s="637"/>
      <c r="DI16" s="637"/>
      <c r="DJ16" s="637"/>
      <c r="DK16" s="637"/>
      <c r="DL16" s="637"/>
      <c r="DM16" s="637"/>
      <c r="DN16" s="637"/>
      <c r="DO16" s="637"/>
      <c r="DP16" s="638"/>
      <c r="DQ16" s="645">
        <v>10493</v>
      </c>
      <c r="DR16" s="637"/>
      <c r="DS16" s="637"/>
      <c r="DT16" s="637"/>
      <c r="DU16" s="637"/>
      <c r="DV16" s="637"/>
      <c r="DW16" s="637"/>
      <c r="DX16" s="637"/>
      <c r="DY16" s="637"/>
      <c r="DZ16" s="637"/>
      <c r="EA16" s="637"/>
      <c r="EB16" s="637"/>
      <c r="EC16" s="646"/>
    </row>
    <row r="17" spans="2:133" ht="11.25" customHeight="1" x14ac:dyDescent="0.15">
      <c r="B17" s="633" t="s">
        <v>270</v>
      </c>
      <c r="C17" s="634"/>
      <c r="D17" s="634"/>
      <c r="E17" s="634"/>
      <c r="F17" s="634"/>
      <c r="G17" s="634"/>
      <c r="H17" s="634"/>
      <c r="I17" s="634"/>
      <c r="J17" s="634"/>
      <c r="K17" s="634"/>
      <c r="L17" s="634"/>
      <c r="M17" s="634"/>
      <c r="N17" s="634"/>
      <c r="O17" s="634"/>
      <c r="P17" s="634"/>
      <c r="Q17" s="635"/>
      <c r="R17" s="636">
        <v>7121</v>
      </c>
      <c r="S17" s="637"/>
      <c r="T17" s="637"/>
      <c r="U17" s="637"/>
      <c r="V17" s="637"/>
      <c r="W17" s="637"/>
      <c r="X17" s="637"/>
      <c r="Y17" s="638"/>
      <c r="Z17" s="639">
        <v>0.1</v>
      </c>
      <c r="AA17" s="639"/>
      <c r="AB17" s="639"/>
      <c r="AC17" s="639"/>
      <c r="AD17" s="640">
        <v>7121</v>
      </c>
      <c r="AE17" s="640"/>
      <c r="AF17" s="640"/>
      <c r="AG17" s="640"/>
      <c r="AH17" s="640"/>
      <c r="AI17" s="640"/>
      <c r="AJ17" s="640"/>
      <c r="AK17" s="640"/>
      <c r="AL17" s="641">
        <v>0.2</v>
      </c>
      <c r="AM17" s="642"/>
      <c r="AN17" s="642"/>
      <c r="AO17" s="643"/>
      <c r="AP17" s="633" t="s">
        <v>271</v>
      </c>
      <c r="AQ17" s="634"/>
      <c r="AR17" s="634"/>
      <c r="AS17" s="634"/>
      <c r="AT17" s="634"/>
      <c r="AU17" s="634"/>
      <c r="AV17" s="634"/>
      <c r="AW17" s="634"/>
      <c r="AX17" s="634"/>
      <c r="AY17" s="634"/>
      <c r="AZ17" s="634"/>
      <c r="BA17" s="634"/>
      <c r="BB17" s="634"/>
      <c r="BC17" s="634"/>
      <c r="BD17" s="634"/>
      <c r="BE17" s="634"/>
      <c r="BF17" s="635"/>
      <c r="BG17" s="636" t="s">
        <v>131</v>
      </c>
      <c r="BH17" s="637"/>
      <c r="BI17" s="637"/>
      <c r="BJ17" s="637"/>
      <c r="BK17" s="637"/>
      <c r="BL17" s="637"/>
      <c r="BM17" s="637"/>
      <c r="BN17" s="638"/>
      <c r="BO17" s="639" t="s">
        <v>131</v>
      </c>
      <c r="BP17" s="639"/>
      <c r="BQ17" s="639"/>
      <c r="BR17" s="639"/>
      <c r="BS17" s="640" t="s">
        <v>131</v>
      </c>
      <c r="BT17" s="640"/>
      <c r="BU17" s="640"/>
      <c r="BV17" s="640"/>
      <c r="BW17" s="640"/>
      <c r="BX17" s="640"/>
      <c r="BY17" s="640"/>
      <c r="BZ17" s="640"/>
      <c r="CA17" s="640"/>
      <c r="CB17" s="644"/>
      <c r="CD17" s="633" t="s">
        <v>272</v>
      </c>
      <c r="CE17" s="634"/>
      <c r="CF17" s="634"/>
      <c r="CG17" s="634"/>
      <c r="CH17" s="634"/>
      <c r="CI17" s="634"/>
      <c r="CJ17" s="634"/>
      <c r="CK17" s="634"/>
      <c r="CL17" s="634"/>
      <c r="CM17" s="634"/>
      <c r="CN17" s="634"/>
      <c r="CO17" s="634"/>
      <c r="CP17" s="634"/>
      <c r="CQ17" s="635"/>
      <c r="CR17" s="636">
        <v>538787</v>
      </c>
      <c r="CS17" s="637"/>
      <c r="CT17" s="637"/>
      <c r="CU17" s="637"/>
      <c r="CV17" s="637"/>
      <c r="CW17" s="637"/>
      <c r="CX17" s="637"/>
      <c r="CY17" s="638"/>
      <c r="CZ17" s="639">
        <v>8.1999999999999993</v>
      </c>
      <c r="DA17" s="639"/>
      <c r="DB17" s="639"/>
      <c r="DC17" s="639"/>
      <c r="DD17" s="645" t="s">
        <v>237</v>
      </c>
      <c r="DE17" s="637"/>
      <c r="DF17" s="637"/>
      <c r="DG17" s="637"/>
      <c r="DH17" s="637"/>
      <c r="DI17" s="637"/>
      <c r="DJ17" s="637"/>
      <c r="DK17" s="637"/>
      <c r="DL17" s="637"/>
      <c r="DM17" s="637"/>
      <c r="DN17" s="637"/>
      <c r="DO17" s="637"/>
      <c r="DP17" s="638"/>
      <c r="DQ17" s="645">
        <v>538787</v>
      </c>
      <c r="DR17" s="637"/>
      <c r="DS17" s="637"/>
      <c r="DT17" s="637"/>
      <c r="DU17" s="637"/>
      <c r="DV17" s="637"/>
      <c r="DW17" s="637"/>
      <c r="DX17" s="637"/>
      <c r="DY17" s="637"/>
      <c r="DZ17" s="637"/>
      <c r="EA17" s="637"/>
      <c r="EB17" s="637"/>
      <c r="EC17" s="646"/>
    </row>
    <row r="18" spans="2:133" ht="11.25" customHeight="1" x14ac:dyDescent="0.15">
      <c r="B18" s="633" t="s">
        <v>273</v>
      </c>
      <c r="C18" s="634"/>
      <c r="D18" s="634"/>
      <c r="E18" s="634"/>
      <c r="F18" s="634"/>
      <c r="G18" s="634"/>
      <c r="H18" s="634"/>
      <c r="I18" s="634"/>
      <c r="J18" s="634"/>
      <c r="K18" s="634"/>
      <c r="L18" s="634"/>
      <c r="M18" s="634"/>
      <c r="N18" s="634"/>
      <c r="O18" s="634"/>
      <c r="P18" s="634"/>
      <c r="Q18" s="635"/>
      <c r="R18" s="636">
        <v>3265</v>
      </c>
      <c r="S18" s="637"/>
      <c r="T18" s="637"/>
      <c r="U18" s="637"/>
      <c r="V18" s="637"/>
      <c r="W18" s="637"/>
      <c r="X18" s="637"/>
      <c r="Y18" s="638"/>
      <c r="Z18" s="639">
        <v>0</v>
      </c>
      <c r="AA18" s="639"/>
      <c r="AB18" s="639"/>
      <c r="AC18" s="639"/>
      <c r="AD18" s="640">
        <v>3265</v>
      </c>
      <c r="AE18" s="640"/>
      <c r="AF18" s="640"/>
      <c r="AG18" s="640"/>
      <c r="AH18" s="640"/>
      <c r="AI18" s="640"/>
      <c r="AJ18" s="640"/>
      <c r="AK18" s="640"/>
      <c r="AL18" s="641">
        <v>0.1</v>
      </c>
      <c r="AM18" s="642"/>
      <c r="AN18" s="642"/>
      <c r="AO18" s="643"/>
      <c r="AP18" s="633" t="s">
        <v>274</v>
      </c>
      <c r="AQ18" s="634"/>
      <c r="AR18" s="634"/>
      <c r="AS18" s="634"/>
      <c r="AT18" s="634"/>
      <c r="AU18" s="634"/>
      <c r="AV18" s="634"/>
      <c r="AW18" s="634"/>
      <c r="AX18" s="634"/>
      <c r="AY18" s="634"/>
      <c r="AZ18" s="634"/>
      <c r="BA18" s="634"/>
      <c r="BB18" s="634"/>
      <c r="BC18" s="634"/>
      <c r="BD18" s="634"/>
      <c r="BE18" s="634"/>
      <c r="BF18" s="635"/>
      <c r="BG18" s="636" t="s">
        <v>237</v>
      </c>
      <c r="BH18" s="637"/>
      <c r="BI18" s="637"/>
      <c r="BJ18" s="637"/>
      <c r="BK18" s="637"/>
      <c r="BL18" s="637"/>
      <c r="BM18" s="637"/>
      <c r="BN18" s="638"/>
      <c r="BO18" s="639" t="s">
        <v>131</v>
      </c>
      <c r="BP18" s="639"/>
      <c r="BQ18" s="639"/>
      <c r="BR18" s="639"/>
      <c r="BS18" s="640" t="s">
        <v>237</v>
      </c>
      <c r="BT18" s="640"/>
      <c r="BU18" s="640"/>
      <c r="BV18" s="640"/>
      <c r="BW18" s="640"/>
      <c r="BX18" s="640"/>
      <c r="BY18" s="640"/>
      <c r="BZ18" s="640"/>
      <c r="CA18" s="640"/>
      <c r="CB18" s="644"/>
      <c r="CD18" s="633" t="s">
        <v>275</v>
      </c>
      <c r="CE18" s="634"/>
      <c r="CF18" s="634"/>
      <c r="CG18" s="634"/>
      <c r="CH18" s="634"/>
      <c r="CI18" s="634"/>
      <c r="CJ18" s="634"/>
      <c r="CK18" s="634"/>
      <c r="CL18" s="634"/>
      <c r="CM18" s="634"/>
      <c r="CN18" s="634"/>
      <c r="CO18" s="634"/>
      <c r="CP18" s="634"/>
      <c r="CQ18" s="635"/>
      <c r="CR18" s="636" t="s">
        <v>131</v>
      </c>
      <c r="CS18" s="637"/>
      <c r="CT18" s="637"/>
      <c r="CU18" s="637"/>
      <c r="CV18" s="637"/>
      <c r="CW18" s="637"/>
      <c r="CX18" s="637"/>
      <c r="CY18" s="638"/>
      <c r="CZ18" s="639" t="s">
        <v>237</v>
      </c>
      <c r="DA18" s="639"/>
      <c r="DB18" s="639"/>
      <c r="DC18" s="639"/>
      <c r="DD18" s="645" t="s">
        <v>131</v>
      </c>
      <c r="DE18" s="637"/>
      <c r="DF18" s="637"/>
      <c r="DG18" s="637"/>
      <c r="DH18" s="637"/>
      <c r="DI18" s="637"/>
      <c r="DJ18" s="637"/>
      <c r="DK18" s="637"/>
      <c r="DL18" s="637"/>
      <c r="DM18" s="637"/>
      <c r="DN18" s="637"/>
      <c r="DO18" s="637"/>
      <c r="DP18" s="638"/>
      <c r="DQ18" s="645" t="s">
        <v>237</v>
      </c>
      <c r="DR18" s="637"/>
      <c r="DS18" s="637"/>
      <c r="DT18" s="637"/>
      <c r="DU18" s="637"/>
      <c r="DV18" s="637"/>
      <c r="DW18" s="637"/>
      <c r="DX18" s="637"/>
      <c r="DY18" s="637"/>
      <c r="DZ18" s="637"/>
      <c r="EA18" s="637"/>
      <c r="EB18" s="637"/>
      <c r="EC18" s="646"/>
    </row>
    <row r="19" spans="2:133" ht="11.25" customHeight="1" x14ac:dyDescent="0.15">
      <c r="B19" s="633" t="s">
        <v>276</v>
      </c>
      <c r="C19" s="634"/>
      <c r="D19" s="634"/>
      <c r="E19" s="634"/>
      <c r="F19" s="634"/>
      <c r="G19" s="634"/>
      <c r="H19" s="634"/>
      <c r="I19" s="634"/>
      <c r="J19" s="634"/>
      <c r="K19" s="634"/>
      <c r="L19" s="634"/>
      <c r="M19" s="634"/>
      <c r="N19" s="634"/>
      <c r="O19" s="634"/>
      <c r="P19" s="634"/>
      <c r="Q19" s="635"/>
      <c r="R19" s="636">
        <v>3265</v>
      </c>
      <c r="S19" s="637"/>
      <c r="T19" s="637"/>
      <c r="U19" s="637"/>
      <c r="V19" s="637"/>
      <c r="W19" s="637"/>
      <c r="X19" s="637"/>
      <c r="Y19" s="638"/>
      <c r="Z19" s="639">
        <v>0</v>
      </c>
      <c r="AA19" s="639"/>
      <c r="AB19" s="639"/>
      <c r="AC19" s="639"/>
      <c r="AD19" s="640">
        <v>3265</v>
      </c>
      <c r="AE19" s="640"/>
      <c r="AF19" s="640"/>
      <c r="AG19" s="640"/>
      <c r="AH19" s="640"/>
      <c r="AI19" s="640"/>
      <c r="AJ19" s="640"/>
      <c r="AK19" s="640"/>
      <c r="AL19" s="641">
        <v>0.1</v>
      </c>
      <c r="AM19" s="642"/>
      <c r="AN19" s="642"/>
      <c r="AO19" s="643"/>
      <c r="AP19" s="633" t="s">
        <v>277</v>
      </c>
      <c r="AQ19" s="634"/>
      <c r="AR19" s="634"/>
      <c r="AS19" s="634"/>
      <c r="AT19" s="634"/>
      <c r="AU19" s="634"/>
      <c r="AV19" s="634"/>
      <c r="AW19" s="634"/>
      <c r="AX19" s="634"/>
      <c r="AY19" s="634"/>
      <c r="AZ19" s="634"/>
      <c r="BA19" s="634"/>
      <c r="BB19" s="634"/>
      <c r="BC19" s="634"/>
      <c r="BD19" s="634"/>
      <c r="BE19" s="634"/>
      <c r="BF19" s="635"/>
      <c r="BG19" s="636">
        <v>33398</v>
      </c>
      <c r="BH19" s="637"/>
      <c r="BI19" s="637"/>
      <c r="BJ19" s="637"/>
      <c r="BK19" s="637"/>
      <c r="BL19" s="637"/>
      <c r="BM19" s="637"/>
      <c r="BN19" s="638"/>
      <c r="BO19" s="639">
        <v>5.0999999999999996</v>
      </c>
      <c r="BP19" s="639"/>
      <c r="BQ19" s="639"/>
      <c r="BR19" s="639"/>
      <c r="BS19" s="640" t="s">
        <v>237</v>
      </c>
      <c r="BT19" s="640"/>
      <c r="BU19" s="640"/>
      <c r="BV19" s="640"/>
      <c r="BW19" s="640"/>
      <c r="BX19" s="640"/>
      <c r="BY19" s="640"/>
      <c r="BZ19" s="640"/>
      <c r="CA19" s="640"/>
      <c r="CB19" s="644"/>
      <c r="CD19" s="633" t="s">
        <v>278</v>
      </c>
      <c r="CE19" s="634"/>
      <c r="CF19" s="634"/>
      <c r="CG19" s="634"/>
      <c r="CH19" s="634"/>
      <c r="CI19" s="634"/>
      <c r="CJ19" s="634"/>
      <c r="CK19" s="634"/>
      <c r="CL19" s="634"/>
      <c r="CM19" s="634"/>
      <c r="CN19" s="634"/>
      <c r="CO19" s="634"/>
      <c r="CP19" s="634"/>
      <c r="CQ19" s="635"/>
      <c r="CR19" s="636" t="s">
        <v>131</v>
      </c>
      <c r="CS19" s="637"/>
      <c r="CT19" s="637"/>
      <c r="CU19" s="637"/>
      <c r="CV19" s="637"/>
      <c r="CW19" s="637"/>
      <c r="CX19" s="637"/>
      <c r="CY19" s="638"/>
      <c r="CZ19" s="639" t="s">
        <v>131</v>
      </c>
      <c r="DA19" s="639"/>
      <c r="DB19" s="639"/>
      <c r="DC19" s="639"/>
      <c r="DD19" s="645" t="s">
        <v>131</v>
      </c>
      <c r="DE19" s="637"/>
      <c r="DF19" s="637"/>
      <c r="DG19" s="637"/>
      <c r="DH19" s="637"/>
      <c r="DI19" s="637"/>
      <c r="DJ19" s="637"/>
      <c r="DK19" s="637"/>
      <c r="DL19" s="637"/>
      <c r="DM19" s="637"/>
      <c r="DN19" s="637"/>
      <c r="DO19" s="637"/>
      <c r="DP19" s="638"/>
      <c r="DQ19" s="645" t="s">
        <v>237</v>
      </c>
      <c r="DR19" s="637"/>
      <c r="DS19" s="637"/>
      <c r="DT19" s="637"/>
      <c r="DU19" s="637"/>
      <c r="DV19" s="637"/>
      <c r="DW19" s="637"/>
      <c r="DX19" s="637"/>
      <c r="DY19" s="637"/>
      <c r="DZ19" s="637"/>
      <c r="EA19" s="637"/>
      <c r="EB19" s="637"/>
      <c r="EC19" s="646"/>
    </row>
    <row r="20" spans="2:133" ht="11.25" customHeight="1" x14ac:dyDescent="0.15">
      <c r="B20" s="649" t="s">
        <v>279</v>
      </c>
      <c r="C20" s="650"/>
      <c r="D20" s="650"/>
      <c r="E20" s="650"/>
      <c r="F20" s="650"/>
      <c r="G20" s="650"/>
      <c r="H20" s="650"/>
      <c r="I20" s="650"/>
      <c r="J20" s="650"/>
      <c r="K20" s="650"/>
      <c r="L20" s="650"/>
      <c r="M20" s="650"/>
      <c r="N20" s="650"/>
      <c r="O20" s="650"/>
      <c r="P20" s="650"/>
      <c r="Q20" s="651"/>
      <c r="R20" s="636" t="s">
        <v>237</v>
      </c>
      <c r="S20" s="637"/>
      <c r="T20" s="637"/>
      <c r="U20" s="637"/>
      <c r="V20" s="637"/>
      <c r="W20" s="637"/>
      <c r="X20" s="637"/>
      <c r="Y20" s="638"/>
      <c r="Z20" s="639" t="s">
        <v>237</v>
      </c>
      <c r="AA20" s="639"/>
      <c r="AB20" s="639"/>
      <c r="AC20" s="639"/>
      <c r="AD20" s="640" t="s">
        <v>131</v>
      </c>
      <c r="AE20" s="640"/>
      <c r="AF20" s="640"/>
      <c r="AG20" s="640"/>
      <c r="AH20" s="640"/>
      <c r="AI20" s="640"/>
      <c r="AJ20" s="640"/>
      <c r="AK20" s="640"/>
      <c r="AL20" s="641" t="s">
        <v>131</v>
      </c>
      <c r="AM20" s="642"/>
      <c r="AN20" s="642"/>
      <c r="AO20" s="643"/>
      <c r="AP20" s="633" t="s">
        <v>280</v>
      </c>
      <c r="AQ20" s="634"/>
      <c r="AR20" s="634"/>
      <c r="AS20" s="634"/>
      <c r="AT20" s="634"/>
      <c r="AU20" s="634"/>
      <c r="AV20" s="634"/>
      <c r="AW20" s="634"/>
      <c r="AX20" s="634"/>
      <c r="AY20" s="634"/>
      <c r="AZ20" s="634"/>
      <c r="BA20" s="634"/>
      <c r="BB20" s="634"/>
      <c r="BC20" s="634"/>
      <c r="BD20" s="634"/>
      <c r="BE20" s="634"/>
      <c r="BF20" s="635"/>
      <c r="BG20" s="636">
        <v>33398</v>
      </c>
      <c r="BH20" s="637"/>
      <c r="BI20" s="637"/>
      <c r="BJ20" s="637"/>
      <c r="BK20" s="637"/>
      <c r="BL20" s="637"/>
      <c r="BM20" s="637"/>
      <c r="BN20" s="638"/>
      <c r="BO20" s="639">
        <v>5.0999999999999996</v>
      </c>
      <c r="BP20" s="639"/>
      <c r="BQ20" s="639"/>
      <c r="BR20" s="639"/>
      <c r="BS20" s="640" t="s">
        <v>237</v>
      </c>
      <c r="BT20" s="640"/>
      <c r="BU20" s="640"/>
      <c r="BV20" s="640"/>
      <c r="BW20" s="640"/>
      <c r="BX20" s="640"/>
      <c r="BY20" s="640"/>
      <c r="BZ20" s="640"/>
      <c r="CA20" s="640"/>
      <c r="CB20" s="644"/>
      <c r="CD20" s="633" t="s">
        <v>281</v>
      </c>
      <c r="CE20" s="634"/>
      <c r="CF20" s="634"/>
      <c r="CG20" s="634"/>
      <c r="CH20" s="634"/>
      <c r="CI20" s="634"/>
      <c r="CJ20" s="634"/>
      <c r="CK20" s="634"/>
      <c r="CL20" s="634"/>
      <c r="CM20" s="634"/>
      <c r="CN20" s="634"/>
      <c r="CO20" s="634"/>
      <c r="CP20" s="634"/>
      <c r="CQ20" s="635"/>
      <c r="CR20" s="636">
        <v>6559422</v>
      </c>
      <c r="CS20" s="637"/>
      <c r="CT20" s="637"/>
      <c r="CU20" s="637"/>
      <c r="CV20" s="637"/>
      <c r="CW20" s="637"/>
      <c r="CX20" s="637"/>
      <c r="CY20" s="638"/>
      <c r="CZ20" s="639">
        <v>100</v>
      </c>
      <c r="DA20" s="639"/>
      <c r="DB20" s="639"/>
      <c r="DC20" s="639"/>
      <c r="DD20" s="645">
        <v>1540304</v>
      </c>
      <c r="DE20" s="637"/>
      <c r="DF20" s="637"/>
      <c r="DG20" s="637"/>
      <c r="DH20" s="637"/>
      <c r="DI20" s="637"/>
      <c r="DJ20" s="637"/>
      <c r="DK20" s="637"/>
      <c r="DL20" s="637"/>
      <c r="DM20" s="637"/>
      <c r="DN20" s="637"/>
      <c r="DO20" s="637"/>
      <c r="DP20" s="638"/>
      <c r="DQ20" s="645">
        <v>3848548</v>
      </c>
      <c r="DR20" s="637"/>
      <c r="DS20" s="637"/>
      <c r="DT20" s="637"/>
      <c r="DU20" s="637"/>
      <c r="DV20" s="637"/>
      <c r="DW20" s="637"/>
      <c r="DX20" s="637"/>
      <c r="DY20" s="637"/>
      <c r="DZ20" s="637"/>
      <c r="EA20" s="637"/>
      <c r="EB20" s="637"/>
      <c r="EC20" s="646"/>
    </row>
    <row r="21" spans="2:133" ht="11.25" customHeight="1" x14ac:dyDescent="0.15">
      <c r="B21" s="633" t="s">
        <v>282</v>
      </c>
      <c r="C21" s="634"/>
      <c r="D21" s="634"/>
      <c r="E21" s="634"/>
      <c r="F21" s="634"/>
      <c r="G21" s="634"/>
      <c r="H21" s="634"/>
      <c r="I21" s="634"/>
      <c r="J21" s="634"/>
      <c r="K21" s="634"/>
      <c r="L21" s="634"/>
      <c r="M21" s="634"/>
      <c r="N21" s="634"/>
      <c r="O21" s="634"/>
      <c r="P21" s="634"/>
      <c r="Q21" s="635"/>
      <c r="R21" s="636">
        <v>2547706</v>
      </c>
      <c r="S21" s="637"/>
      <c r="T21" s="637"/>
      <c r="U21" s="637"/>
      <c r="V21" s="637"/>
      <c r="W21" s="637"/>
      <c r="X21" s="637"/>
      <c r="Y21" s="638"/>
      <c r="Z21" s="639">
        <v>38.1</v>
      </c>
      <c r="AA21" s="639"/>
      <c r="AB21" s="639"/>
      <c r="AC21" s="639"/>
      <c r="AD21" s="640">
        <v>2317646</v>
      </c>
      <c r="AE21" s="640"/>
      <c r="AF21" s="640"/>
      <c r="AG21" s="640"/>
      <c r="AH21" s="640"/>
      <c r="AI21" s="640"/>
      <c r="AJ21" s="640"/>
      <c r="AK21" s="640"/>
      <c r="AL21" s="641">
        <v>72.5</v>
      </c>
      <c r="AM21" s="642"/>
      <c r="AN21" s="642"/>
      <c r="AO21" s="643"/>
      <c r="AP21" s="633" t="s">
        <v>283</v>
      </c>
      <c r="AQ21" s="652"/>
      <c r="AR21" s="652"/>
      <c r="AS21" s="652"/>
      <c r="AT21" s="652"/>
      <c r="AU21" s="652"/>
      <c r="AV21" s="652"/>
      <c r="AW21" s="652"/>
      <c r="AX21" s="652"/>
      <c r="AY21" s="652"/>
      <c r="AZ21" s="652"/>
      <c r="BA21" s="652"/>
      <c r="BB21" s="652"/>
      <c r="BC21" s="652"/>
      <c r="BD21" s="652"/>
      <c r="BE21" s="652"/>
      <c r="BF21" s="653"/>
      <c r="BG21" s="636">
        <v>33398</v>
      </c>
      <c r="BH21" s="637"/>
      <c r="BI21" s="637"/>
      <c r="BJ21" s="637"/>
      <c r="BK21" s="637"/>
      <c r="BL21" s="637"/>
      <c r="BM21" s="637"/>
      <c r="BN21" s="638"/>
      <c r="BO21" s="639">
        <v>5.0999999999999996</v>
      </c>
      <c r="BP21" s="639"/>
      <c r="BQ21" s="639"/>
      <c r="BR21" s="639"/>
      <c r="BS21" s="640" t="s">
        <v>237</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15">
      <c r="B22" s="633" t="s">
        <v>284</v>
      </c>
      <c r="C22" s="634"/>
      <c r="D22" s="634"/>
      <c r="E22" s="634"/>
      <c r="F22" s="634"/>
      <c r="G22" s="634"/>
      <c r="H22" s="634"/>
      <c r="I22" s="634"/>
      <c r="J22" s="634"/>
      <c r="K22" s="634"/>
      <c r="L22" s="634"/>
      <c r="M22" s="634"/>
      <c r="N22" s="634"/>
      <c r="O22" s="634"/>
      <c r="P22" s="634"/>
      <c r="Q22" s="635"/>
      <c r="R22" s="636">
        <v>2317646</v>
      </c>
      <c r="S22" s="637"/>
      <c r="T22" s="637"/>
      <c r="U22" s="637"/>
      <c r="V22" s="637"/>
      <c r="W22" s="637"/>
      <c r="X22" s="637"/>
      <c r="Y22" s="638"/>
      <c r="Z22" s="639">
        <v>34.700000000000003</v>
      </c>
      <c r="AA22" s="639"/>
      <c r="AB22" s="639"/>
      <c r="AC22" s="639"/>
      <c r="AD22" s="640">
        <v>2317646</v>
      </c>
      <c r="AE22" s="640"/>
      <c r="AF22" s="640"/>
      <c r="AG22" s="640"/>
      <c r="AH22" s="640"/>
      <c r="AI22" s="640"/>
      <c r="AJ22" s="640"/>
      <c r="AK22" s="640"/>
      <c r="AL22" s="641">
        <v>72.5</v>
      </c>
      <c r="AM22" s="642"/>
      <c r="AN22" s="642"/>
      <c r="AO22" s="643"/>
      <c r="AP22" s="633" t="s">
        <v>285</v>
      </c>
      <c r="AQ22" s="652"/>
      <c r="AR22" s="652"/>
      <c r="AS22" s="652"/>
      <c r="AT22" s="652"/>
      <c r="AU22" s="652"/>
      <c r="AV22" s="652"/>
      <c r="AW22" s="652"/>
      <c r="AX22" s="652"/>
      <c r="AY22" s="652"/>
      <c r="AZ22" s="652"/>
      <c r="BA22" s="652"/>
      <c r="BB22" s="652"/>
      <c r="BC22" s="652"/>
      <c r="BD22" s="652"/>
      <c r="BE22" s="652"/>
      <c r="BF22" s="653"/>
      <c r="BG22" s="636" t="s">
        <v>131</v>
      </c>
      <c r="BH22" s="637"/>
      <c r="BI22" s="637"/>
      <c r="BJ22" s="637"/>
      <c r="BK22" s="637"/>
      <c r="BL22" s="637"/>
      <c r="BM22" s="637"/>
      <c r="BN22" s="638"/>
      <c r="BO22" s="639" t="s">
        <v>131</v>
      </c>
      <c r="BP22" s="639"/>
      <c r="BQ22" s="639"/>
      <c r="BR22" s="639"/>
      <c r="BS22" s="640" t="s">
        <v>131</v>
      </c>
      <c r="BT22" s="640"/>
      <c r="BU22" s="640"/>
      <c r="BV22" s="640"/>
      <c r="BW22" s="640"/>
      <c r="BX22" s="640"/>
      <c r="BY22" s="640"/>
      <c r="BZ22" s="640"/>
      <c r="CA22" s="640"/>
      <c r="CB22" s="644"/>
      <c r="CD22" s="618" t="s">
        <v>286</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287</v>
      </c>
      <c r="C23" s="634"/>
      <c r="D23" s="634"/>
      <c r="E23" s="634"/>
      <c r="F23" s="634"/>
      <c r="G23" s="634"/>
      <c r="H23" s="634"/>
      <c r="I23" s="634"/>
      <c r="J23" s="634"/>
      <c r="K23" s="634"/>
      <c r="L23" s="634"/>
      <c r="M23" s="634"/>
      <c r="N23" s="634"/>
      <c r="O23" s="634"/>
      <c r="P23" s="634"/>
      <c r="Q23" s="635"/>
      <c r="R23" s="636">
        <v>230060</v>
      </c>
      <c r="S23" s="637"/>
      <c r="T23" s="637"/>
      <c r="U23" s="637"/>
      <c r="V23" s="637"/>
      <c r="W23" s="637"/>
      <c r="X23" s="637"/>
      <c r="Y23" s="638"/>
      <c r="Z23" s="639">
        <v>3.4</v>
      </c>
      <c r="AA23" s="639"/>
      <c r="AB23" s="639"/>
      <c r="AC23" s="639"/>
      <c r="AD23" s="640" t="s">
        <v>237</v>
      </c>
      <c r="AE23" s="640"/>
      <c r="AF23" s="640"/>
      <c r="AG23" s="640"/>
      <c r="AH23" s="640"/>
      <c r="AI23" s="640"/>
      <c r="AJ23" s="640"/>
      <c r="AK23" s="640"/>
      <c r="AL23" s="641" t="s">
        <v>258</v>
      </c>
      <c r="AM23" s="642"/>
      <c r="AN23" s="642"/>
      <c r="AO23" s="643"/>
      <c r="AP23" s="633" t="s">
        <v>288</v>
      </c>
      <c r="AQ23" s="652"/>
      <c r="AR23" s="652"/>
      <c r="AS23" s="652"/>
      <c r="AT23" s="652"/>
      <c r="AU23" s="652"/>
      <c r="AV23" s="652"/>
      <c r="AW23" s="652"/>
      <c r="AX23" s="652"/>
      <c r="AY23" s="652"/>
      <c r="AZ23" s="652"/>
      <c r="BA23" s="652"/>
      <c r="BB23" s="652"/>
      <c r="BC23" s="652"/>
      <c r="BD23" s="652"/>
      <c r="BE23" s="652"/>
      <c r="BF23" s="653"/>
      <c r="BG23" s="636" t="s">
        <v>237</v>
      </c>
      <c r="BH23" s="637"/>
      <c r="BI23" s="637"/>
      <c r="BJ23" s="637"/>
      <c r="BK23" s="637"/>
      <c r="BL23" s="637"/>
      <c r="BM23" s="637"/>
      <c r="BN23" s="638"/>
      <c r="BO23" s="639" t="s">
        <v>237</v>
      </c>
      <c r="BP23" s="639"/>
      <c r="BQ23" s="639"/>
      <c r="BR23" s="639"/>
      <c r="BS23" s="640" t="s">
        <v>131</v>
      </c>
      <c r="BT23" s="640"/>
      <c r="BU23" s="640"/>
      <c r="BV23" s="640"/>
      <c r="BW23" s="640"/>
      <c r="BX23" s="640"/>
      <c r="BY23" s="640"/>
      <c r="BZ23" s="640"/>
      <c r="CA23" s="640"/>
      <c r="CB23" s="644"/>
      <c r="CD23" s="618" t="s">
        <v>226</v>
      </c>
      <c r="CE23" s="619"/>
      <c r="CF23" s="619"/>
      <c r="CG23" s="619"/>
      <c r="CH23" s="619"/>
      <c r="CI23" s="619"/>
      <c r="CJ23" s="619"/>
      <c r="CK23" s="619"/>
      <c r="CL23" s="619"/>
      <c r="CM23" s="619"/>
      <c r="CN23" s="619"/>
      <c r="CO23" s="619"/>
      <c r="CP23" s="619"/>
      <c r="CQ23" s="620"/>
      <c r="CR23" s="618" t="s">
        <v>289</v>
      </c>
      <c r="CS23" s="619"/>
      <c r="CT23" s="619"/>
      <c r="CU23" s="619"/>
      <c r="CV23" s="619"/>
      <c r="CW23" s="619"/>
      <c r="CX23" s="619"/>
      <c r="CY23" s="620"/>
      <c r="CZ23" s="618" t="s">
        <v>290</v>
      </c>
      <c r="DA23" s="619"/>
      <c r="DB23" s="619"/>
      <c r="DC23" s="620"/>
      <c r="DD23" s="618" t="s">
        <v>291</v>
      </c>
      <c r="DE23" s="619"/>
      <c r="DF23" s="619"/>
      <c r="DG23" s="619"/>
      <c r="DH23" s="619"/>
      <c r="DI23" s="619"/>
      <c r="DJ23" s="619"/>
      <c r="DK23" s="620"/>
      <c r="DL23" s="665" t="s">
        <v>292</v>
      </c>
      <c r="DM23" s="666"/>
      <c r="DN23" s="666"/>
      <c r="DO23" s="666"/>
      <c r="DP23" s="666"/>
      <c r="DQ23" s="666"/>
      <c r="DR23" s="666"/>
      <c r="DS23" s="666"/>
      <c r="DT23" s="666"/>
      <c r="DU23" s="666"/>
      <c r="DV23" s="667"/>
      <c r="DW23" s="618" t="s">
        <v>293</v>
      </c>
      <c r="DX23" s="619"/>
      <c r="DY23" s="619"/>
      <c r="DZ23" s="619"/>
      <c r="EA23" s="619"/>
      <c r="EB23" s="619"/>
      <c r="EC23" s="620"/>
    </row>
    <row r="24" spans="2:133" ht="11.25" customHeight="1" x14ac:dyDescent="0.15">
      <c r="B24" s="633" t="s">
        <v>294</v>
      </c>
      <c r="C24" s="634"/>
      <c r="D24" s="634"/>
      <c r="E24" s="634"/>
      <c r="F24" s="634"/>
      <c r="G24" s="634"/>
      <c r="H24" s="634"/>
      <c r="I24" s="634"/>
      <c r="J24" s="634"/>
      <c r="K24" s="634"/>
      <c r="L24" s="634"/>
      <c r="M24" s="634"/>
      <c r="N24" s="634"/>
      <c r="O24" s="634"/>
      <c r="P24" s="634"/>
      <c r="Q24" s="635"/>
      <c r="R24" s="636" t="s">
        <v>131</v>
      </c>
      <c r="S24" s="637"/>
      <c r="T24" s="637"/>
      <c r="U24" s="637"/>
      <c r="V24" s="637"/>
      <c r="W24" s="637"/>
      <c r="X24" s="637"/>
      <c r="Y24" s="638"/>
      <c r="Z24" s="639" t="s">
        <v>131</v>
      </c>
      <c r="AA24" s="639"/>
      <c r="AB24" s="639"/>
      <c r="AC24" s="639"/>
      <c r="AD24" s="640" t="s">
        <v>237</v>
      </c>
      <c r="AE24" s="640"/>
      <c r="AF24" s="640"/>
      <c r="AG24" s="640"/>
      <c r="AH24" s="640"/>
      <c r="AI24" s="640"/>
      <c r="AJ24" s="640"/>
      <c r="AK24" s="640"/>
      <c r="AL24" s="641" t="s">
        <v>131</v>
      </c>
      <c r="AM24" s="642"/>
      <c r="AN24" s="642"/>
      <c r="AO24" s="643"/>
      <c r="AP24" s="633" t="s">
        <v>295</v>
      </c>
      <c r="AQ24" s="652"/>
      <c r="AR24" s="652"/>
      <c r="AS24" s="652"/>
      <c r="AT24" s="652"/>
      <c r="AU24" s="652"/>
      <c r="AV24" s="652"/>
      <c r="AW24" s="652"/>
      <c r="AX24" s="652"/>
      <c r="AY24" s="652"/>
      <c r="AZ24" s="652"/>
      <c r="BA24" s="652"/>
      <c r="BB24" s="652"/>
      <c r="BC24" s="652"/>
      <c r="BD24" s="652"/>
      <c r="BE24" s="652"/>
      <c r="BF24" s="653"/>
      <c r="BG24" s="636" t="s">
        <v>237</v>
      </c>
      <c r="BH24" s="637"/>
      <c r="BI24" s="637"/>
      <c r="BJ24" s="637"/>
      <c r="BK24" s="637"/>
      <c r="BL24" s="637"/>
      <c r="BM24" s="637"/>
      <c r="BN24" s="638"/>
      <c r="BO24" s="639" t="s">
        <v>237</v>
      </c>
      <c r="BP24" s="639"/>
      <c r="BQ24" s="639"/>
      <c r="BR24" s="639"/>
      <c r="BS24" s="640" t="s">
        <v>131</v>
      </c>
      <c r="BT24" s="640"/>
      <c r="BU24" s="640"/>
      <c r="BV24" s="640"/>
      <c r="BW24" s="640"/>
      <c r="BX24" s="640"/>
      <c r="BY24" s="640"/>
      <c r="BZ24" s="640"/>
      <c r="CA24" s="640"/>
      <c r="CB24" s="644"/>
      <c r="CD24" s="622" t="s">
        <v>296</v>
      </c>
      <c r="CE24" s="623"/>
      <c r="CF24" s="623"/>
      <c r="CG24" s="623"/>
      <c r="CH24" s="623"/>
      <c r="CI24" s="623"/>
      <c r="CJ24" s="623"/>
      <c r="CK24" s="623"/>
      <c r="CL24" s="623"/>
      <c r="CM24" s="623"/>
      <c r="CN24" s="623"/>
      <c r="CO24" s="623"/>
      <c r="CP24" s="623"/>
      <c r="CQ24" s="624"/>
      <c r="CR24" s="625">
        <v>1960956</v>
      </c>
      <c r="CS24" s="626"/>
      <c r="CT24" s="626"/>
      <c r="CU24" s="626"/>
      <c r="CV24" s="626"/>
      <c r="CW24" s="626"/>
      <c r="CX24" s="626"/>
      <c r="CY24" s="627"/>
      <c r="CZ24" s="630">
        <v>29.9</v>
      </c>
      <c r="DA24" s="631"/>
      <c r="DB24" s="631"/>
      <c r="DC24" s="647"/>
      <c r="DD24" s="668">
        <v>1547490</v>
      </c>
      <c r="DE24" s="626"/>
      <c r="DF24" s="626"/>
      <c r="DG24" s="626"/>
      <c r="DH24" s="626"/>
      <c r="DI24" s="626"/>
      <c r="DJ24" s="626"/>
      <c r="DK24" s="627"/>
      <c r="DL24" s="668">
        <v>1501131</v>
      </c>
      <c r="DM24" s="626"/>
      <c r="DN24" s="626"/>
      <c r="DO24" s="626"/>
      <c r="DP24" s="626"/>
      <c r="DQ24" s="626"/>
      <c r="DR24" s="626"/>
      <c r="DS24" s="626"/>
      <c r="DT24" s="626"/>
      <c r="DU24" s="626"/>
      <c r="DV24" s="627"/>
      <c r="DW24" s="630">
        <v>46.5</v>
      </c>
      <c r="DX24" s="631"/>
      <c r="DY24" s="631"/>
      <c r="DZ24" s="631"/>
      <c r="EA24" s="631"/>
      <c r="EB24" s="631"/>
      <c r="EC24" s="632"/>
    </row>
    <row r="25" spans="2:133" ht="11.25" customHeight="1" x14ac:dyDescent="0.15">
      <c r="B25" s="633" t="s">
        <v>297</v>
      </c>
      <c r="C25" s="634"/>
      <c r="D25" s="634"/>
      <c r="E25" s="634"/>
      <c r="F25" s="634"/>
      <c r="G25" s="634"/>
      <c r="H25" s="634"/>
      <c r="I25" s="634"/>
      <c r="J25" s="634"/>
      <c r="K25" s="634"/>
      <c r="L25" s="634"/>
      <c r="M25" s="634"/>
      <c r="N25" s="634"/>
      <c r="O25" s="634"/>
      <c r="P25" s="634"/>
      <c r="Q25" s="635"/>
      <c r="R25" s="636">
        <v>3425096</v>
      </c>
      <c r="S25" s="637"/>
      <c r="T25" s="637"/>
      <c r="U25" s="637"/>
      <c r="V25" s="637"/>
      <c r="W25" s="637"/>
      <c r="X25" s="637"/>
      <c r="Y25" s="638"/>
      <c r="Z25" s="639">
        <v>51.2</v>
      </c>
      <c r="AA25" s="639"/>
      <c r="AB25" s="639"/>
      <c r="AC25" s="639"/>
      <c r="AD25" s="640">
        <v>3195036</v>
      </c>
      <c r="AE25" s="640"/>
      <c r="AF25" s="640"/>
      <c r="AG25" s="640"/>
      <c r="AH25" s="640"/>
      <c r="AI25" s="640"/>
      <c r="AJ25" s="640"/>
      <c r="AK25" s="640"/>
      <c r="AL25" s="641">
        <v>99.9</v>
      </c>
      <c r="AM25" s="642"/>
      <c r="AN25" s="642"/>
      <c r="AO25" s="643"/>
      <c r="AP25" s="633" t="s">
        <v>298</v>
      </c>
      <c r="AQ25" s="652"/>
      <c r="AR25" s="652"/>
      <c r="AS25" s="652"/>
      <c r="AT25" s="652"/>
      <c r="AU25" s="652"/>
      <c r="AV25" s="652"/>
      <c r="AW25" s="652"/>
      <c r="AX25" s="652"/>
      <c r="AY25" s="652"/>
      <c r="AZ25" s="652"/>
      <c r="BA25" s="652"/>
      <c r="BB25" s="652"/>
      <c r="BC25" s="652"/>
      <c r="BD25" s="652"/>
      <c r="BE25" s="652"/>
      <c r="BF25" s="653"/>
      <c r="BG25" s="636" t="s">
        <v>131</v>
      </c>
      <c r="BH25" s="637"/>
      <c r="BI25" s="637"/>
      <c r="BJ25" s="637"/>
      <c r="BK25" s="637"/>
      <c r="BL25" s="637"/>
      <c r="BM25" s="637"/>
      <c r="BN25" s="638"/>
      <c r="BO25" s="639" t="s">
        <v>131</v>
      </c>
      <c r="BP25" s="639"/>
      <c r="BQ25" s="639"/>
      <c r="BR25" s="639"/>
      <c r="BS25" s="640" t="s">
        <v>131</v>
      </c>
      <c r="BT25" s="640"/>
      <c r="BU25" s="640"/>
      <c r="BV25" s="640"/>
      <c r="BW25" s="640"/>
      <c r="BX25" s="640"/>
      <c r="BY25" s="640"/>
      <c r="BZ25" s="640"/>
      <c r="CA25" s="640"/>
      <c r="CB25" s="644"/>
      <c r="CD25" s="633" t="s">
        <v>299</v>
      </c>
      <c r="CE25" s="634"/>
      <c r="CF25" s="634"/>
      <c r="CG25" s="634"/>
      <c r="CH25" s="634"/>
      <c r="CI25" s="634"/>
      <c r="CJ25" s="634"/>
      <c r="CK25" s="634"/>
      <c r="CL25" s="634"/>
      <c r="CM25" s="634"/>
      <c r="CN25" s="634"/>
      <c r="CO25" s="634"/>
      <c r="CP25" s="634"/>
      <c r="CQ25" s="635"/>
      <c r="CR25" s="636">
        <v>900018</v>
      </c>
      <c r="CS25" s="657"/>
      <c r="CT25" s="657"/>
      <c r="CU25" s="657"/>
      <c r="CV25" s="657"/>
      <c r="CW25" s="657"/>
      <c r="CX25" s="657"/>
      <c r="CY25" s="658"/>
      <c r="CZ25" s="641">
        <v>13.7</v>
      </c>
      <c r="DA25" s="669"/>
      <c r="DB25" s="669"/>
      <c r="DC25" s="671"/>
      <c r="DD25" s="645">
        <v>823577</v>
      </c>
      <c r="DE25" s="657"/>
      <c r="DF25" s="657"/>
      <c r="DG25" s="657"/>
      <c r="DH25" s="657"/>
      <c r="DI25" s="657"/>
      <c r="DJ25" s="657"/>
      <c r="DK25" s="658"/>
      <c r="DL25" s="645">
        <v>777613</v>
      </c>
      <c r="DM25" s="657"/>
      <c r="DN25" s="657"/>
      <c r="DO25" s="657"/>
      <c r="DP25" s="657"/>
      <c r="DQ25" s="657"/>
      <c r="DR25" s="657"/>
      <c r="DS25" s="657"/>
      <c r="DT25" s="657"/>
      <c r="DU25" s="657"/>
      <c r="DV25" s="658"/>
      <c r="DW25" s="641">
        <v>24.1</v>
      </c>
      <c r="DX25" s="669"/>
      <c r="DY25" s="669"/>
      <c r="DZ25" s="669"/>
      <c r="EA25" s="669"/>
      <c r="EB25" s="669"/>
      <c r="EC25" s="670"/>
    </row>
    <row r="26" spans="2:133" ht="11.25" customHeight="1" x14ac:dyDescent="0.15">
      <c r="B26" s="633" t="s">
        <v>300</v>
      </c>
      <c r="C26" s="634"/>
      <c r="D26" s="634"/>
      <c r="E26" s="634"/>
      <c r="F26" s="634"/>
      <c r="G26" s="634"/>
      <c r="H26" s="634"/>
      <c r="I26" s="634"/>
      <c r="J26" s="634"/>
      <c r="K26" s="634"/>
      <c r="L26" s="634"/>
      <c r="M26" s="634"/>
      <c r="N26" s="634"/>
      <c r="O26" s="634"/>
      <c r="P26" s="634"/>
      <c r="Q26" s="635"/>
      <c r="R26" s="636" t="s">
        <v>131</v>
      </c>
      <c r="S26" s="637"/>
      <c r="T26" s="637"/>
      <c r="U26" s="637"/>
      <c r="V26" s="637"/>
      <c r="W26" s="637"/>
      <c r="X26" s="637"/>
      <c r="Y26" s="638"/>
      <c r="Z26" s="639" t="s">
        <v>237</v>
      </c>
      <c r="AA26" s="639"/>
      <c r="AB26" s="639"/>
      <c r="AC26" s="639"/>
      <c r="AD26" s="640" t="s">
        <v>131</v>
      </c>
      <c r="AE26" s="640"/>
      <c r="AF26" s="640"/>
      <c r="AG26" s="640"/>
      <c r="AH26" s="640"/>
      <c r="AI26" s="640"/>
      <c r="AJ26" s="640"/>
      <c r="AK26" s="640"/>
      <c r="AL26" s="641" t="s">
        <v>131</v>
      </c>
      <c r="AM26" s="642"/>
      <c r="AN26" s="642"/>
      <c r="AO26" s="643"/>
      <c r="AP26" s="633" t="s">
        <v>301</v>
      </c>
      <c r="AQ26" s="652"/>
      <c r="AR26" s="652"/>
      <c r="AS26" s="652"/>
      <c r="AT26" s="652"/>
      <c r="AU26" s="652"/>
      <c r="AV26" s="652"/>
      <c r="AW26" s="652"/>
      <c r="AX26" s="652"/>
      <c r="AY26" s="652"/>
      <c r="AZ26" s="652"/>
      <c r="BA26" s="652"/>
      <c r="BB26" s="652"/>
      <c r="BC26" s="652"/>
      <c r="BD26" s="652"/>
      <c r="BE26" s="652"/>
      <c r="BF26" s="653"/>
      <c r="BG26" s="636" t="s">
        <v>131</v>
      </c>
      <c r="BH26" s="637"/>
      <c r="BI26" s="637"/>
      <c r="BJ26" s="637"/>
      <c r="BK26" s="637"/>
      <c r="BL26" s="637"/>
      <c r="BM26" s="637"/>
      <c r="BN26" s="638"/>
      <c r="BO26" s="639" t="s">
        <v>131</v>
      </c>
      <c r="BP26" s="639"/>
      <c r="BQ26" s="639"/>
      <c r="BR26" s="639"/>
      <c r="BS26" s="640" t="s">
        <v>237</v>
      </c>
      <c r="BT26" s="640"/>
      <c r="BU26" s="640"/>
      <c r="BV26" s="640"/>
      <c r="BW26" s="640"/>
      <c r="BX26" s="640"/>
      <c r="BY26" s="640"/>
      <c r="BZ26" s="640"/>
      <c r="CA26" s="640"/>
      <c r="CB26" s="644"/>
      <c r="CD26" s="633" t="s">
        <v>302</v>
      </c>
      <c r="CE26" s="634"/>
      <c r="CF26" s="634"/>
      <c r="CG26" s="634"/>
      <c r="CH26" s="634"/>
      <c r="CI26" s="634"/>
      <c r="CJ26" s="634"/>
      <c r="CK26" s="634"/>
      <c r="CL26" s="634"/>
      <c r="CM26" s="634"/>
      <c r="CN26" s="634"/>
      <c r="CO26" s="634"/>
      <c r="CP26" s="634"/>
      <c r="CQ26" s="635"/>
      <c r="CR26" s="636">
        <v>476537</v>
      </c>
      <c r="CS26" s="637"/>
      <c r="CT26" s="637"/>
      <c r="CU26" s="637"/>
      <c r="CV26" s="637"/>
      <c r="CW26" s="637"/>
      <c r="CX26" s="637"/>
      <c r="CY26" s="638"/>
      <c r="CZ26" s="641">
        <v>7.3</v>
      </c>
      <c r="DA26" s="669"/>
      <c r="DB26" s="669"/>
      <c r="DC26" s="671"/>
      <c r="DD26" s="645">
        <v>440724</v>
      </c>
      <c r="DE26" s="637"/>
      <c r="DF26" s="637"/>
      <c r="DG26" s="637"/>
      <c r="DH26" s="637"/>
      <c r="DI26" s="637"/>
      <c r="DJ26" s="637"/>
      <c r="DK26" s="638"/>
      <c r="DL26" s="645" t="s">
        <v>237</v>
      </c>
      <c r="DM26" s="637"/>
      <c r="DN26" s="637"/>
      <c r="DO26" s="637"/>
      <c r="DP26" s="637"/>
      <c r="DQ26" s="637"/>
      <c r="DR26" s="637"/>
      <c r="DS26" s="637"/>
      <c r="DT26" s="637"/>
      <c r="DU26" s="637"/>
      <c r="DV26" s="638"/>
      <c r="DW26" s="641" t="s">
        <v>237</v>
      </c>
      <c r="DX26" s="669"/>
      <c r="DY26" s="669"/>
      <c r="DZ26" s="669"/>
      <c r="EA26" s="669"/>
      <c r="EB26" s="669"/>
      <c r="EC26" s="670"/>
    </row>
    <row r="27" spans="2:133" ht="11.25" customHeight="1" x14ac:dyDescent="0.15">
      <c r="B27" s="633" t="s">
        <v>303</v>
      </c>
      <c r="C27" s="634"/>
      <c r="D27" s="634"/>
      <c r="E27" s="634"/>
      <c r="F27" s="634"/>
      <c r="G27" s="634"/>
      <c r="H27" s="634"/>
      <c r="I27" s="634"/>
      <c r="J27" s="634"/>
      <c r="K27" s="634"/>
      <c r="L27" s="634"/>
      <c r="M27" s="634"/>
      <c r="N27" s="634"/>
      <c r="O27" s="634"/>
      <c r="P27" s="634"/>
      <c r="Q27" s="635"/>
      <c r="R27" s="636">
        <v>24665</v>
      </c>
      <c r="S27" s="637"/>
      <c r="T27" s="637"/>
      <c r="U27" s="637"/>
      <c r="V27" s="637"/>
      <c r="W27" s="637"/>
      <c r="X27" s="637"/>
      <c r="Y27" s="638"/>
      <c r="Z27" s="639">
        <v>0.4</v>
      </c>
      <c r="AA27" s="639"/>
      <c r="AB27" s="639"/>
      <c r="AC27" s="639"/>
      <c r="AD27" s="640" t="s">
        <v>237</v>
      </c>
      <c r="AE27" s="640"/>
      <c r="AF27" s="640"/>
      <c r="AG27" s="640"/>
      <c r="AH27" s="640"/>
      <c r="AI27" s="640"/>
      <c r="AJ27" s="640"/>
      <c r="AK27" s="640"/>
      <c r="AL27" s="641" t="s">
        <v>237</v>
      </c>
      <c r="AM27" s="642"/>
      <c r="AN27" s="642"/>
      <c r="AO27" s="643"/>
      <c r="AP27" s="633" t="s">
        <v>304</v>
      </c>
      <c r="AQ27" s="634"/>
      <c r="AR27" s="634"/>
      <c r="AS27" s="634"/>
      <c r="AT27" s="634"/>
      <c r="AU27" s="634"/>
      <c r="AV27" s="634"/>
      <c r="AW27" s="634"/>
      <c r="AX27" s="634"/>
      <c r="AY27" s="634"/>
      <c r="AZ27" s="634"/>
      <c r="BA27" s="634"/>
      <c r="BB27" s="634"/>
      <c r="BC27" s="634"/>
      <c r="BD27" s="634"/>
      <c r="BE27" s="634"/>
      <c r="BF27" s="635"/>
      <c r="BG27" s="636">
        <v>650671</v>
      </c>
      <c r="BH27" s="637"/>
      <c r="BI27" s="637"/>
      <c r="BJ27" s="637"/>
      <c r="BK27" s="637"/>
      <c r="BL27" s="637"/>
      <c r="BM27" s="637"/>
      <c r="BN27" s="638"/>
      <c r="BO27" s="639">
        <v>100</v>
      </c>
      <c r="BP27" s="639"/>
      <c r="BQ27" s="639"/>
      <c r="BR27" s="639"/>
      <c r="BS27" s="640" t="s">
        <v>258</v>
      </c>
      <c r="BT27" s="640"/>
      <c r="BU27" s="640"/>
      <c r="BV27" s="640"/>
      <c r="BW27" s="640"/>
      <c r="BX27" s="640"/>
      <c r="BY27" s="640"/>
      <c r="BZ27" s="640"/>
      <c r="CA27" s="640"/>
      <c r="CB27" s="644"/>
      <c r="CD27" s="633" t="s">
        <v>305</v>
      </c>
      <c r="CE27" s="634"/>
      <c r="CF27" s="634"/>
      <c r="CG27" s="634"/>
      <c r="CH27" s="634"/>
      <c r="CI27" s="634"/>
      <c r="CJ27" s="634"/>
      <c r="CK27" s="634"/>
      <c r="CL27" s="634"/>
      <c r="CM27" s="634"/>
      <c r="CN27" s="634"/>
      <c r="CO27" s="634"/>
      <c r="CP27" s="634"/>
      <c r="CQ27" s="635"/>
      <c r="CR27" s="636">
        <v>522151</v>
      </c>
      <c r="CS27" s="657"/>
      <c r="CT27" s="657"/>
      <c r="CU27" s="657"/>
      <c r="CV27" s="657"/>
      <c r="CW27" s="657"/>
      <c r="CX27" s="657"/>
      <c r="CY27" s="658"/>
      <c r="CZ27" s="641">
        <v>8</v>
      </c>
      <c r="DA27" s="669"/>
      <c r="DB27" s="669"/>
      <c r="DC27" s="671"/>
      <c r="DD27" s="645">
        <v>185126</v>
      </c>
      <c r="DE27" s="657"/>
      <c r="DF27" s="657"/>
      <c r="DG27" s="657"/>
      <c r="DH27" s="657"/>
      <c r="DI27" s="657"/>
      <c r="DJ27" s="657"/>
      <c r="DK27" s="658"/>
      <c r="DL27" s="645">
        <v>184731</v>
      </c>
      <c r="DM27" s="657"/>
      <c r="DN27" s="657"/>
      <c r="DO27" s="657"/>
      <c r="DP27" s="657"/>
      <c r="DQ27" s="657"/>
      <c r="DR27" s="657"/>
      <c r="DS27" s="657"/>
      <c r="DT27" s="657"/>
      <c r="DU27" s="657"/>
      <c r="DV27" s="658"/>
      <c r="DW27" s="641">
        <v>5.7</v>
      </c>
      <c r="DX27" s="669"/>
      <c r="DY27" s="669"/>
      <c r="DZ27" s="669"/>
      <c r="EA27" s="669"/>
      <c r="EB27" s="669"/>
      <c r="EC27" s="670"/>
    </row>
    <row r="28" spans="2:133" ht="11.25" customHeight="1" x14ac:dyDescent="0.15">
      <c r="B28" s="633" t="s">
        <v>306</v>
      </c>
      <c r="C28" s="634"/>
      <c r="D28" s="634"/>
      <c r="E28" s="634"/>
      <c r="F28" s="634"/>
      <c r="G28" s="634"/>
      <c r="H28" s="634"/>
      <c r="I28" s="634"/>
      <c r="J28" s="634"/>
      <c r="K28" s="634"/>
      <c r="L28" s="634"/>
      <c r="M28" s="634"/>
      <c r="N28" s="634"/>
      <c r="O28" s="634"/>
      <c r="P28" s="634"/>
      <c r="Q28" s="635"/>
      <c r="R28" s="636">
        <v>24695</v>
      </c>
      <c r="S28" s="637"/>
      <c r="T28" s="637"/>
      <c r="U28" s="637"/>
      <c r="V28" s="637"/>
      <c r="W28" s="637"/>
      <c r="X28" s="637"/>
      <c r="Y28" s="638"/>
      <c r="Z28" s="639">
        <v>0.4</v>
      </c>
      <c r="AA28" s="639"/>
      <c r="AB28" s="639"/>
      <c r="AC28" s="639"/>
      <c r="AD28" s="640">
        <v>1141</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307</v>
      </c>
      <c r="CE28" s="634"/>
      <c r="CF28" s="634"/>
      <c r="CG28" s="634"/>
      <c r="CH28" s="634"/>
      <c r="CI28" s="634"/>
      <c r="CJ28" s="634"/>
      <c r="CK28" s="634"/>
      <c r="CL28" s="634"/>
      <c r="CM28" s="634"/>
      <c r="CN28" s="634"/>
      <c r="CO28" s="634"/>
      <c r="CP28" s="634"/>
      <c r="CQ28" s="635"/>
      <c r="CR28" s="636">
        <v>538787</v>
      </c>
      <c r="CS28" s="637"/>
      <c r="CT28" s="637"/>
      <c r="CU28" s="637"/>
      <c r="CV28" s="637"/>
      <c r="CW28" s="637"/>
      <c r="CX28" s="637"/>
      <c r="CY28" s="638"/>
      <c r="CZ28" s="641">
        <v>8.1999999999999993</v>
      </c>
      <c r="DA28" s="669"/>
      <c r="DB28" s="669"/>
      <c r="DC28" s="671"/>
      <c r="DD28" s="645">
        <v>538787</v>
      </c>
      <c r="DE28" s="637"/>
      <c r="DF28" s="637"/>
      <c r="DG28" s="637"/>
      <c r="DH28" s="637"/>
      <c r="DI28" s="637"/>
      <c r="DJ28" s="637"/>
      <c r="DK28" s="638"/>
      <c r="DL28" s="645">
        <v>538787</v>
      </c>
      <c r="DM28" s="637"/>
      <c r="DN28" s="637"/>
      <c r="DO28" s="637"/>
      <c r="DP28" s="637"/>
      <c r="DQ28" s="637"/>
      <c r="DR28" s="637"/>
      <c r="DS28" s="637"/>
      <c r="DT28" s="637"/>
      <c r="DU28" s="637"/>
      <c r="DV28" s="638"/>
      <c r="DW28" s="641">
        <v>16.7</v>
      </c>
      <c r="DX28" s="669"/>
      <c r="DY28" s="669"/>
      <c r="DZ28" s="669"/>
      <c r="EA28" s="669"/>
      <c r="EB28" s="669"/>
      <c r="EC28" s="670"/>
    </row>
    <row r="29" spans="2:133" ht="11.25" customHeight="1" x14ac:dyDescent="0.15">
      <c r="B29" s="633" t="s">
        <v>308</v>
      </c>
      <c r="C29" s="634"/>
      <c r="D29" s="634"/>
      <c r="E29" s="634"/>
      <c r="F29" s="634"/>
      <c r="G29" s="634"/>
      <c r="H29" s="634"/>
      <c r="I29" s="634"/>
      <c r="J29" s="634"/>
      <c r="K29" s="634"/>
      <c r="L29" s="634"/>
      <c r="M29" s="634"/>
      <c r="N29" s="634"/>
      <c r="O29" s="634"/>
      <c r="P29" s="634"/>
      <c r="Q29" s="635"/>
      <c r="R29" s="636">
        <v>21571</v>
      </c>
      <c r="S29" s="637"/>
      <c r="T29" s="637"/>
      <c r="U29" s="637"/>
      <c r="V29" s="637"/>
      <c r="W29" s="637"/>
      <c r="X29" s="637"/>
      <c r="Y29" s="638"/>
      <c r="Z29" s="639">
        <v>0.3</v>
      </c>
      <c r="AA29" s="639"/>
      <c r="AB29" s="639"/>
      <c r="AC29" s="639"/>
      <c r="AD29" s="640" t="s">
        <v>131</v>
      </c>
      <c r="AE29" s="640"/>
      <c r="AF29" s="640"/>
      <c r="AG29" s="640"/>
      <c r="AH29" s="640"/>
      <c r="AI29" s="640"/>
      <c r="AJ29" s="640"/>
      <c r="AK29" s="640"/>
      <c r="AL29" s="641" t="s">
        <v>237</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309</v>
      </c>
      <c r="CE29" s="675"/>
      <c r="CF29" s="633" t="s">
        <v>72</v>
      </c>
      <c r="CG29" s="634"/>
      <c r="CH29" s="634"/>
      <c r="CI29" s="634"/>
      <c r="CJ29" s="634"/>
      <c r="CK29" s="634"/>
      <c r="CL29" s="634"/>
      <c r="CM29" s="634"/>
      <c r="CN29" s="634"/>
      <c r="CO29" s="634"/>
      <c r="CP29" s="634"/>
      <c r="CQ29" s="635"/>
      <c r="CR29" s="636">
        <v>537652</v>
      </c>
      <c r="CS29" s="657"/>
      <c r="CT29" s="657"/>
      <c r="CU29" s="657"/>
      <c r="CV29" s="657"/>
      <c r="CW29" s="657"/>
      <c r="CX29" s="657"/>
      <c r="CY29" s="658"/>
      <c r="CZ29" s="641">
        <v>8.1999999999999993</v>
      </c>
      <c r="DA29" s="669"/>
      <c r="DB29" s="669"/>
      <c r="DC29" s="671"/>
      <c r="DD29" s="645">
        <v>537652</v>
      </c>
      <c r="DE29" s="657"/>
      <c r="DF29" s="657"/>
      <c r="DG29" s="657"/>
      <c r="DH29" s="657"/>
      <c r="DI29" s="657"/>
      <c r="DJ29" s="657"/>
      <c r="DK29" s="658"/>
      <c r="DL29" s="645">
        <v>537652</v>
      </c>
      <c r="DM29" s="657"/>
      <c r="DN29" s="657"/>
      <c r="DO29" s="657"/>
      <c r="DP29" s="657"/>
      <c r="DQ29" s="657"/>
      <c r="DR29" s="657"/>
      <c r="DS29" s="657"/>
      <c r="DT29" s="657"/>
      <c r="DU29" s="657"/>
      <c r="DV29" s="658"/>
      <c r="DW29" s="641">
        <v>16.7</v>
      </c>
      <c r="DX29" s="669"/>
      <c r="DY29" s="669"/>
      <c r="DZ29" s="669"/>
      <c r="EA29" s="669"/>
      <c r="EB29" s="669"/>
      <c r="EC29" s="670"/>
    </row>
    <row r="30" spans="2:133" ht="11.25" customHeight="1" x14ac:dyDescent="0.15">
      <c r="B30" s="633" t="s">
        <v>310</v>
      </c>
      <c r="C30" s="634"/>
      <c r="D30" s="634"/>
      <c r="E30" s="634"/>
      <c r="F30" s="634"/>
      <c r="G30" s="634"/>
      <c r="H30" s="634"/>
      <c r="I30" s="634"/>
      <c r="J30" s="634"/>
      <c r="K30" s="634"/>
      <c r="L30" s="634"/>
      <c r="M30" s="634"/>
      <c r="N30" s="634"/>
      <c r="O30" s="634"/>
      <c r="P30" s="634"/>
      <c r="Q30" s="635"/>
      <c r="R30" s="636">
        <v>829496</v>
      </c>
      <c r="S30" s="637"/>
      <c r="T30" s="637"/>
      <c r="U30" s="637"/>
      <c r="V30" s="637"/>
      <c r="W30" s="637"/>
      <c r="X30" s="637"/>
      <c r="Y30" s="638"/>
      <c r="Z30" s="639">
        <v>12.4</v>
      </c>
      <c r="AA30" s="639"/>
      <c r="AB30" s="639"/>
      <c r="AC30" s="639"/>
      <c r="AD30" s="640" t="s">
        <v>237</v>
      </c>
      <c r="AE30" s="640"/>
      <c r="AF30" s="640"/>
      <c r="AG30" s="640"/>
      <c r="AH30" s="640"/>
      <c r="AI30" s="640"/>
      <c r="AJ30" s="640"/>
      <c r="AK30" s="640"/>
      <c r="AL30" s="641" t="s">
        <v>131</v>
      </c>
      <c r="AM30" s="642"/>
      <c r="AN30" s="642"/>
      <c r="AO30" s="643"/>
      <c r="AP30" s="618" t="s">
        <v>226</v>
      </c>
      <c r="AQ30" s="619"/>
      <c r="AR30" s="619"/>
      <c r="AS30" s="619"/>
      <c r="AT30" s="619"/>
      <c r="AU30" s="619"/>
      <c r="AV30" s="619"/>
      <c r="AW30" s="619"/>
      <c r="AX30" s="619"/>
      <c r="AY30" s="619"/>
      <c r="AZ30" s="619"/>
      <c r="BA30" s="619"/>
      <c r="BB30" s="619"/>
      <c r="BC30" s="619"/>
      <c r="BD30" s="619"/>
      <c r="BE30" s="619"/>
      <c r="BF30" s="620"/>
      <c r="BG30" s="618" t="s">
        <v>311</v>
      </c>
      <c r="BH30" s="672"/>
      <c r="BI30" s="672"/>
      <c r="BJ30" s="672"/>
      <c r="BK30" s="672"/>
      <c r="BL30" s="672"/>
      <c r="BM30" s="672"/>
      <c r="BN30" s="672"/>
      <c r="BO30" s="672"/>
      <c r="BP30" s="672"/>
      <c r="BQ30" s="673"/>
      <c r="BR30" s="618" t="s">
        <v>312</v>
      </c>
      <c r="BS30" s="672"/>
      <c r="BT30" s="672"/>
      <c r="BU30" s="672"/>
      <c r="BV30" s="672"/>
      <c r="BW30" s="672"/>
      <c r="BX30" s="672"/>
      <c r="BY30" s="672"/>
      <c r="BZ30" s="672"/>
      <c r="CA30" s="672"/>
      <c r="CB30" s="673"/>
      <c r="CD30" s="676"/>
      <c r="CE30" s="677"/>
      <c r="CF30" s="633" t="s">
        <v>313</v>
      </c>
      <c r="CG30" s="634"/>
      <c r="CH30" s="634"/>
      <c r="CI30" s="634"/>
      <c r="CJ30" s="634"/>
      <c r="CK30" s="634"/>
      <c r="CL30" s="634"/>
      <c r="CM30" s="634"/>
      <c r="CN30" s="634"/>
      <c r="CO30" s="634"/>
      <c r="CP30" s="634"/>
      <c r="CQ30" s="635"/>
      <c r="CR30" s="636">
        <v>527207</v>
      </c>
      <c r="CS30" s="637"/>
      <c r="CT30" s="637"/>
      <c r="CU30" s="637"/>
      <c r="CV30" s="637"/>
      <c r="CW30" s="637"/>
      <c r="CX30" s="637"/>
      <c r="CY30" s="638"/>
      <c r="CZ30" s="641">
        <v>8</v>
      </c>
      <c r="DA30" s="669"/>
      <c r="DB30" s="669"/>
      <c r="DC30" s="671"/>
      <c r="DD30" s="645">
        <v>527207</v>
      </c>
      <c r="DE30" s="637"/>
      <c r="DF30" s="637"/>
      <c r="DG30" s="637"/>
      <c r="DH30" s="637"/>
      <c r="DI30" s="637"/>
      <c r="DJ30" s="637"/>
      <c r="DK30" s="638"/>
      <c r="DL30" s="645">
        <v>527207</v>
      </c>
      <c r="DM30" s="637"/>
      <c r="DN30" s="637"/>
      <c r="DO30" s="637"/>
      <c r="DP30" s="637"/>
      <c r="DQ30" s="637"/>
      <c r="DR30" s="637"/>
      <c r="DS30" s="637"/>
      <c r="DT30" s="637"/>
      <c r="DU30" s="637"/>
      <c r="DV30" s="638"/>
      <c r="DW30" s="641">
        <v>16.3</v>
      </c>
      <c r="DX30" s="669"/>
      <c r="DY30" s="669"/>
      <c r="DZ30" s="669"/>
      <c r="EA30" s="669"/>
      <c r="EB30" s="669"/>
      <c r="EC30" s="670"/>
    </row>
    <row r="31" spans="2:133" ht="11.25" customHeight="1" x14ac:dyDescent="0.15">
      <c r="B31" s="649" t="s">
        <v>314</v>
      </c>
      <c r="C31" s="650"/>
      <c r="D31" s="650"/>
      <c r="E31" s="650"/>
      <c r="F31" s="650"/>
      <c r="G31" s="650"/>
      <c r="H31" s="650"/>
      <c r="I31" s="650"/>
      <c r="J31" s="650"/>
      <c r="K31" s="650"/>
      <c r="L31" s="650"/>
      <c r="M31" s="650"/>
      <c r="N31" s="650"/>
      <c r="O31" s="650"/>
      <c r="P31" s="650"/>
      <c r="Q31" s="651"/>
      <c r="R31" s="636" t="s">
        <v>237</v>
      </c>
      <c r="S31" s="637"/>
      <c r="T31" s="637"/>
      <c r="U31" s="637"/>
      <c r="V31" s="637"/>
      <c r="W31" s="637"/>
      <c r="X31" s="637"/>
      <c r="Y31" s="638"/>
      <c r="Z31" s="639" t="s">
        <v>237</v>
      </c>
      <c r="AA31" s="639"/>
      <c r="AB31" s="639"/>
      <c r="AC31" s="639"/>
      <c r="AD31" s="640" t="s">
        <v>131</v>
      </c>
      <c r="AE31" s="640"/>
      <c r="AF31" s="640"/>
      <c r="AG31" s="640"/>
      <c r="AH31" s="640"/>
      <c r="AI31" s="640"/>
      <c r="AJ31" s="640"/>
      <c r="AK31" s="640"/>
      <c r="AL31" s="641" t="s">
        <v>131</v>
      </c>
      <c r="AM31" s="642"/>
      <c r="AN31" s="642"/>
      <c r="AO31" s="643"/>
      <c r="AP31" s="684" t="s">
        <v>315</v>
      </c>
      <c r="AQ31" s="685"/>
      <c r="AR31" s="685"/>
      <c r="AS31" s="685"/>
      <c r="AT31" s="690" t="s">
        <v>316</v>
      </c>
      <c r="AU31" s="212"/>
      <c r="AV31" s="212"/>
      <c r="AW31" s="212"/>
      <c r="AX31" s="622" t="s">
        <v>190</v>
      </c>
      <c r="AY31" s="623"/>
      <c r="AZ31" s="623"/>
      <c r="BA31" s="623"/>
      <c r="BB31" s="623"/>
      <c r="BC31" s="623"/>
      <c r="BD31" s="623"/>
      <c r="BE31" s="623"/>
      <c r="BF31" s="624"/>
      <c r="BG31" s="683">
        <v>98.8</v>
      </c>
      <c r="BH31" s="680"/>
      <c r="BI31" s="680"/>
      <c r="BJ31" s="680"/>
      <c r="BK31" s="680"/>
      <c r="BL31" s="680"/>
      <c r="BM31" s="631">
        <v>96.5</v>
      </c>
      <c r="BN31" s="680"/>
      <c r="BO31" s="680"/>
      <c r="BP31" s="680"/>
      <c r="BQ31" s="681"/>
      <c r="BR31" s="683">
        <v>98.9</v>
      </c>
      <c r="BS31" s="680"/>
      <c r="BT31" s="680"/>
      <c r="BU31" s="680"/>
      <c r="BV31" s="680"/>
      <c r="BW31" s="680"/>
      <c r="BX31" s="631">
        <v>97</v>
      </c>
      <c r="BY31" s="680"/>
      <c r="BZ31" s="680"/>
      <c r="CA31" s="680"/>
      <c r="CB31" s="681"/>
      <c r="CD31" s="676"/>
      <c r="CE31" s="677"/>
      <c r="CF31" s="633" t="s">
        <v>317</v>
      </c>
      <c r="CG31" s="634"/>
      <c r="CH31" s="634"/>
      <c r="CI31" s="634"/>
      <c r="CJ31" s="634"/>
      <c r="CK31" s="634"/>
      <c r="CL31" s="634"/>
      <c r="CM31" s="634"/>
      <c r="CN31" s="634"/>
      <c r="CO31" s="634"/>
      <c r="CP31" s="634"/>
      <c r="CQ31" s="635"/>
      <c r="CR31" s="636">
        <v>10445</v>
      </c>
      <c r="CS31" s="657"/>
      <c r="CT31" s="657"/>
      <c r="CU31" s="657"/>
      <c r="CV31" s="657"/>
      <c r="CW31" s="657"/>
      <c r="CX31" s="657"/>
      <c r="CY31" s="658"/>
      <c r="CZ31" s="641">
        <v>0.2</v>
      </c>
      <c r="DA31" s="669"/>
      <c r="DB31" s="669"/>
      <c r="DC31" s="671"/>
      <c r="DD31" s="645">
        <v>10445</v>
      </c>
      <c r="DE31" s="657"/>
      <c r="DF31" s="657"/>
      <c r="DG31" s="657"/>
      <c r="DH31" s="657"/>
      <c r="DI31" s="657"/>
      <c r="DJ31" s="657"/>
      <c r="DK31" s="658"/>
      <c r="DL31" s="645">
        <v>10445</v>
      </c>
      <c r="DM31" s="657"/>
      <c r="DN31" s="657"/>
      <c r="DO31" s="657"/>
      <c r="DP31" s="657"/>
      <c r="DQ31" s="657"/>
      <c r="DR31" s="657"/>
      <c r="DS31" s="657"/>
      <c r="DT31" s="657"/>
      <c r="DU31" s="657"/>
      <c r="DV31" s="658"/>
      <c r="DW31" s="641">
        <v>0.3</v>
      </c>
      <c r="DX31" s="669"/>
      <c r="DY31" s="669"/>
      <c r="DZ31" s="669"/>
      <c r="EA31" s="669"/>
      <c r="EB31" s="669"/>
      <c r="EC31" s="670"/>
    </row>
    <row r="32" spans="2:133" ht="11.25" customHeight="1" x14ac:dyDescent="0.15">
      <c r="B32" s="633" t="s">
        <v>318</v>
      </c>
      <c r="C32" s="634"/>
      <c r="D32" s="634"/>
      <c r="E32" s="634"/>
      <c r="F32" s="634"/>
      <c r="G32" s="634"/>
      <c r="H32" s="634"/>
      <c r="I32" s="634"/>
      <c r="J32" s="634"/>
      <c r="K32" s="634"/>
      <c r="L32" s="634"/>
      <c r="M32" s="634"/>
      <c r="N32" s="634"/>
      <c r="O32" s="634"/>
      <c r="P32" s="634"/>
      <c r="Q32" s="635"/>
      <c r="R32" s="636">
        <v>640736</v>
      </c>
      <c r="S32" s="637"/>
      <c r="T32" s="637"/>
      <c r="U32" s="637"/>
      <c r="V32" s="637"/>
      <c r="W32" s="637"/>
      <c r="X32" s="637"/>
      <c r="Y32" s="638"/>
      <c r="Z32" s="639">
        <v>9.6</v>
      </c>
      <c r="AA32" s="639"/>
      <c r="AB32" s="639"/>
      <c r="AC32" s="639"/>
      <c r="AD32" s="640" t="s">
        <v>237</v>
      </c>
      <c r="AE32" s="640"/>
      <c r="AF32" s="640"/>
      <c r="AG32" s="640"/>
      <c r="AH32" s="640"/>
      <c r="AI32" s="640"/>
      <c r="AJ32" s="640"/>
      <c r="AK32" s="640"/>
      <c r="AL32" s="641" t="s">
        <v>237</v>
      </c>
      <c r="AM32" s="642"/>
      <c r="AN32" s="642"/>
      <c r="AO32" s="643"/>
      <c r="AP32" s="686"/>
      <c r="AQ32" s="687"/>
      <c r="AR32" s="687"/>
      <c r="AS32" s="687"/>
      <c r="AT32" s="691"/>
      <c r="AU32" s="208" t="s">
        <v>319</v>
      </c>
      <c r="AX32" s="633" t="s">
        <v>320</v>
      </c>
      <c r="AY32" s="634"/>
      <c r="AZ32" s="634"/>
      <c r="BA32" s="634"/>
      <c r="BB32" s="634"/>
      <c r="BC32" s="634"/>
      <c r="BD32" s="634"/>
      <c r="BE32" s="634"/>
      <c r="BF32" s="635"/>
      <c r="BG32" s="693">
        <v>99</v>
      </c>
      <c r="BH32" s="657"/>
      <c r="BI32" s="657"/>
      <c r="BJ32" s="657"/>
      <c r="BK32" s="657"/>
      <c r="BL32" s="657"/>
      <c r="BM32" s="642">
        <v>98.4</v>
      </c>
      <c r="BN32" s="657"/>
      <c r="BO32" s="657"/>
      <c r="BP32" s="657"/>
      <c r="BQ32" s="682"/>
      <c r="BR32" s="693">
        <v>99.3</v>
      </c>
      <c r="BS32" s="657"/>
      <c r="BT32" s="657"/>
      <c r="BU32" s="657"/>
      <c r="BV32" s="657"/>
      <c r="BW32" s="657"/>
      <c r="BX32" s="642">
        <v>98.7</v>
      </c>
      <c r="BY32" s="657"/>
      <c r="BZ32" s="657"/>
      <c r="CA32" s="657"/>
      <c r="CB32" s="682"/>
      <c r="CD32" s="678"/>
      <c r="CE32" s="679"/>
      <c r="CF32" s="633" t="s">
        <v>321</v>
      </c>
      <c r="CG32" s="634"/>
      <c r="CH32" s="634"/>
      <c r="CI32" s="634"/>
      <c r="CJ32" s="634"/>
      <c r="CK32" s="634"/>
      <c r="CL32" s="634"/>
      <c r="CM32" s="634"/>
      <c r="CN32" s="634"/>
      <c r="CO32" s="634"/>
      <c r="CP32" s="634"/>
      <c r="CQ32" s="635"/>
      <c r="CR32" s="636">
        <v>1135</v>
      </c>
      <c r="CS32" s="637"/>
      <c r="CT32" s="637"/>
      <c r="CU32" s="637"/>
      <c r="CV32" s="637"/>
      <c r="CW32" s="637"/>
      <c r="CX32" s="637"/>
      <c r="CY32" s="638"/>
      <c r="CZ32" s="641">
        <v>0</v>
      </c>
      <c r="DA32" s="669"/>
      <c r="DB32" s="669"/>
      <c r="DC32" s="671"/>
      <c r="DD32" s="645">
        <v>1135</v>
      </c>
      <c r="DE32" s="637"/>
      <c r="DF32" s="637"/>
      <c r="DG32" s="637"/>
      <c r="DH32" s="637"/>
      <c r="DI32" s="637"/>
      <c r="DJ32" s="637"/>
      <c r="DK32" s="638"/>
      <c r="DL32" s="645">
        <v>1135</v>
      </c>
      <c r="DM32" s="637"/>
      <c r="DN32" s="637"/>
      <c r="DO32" s="637"/>
      <c r="DP32" s="637"/>
      <c r="DQ32" s="637"/>
      <c r="DR32" s="637"/>
      <c r="DS32" s="637"/>
      <c r="DT32" s="637"/>
      <c r="DU32" s="637"/>
      <c r="DV32" s="638"/>
      <c r="DW32" s="641">
        <v>0</v>
      </c>
      <c r="DX32" s="669"/>
      <c r="DY32" s="669"/>
      <c r="DZ32" s="669"/>
      <c r="EA32" s="669"/>
      <c r="EB32" s="669"/>
      <c r="EC32" s="670"/>
    </row>
    <row r="33" spans="2:133" ht="11.25" customHeight="1" x14ac:dyDescent="0.15">
      <c r="B33" s="633" t="s">
        <v>322</v>
      </c>
      <c r="C33" s="634"/>
      <c r="D33" s="634"/>
      <c r="E33" s="634"/>
      <c r="F33" s="634"/>
      <c r="G33" s="634"/>
      <c r="H33" s="634"/>
      <c r="I33" s="634"/>
      <c r="J33" s="634"/>
      <c r="K33" s="634"/>
      <c r="L33" s="634"/>
      <c r="M33" s="634"/>
      <c r="N33" s="634"/>
      <c r="O33" s="634"/>
      <c r="P33" s="634"/>
      <c r="Q33" s="635"/>
      <c r="R33" s="636">
        <v>55235</v>
      </c>
      <c r="S33" s="637"/>
      <c r="T33" s="637"/>
      <c r="U33" s="637"/>
      <c r="V33" s="637"/>
      <c r="W33" s="637"/>
      <c r="X33" s="637"/>
      <c r="Y33" s="638"/>
      <c r="Z33" s="639">
        <v>0.8</v>
      </c>
      <c r="AA33" s="639"/>
      <c r="AB33" s="639"/>
      <c r="AC33" s="639"/>
      <c r="AD33" s="640">
        <v>431</v>
      </c>
      <c r="AE33" s="640"/>
      <c r="AF33" s="640"/>
      <c r="AG33" s="640"/>
      <c r="AH33" s="640"/>
      <c r="AI33" s="640"/>
      <c r="AJ33" s="640"/>
      <c r="AK33" s="640"/>
      <c r="AL33" s="641">
        <v>0</v>
      </c>
      <c r="AM33" s="642"/>
      <c r="AN33" s="642"/>
      <c r="AO33" s="643"/>
      <c r="AP33" s="688"/>
      <c r="AQ33" s="689"/>
      <c r="AR33" s="689"/>
      <c r="AS33" s="689"/>
      <c r="AT33" s="692"/>
      <c r="AU33" s="213"/>
      <c r="AV33" s="213"/>
      <c r="AW33" s="213"/>
      <c r="AX33" s="659" t="s">
        <v>323</v>
      </c>
      <c r="AY33" s="660"/>
      <c r="AZ33" s="660"/>
      <c r="BA33" s="660"/>
      <c r="BB33" s="660"/>
      <c r="BC33" s="660"/>
      <c r="BD33" s="660"/>
      <c r="BE33" s="660"/>
      <c r="BF33" s="661"/>
      <c r="BG33" s="694">
        <v>98.4</v>
      </c>
      <c r="BH33" s="695"/>
      <c r="BI33" s="695"/>
      <c r="BJ33" s="695"/>
      <c r="BK33" s="695"/>
      <c r="BL33" s="695"/>
      <c r="BM33" s="696">
        <v>94.6</v>
      </c>
      <c r="BN33" s="695"/>
      <c r="BO33" s="695"/>
      <c r="BP33" s="695"/>
      <c r="BQ33" s="697"/>
      <c r="BR33" s="694">
        <v>98.4</v>
      </c>
      <c r="BS33" s="695"/>
      <c r="BT33" s="695"/>
      <c r="BU33" s="695"/>
      <c r="BV33" s="695"/>
      <c r="BW33" s="695"/>
      <c r="BX33" s="696">
        <v>95.2</v>
      </c>
      <c r="BY33" s="695"/>
      <c r="BZ33" s="695"/>
      <c r="CA33" s="695"/>
      <c r="CB33" s="697"/>
      <c r="CD33" s="633" t="s">
        <v>324</v>
      </c>
      <c r="CE33" s="634"/>
      <c r="CF33" s="634"/>
      <c r="CG33" s="634"/>
      <c r="CH33" s="634"/>
      <c r="CI33" s="634"/>
      <c r="CJ33" s="634"/>
      <c r="CK33" s="634"/>
      <c r="CL33" s="634"/>
      <c r="CM33" s="634"/>
      <c r="CN33" s="634"/>
      <c r="CO33" s="634"/>
      <c r="CP33" s="634"/>
      <c r="CQ33" s="635"/>
      <c r="CR33" s="636">
        <v>2758623</v>
      </c>
      <c r="CS33" s="657"/>
      <c r="CT33" s="657"/>
      <c r="CU33" s="657"/>
      <c r="CV33" s="657"/>
      <c r="CW33" s="657"/>
      <c r="CX33" s="657"/>
      <c r="CY33" s="658"/>
      <c r="CZ33" s="641">
        <v>42.1</v>
      </c>
      <c r="DA33" s="669"/>
      <c r="DB33" s="669"/>
      <c r="DC33" s="671"/>
      <c r="DD33" s="645">
        <v>2188091</v>
      </c>
      <c r="DE33" s="657"/>
      <c r="DF33" s="657"/>
      <c r="DG33" s="657"/>
      <c r="DH33" s="657"/>
      <c r="DI33" s="657"/>
      <c r="DJ33" s="657"/>
      <c r="DK33" s="658"/>
      <c r="DL33" s="645">
        <v>1186683</v>
      </c>
      <c r="DM33" s="657"/>
      <c r="DN33" s="657"/>
      <c r="DO33" s="657"/>
      <c r="DP33" s="657"/>
      <c r="DQ33" s="657"/>
      <c r="DR33" s="657"/>
      <c r="DS33" s="657"/>
      <c r="DT33" s="657"/>
      <c r="DU33" s="657"/>
      <c r="DV33" s="658"/>
      <c r="DW33" s="641">
        <v>36.799999999999997</v>
      </c>
      <c r="DX33" s="669"/>
      <c r="DY33" s="669"/>
      <c r="DZ33" s="669"/>
      <c r="EA33" s="669"/>
      <c r="EB33" s="669"/>
      <c r="EC33" s="670"/>
    </row>
    <row r="34" spans="2:133" ht="11.25" customHeight="1" x14ac:dyDescent="0.15">
      <c r="B34" s="633" t="s">
        <v>325</v>
      </c>
      <c r="C34" s="634"/>
      <c r="D34" s="634"/>
      <c r="E34" s="634"/>
      <c r="F34" s="634"/>
      <c r="G34" s="634"/>
      <c r="H34" s="634"/>
      <c r="I34" s="634"/>
      <c r="J34" s="634"/>
      <c r="K34" s="634"/>
      <c r="L34" s="634"/>
      <c r="M34" s="634"/>
      <c r="N34" s="634"/>
      <c r="O34" s="634"/>
      <c r="P34" s="634"/>
      <c r="Q34" s="635"/>
      <c r="R34" s="636">
        <v>53771</v>
      </c>
      <c r="S34" s="637"/>
      <c r="T34" s="637"/>
      <c r="U34" s="637"/>
      <c r="V34" s="637"/>
      <c r="W34" s="637"/>
      <c r="X34" s="637"/>
      <c r="Y34" s="638"/>
      <c r="Z34" s="639">
        <v>0.8</v>
      </c>
      <c r="AA34" s="639"/>
      <c r="AB34" s="639"/>
      <c r="AC34" s="639"/>
      <c r="AD34" s="640" t="s">
        <v>237</v>
      </c>
      <c r="AE34" s="640"/>
      <c r="AF34" s="640"/>
      <c r="AG34" s="640"/>
      <c r="AH34" s="640"/>
      <c r="AI34" s="640"/>
      <c r="AJ34" s="640"/>
      <c r="AK34" s="640"/>
      <c r="AL34" s="641" t="s">
        <v>131</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326</v>
      </c>
      <c r="CE34" s="634"/>
      <c r="CF34" s="634"/>
      <c r="CG34" s="634"/>
      <c r="CH34" s="634"/>
      <c r="CI34" s="634"/>
      <c r="CJ34" s="634"/>
      <c r="CK34" s="634"/>
      <c r="CL34" s="634"/>
      <c r="CM34" s="634"/>
      <c r="CN34" s="634"/>
      <c r="CO34" s="634"/>
      <c r="CP34" s="634"/>
      <c r="CQ34" s="635"/>
      <c r="CR34" s="636">
        <v>723150</v>
      </c>
      <c r="CS34" s="637"/>
      <c r="CT34" s="637"/>
      <c r="CU34" s="637"/>
      <c r="CV34" s="637"/>
      <c r="CW34" s="637"/>
      <c r="CX34" s="637"/>
      <c r="CY34" s="638"/>
      <c r="CZ34" s="641">
        <v>11</v>
      </c>
      <c r="DA34" s="669"/>
      <c r="DB34" s="669"/>
      <c r="DC34" s="671"/>
      <c r="DD34" s="645">
        <v>471583</v>
      </c>
      <c r="DE34" s="637"/>
      <c r="DF34" s="637"/>
      <c r="DG34" s="637"/>
      <c r="DH34" s="637"/>
      <c r="DI34" s="637"/>
      <c r="DJ34" s="637"/>
      <c r="DK34" s="638"/>
      <c r="DL34" s="645">
        <v>345767</v>
      </c>
      <c r="DM34" s="637"/>
      <c r="DN34" s="637"/>
      <c r="DO34" s="637"/>
      <c r="DP34" s="637"/>
      <c r="DQ34" s="637"/>
      <c r="DR34" s="637"/>
      <c r="DS34" s="637"/>
      <c r="DT34" s="637"/>
      <c r="DU34" s="637"/>
      <c r="DV34" s="638"/>
      <c r="DW34" s="641">
        <v>10.7</v>
      </c>
      <c r="DX34" s="669"/>
      <c r="DY34" s="669"/>
      <c r="DZ34" s="669"/>
      <c r="EA34" s="669"/>
      <c r="EB34" s="669"/>
      <c r="EC34" s="670"/>
    </row>
    <row r="35" spans="2:133" ht="11.25" customHeight="1" x14ac:dyDescent="0.15">
      <c r="B35" s="633" t="s">
        <v>327</v>
      </c>
      <c r="C35" s="634"/>
      <c r="D35" s="634"/>
      <c r="E35" s="634"/>
      <c r="F35" s="634"/>
      <c r="G35" s="634"/>
      <c r="H35" s="634"/>
      <c r="I35" s="634"/>
      <c r="J35" s="634"/>
      <c r="K35" s="634"/>
      <c r="L35" s="634"/>
      <c r="M35" s="634"/>
      <c r="N35" s="634"/>
      <c r="O35" s="634"/>
      <c r="P35" s="634"/>
      <c r="Q35" s="635"/>
      <c r="R35" s="636">
        <v>45249</v>
      </c>
      <c r="S35" s="637"/>
      <c r="T35" s="637"/>
      <c r="U35" s="637"/>
      <c r="V35" s="637"/>
      <c r="W35" s="637"/>
      <c r="X35" s="637"/>
      <c r="Y35" s="638"/>
      <c r="Z35" s="639">
        <v>0.7</v>
      </c>
      <c r="AA35" s="639"/>
      <c r="AB35" s="639"/>
      <c r="AC35" s="639"/>
      <c r="AD35" s="640" t="s">
        <v>237</v>
      </c>
      <c r="AE35" s="640"/>
      <c r="AF35" s="640"/>
      <c r="AG35" s="640"/>
      <c r="AH35" s="640"/>
      <c r="AI35" s="640"/>
      <c r="AJ35" s="640"/>
      <c r="AK35" s="640"/>
      <c r="AL35" s="641" t="s">
        <v>237</v>
      </c>
      <c r="AM35" s="642"/>
      <c r="AN35" s="642"/>
      <c r="AO35" s="643"/>
      <c r="AP35" s="218"/>
      <c r="AQ35" s="618" t="s">
        <v>328</v>
      </c>
      <c r="AR35" s="619"/>
      <c r="AS35" s="619"/>
      <c r="AT35" s="619"/>
      <c r="AU35" s="619"/>
      <c r="AV35" s="619"/>
      <c r="AW35" s="619"/>
      <c r="AX35" s="619"/>
      <c r="AY35" s="619"/>
      <c r="AZ35" s="619"/>
      <c r="BA35" s="619"/>
      <c r="BB35" s="619"/>
      <c r="BC35" s="619"/>
      <c r="BD35" s="619"/>
      <c r="BE35" s="619"/>
      <c r="BF35" s="620"/>
      <c r="BG35" s="618" t="s">
        <v>329</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330</v>
      </c>
      <c r="CE35" s="634"/>
      <c r="CF35" s="634"/>
      <c r="CG35" s="634"/>
      <c r="CH35" s="634"/>
      <c r="CI35" s="634"/>
      <c r="CJ35" s="634"/>
      <c r="CK35" s="634"/>
      <c r="CL35" s="634"/>
      <c r="CM35" s="634"/>
      <c r="CN35" s="634"/>
      <c r="CO35" s="634"/>
      <c r="CP35" s="634"/>
      <c r="CQ35" s="635"/>
      <c r="CR35" s="636">
        <v>71516</v>
      </c>
      <c r="CS35" s="657"/>
      <c r="CT35" s="657"/>
      <c r="CU35" s="657"/>
      <c r="CV35" s="657"/>
      <c r="CW35" s="657"/>
      <c r="CX35" s="657"/>
      <c r="CY35" s="658"/>
      <c r="CZ35" s="641">
        <v>1.1000000000000001</v>
      </c>
      <c r="DA35" s="669"/>
      <c r="DB35" s="669"/>
      <c r="DC35" s="671"/>
      <c r="DD35" s="645">
        <v>60682</v>
      </c>
      <c r="DE35" s="657"/>
      <c r="DF35" s="657"/>
      <c r="DG35" s="657"/>
      <c r="DH35" s="657"/>
      <c r="DI35" s="657"/>
      <c r="DJ35" s="657"/>
      <c r="DK35" s="658"/>
      <c r="DL35" s="645">
        <v>58909</v>
      </c>
      <c r="DM35" s="657"/>
      <c r="DN35" s="657"/>
      <c r="DO35" s="657"/>
      <c r="DP35" s="657"/>
      <c r="DQ35" s="657"/>
      <c r="DR35" s="657"/>
      <c r="DS35" s="657"/>
      <c r="DT35" s="657"/>
      <c r="DU35" s="657"/>
      <c r="DV35" s="658"/>
      <c r="DW35" s="641">
        <v>1.8</v>
      </c>
      <c r="DX35" s="669"/>
      <c r="DY35" s="669"/>
      <c r="DZ35" s="669"/>
      <c r="EA35" s="669"/>
      <c r="EB35" s="669"/>
      <c r="EC35" s="670"/>
    </row>
    <row r="36" spans="2:133" ht="11.25" customHeight="1" x14ac:dyDescent="0.15">
      <c r="B36" s="633" t="s">
        <v>331</v>
      </c>
      <c r="C36" s="634"/>
      <c r="D36" s="634"/>
      <c r="E36" s="634"/>
      <c r="F36" s="634"/>
      <c r="G36" s="634"/>
      <c r="H36" s="634"/>
      <c r="I36" s="634"/>
      <c r="J36" s="634"/>
      <c r="K36" s="634"/>
      <c r="L36" s="634"/>
      <c r="M36" s="634"/>
      <c r="N36" s="634"/>
      <c r="O36" s="634"/>
      <c r="P36" s="634"/>
      <c r="Q36" s="635"/>
      <c r="R36" s="636">
        <v>187511</v>
      </c>
      <c r="S36" s="637"/>
      <c r="T36" s="637"/>
      <c r="U36" s="637"/>
      <c r="V36" s="637"/>
      <c r="W36" s="637"/>
      <c r="X36" s="637"/>
      <c r="Y36" s="638"/>
      <c r="Z36" s="639">
        <v>2.8</v>
      </c>
      <c r="AA36" s="639"/>
      <c r="AB36" s="639"/>
      <c r="AC36" s="639"/>
      <c r="AD36" s="640" t="s">
        <v>237</v>
      </c>
      <c r="AE36" s="640"/>
      <c r="AF36" s="640"/>
      <c r="AG36" s="640"/>
      <c r="AH36" s="640"/>
      <c r="AI36" s="640"/>
      <c r="AJ36" s="640"/>
      <c r="AK36" s="640"/>
      <c r="AL36" s="641" t="s">
        <v>237</v>
      </c>
      <c r="AM36" s="642"/>
      <c r="AN36" s="642"/>
      <c r="AO36" s="643"/>
      <c r="AP36" s="218"/>
      <c r="AQ36" s="702" t="s">
        <v>332</v>
      </c>
      <c r="AR36" s="703"/>
      <c r="AS36" s="703"/>
      <c r="AT36" s="703"/>
      <c r="AU36" s="703"/>
      <c r="AV36" s="703"/>
      <c r="AW36" s="703"/>
      <c r="AX36" s="703"/>
      <c r="AY36" s="704"/>
      <c r="AZ36" s="625">
        <v>970137</v>
      </c>
      <c r="BA36" s="626"/>
      <c r="BB36" s="626"/>
      <c r="BC36" s="626"/>
      <c r="BD36" s="626"/>
      <c r="BE36" s="626"/>
      <c r="BF36" s="698"/>
      <c r="BG36" s="622" t="s">
        <v>333</v>
      </c>
      <c r="BH36" s="623"/>
      <c r="BI36" s="623"/>
      <c r="BJ36" s="623"/>
      <c r="BK36" s="623"/>
      <c r="BL36" s="623"/>
      <c r="BM36" s="623"/>
      <c r="BN36" s="623"/>
      <c r="BO36" s="623"/>
      <c r="BP36" s="623"/>
      <c r="BQ36" s="623"/>
      <c r="BR36" s="623"/>
      <c r="BS36" s="623"/>
      <c r="BT36" s="623"/>
      <c r="BU36" s="624"/>
      <c r="BV36" s="625">
        <v>14441</v>
      </c>
      <c r="BW36" s="626"/>
      <c r="BX36" s="626"/>
      <c r="BY36" s="626"/>
      <c r="BZ36" s="626"/>
      <c r="CA36" s="626"/>
      <c r="CB36" s="698"/>
      <c r="CD36" s="633" t="s">
        <v>334</v>
      </c>
      <c r="CE36" s="634"/>
      <c r="CF36" s="634"/>
      <c r="CG36" s="634"/>
      <c r="CH36" s="634"/>
      <c r="CI36" s="634"/>
      <c r="CJ36" s="634"/>
      <c r="CK36" s="634"/>
      <c r="CL36" s="634"/>
      <c r="CM36" s="634"/>
      <c r="CN36" s="634"/>
      <c r="CO36" s="634"/>
      <c r="CP36" s="634"/>
      <c r="CQ36" s="635"/>
      <c r="CR36" s="636">
        <v>760293</v>
      </c>
      <c r="CS36" s="637"/>
      <c r="CT36" s="637"/>
      <c r="CU36" s="637"/>
      <c r="CV36" s="637"/>
      <c r="CW36" s="637"/>
      <c r="CX36" s="637"/>
      <c r="CY36" s="638"/>
      <c r="CZ36" s="641">
        <v>11.6</v>
      </c>
      <c r="DA36" s="669"/>
      <c r="DB36" s="669"/>
      <c r="DC36" s="671"/>
      <c r="DD36" s="645">
        <v>579071</v>
      </c>
      <c r="DE36" s="637"/>
      <c r="DF36" s="637"/>
      <c r="DG36" s="637"/>
      <c r="DH36" s="637"/>
      <c r="DI36" s="637"/>
      <c r="DJ36" s="637"/>
      <c r="DK36" s="638"/>
      <c r="DL36" s="645">
        <v>319330</v>
      </c>
      <c r="DM36" s="637"/>
      <c r="DN36" s="637"/>
      <c r="DO36" s="637"/>
      <c r="DP36" s="637"/>
      <c r="DQ36" s="637"/>
      <c r="DR36" s="637"/>
      <c r="DS36" s="637"/>
      <c r="DT36" s="637"/>
      <c r="DU36" s="637"/>
      <c r="DV36" s="638"/>
      <c r="DW36" s="641">
        <v>9.9</v>
      </c>
      <c r="DX36" s="669"/>
      <c r="DY36" s="669"/>
      <c r="DZ36" s="669"/>
      <c r="EA36" s="669"/>
      <c r="EB36" s="669"/>
      <c r="EC36" s="670"/>
    </row>
    <row r="37" spans="2:133" ht="11.25" customHeight="1" x14ac:dyDescent="0.15">
      <c r="B37" s="633" t="s">
        <v>335</v>
      </c>
      <c r="C37" s="634"/>
      <c r="D37" s="634"/>
      <c r="E37" s="634"/>
      <c r="F37" s="634"/>
      <c r="G37" s="634"/>
      <c r="H37" s="634"/>
      <c r="I37" s="634"/>
      <c r="J37" s="634"/>
      <c r="K37" s="634"/>
      <c r="L37" s="634"/>
      <c r="M37" s="634"/>
      <c r="N37" s="634"/>
      <c r="O37" s="634"/>
      <c r="P37" s="634"/>
      <c r="Q37" s="635"/>
      <c r="R37" s="636">
        <v>116088</v>
      </c>
      <c r="S37" s="637"/>
      <c r="T37" s="637"/>
      <c r="U37" s="637"/>
      <c r="V37" s="637"/>
      <c r="W37" s="637"/>
      <c r="X37" s="637"/>
      <c r="Y37" s="638"/>
      <c r="Z37" s="639">
        <v>1.7</v>
      </c>
      <c r="AA37" s="639"/>
      <c r="AB37" s="639"/>
      <c r="AC37" s="639"/>
      <c r="AD37" s="640">
        <v>66</v>
      </c>
      <c r="AE37" s="640"/>
      <c r="AF37" s="640"/>
      <c r="AG37" s="640"/>
      <c r="AH37" s="640"/>
      <c r="AI37" s="640"/>
      <c r="AJ37" s="640"/>
      <c r="AK37" s="640"/>
      <c r="AL37" s="641">
        <v>0</v>
      </c>
      <c r="AM37" s="642"/>
      <c r="AN37" s="642"/>
      <c r="AO37" s="643"/>
      <c r="AQ37" s="699" t="s">
        <v>336</v>
      </c>
      <c r="AR37" s="700"/>
      <c r="AS37" s="700"/>
      <c r="AT37" s="700"/>
      <c r="AU37" s="700"/>
      <c r="AV37" s="700"/>
      <c r="AW37" s="700"/>
      <c r="AX37" s="700"/>
      <c r="AY37" s="701"/>
      <c r="AZ37" s="636">
        <v>373151</v>
      </c>
      <c r="BA37" s="637"/>
      <c r="BB37" s="637"/>
      <c r="BC37" s="637"/>
      <c r="BD37" s="657"/>
      <c r="BE37" s="657"/>
      <c r="BF37" s="682"/>
      <c r="BG37" s="633" t="s">
        <v>337</v>
      </c>
      <c r="BH37" s="634"/>
      <c r="BI37" s="634"/>
      <c r="BJ37" s="634"/>
      <c r="BK37" s="634"/>
      <c r="BL37" s="634"/>
      <c r="BM37" s="634"/>
      <c r="BN37" s="634"/>
      <c r="BO37" s="634"/>
      <c r="BP37" s="634"/>
      <c r="BQ37" s="634"/>
      <c r="BR37" s="634"/>
      <c r="BS37" s="634"/>
      <c r="BT37" s="634"/>
      <c r="BU37" s="635"/>
      <c r="BV37" s="636">
        <v>887</v>
      </c>
      <c r="BW37" s="637"/>
      <c r="BX37" s="637"/>
      <c r="BY37" s="637"/>
      <c r="BZ37" s="637"/>
      <c r="CA37" s="637"/>
      <c r="CB37" s="646"/>
      <c r="CD37" s="633" t="s">
        <v>338</v>
      </c>
      <c r="CE37" s="634"/>
      <c r="CF37" s="634"/>
      <c r="CG37" s="634"/>
      <c r="CH37" s="634"/>
      <c r="CI37" s="634"/>
      <c r="CJ37" s="634"/>
      <c r="CK37" s="634"/>
      <c r="CL37" s="634"/>
      <c r="CM37" s="634"/>
      <c r="CN37" s="634"/>
      <c r="CO37" s="634"/>
      <c r="CP37" s="634"/>
      <c r="CQ37" s="635"/>
      <c r="CR37" s="636">
        <v>193924</v>
      </c>
      <c r="CS37" s="657"/>
      <c r="CT37" s="657"/>
      <c r="CU37" s="657"/>
      <c r="CV37" s="657"/>
      <c r="CW37" s="657"/>
      <c r="CX37" s="657"/>
      <c r="CY37" s="658"/>
      <c r="CZ37" s="641">
        <v>3</v>
      </c>
      <c r="DA37" s="669"/>
      <c r="DB37" s="669"/>
      <c r="DC37" s="671"/>
      <c r="DD37" s="645">
        <v>193130</v>
      </c>
      <c r="DE37" s="657"/>
      <c r="DF37" s="657"/>
      <c r="DG37" s="657"/>
      <c r="DH37" s="657"/>
      <c r="DI37" s="657"/>
      <c r="DJ37" s="657"/>
      <c r="DK37" s="658"/>
      <c r="DL37" s="645">
        <v>189594</v>
      </c>
      <c r="DM37" s="657"/>
      <c r="DN37" s="657"/>
      <c r="DO37" s="657"/>
      <c r="DP37" s="657"/>
      <c r="DQ37" s="657"/>
      <c r="DR37" s="657"/>
      <c r="DS37" s="657"/>
      <c r="DT37" s="657"/>
      <c r="DU37" s="657"/>
      <c r="DV37" s="658"/>
      <c r="DW37" s="641">
        <v>5.9</v>
      </c>
      <c r="DX37" s="669"/>
      <c r="DY37" s="669"/>
      <c r="DZ37" s="669"/>
      <c r="EA37" s="669"/>
      <c r="EB37" s="669"/>
      <c r="EC37" s="670"/>
    </row>
    <row r="38" spans="2:133" ht="11.25" customHeight="1" x14ac:dyDescent="0.15">
      <c r="B38" s="633" t="s">
        <v>339</v>
      </c>
      <c r="C38" s="634"/>
      <c r="D38" s="634"/>
      <c r="E38" s="634"/>
      <c r="F38" s="634"/>
      <c r="G38" s="634"/>
      <c r="H38" s="634"/>
      <c r="I38" s="634"/>
      <c r="J38" s="634"/>
      <c r="K38" s="634"/>
      <c r="L38" s="634"/>
      <c r="M38" s="634"/>
      <c r="N38" s="634"/>
      <c r="O38" s="634"/>
      <c r="P38" s="634"/>
      <c r="Q38" s="635"/>
      <c r="R38" s="636">
        <v>1260771</v>
      </c>
      <c r="S38" s="637"/>
      <c r="T38" s="637"/>
      <c r="U38" s="637"/>
      <c r="V38" s="637"/>
      <c r="W38" s="637"/>
      <c r="X38" s="637"/>
      <c r="Y38" s="638"/>
      <c r="Z38" s="639">
        <v>18.899999999999999</v>
      </c>
      <c r="AA38" s="639"/>
      <c r="AB38" s="639"/>
      <c r="AC38" s="639"/>
      <c r="AD38" s="640" t="s">
        <v>237</v>
      </c>
      <c r="AE38" s="640"/>
      <c r="AF38" s="640"/>
      <c r="AG38" s="640"/>
      <c r="AH38" s="640"/>
      <c r="AI38" s="640"/>
      <c r="AJ38" s="640"/>
      <c r="AK38" s="640"/>
      <c r="AL38" s="641" t="s">
        <v>237</v>
      </c>
      <c r="AM38" s="642"/>
      <c r="AN38" s="642"/>
      <c r="AO38" s="643"/>
      <c r="AQ38" s="699" t="s">
        <v>340</v>
      </c>
      <c r="AR38" s="700"/>
      <c r="AS38" s="700"/>
      <c r="AT38" s="700"/>
      <c r="AU38" s="700"/>
      <c r="AV38" s="700"/>
      <c r="AW38" s="700"/>
      <c r="AX38" s="700"/>
      <c r="AY38" s="701"/>
      <c r="AZ38" s="636">
        <v>192028</v>
      </c>
      <c r="BA38" s="637"/>
      <c r="BB38" s="637"/>
      <c r="BC38" s="637"/>
      <c r="BD38" s="657"/>
      <c r="BE38" s="657"/>
      <c r="BF38" s="682"/>
      <c r="BG38" s="633" t="s">
        <v>341</v>
      </c>
      <c r="BH38" s="634"/>
      <c r="BI38" s="634"/>
      <c r="BJ38" s="634"/>
      <c r="BK38" s="634"/>
      <c r="BL38" s="634"/>
      <c r="BM38" s="634"/>
      <c r="BN38" s="634"/>
      <c r="BO38" s="634"/>
      <c r="BP38" s="634"/>
      <c r="BQ38" s="634"/>
      <c r="BR38" s="634"/>
      <c r="BS38" s="634"/>
      <c r="BT38" s="634"/>
      <c r="BU38" s="635"/>
      <c r="BV38" s="636">
        <v>893</v>
      </c>
      <c r="BW38" s="637"/>
      <c r="BX38" s="637"/>
      <c r="BY38" s="637"/>
      <c r="BZ38" s="637"/>
      <c r="CA38" s="637"/>
      <c r="CB38" s="646"/>
      <c r="CD38" s="633" t="s">
        <v>342</v>
      </c>
      <c r="CE38" s="634"/>
      <c r="CF38" s="634"/>
      <c r="CG38" s="634"/>
      <c r="CH38" s="634"/>
      <c r="CI38" s="634"/>
      <c r="CJ38" s="634"/>
      <c r="CK38" s="634"/>
      <c r="CL38" s="634"/>
      <c r="CM38" s="634"/>
      <c r="CN38" s="634"/>
      <c r="CO38" s="634"/>
      <c r="CP38" s="634"/>
      <c r="CQ38" s="635"/>
      <c r="CR38" s="636">
        <v>596986</v>
      </c>
      <c r="CS38" s="637"/>
      <c r="CT38" s="637"/>
      <c r="CU38" s="637"/>
      <c r="CV38" s="637"/>
      <c r="CW38" s="637"/>
      <c r="CX38" s="637"/>
      <c r="CY38" s="638"/>
      <c r="CZ38" s="641">
        <v>9.1</v>
      </c>
      <c r="DA38" s="669"/>
      <c r="DB38" s="669"/>
      <c r="DC38" s="671"/>
      <c r="DD38" s="645">
        <v>534427</v>
      </c>
      <c r="DE38" s="637"/>
      <c r="DF38" s="637"/>
      <c r="DG38" s="637"/>
      <c r="DH38" s="637"/>
      <c r="DI38" s="637"/>
      <c r="DJ38" s="637"/>
      <c r="DK38" s="638"/>
      <c r="DL38" s="645">
        <v>462677</v>
      </c>
      <c r="DM38" s="637"/>
      <c r="DN38" s="637"/>
      <c r="DO38" s="637"/>
      <c r="DP38" s="637"/>
      <c r="DQ38" s="637"/>
      <c r="DR38" s="637"/>
      <c r="DS38" s="637"/>
      <c r="DT38" s="637"/>
      <c r="DU38" s="637"/>
      <c r="DV38" s="638"/>
      <c r="DW38" s="641">
        <v>14.3</v>
      </c>
      <c r="DX38" s="669"/>
      <c r="DY38" s="669"/>
      <c r="DZ38" s="669"/>
      <c r="EA38" s="669"/>
      <c r="EB38" s="669"/>
      <c r="EC38" s="670"/>
    </row>
    <row r="39" spans="2:133" ht="11.25" customHeight="1" x14ac:dyDescent="0.15">
      <c r="B39" s="633" t="s">
        <v>343</v>
      </c>
      <c r="C39" s="634"/>
      <c r="D39" s="634"/>
      <c r="E39" s="634"/>
      <c r="F39" s="634"/>
      <c r="G39" s="634"/>
      <c r="H39" s="634"/>
      <c r="I39" s="634"/>
      <c r="J39" s="634"/>
      <c r="K39" s="634"/>
      <c r="L39" s="634"/>
      <c r="M39" s="634"/>
      <c r="N39" s="634"/>
      <c r="O39" s="634"/>
      <c r="P39" s="634"/>
      <c r="Q39" s="635"/>
      <c r="R39" s="636" t="s">
        <v>237</v>
      </c>
      <c r="S39" s="637"/>
      <c r="T39" s="637"/>
      <c r="U39" s="637"/>
      <c r="V39" s="637"/>
      <c r="W39" s="637"/>
      <c r="X39" s="637"/>
      <c r="Y39" s="638"/>
      <c r="Z39" s="639" t="s">
        <v>131</v>
      </c>
      <c r="AA39" s="639"/>
      <c r="AB39" s="639"/>
      <c r="AC39" s="639"/>
      <c r="AD39" s="640" t="s">
        <v>237</v>
      </c>
      <c r="AE39" s="640"/>
      <c r="AF39" s="640"/>
      <c r="AG39" s="640"/>
      <c r="AH39" s="640"/>
      <c r="AI39" s="640"/>
      <c r="AJ39" s="640"/>
      <c r="AK39" s="640"/>
      <c r="AL39" s="641" t="s">
        <v>237</v>
      </c>
      <c r="AM39" s="642"/>
      <c r="AN39" s="642"/>
      <c r="AO39" s="643"/>
      <c r="AQ39" s="699" t="s">
        <v>344</v>
      </c>
      <c r="AR39" s="700"/>
      <c r="AS39" s="700"/>
      <c r="AT39" s="700"/>
      <c r="AU39" s="700"/>
      <c r="AV39" s="700"/>
      <c r="AW39" s="700"/>
      <c r="AX39" s="700"/>
      <c r="AY39" s="701"/>
      <c r="AZ39" s="636">
        <v>24202</v>
      </c>
      <c r="BA39" s="637"/>
      <c r="BB39" s="637"/>
      <c r="BC39" s="637"/>
      <c r="BD39" s="657"/>
      <c r="BE39" s="657"/>
      <c r="BF39" s="682"/>
      <c r="BG39" s="633" t="s">
        <v>345</v>
      </c>
      <c r="BH39" s="634"/>
      <c r="BI39" s="634"/>
      <c r="BJ39" s="634"/>
      <c r="BK39" s="634"/>
      <c r="BL39" s="634"/>
      <c r="BM39" s="634"/>
      <c r="BN39" s="634"/>
      <c r="BO39" s="634"/>
      <c r="BP39" s="634"/>
      <c r="BQ39" s="634"/>
      <c r="BR39" s="634"/>
      <c r="BS39" s="634"/>
      <c r="BT39" s="634"/>
      <c r="BU39" s="635"/>
      <c r="BV39" s="636">
        <v>1310</v>
      </c>
      <c r="BW39" s="637"/>
      <c r="BX39" s="637"/>
      <c r="BY39" s="637"/>
      <c r="BZ39" s="637"/>
      <c r="CA39" s="637"/>
      <c r="CB39" s="646"/>
      <c r="CD39" s="633" t="s">
        <v>346</v>
      </c>
      <c r="CE39" s="634"/>
      <c r="CF39" s="634"/>
      <c r="CG39" s="634"/>
      <c r="CH39" s="634"/>
      <c r="CI39" s="634"/>
      <c r="CJ39" s="634"/>
      <c r="CK39" s="634"/>
      <c r="CL39" s="634"/>
      <c r="CM39" s="634"/>
      <c r="CN39" s="634"/>
      <c r="CO39" s="634"/>
      <c r="CP39" s="634"/>
      <c r="CQ39" s="635"/>
      <c r="CR39" s="636">
        <v>223527</v>
      </c>
      <c r="CS39" s="657"/>
      <c r="CT39" s="657"/>
      <c r="CU39" s="657"/>
      <c r="CV39" s="657"/>
      <c r="CW39" s="657"/>
      <c r="CX39" s="657"/>
      <c r="CY39" s="658"/>
      <c r="CZ39" s="641">
        <v>3.4</v>
      </c>
      <c r="DA39" s="669"/>
      <c r="DB39" s="669"/>
      <c r="DC39" s="671"/>
      <c r="DD39" s="645">
        <v>169177</v>
      </c>
      <c r="DE39" s="657"/>
      <c r="DF39" s="657"/>
      <c r="DG39" s="657"/>
      <c r="DH39" s="657"/>
      <c r="DI39" s="657"/>
      <c r="DJ39" s="657"/>
      <c r="DK39" s="658"/>
      <c r="DL39" s="645" t="s">
        <v>131</v>
      </c>
      <c r="DM39" s="657"/>
      <c r="DN39" s="657"/>
      <c r="DO39" s="657"/>
      <c r="DP39" s="657"/>
      <c r="DQ39" s="657"/>
      <c r="DR39" s="657"/>
      <c r="DS39" s="657"/>
      <c r="DT39" s="657"/>
      <c r="DU39" s="657"/>
      <c r="DV39" s="658"/>
      <c r="DW39" s="641" t="s">
        <v>131</v>
      </c>
      <c r="DX39" s="669"/>
      <c r="DY39" s="669"/>
      <c r="DZ39" s="669"/>
      <c r="EA39" s="669"/>
      <c r="EB39" s="669"/>
      <c r="EC39" s="670"/>
    </row>
    <row r="40" spans="2:133" ht="11.25" customHeight="1" x14ac:dyDescent="0.15">
      <c r="B40" s="633" t="s">
        <v>347</v>
      </c>
      <c r="C40" s="634"/>
      <c r="D40" s="634"/>
      <c r="E40" s="634"/>
      <c r="F40" s="634"/>
      <c r="G40" s="634"/>
      <c r="H40" s="634"/>
      <c r="I40" s="634"/>
      <c r="J40" s="634"/>
      <c r="K40" s="634"/>
      <c r="L40" s="634"/>
      <c r="M40" s="634"/>
      <c r="N40" s="634"/>
      <c r="O40" s="634"/>
      <c r="P40" s="634"/>
      <c r="Q40" s="635"/>
      <c r="R40" s="636">
        <v>30171</v>
      </c>
      <c r="S40" s="637"/>
      <c r="T40" s="637"/>
      <c r="U40" s="637"/>
      <c r="V40" s="637"/>
      <c r="W40" s="637"/>
      <c r="X40" s="637"/>
      <c r="Y40" s="638"/>
      <c r="Z40" s="639">
        <v>0.5</v>
      </c>
      <c r="AA40" s="639"/>
      <c r="AB40" s="639"/>
      <c r="AC40" s="639"/>
      <c r="AD40" s="640" t="s">
        <v>131</v>
      </c>
      <c r="AE40" s="640"/>
      <c r="AF40" s="640"/>
      <c r="AG40" s="640"/>
      <c r="AH40" s="640"/>
      <c r="AI40" s="640"/>
      <c r="AJ40" s="640"/>
      <c r="AK40" s="640"/>
      <c r="AL40" s="641" t="s">
        <v>131</v>
      </c>
      <c r="AM40" s="642"/>
      <c r="AN40" s="642"/>
      <c r="AO40" s="643"/>
      <c r="AQ40" s="699" t="s">
        <v>348</v>
      </c>
      <c r="AR40" s="700"/>
      <c r="AS40" s="700"/>
      <c r="AT40" s="700"/>
      <c r="AU40" s="700"/>
      <c r="AV40" s="700"/>
      <c r="AW40" s="700"/>
      <c r="AX40" s="700"/>
      <c r="AY40" s="701"/>
      <c r="AZ40" s="636" t="s">
        <v>131</v>
      </c>
      <c r="BA40" s="637"/>
      <c r="BB40" s="637"/>
      <c r="BC40" s="637"/>
      <c r="BD40" s="657"/>
      <c r="BE40" s="657"/>
      <c r="BF40" s="682"/>
      <c r="BG40" s="686" t="s">
        <v>349</v>
      </c>
      <c r="BH40" s="687"/>
      <c r="BI40" s="687"/>
      <c r="BJ40" s="687"/>
      <c r="BK40" s="687"/>
      <c r="BL40" s="214"/>
      <c r="BM40" s="634" t="s">
        <v>350</v>
      </c>
      <c r="BN40" s="634"/>
      <c r="BO40" s="634"/>
      <c r="BP40" s="634"/>
      <c r="BQ40" s="634"/>
      <c r="BR40" s="634"/>
      <c r="BS40" s="634"/>
      <c r="BT40" s="634"/>
      <c r="BU40" s="635"/>
      <c r="BV40" s="636">
        <v>87</v>
      </c>
      <c r="BW40" s="637"/>
      <c r="BX40" s="637"/>
      <c r="BY40" s="637"/>
      <c r="BZ40" s="637"/>
      <c r="CA40" s="637"/>
      <c r="CB40" s="646"/>
      <c r="CD40" s="633" t="s">
        <v>351</v>
      </c>
      <c r="CE40" s="634"/>
      <c r="CF40" s="634"/>
      <c r="CG40" s="634"/>
      <c r="CH40" s="634"/>
      <c r="CI40" s="634"/>
      <c r="CJ40" s="634"/>
      <c r="CK40" s="634"/>
      <c r="CL40" s="634"/>
      <c r="CM40" s="634"/>
      <c r="CN40" s="634"/>
      <c r="CO40" s="634"/>
      <c r="CP40" s="634"/>
      <c r="CQ40" s="635"/>
      <c r="CR40" s="636">
        <v>383151</v>
      </c>
      <c r="CS40" s="637"/>
      <c r="CT40" s="637"/>
      <c r="CU40" s="637"/>
      <c r="CV40" s="637"/>
      <c r="CW40" s="637"/>
      <c r="CX40" s="637"/>
      <c r="CY40" s="638"/>
      <c r="CZ40" s="641">
        <v>5.8</v>
      </c>
      <c r="DA40" s="669"/>
      <c r="DB40" s="669"/>
      <c r="DC40" s="671"/>
      <c r="DD40" s="645">
        <v>373151</v>
      </c>
      <c r="DE40" s="637"/>
      <c r="DF40" s="637"/>
      <c r="DG40" s="637"/>
      <c r="DH40" s="637"/>
      <c r="DI40" s="637"/>
      <c r="DJ40" s="637"/>
      <c r="DK40" s="638"/>
      <c r="DL40" s="645" t="s">
        <v>131</v>
      </c>
      <c r="DM40" s="637"/>
      <c r="DN40" s="637"/>
      <c r="DO40" s="637"/>
      <c r="DP40" s="637"/>
      <c r="DQ40" s="637"/>
      <c r="DR40" s="637"/>
      <c r="DS40" s="637"/>
      <c r="DT40" s="637"/>
      <c r="DU40" s="637"/>
      <c r="DV40" s="638"/>
      <c r="DW40" s="641" t="s">
        <v>131</v>
      </c>
      <c r="DX40" s="669"/>
      <c r="DY40" s="669"/>
      <c r="DZ40" s="669"/>
      <c r="EA40" s="669"/>
      <c r="EB40" s="669"/>
      <c r="EC40" s="670"/>
    </row>
    <row r="41" spans="2:133" ht="11.25" customHeight="1" x14ac:dyDescent="0.15">
      <c r="B41" s="659" t="s">
        <v>352</v>
      </c>
      <c r="C41" s="660"/>
      <c r="D41" s="660"/>
      <c r="E41" s="660"/>
      <c r="F41" s="660"/>
      <c r="G41" s="660"/>
      <c r="H41" s="660"/>
      <c r="I41" s="660"/>
      <c r="J41" s="660"/>
      <c r="K41" s="660"/>
      <c r="L41" s="660"/>
      <c r="M41" s="660"/>
      <c r="N41" s="660"/>
      <c r="O41" s="660"/>
      <c r="P41" s="660"/>
      <c r="Q41" s="661"/>
      <c r="R41" s="708">
        <v>6684884</v>
      </c>
      <c r="S41" s="709"/>
      <c r="T41" s="709"/>
      <c r="U41" s="709"/>
      <c r="V41" s="709"/>
      <c r="W41" s="709"/>
      <c r="X41" s="709"/>
      <c r="Y41" s="713"/>
      <c r="Z41" s="714">
        <v>100</v>
      </c>
      <c r="AA41" s="714"/>
      <c r="AB41" s="714"/>
      <c r="AC41" s="714"/>
      <c r="AD41" s="715">
        <v>3196674</v>
      </c>
      <c r="AE41" s="715"/>
      <c r="AF41" s="715"/>
      <c r="AG41" s="715"/>
      <c r="AH41" s="715"/>
      <c r="AI41" s="715"/>
      <c r="AJ41" s="715"/>
      <c r="AK41" s="715"/>
      <c r="AL41" s="716">
        <v>100</v>
      </c>
      <c r="AM41" s="696"/>
      <c r="AN41" s="696"/>
      <c r="AO41" s="717"/>
      <c r="AQ41" s="699" t="s">
        <v>353</v>
      </c>
      <c r="AR41" s="700"/>
      <c r="AS41" s="700"/>
      <c r="AT41" s="700"/>
      <c r="AU41" s="700"/>
      <c r="AV41" s="700"/>
      <c r="AW41" s="700"/>
      <c r="AX41" s="700"/>
      <c r="AY41" s="701"/>
      <c r="AZ41" s="636">
        <v>76312</v>
      </c>
      <c r="BA41" s="637"/>
      <c r="BB41" s="637"/>
      <c r="BC41" s="637"/>
      <c r="BD41" s="657"/>
      <c r="BE41" s="657"/>
      <c r="BF41" s="682"/>
      <c r="BG41" s="686"/>
      <c r="BH41" s="687"/>
      <c r="BI41" s="687"/>
      <c r="BJ41" s="687"/>
      <c r="BK41" s="687"/>
      <c r="BL41" s="214"/>
      <c r="BM41" s="634" t="s">
        <v>354</v>
      </c>
      <c r="BN41" s="634"/>
      <c r="BO41" s="634"/>
      <c r="BP41" s="634"/>
      <c r="BQ41" s="634"/>
      <c r="BR41" s="634"/>
      <c r="BS41" s="634"/>
      <c r="BT41" s="634"/>
      <c r="BU41" s="635"/>
      <c r="BV41" s="636" t="s">
        <v>131</v>
      </c>
      <c r="BW41" s="637"/>
      <c r="BX41" s="637"/>
      <c r="BY41" s="637"/>
      <c r="BZ41" s="637"/>
      <c r="CA41" s="637"/>
      <c r="CB41" s="646"/>
      <c r="CD41" s="633" t="s">
        <v>355</v>
      </c>
      <c r="CE41" s="634"/>
      <c r="CF41" s="634"/>
      <c r="CG41" s="634"/>
      <c r="CH41" s="634"/>
      <c r="CI41" s="634"/>
      <c r="CJ41" s="634"/>
      <c r="CK41" s="634"/>
      <c r="CL41" s="634"/>
      <c r="CM41" s="634"/>
      <c r="CN41" s="634"/>
      <c r="CO41" s="634"/>
      <c r="CP41" s="634"/>
      <c r="CQ41" s="635"/>
      <c r="CR41" s="636" t="s">
        <v>131</v>
      </c>
      <c r="CS41" s="657"/>
      <c r="CT41" s="657"/>
      <c r="CU41" s="657"/>
      <c r="CV41" s="657"/>
      <c r="CW41" s="657"/>
      <c r="CX41" s="657"/>
      <c r="CY41" s="658"/>
      <c r="CZ41" s="641" t="s">
        <v>131</v>
      </c>
      <c r="DA41" s="669"/>
      <c r="DB41" s="669"/>
      <c r="DC41" s="671"/>
      <c r="DD41" s="645" t="s">
        <v>237</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356</v>
      </c>
      <c r="AR42" s="706"/>
      <c r="AS42" s="706"/>
      <c r="AT42" s="706"/>
      <c r="AU42" s="706"/>
      <c r="AV42" s="706"/>
      <c r="AW42" s="706"/>
      <c r="AX42" s="706"/>
      <c r="AY42" s="707"/>
      <c r="AZ42" s="708">
        <v>304444</v>
      </c>
      <c r="BA42" s="709"/>
      <c r="BB42" s="709"/>
      <c r="BC42" s="709"/>
      <c r="BD42" s="695"/>
      <c r="BE42" s="695"/>
      <c r="BF42" s="697"/>
      <c r="BG42" s="688"/>
      <c r="BH42" s="689"/>
      <c r="BI42" s="689"/>
      <c r="BJ42" s="689"/>
      <c r="BK42" s="689"/>
      <c r="BL42" s="215"/>
      <c r="BM42" s="660" t="s">
        <v>357</v>
      </c>
      <c r="BN42" s="660"/>
      <c r="BO42" s="660"/>
      <c r="BP42" s="660"/>
      <c r="BQ42" s="660"/>
      <c r="BR42" s="660"/>
      <c r="BS42" s="660"/>
      <c r="BT42" s="660"/>
      <c r="BU42" s="661"/>
      <c r="BV42" s="708">
        <v>420</v>
      </c>
      <c r="BW42" s="709"/>
      <c r="BX42" s="709"/>
      <c r="BY42" s="709"/>
      <c r="BZ42" s="709"/>
      <c r="CA42" s="709"/>
      <c r="CB42" s="718"/>
      <c r="CD42" s="633" t="s">
        <v>358</v>
      </c>
      <c r="CE42" s="634"/>
      <c r="CF42" s="634"/>
      <c r="CG42" s="634"/>
      <c r="CH42" s="634"/>
      <c r="CI42" s="634"/>
      <c r="CJ42" s="634"/>
      <c r="CK42" s="634"/>
      <c r="CL42" s="634"/>
      <c r="CM42" s="634"/>
      <c r="CN42" s="634"/>
      <c r="CO42" s="634"/>
      <c r="CP42" s="634"/>
      <c r="CQ42" s="635"/>
      <c r="CR42" s="636">
        <v>1839843</v>
      </c>
      <c r="CS42" s="657"/>
      <c r="CT42" s="657"/>
      <c r="CU42" s="657"/>
      <c r="CV42" s="657"/>
      <c r="CW42" s="657"/>
      <c r="CX42" s="657"/>
      <c r="CY42" s="658"/>
      <c r="CZ42" s="641">
        <v>28</v>
      </c>
      <c r="DA42" s="669"/>
      <c r="DB42" s="669"/>
      <c r="DC42" s="671"/>
      <c r="DD42" s="645">
        <v>112967</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359</v>
      </c>
      <c r="CD43" s="633" t="s">
        <v>360</v>
      </c>
      <c r="CE43" s="634"/>
      <c r="CF43" s="634"/>
      <c r="CG43" s="634"/>
      <c r="CH43" s="634"/>
      <c r="CI43" s="634"/>
      <c r="CJ43" s="634"/>
      <c r="CK43" s="634"/>
      <c r="CL43" s="634"/>
      <c r="CM43" s="634"/>
      <c r="CN43" s="634"/>
      <c r="CO43" s="634"/>
      <c r="CP43" s="634"/>
      <c r="CQ43" s="635"/>
      <c r="CR43" s="636" t="s">
        <v>131</v>
      </c>
      <c r="CS43" s="657"/>
      <c r="CT43" s="657"/>
      <c r="CU43" s="657"/>
      <c r="CV43" s="657"/>
      <c r="CW43" s="657"/>
      <c r="CX43" s="657"/>
      <c r="CY43" s="658"/>
      <c r="CZ43" s="641" t="s">
        <v>131</v>
      </c>
      <c r="DA43" s="669"/>
      <c r="DB43" s="669"/>
      <c r="DC43" s="671"/>
      <c r="DD43" s="645" t="s">
        <v>131</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361</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309</v>
      </c>
      <c r="CE44" s="675"/>
      <c r="CF44" s="633" t="s">
        <v>362</v>
      </c>
      <c r="CG44" s="634"/>
      <c r="CH44" s="634"/>
      <c r="CI44" s="634"/>
      <c r="CJ44" s="634"/>
      <c r="CK44" s="634"/>
      <c r="CL44" s="634"/>
      <c r="CM44" s="634"/>
      <c r="CN44" s="634"/>
      <c r="CO44" s="634"/>
      <c r="CP44" s="634"/>
      <c r="CQ44" s="635"/>
      <c r="CR44" s="636">
        <v>1540304</v>
      </c>
      <c r="CS44" s="637"/>
      <c r="CT44" s="637"/>
      <c r="CU44" s="637"/>
      <c r="CV44" s="637"/>
      <c r="CW44" s="637"/>
      <c r="CX44" s="637"/>
      <c r="CY44" s="638"/>
      <c r="CZ44" s="641">
        <v>23.5</v>
      </c>
      <c r="DA44" s="642"/>
      <c r="DB44" s="642"/>
      <c r="DC44" s="648"/>
      <c r="DD44" s="645">
        <v>102474</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363</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364</v>
      </c>
      <c r="CG45" s="634"/>
      <c r="CH45" s="634"/>
      <c r="CI45" s="634"/>
      <c r="CJ45" s="634"/>
      <c r="CK45" s="634"/>
      <c r="CL45" s="634"/>
      <c r="CM45" s="634"/>
      <c r="CN45" s="634"/>
      <c r="CO45" s="634"/>
      <c r="CP45" s="634"/>
      <c r="CQ45" s="635"/>
      <c r="CR45" s="636">
        <v>944073</v>
      </c>
      <c r="CS45" s="657"/>
      <c r="CT45" s="657"/>
      <c r="CU45" s="657"/>
      <c r="CV45" s="657"/>
      <c r="CW45" s="657"/>
      <c r="CX45" s="657"/>
      <c r="CY45" s="658"/>
      <c r="CZ45" s="641">
        <v>14.4</v>
      </c>
      <c r="DA45" s="669"/>
      <c r="DB45" s="669"/>
      <c r="DC45" s="671"/>
      <c r="DD45" s="645">
        <v>10</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6"/>
      <c r="CE46" s="677"/>
      <c r="CF46" s="633" t="s">
        <v>365</v>
      </c>
      <c r="CG46" s="634"/>
      <c r="CH46" s="634"/>
      <c r="CI46" s="634"/>
      <c r="CJ46" s="634"/>
      <c r="CK46" s="634"/>
      <c r="CL46" s="634"/>
      <c r="CM46" s="634"/>
      <c r="CN46" s="634"/>
      <c r="CO46" s="634"/>
      <c r="CP46" s="634"/>
      <c r="CQ46" s="635"/>
      <c r="CR46" s="636">
        <v>562161</v>
      </c>
      <c r="CS46" s="637"/>
      <c r="CT46" s="637"/>
      <c r="CU46" s="637"/>
      <c r="CV46" s="637"/>
      <c r="CW46" s="637"/>
      <c r="CX46" s="637"/>
      <c r="CY46" s="638"/>
      <c r="CZ46" s="641">
        <v>8.6</v>
      </c>
      <c r="DA46" s="642"/>
      <c r="DB46" s="642"/>
      <c r="DC46" s="648"/>
      <c r="DD46" s="645">
        <v>101537</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6"/>
      <c r="CE47" s="677"/>
      <c r="CF47" s="633" t="s">
        <v>366</v>
      </c>
      <c r="CG47" s="634"/>
      <c r="CH47" s="634"/>
      <c r="CI47" s="634"/>
      <c r="CJ47" s="634"/>
      <c r="CK47" s="634"/>
      <c r="CL47" s="634"/>
      <c r="CM47" s="634"/>
      <c r="CN47" s="634"/>
      <c r="CO47" s="634"/>
      <c r="CP47" s="634"/>
      <c r="CQ47" s="635"/>
      <c r="CR47" s="636">
        <v>299539</v>
      </c>
      <c r="CS47" s="657"/>
      <c r="CT47" s="657"/>
      <c r="CU47" s="657"/>
      <c r="CV47" s="657"/>
      <c r="CW47" s="657"/>
      <c r="CX47" s="657"/>
      <c r="CY47" s="658"/>
      <c r="CZ47" s="641">
        <v>4.5999999999999996</v>
      </c>
      <c r="DA47" s="669"/>
      <c r="DB47" s="669"/>
      <c r="DC47" s="671"/>
      <c r="DD47" s="645">
        <v>10493</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8"/>
      <c r="CE48" s="679"/>
      <c r="CF48" s="633" t="s">
        <v>367</v>
      </c>
      <c r="CG48" s="634"/>
      <c r="CH48" s="634"/>
      <c r="CI48" s="634"/>
      <c r="CJ48" s="634"/>
      <c r="CK48" s="634"/>
      <c r="CL48" s="634"/>
      <c r="CM48" s="634"/>
      <c r="CN48" s="634"/>
      <c r="CO48" s="634"/>
      <c r="CP48" s="634"/>
      <c r="CQ48" s="635"/>
      <c r="CR48" s="636" t="s">
        <v>237</v>
      </c>
      <c r="CS48" s="637"/>
      <c r="CT48" s="637"/>
      <c r="CU48" s="637"/>
      <c r="CV48" s="637"/>
      <c r="CW48" s="637"/>
      <c r="CX48" s="637"/>
      <c r="CY48" s="638"/>
      <c r="CZ48" s="641" t="s">
        <v>237</v>
      </c>
      <c r="DA48" s="642"/>
      <c r="DB48" s="642"/>
      <c r="DC48" s="648"/>
      <c r="DD48" s="645" t="s">
        <v>131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9" t="s">
        <v>368</v>
      </c>
      <c r="CE49" s="660"/>
      <c r="CF49" s="660"/>
      <c r="CG49" s="660"/>
      <c r="CH49" s="660"/>
      <c r="CI49" s="660"/>
      <c r="CJ49" s="660"/>
      <c r="CK49" s="660"/>
      <c r="CL49" s="660"/>
      <c r="CM49" s="660"/>
      <c r="CN49" s="660"/>
      <c r="CO49" s="660"/>
      <c r="CP49" s="660"/>
      <c r="CQ49" s="661"/>
      <c r="CR49" s="708">
        <v>6559422</v>
      </c>
      <c r="CS49" s="695"/>
      <c r="CT49" s="695"/>
      <c r="CU49" s="695"/>
      <c r="CV49" s="695"/>
      <c r="CW49" s="695"/>
      <c r="CX49" s="695"/>
      <c r="CY49" s="724"/>
      <c r="CZ49" s="716">
        <v>100</v>
      </c>
      <c r="DA49" s="725"/>
      <c r="DB49" s="725"/>
      <c r="DC49" s="726"/>
      <c r="DD49" s="727">
        <v>3848548</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eK8VjCrP+oHn6KM9xeQ16goJAuzkoNJ0T0FEtPH5vJIykxesJjNsockMTnWGiHEWMqxCK8leuhU6mZ0UOjUEBA==" saltValue="A+Hggesj+kMgfMkKqQPZ5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369</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370</v>
      </c>
      <c r="DK2" s="736"/>
      <c r="DL2" s="736"/>
      <c r="DM2" s="736"/>
      <c r="DN2" s="736"/>
      <c r="DO2" s="737"/>
      <c r="DP2" s="222"/>
      <c r="DQ2" s="735" t="s">
        <v>371</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372</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373</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374</v>
      </c>
      <c r="B5" s="741"/>
      <c r="C5" s="741"/>
      <c r="D5" s="741"/>
      <c r="E5" s="741"/>
      <c r="F5" s="741"/>
      <c r="G5" s="741"/>
      <c r="H5" s="741"/>
      <c r="I5" s="741"/>
      <c r="J5" s="741"/>
      <c r="K5" s="741"/>
      <c r="L5" s="741"/>
      <c r="M5" s="741"/>
      <c r="N5" s="741"/>
      <c r="O5" s="741"/>
      <c r="P5" s="742"/>
      <c r="Q5" s="746" t="s">
        <v>375</v>
      </c>
      <c r="R5" s="747"/>
      <c r="S5" s="747"/>
      <c r="T5" s="747"/>
      <c r="U5" s="748"/>
      <c r="V5" s="746" t="s">
        <v>376</v>
      </c>
      <c r="W5" s="747"/>
      <c r="X5" s="747"/>
      <c r="Y5" s="747"/>
      <c r="Z5" s="748"/>
      <c r="AA5" s="746" t="s">
        <v>377</v>
      </c>
      <c r="AB5" s="747"/>
      <c r="AC5" s="747"/>
      <c r="AD5" s="747"/>
      <c r="AE5" s="747"/>
      <c r="AF5" s="752" t="s">
        <v>378</v>
      </c>
      <c r="AG5" s="747"/>
      <c r="AH5" s="747"/>
      <c r="AI5" s="747"/>
      <c r="AJ5" s="753"/>
      <c r="AK5" s="747" t="s">
        <v>379</v>
      </c>
      <c r="AL5" s="747"/>
      <c r="AM5" s="747"/>
      <c r="AN5" s="747"/>
      <c r="AO5" s="748"/>
      <c r="AP5" s="746" t="s">
        <v>380</v>
      </c>
      <c r="AQ5" s="747"/>
      <c r="AR5" s="747"/>
      <c r="AS5" s="747"/>
      <c r="AT5" s="748"/>
      <c r="AU5" s="746" t="s">
        <v>381</v>
      </c>
      <c r="AV5" s="747"/>
      <c r="AW5" s="747"/>
      <c r="AX5" s="747"/>
      <c r="AY5" s="753"/>
      <c r="AZ5" s="226"/>
      <c r="BA5" s="226"/>
      <c r="BB5" s="226"/>
      <c r="BC5" s="226"/>
      <c r="BD5" s="226"/>
      <c r="BE5" s="227"/>
      <c r="BF5" s="227"/>
      <c r="BG5" s="227"/>
      <c r="BH5" s="227"/>
      <c r="BI5" s="227"/>
      <c r="BJ5" s="227"/>
      <c r="BK5" s="227"/>
      <c r="BL5" s="227"/>
      <c r="BM5" s="227"/>
      <c r="BN5" s="227"/>
      <c r="BO5" s="227"/>
      <c r="BP5" s="227"/>
      <c r="BQ5" s="740" t="s">
        <v>382</v>
      </c>
      <c r="BR5" s="741"/>
      <c r="BS5" s="741"/>
      <c r="BT5" s="741"/>
      <c r="BU5" s="741"/>
      <c r="BV5" s="741"/>
      <c r="BW5" s="741"/>
      <c r="BX5" s="741"/>
      <c r="BY5" s="741"/>
      <c r="BZ5" s="741"/>
      <c r="CA5" s="741"/>
      <c r="CB5" s="741"/>
      <c r="CC5" s="741"/>
      <c r="CD5" s="741"/>
      <c r="CE5" s="741"/>
      <c r="CF5" s="741"/>
      <c r="CG5" s="742"/>
      <c r="CH5" s="746" t="s">
        <v>383</v>
      </c>
      <c r="CI5" s="747"/>
      <c r="CJ5" s="747"/>
      <c r="CK5" s="747"/>
      <c r="CL5" s="748"/>
      <c r="CM5" s="746" t="s">
        <v>384</v>
      </c>
      <c r="CN5" s="747"/>
      <c r="CO5" s="747"/>
      <c r="CP5" s="747"/>
      <c r="CQ5" s="748"/>
      <c r="CR5" s="746" t="s">
        <v>385</v>
      </c>
      <c r="CS5" s="747"/>
      <c r="CT5" s="747"/>
      <c r="CU5" s="747"/>
      <c r="CV5" s="748"/>
      <c r="CW5" s="746" t="s">
        <v>386</v>
      </c>
      <c r="CX5" s="747"/>
      <c r="CY5" s="747"/>
      <c r="CZ5" s="747"/>
      <c r="DA5" s="748"/>
      <c r="DB5" s="746" t="s">
        <v>387</v>
      </c>
      <c r="DC5" s="747"/>
      <c r="DD5" s="747"/>
      <c r="DE5" s="747"/>
      <c r="DF5" s="748"/>
      <c r="DG5" s="776" t="s">
        <v>388</v>
      </c>
      <c r="DH5" s="777"/>
      <c r="DI5" s="777"/>
      <c r="DJ5" s="777"/>
      <c r="DK5" s="778"/>
      <c r="DL5" s="776" t="s">
        <v>389</v>
      </c>
      <c r="DM5" s="777"/>
      <c r="DN5" s="777"/>
      <c r="DO5" s="777"/>
      <c r="DP5" s="778"/>
      <c r="DQ5" s="746" t="s">
        <v>390</v>
      </c>
      <c r="DR5" s="747"/>
      <c r="DS5" s="747"/>
      <c r="DT5" s="747"/>
      <c r="DU5" s="748"/>
      <c r="DV5" s="746" t="s">
        <v>381</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391</v>
      </c>
      <c r="C7" s="763"/>
      <c r="D7" s="763"/>
      <c r="E7" s="763"/>
      <c r="F7" s="763"/>
      <c r="G7" s="763"/>
      <c r="H7" s="763"/>
      <c r="I7" s="763"/>
      <c r="J7" s="763"/>
      <c r="K7" s="763"/>
      <c r="L7" s="763"/>
      <c r="M7" s="763"/>
      <c r="N7" s="763"/>
      <c r="O7" s="763"/>
      <c r="P7" s="764"/>
      <c r="Q7" s="765">
        <v>6830</v>
      </c>
      <c r="R7" s="766"/>
      <c r="S7" s="766"/>
      <c r="T7" s="766"/>
      <c r="U7" s="766"/>
      <c r="V7" s="766">
        <v>6705</v>
      </c>
      <c r="W7" s="766"/>
      <c r="X7" s="766"/>
      <c r="Y7" s="766"/>
      <c r="Z7" s="766"/>
      <c r="AA7" s="766">
        <v>125</v>
      </c>
      <c r="AB7" s="766"/>
      <c r="AC7" s="766"/>
      <c r="AD7" s="766"/>
      <c r="AE7" s="767"/>
      <c r="AF7" s="768">
        <v>108</v>
      </c>
      <c r="AG7" s="769"/>
      <c r="AH7" s="769"/>
      <c r="AI7" s="769"/>
      <c r="AJ7" s="770"/>
      <c r="AK7" s="771">
        <v>45</v>
      </c>
      <c r="AL7" s="772"/>
      <c r="AM7" s="772"/>
      <c r="AN7" s="772"/>
      <c r="AO7" s="772"/>
      <c r="AP7" s="772">
        <v>6032</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588</v>
      </c>
      <c r="BT7" s="760"/>
      <c r="BU7" s="760"/>
      <c r="BV7" s="760"/>
      <c r="BW7" s="760"/>
      <c r="BX7" s="760"/>
      <c r="BY7" s="760"/>
      <c r="BZ7" s="760"/>
      <c r="CA7" s="760"/>
      <c r="CB7" s="760"/>
      <c r="CC7" s="760"/>
      <c r="CD7" s="760"/>
      <c r="CE7" s="760"/>
      <c r="CF7" s="760"/>
      <c r="CG7" s="775"/>
      <c r="CH7" s="756">
        <v>-9</v>
      </c>
      <c r="CI7" s="757"/>
      <c r="CJ7" s="757"/>
      <c r="CK7" s="757"/>
      <c r="CL7" s="758"/>
      <c r="CM7" s="756">
        <v>22</v>
      </c>
      <c r="CN7" s="757"/>
      <c r="CO7" s="757"/>
      <c r="CP7" s="757"/>
      <c r="CQ7" s="758"/>
      <c r="CR7" s="756">
        <v>7</v>
      </c>
      <c r="CS7" s="757"/>
      <c r="CT7" s="757"/>
      <c r="CU7" s="757"/>
      <c r="CV7" s="758"/>
      <c r="CW7" s="756">
        <v>7</v>
      </c>
      <c r="CX7" s="757"/>
      <c r="CY7" s="757"/>
      <c r="CZ7" s="757"/>
      <c r="DA7" s="758"/>
      <c r="DB7" s="756" t="s">
        <v>581</v>
      </c>
      <c r="DC7" s="757"/>
      <c r="DD7" s="757"/>
      <c r="DE7" s="757"/>
      <c r="DF7" s="758"/>
      <c r="DG7" s="756" t="s">
        <v>581</v>
      </c>
      <c r="DH7" s="757"/>
      <c r="DI7" s="757"/>
      <c r="DJ7" s="757"/>
      <c r="DK7" s="758"/>
      <c r="DL7" s="756" t="s">
        <v>581</v>
      </c>
      <c r="DM7" s="757"/>
      <c r="DN7" s="757"/>
      <c r="DO7" s="757"/>
      <c r="DP7" s="758"/>
      <c r="DQ7" s="756" t="s">
        <v>581</v>
      </c>
      <c r="DR7" s="757"/>
      <c r="DS7" s="757"/>
      <c r="DT7" s="757"/>
      <c r="DU7" s="758"/>
      <c r="DV7" s="759"/>
      <c r="DW7" s="760"/>
      <c r="DX7" s="760"/>
      <c r="DY7" s="760"/>
      <c r="DZ7" s="761"/>
      <c r="EA7" s="229"/>
    </row>
    <row r="8" spans="1:131" s="230" customFormat="1" ht="26.25" customHeight="1" x14ac:dyDescent="0.15">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x14ac:dyDescent="0.15">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392</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393</v>
      </c>
      <c r="B23" s="802" t="s">
        <v>394</v>
      </c>
      <c r="C23" s="803"/>
      <c r="D23" s="803"/>
      <c r="E23" s="803"/>
      <c r="F23" s="803"/>
      <c r="G23" s="803"/>
      <c r="H23" s="803"/>
      <c r="I23" s="803"/>
      <c r="J23" s="803"/>
      <c r="K23" s="803"/>
      <c r="L23" s="803"/>
      <c r="M23" s="803"/>
      <c r="N23" s="803"/>
      <c r="O23" s="803"/>
      <c r="P23" s="804"/>
      <c r="Q23" s="805">
        <v>6830</v>
      </c>
      <c r="R23" s="806"/>
      <c r="S23" s="806"/>
      <c r="T23" s="806"/>
      <c r="U23" s="806"/>
      <c r="V23" s="806">
        <v>6705</v>
      </c>
      <c r="W23" s="806"/>
      <c r="X23" s="806"/>
      <c r="Y23" s="806"/>
      <c r="Z23" s="806"/>
      <c r="AA23" s="806">
        <v>125</v>
      </c>
      <c r="AB23" s="806"/>
      <c r="AC23" s="806"/>
      <c r="AD23" s="806"/>
      <c r="AE23" s="807"/>
      <c r="AF23" s="808">
        <v>108</v>
      </c>
      <c r="AG23" s="806"/>
      <c r="AH23" s="806"/>
      <c r="AI23" s="806"/>
      <c r="AJ23" s="809"/>
      <c r="AK23" s="810"/>
      <c r="AL23" s="811"/>
      <c r="AM23" s="811"/>
      <c r="AN23" s="811"/>
      <c r="AO23" s="811"/>
      <c r="AP23" s="806">
        <v>6032</v>
      </c>
      <c r="AQ23" s="806"/>
      <c r="AR23" s="806"/>
      <c r="AS23" s="806"/>
      <c r="AT23" s="806"/>
      <c r="AU23" s="822"/>
      <c r="AV23" s="822"/>
      <c r="AW23" s="822"/>
      <c r="AX23" s="822"/>
      <c r="AY23" s="823"/>
      <c r="AZ23" s="824" t="s">
        <v>395</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396</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397</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374</v>
      </c>
      <c r="B26" s="741"/>
      <c r="C26" s="741"/>
      <c r="D26" s="741"/>
      <c r="E26" s="741"/>
      <c r="F26" s="741"/>
      <c r="G26" s="741"/>
      <c r="H26" s="741"/>
      <c r="I26" s="741"/>
      <c r="J26" s="741"/>
      <c r="K26" s="741"/>
      <c r="L26" s="741"/>
      <c r="M26" s="741"/>
      <c r="N26" s="741"/>
      <c r="O26" s="741"/>
      <c r="P26" s="742"/>
      <c r="Q26" s="746" t="s">
        <v>398</v>
      </c>
      <c r="R26" s="747"/>
      <c r="S26" s="747"/>
      <c r="T26" s="747"/>
      <c r="U26" s="748"/>
      <c r="V26" s="746" t="s">
        <v>399</v>
      </c>
      <c r="W26" s="747"/>
      <c r="X26" s="747"/>
      <c r="Y26" s="747"/>
      <c r="Z26" s="748"/>
      <c r="AA26" s="746" t="s">
        <v>400</v>
      </c>
      <c r="AB26" s="747"/>
      <c r="AC26" s="747"/>
      <c r="AD26" s="747"/>
      <c r="AE26" s="747"/>
      <c r="AF26" s="827" t="s">
        <v>401</v>
      </c>
      <c r="AG26" s="828"/>
      <c r="AH26" s="828"/>
      <c r="AI26" s="828"/>
      <c r="AJ26" s="829"/>
      <c r="AK26" s="747" t="s">
        <v>402</v>
      </c>
      <c r="AL26" s="747"/>
      <c r="AM26" s="747"/>
      <c r="AN26" s="747"/>
      <c r="AO26" s="748"/>
      <c r="AP26" s="746" t="s">
        <v>403</v>
      </c>
      <c r="AQ26" s="747"/>
      <c r="AR26" s="747"/>
      <c r="AS26" s="747"/>
      <c r="AT26" s="748"/>
      <c r="AU26" s="746" t="s">
        <v>404</v>
      </c>
      <c r="AV26" s="747"/>
      <c r="AW26" s="747"/>
      <c r="AX26" s="747"/>
      <c r="AY26" s="748"/>
      <c r="AZ26" s="746" t="s">
        <v>405</v>
      </c>
      <c r="BA26" s="747"/>
      <c r="BB26" s="747"/>
      <c r="BC26" s="747"/>
      <c r="BD26" s="748"/>
      <c r="BE26" s="746" t="s">
        <v>381</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406</v>
      </c>
      <c r="C28" s="763"/>
      <c r="D28" s="763"/>
      <c r="E28" s="763"/>
      <c r="F28" s="763"/>
      <c r="G28" s="763"/>
      <c r="H28" s="763"/>
      <c r="I28" s="763"/>
      <c r="J28" s="763"/>
      <c r="K28" s="763"/>
      <c r="L28" s="763"/>
      <c r="M28" s="763"/>
      <c r="N28" s="763"/>
      <c r="O28" s="763"/>
      <c r="P28" s="764"/>
      <c r="Q28" s="835">
        <v>749</v>
      </c>
      <c r="R28" s="836"/>
      <c r="S28" s="836"/>
      <c r="T28" s="836"/>
      <c r="U28" s="836"/>
      <c r="V28" s="836">
        <v>735</v>
      </c>
      <c r="W28" s="836"/>
      <c r="X28" s="836"/>
      <c r="Y28" s="836"/>
      <c r="Z28" s="836"/>
      <c r="AA28" s="836">
        <v>14</v>
      </c>
      <c r="AB28" s="836"/>
      <c r="AC28" s="836"/>
      <c r="AD28" s="836"/>
      <c r="AE28" s="837"/>
      <c r="AF28" s="838">
        <v>14</v>
      </c>
      <c r="AG28" s="836"/>
      <c r="AH28" s="836"/>
      <c r="AI28" s="836"/>
      <c r="AJ28" s="839"/>
      <c r="AK28" s="840">
        <v>60</v>
      </c>
      <c r="AL28" s="841"/>
      <c r="AM28" s="841"/>
      <c r="AN28" s="841"/>
      <c r="AO28" s="841"/>
      <c r="AP28" s="841" t="s">
        <v>581</v>
      </c>
      <c r="AQ28" s="841"/>
      <c r="AR28" s="841"/>
      <c r="AS28" s="841"/>
      <c r="AT28" s="841"/>
      <c r="AU28" s="841" t="s">
        <v>581</v>
      </c>
      <c r="AV28" s="841"/>
      <c r="AW28" s="841"/>
      <c r="AX28" s="841"/>
      <c r="AY28" s="841"/>
      <c r="AZ28" s="842" t="s">
        <v>581</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407</v>
      </c>
      <c r="C29" s="794"/>
      <c r="D29" s="794"/>
      <c r="E29" s="794"/>
      <c r="F29" s="794"/>
      <c r="G29" s="794"/>
      <c r="H29" s="794"/>
      <c r="I29" s="794"/>
      <c r="J29" s="794"/>
      <c r="K29" s="794"/>
      <c r="L29" s="794"/>
      <c r="M29" s="794"/>
      <c r="N29" s="794"/>
      <c r="O29" s="794"/>
      <c r="P29" s="795"/>
      <c r="Q29" s="796">
        <v>1196</v>
      </c>
      <c r="R29" s="797"/>
      <c r="S29" s="797"/>
      <c r="T29" s="797"/>
      <c r="U29" s="797"/>
      <c r="V29" s="797">
        <v>1042</v>
      </c>
      <c r="W29" s="797"/>
      <c r="X29" s="797"/>
      <c r="Y29" s="797"/>
      <c r="Z29" s="797"/>
      <c r="AA29" s="797">
        <v>153</v>
      </c>
      <c r="AB29" s="797"/>
      <c r="AC29" s="797"/>
      <c r="AD29" s="797"/>
      <c r="AE29" s="798"/>
      <c r="AF29" s="799">
        <v>153</v>
      </c>
      <c r="AG29" s="800"/>
      <c r="AH29" s="800"/>
      <c r="AI29" s="800"/>
      <c r="AJ29" s="801"/>
      <c r="AK29" s="847">
        <v>137</v>
      </c>
      <c r="AL29" s="843"/>
      <c r="AM29" s="843"/>
      <c r="AN29" s="843"/>
      <c r="AO29" s="843"/>
      <c r="AP29" s="843" t="s">
        <v>581</v>
      </c>
      <c r="AQ29" s="843"/>
      <c r="AR29" s="843"/>
      <c r="AS29" s="843"/>
      <c r="AT29" s="843"/>
      <c r="AU29" s="843" t="s">
        <v>581</v>
      </c>
      <c r="AV29" s="843"/>
      <c r="AW29" s="843"/>
      <c r="AX29" s="843"/>
      <c r="AY29" s="843"/>
      <c r="AZ29" s="844" t="s">
        <v>581</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408</v>
      </c>
      <c r="C30" s="794"/>
      <c r="D30" s="794"/>
      <c r="E30" s="794"/>
      <c r="F30" s="794"/>
      <c r="G30" s="794"/>
      <c r="H30" s="794"/>
      <c r="I30" s="794"/>
      <c r="J30" s="794"/>
      <c r="K30" s="794"/>
      <c r="L30" s="794"/>
      <c r="M30" s="794"/>
      <c r="N30" s="794"/>
      <c r="O30" s="794"/>
      <c r="P30" s="795"/>
      <c r="Q30" s="796">
        <v>102</v>
      </c>
      <c r="R30" s="797"/>
      <c r="S30" s="797"/>
      <c r="T30" s="797"/>
      <c r="U30" s="797"/>
      <c r="V30" s="797">
        <v>99</v>
      </c>
      <c r="W30" s="797"/>
      <c r="X30" s="797"/>
      <c r="Y30" s="797"/>
      <c r="Z30" s="797"/>
      <c r="AA30" s="797">
        <v>3</v>
      </c>
      <c r="AB30" s="797"/>
      <c r="AC30" s="797"/>
      <c r="AD30" s="797"/>
      <c r="AE30" s="798"/>
      <c r="AF30" s="799">
        <v>3</v>
      </c>
      <c r="AG30" s="800"/>
      <c r="AH30" s="800"/>
      <c r="AI30" s="800"/>
      <c r="AJ30" s="801"/>
      <c r="AK30" s="847">
        <v>35</v>
      </c>
      <c r="AL30" s="843"/>
      <c r="AM30" s="843"/>
      <c r="AN30" s="843"/>
      <c r="AO30" s="843"/>
      <c r="AP30" s="843" t="s">
        <v>581</v>
      </c>
      <c r="AQ30" s="843"/>
      <c r="AR30" s="843"/>
      <c r="AS30" s="843"/>
      <c r="AT30" s="843"/>
      <c r="AU30" s="843" t="s">
        <v>581</v>
      </c>
      <c r="AV30" s="843"/>
      <c r="AW30" s="843"/>
      <c r="AX30" s="843"/>
      <c r="AY30" s="843"/>
      <c r="AZ30" s="844" t="s">
        <v>581</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409</v>
      </c>
      <c r="C31" s="794"/>
      <c r="D31" s="794"/>
      <c r="E31" s="794"/>
      <c r="F31" s="794"/>
      <c r="G31" s="794"/>
      <c r="H31" s="794"/>
      <c r="I31" s="794"/>
      <c r="J31" s="794"/>
      <c r="K31" s="794"/>
      <c r="L31" s="794"/>
      <c r="M31" s="794"/>
      <c r="N31" s="794"/>
      <c r="O31" s="794"/>
      <c r="P31" s="795"/>
      <c r="Q31" s="796">
        <v>108</v>
      </c>
      <c r="R31" s="797"/>
      <c r="S31" s="797"/>
      <c r="T31" s="797"/>
      <c r="U31" s="797"/>
      <c r="V31" s="797">
        <v>116</v>
      </c>
      <c r="W31" s="797"/>
      <c r="X31" s="797"/>
      <c r="Y31" s="797"/>
      <c r="Z31" s="797"/>
      <c r="AA31" s="797">
        <v>-7</v>
      </c>
      <c r="AB31" s="797"/>
      <c r="AC31" s="797"/>
      <c r="AD31" s="797"/>
      <c r="AE31" s="798"/>
      <c r="AF31" s="799">
        <v>390</v>
      </c>
      <c r="AG31" s="800"/>
      <c r="AH31" s="800"/>
      <c r="AI31" s="800"/>
      <c r="AJ31" s="801"/>
      <c r="AK31" s="847" t="s">
        <v>581</v>
      </c>
      <c r="AL31" s="843"/>
      <c r="AM31" s="843"/>
      <c r="AN31" s="843"/>
      <c r="AO31" s="843"/>
      <c r="AP31" s="843">
        <v>372</v>
      </c>
      <c r="AQ31" s="843"/>
      <c r="AR31" s="843"/>
      <c r="AS31" s="843"/>
      <c r="AT31" s="843"/>
      <c r="AU31" s="843" t="s">
        <v>581</v>
      </c>
      <c r="AV31" s="843"/>
      <c r="AW31" s="843"/>
      <c r="AX31" s="843"/>
      <c r="AY31" s="843"/>
      <c r="AZ31" s="844" t="s">
        <v>581</v>
      </c>
      <c r="BA31" s="844"/>
      <c r="BB31" s="844"/>
      <c r="BC31" s="844"/>
      <c r="BD31" s="844"/>
      <c r="BE31" s="845" t="s">
        <v>410</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411</v>
      </c>
      <c r="C32" s="794"/>
      <c r="D32" s="794"/>
      <c r="E32" s="794"/>
      <c r="F32" s="794"/>
      <c r="G32" s="794"/>
      <c r="H32" s="794"/>
      <c r="I32" s="794"/>
      <c r="J32" s="794"/>
      <c r="K32" s="794"/>
      <c r="L32" s="794"/>
      <c r="M32" s="794"/>
      <c r="N32" s="794"/>
      <c r="O32" s="794"/>
      <c r="P32" s="795"/>
      <c r="Q32" s="796">
        <v>1</v>
      </c>
      <c r="R32" s="797"/>
      <c r="S32" s="797"/>
      <c r="T32" s="797"/>
      <c r="U32" s="797"/>
      <c r="V32" s="797">
        <v>72</v>
      </c>
      <c r="W32" s="797"/>
      <c r="X32" s="797"/>
      <c r="Y32" s="797"/>
      <c r="Z32" s="797"/>
      <c r="AA32" s="797">
        <v>-71</v>
      </c>
      <c r="AB32" s="797"/>
      <c r="AC32" s="797"/>
      <c r="AD32" s="797"/>
      <c r="AE32" s="798"/>
      <c r="AF32" s="799">
        <v>5</v>
      </c>
      <c r="AG32" s="800"/>
      <c r="AH32" s="800"/>
      <c r="AI32" s="800"/>
      <c r="AJ32" s="801"/>
      <c r="AK32" s="847" t="s">
        <v>581</v>
      </c>
      <c r="AL32" s="843"/>
      <c r="AM32" s="843"/>
      <c r="AN32" s="843"/>
      <c r="AO32" s="843"/>
      <c r="AP32" s="843" t="s">
        <v>581</v>
      </c>
      <c r="AQ32" s="843"/>
      <c r="AR32" s="843"/>
      <c r="AS32" s="843"/>
      <c r="AT32" s="843"/>
      <c r="AU32" s="843" t="s">
        <v>581</v>
      </c>
      <c r="AV32" s="843"/>
      <c r="AW32" s="843"/>
      <c r="AX32" s="843"/>
      <c r="AY32" s="843"/>
      <c r="AZ32" s="844" t="s">
        <v>581</v>
      </c>
      <c r="BA32" s="844"/>
      <c r="BB32" s="844"/>
      <c r="BC32" s="844"/>
      <c r="BD32" s="844"/>
      <c r="BE32" s="845" t="s">
        <v>410</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412</v>
      </c>
      <c r="C33" s="794"/>
      <c r="D33" s="794"/>
      <c r="E33" s="794"/>
      <c r="F33" s="794"/>
      <c r="G33" s="794"/>
      <c r="H33" s="794"/>
      <c r="I33" s="794"/>
      <c r="J33" s="794"/>
      <c r="K33" s="794"/>
      <c r="L33" s="794"/>
      <c r="M33" s="794"/>
      <c r="N33" s="794"/>
      <c r="O33" s="794"/>
      <c r="P33" s="795"/>
      <c r="Q33" s="796">
        <v>70</v>
      </c>
      <c r="R33" s="797"/>
      <c r="S33" s="797"/>
      <c r="T33" s="797"/>
      <c r="U33" s="797"/>
      <c r="V33" s="797">
        <v>45</v>
      </c>
      <c r="W33" s="797"/>
      <c r="X33" s="797"/>
      <c r="Y33" s="797"/>
      <c r="Z33" s="797"/>
      <c r="AA33" s="797">
        <v>25</v>
      </c>
      <c r="AB33" s="797"/>
      <c r="AC33" s="797"/>
      <c r="AD33" s="797"/>
      <c r="AE33" s="798"/>
      <c r="AF33" s="799">
        <v>25</v>
      </c>
      <c r="AG33" s="800"/>
      <c r="AH33" s="800"/>
      <c r="AI33" s="800"/>
      <c r="AJ33" s="801"/>
      <c r="AK33" s="847">
        <v>25</v>
      </c>
      <c r="AL33" s="843"/>
      <c r="AM33" s="843"/>
      <c r="AN33" s="843"/>
      <c r="AO33" s="843"/>
      <c r="AP33" s="843">
        <v>109</v>
      </c>
      <c r="AQ33" s="843"/>
      <c r="AR33" s="843"/>
      <c r="AS33" s="843"/>
      <c r="AT33" s="843"/>
      <c r="AU33" s="843">
        <v>88</v>
      </c>
      <c r="AV33" s="843"/>
      <c r="AW33" s="843"/>
      <c r="AX33" s="843"/>
      <c r="AY33" s="843"/>
      <c r="AZ33" s="844" t="s">
        <v>581</v>
      </c>
      <c r="BA33" s="844"/>
      <c r="BB33" s="844"/>
      <c r="BC33" s="844"/>
      <c r="BD33" s="844"/>
      <c r="BE33" s="845" t="s">
        <v>413</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414</v>
      </c>
      <c r="C34" s="794"/>
      <c r="D34" s="794"/>
      <c r="E34" s="794"/>
      <c r="F34" s="794"/>
      <c r="G34" s="794"/>
      <c r="H34" s="794"/>
      <c r="I34" s="794"/>
      <c r="J34" s="794"/>
      <c r="K34" s="794"/>
      <c r="L34" s="794"/>
      <c r="M34" s="794"/>
      <c r="N34" s="794"/>
      <c r="O34" s="794"/>
      <c r="P34" s="795"/>
      <c r="Q34" s="796">
        <v>23</v>
      </c>
      <c r="R34" s="797"/>
      <c r="S34" s="797"/>
      <c r="T34" s="797"/>
      <c r="U34" s="797"/>
      <c r="V34" s="797">
        <v>21</v>
      </c>
      <c r="W34" s="797"/>
      <c r="X34" s="797"/>
      <c r="Y34" s="797"/>
      <c r="Z34" s="797"/>
      <c r="AA34" s="797">
        <v>2</v>
      </c>
      <c r="AB34" s="797"/>
      <c r="AC34" s="797"/>
      <c r="AD34" s="797"/>
      <c r="AE34" s="798"/>
      <c r="AF34" s="799">
        <v>2</v>
      </c>
      <c r="AG34" s="800"/>
      <c r="AH34" s="800"/>
      <c r="AI34" s="800"/>
      <c r="AJ34" s="801"/>
      <c r="AK34" s="847" t="s">
        <v>581</v>
      </c>
      <c r="AL34" s="843"/>
      <c r="AM34" s="843"/>
      <c r="AN34" s="843"/>
      <c r="AO34" s="843"/>
      <c r="AP34" s="843" t="s">
        <v>581</v>
      </c>
      <c r="AQ34" s="843"/>
      <c r="AR34" s="843"/>
      <c r="AS34" s="843"/>
      <c r="AT34" s="843"/>
      <c r="AU34" s="843" t="s">
        <v>581</v>
      </c>
      <c r="AV34" s="843"/>
      <c r="AW34" s="843"/>
      <c r="AX34" s="843"/>
      <c r="AY34" s="843"/>
      <c r="AZ34" s="844" t="s">
        <v>581</v>
      </c>
      <c r="BA34" s="844"/>
      <c r="BB34" s="844"/>
      <c r="BC34" s="844"/>
      <c r="BD34" s="844"/>
      <c r="BE34" s="845" t="s">
        <v>415</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t="s">
        <v>416</v>
      </c>
      <c r="C35" s="794"/>
      <c r="D35" s="794"/>
      <c r="E35" s="794"/>
      <c r="F35" s="794"/>
      <c r="G35" s="794"/>
      <c r="H35" s="794"/>
      <c r="I35" s="794"/>
      <c r="J35" s="794"/>
      <c r="K35" s="794"/>
      <c r="L35" s="794"/>
      <c r="M35" s="794"/>
      <c r="N35" s="794"/>
      <c r="O35" s="794"/>
      <c r="P35" s="795"/>
      <c r="Q35" s="796">
        <v>365</v>
      </c>
      <c r="R35" s="797"/>
      <c r="S35" s="797"/>
      <c r="T35" s="797"/>
      <c r="U35" s="797"/>
      <c r="V35" s="797">
        <v>360</v>
      </c>
      <c r="W35" s="797"/>
      <c r="X35" s="797"/>
      <c r="Y35" s="797"/>
      <c r="Z35" s="797"/>
      <c r="AA35" s="797">
        <v>4</v>
      </c>
      <c r="AB35" s="797"/>
      <c r="AC35" s="797"/>
      <c r="AD35" s="797"/>
      <c r="AE35" s="798"/>
      <c r="AF35" s="799">
        <v>4</v>
      </c>
      <c r="AG35" s="800"/>
      <c r="AH35" s="800"/>
      <c r="AI35" s="800"/>
      <c r="AJ35" s="801"/>
      <c r="AK35" s="847">
        <v>114</v>
      </c>
      <c r="AL35" s="843"/>
      <c r="AM35" s="843"/>
      <c r="AN35" s="843"/>
      <c r="AO35" s="843"/>
      <c r="AP35" s="843">
        <v>786</v>
      </c>
      <c r="AQ35" s="843"/>
      <c r="AR35" s="843"/>
      <c r="AS35" s="843"/>
      <c r="AT35" s="843"/>
      <c r="AU35" s="843">
        <v>637</v>
      </c>
      <c r="AV35" s="843"/>
      <c r="AW35" s="843"/>
      <c r="AX35" s="843"/>
      <c r="AY35" s="843"/>
      <c r="AZ35" s="844" t="s">
        <v>581</v>
      </c>
      <c r="BA35" s="844"/>
      <c r="BB35" s="844"/>
      <c r="BC35" s="844"/>
      <c r="BD35" s="844"/>
      <c r="BE35" s="845" t="s">
        <v>415</v>
      </c>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t="s">
        <v>417</v>
      </c>
      <c r="C36" s="794"/>
      <c r="D36" s="794"/>
      <c r="E36" s="794"/>
      <c r="F36" s="794"/>
      <c r="G36" s="794"/>
      <c r="H36" s="794"/>
      <c r="I36" s="794"/>
      <c r="J36" s="794"/>
      <c r="K36" s="794"/>
      <c r="L36" s="794"/>
      <c r="M36" s="794"/>
      <c r="N36" s="794"/>
      <c r="O36" s="794"/>
      <c r="P36" s="795"/>
      <c r="Q36" s="796">
        <v>99</v>
      </c>
      <c r="R36" s="797"/>
      <c r="S36" s="797"/>
      <c r="T36" s="797"/>
      <c r="U36" s="797"/>
      <c r="V36" s="797">
        <v>99</v>
      </c>
      <c r="W36" s="797"/>
      <c r="X36" s="797"/>
      <c r="Y36" s="797"/>
      <c r="Z36" s="797"/>
      <c r="AA36" s="797">
        <v>0</v>
      </c>
      <c r="AB36" s="797"/>
      <c r="AC36" s="797"/>
      <c r="AD36" s="797"/>
      <c r="AE36" s="798"/>
      <c r="AF36" s="799">
        <v>0</v>
      </c>
      <c r="AG36" s="800"/>
      <c r="AH36" s="800"/>
      <c r="AI36" s="800"/>
      <c r="AJ36" s="801"/>
      <c r="AK36" s="847">
        <v>79</v>
      </c>
      <c r="AL36" s="843"/>
      <c r="AM36" s="843"/>
      <c r="AN36" s="843"/>
      <c r="AO36" s="843"/>
      <c r="AP36" s="843">
        <v>373</v>
      </c>
      <c r="AQ36" s="843"/>
      <c r="AR36" s="843"/>
      <c r="AS36" s="843"/>
      <c r="AT36" s="843"/>
      <c r="AU36" s="843">
        <v>358</v>
      </c>
      <c r="AV36" s="843"/>
      <c r="AW36" s="843"/>
      <c r="AX36" s="843"/>
      <c r="AY36" s="843"/>
      <c r="AZ36" s="844" t="s">
        <v>581</v>
      </c>
      <c r="BA36" s="844"/>
      <c r="BB36" s="844"/>
      <c r="BC36" s="844"/>
      <c r="BD36" s="844"/>
      <c r="BE36" s="845" t="s">
        <v>413</v>
      </c>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418</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393</v>
      </c>
      <c r="B63" s="802" t="s">
        <v>419</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596</v>
      </c>
      <c r="AG63" s="857"/>
      <c r="AH63" s="857"/>
      <c r="AI63" s="857"/>
      <c r="AJ63" s="858"/>
      <c r="AK63" s="859"/>
      <c r="AL63" s="854"/>
      <c r="AM63" s="854"/>
      <c r="AN63" s="854"/>
      <c r="AO63" s="854"/>
      <c r="AP63" s="857">
        <v>1640</v>
      </c>
      <c r="AQ63" s="857"/>
      <c r="AR63" s="857"/>
      <c r="AS63" s="857"/>
      <c r="AT63" s="857"/>
      <c r="AU63" s="857">
        <v>1083</v>
      </c>
      <c r="AV63" s="857"/>
      <c r="AW63" s="857"/>
      <c r="AX63" s="857"/>
      <c r="AY63" s="857"/>
      <c r="AZ63" s="861"/>
      <c r="BA63" s="861"/>
      <c r="BB63" s="861"/>
      <c r="BC63" s="861"/>
      <c r="BD63" s="861"/>
      <c r="BE63" s="862"/>
      <c r="BF63" s="862"/>
      <c r="BG63" s="862"/>
      <c r="BH63" s="862"/>
      <c r="BI63" s="863"/>
      <c r="BJ63" s="864" t="s">
        <v>395</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421</v>
      </c>
      <c r="B66" s="741"/>
      <c r="C66" s="741"/>
      <c r="D66" s="741"/>
      <c r="E66" s="741"/>
      <c r="F66" s="741"/>
      <c r="G66" s="741"/>
      <c r="H66" s="741"/>
      <c r="I66" s="741"/>
      <c r="J66" s="741"/>
      <c r="K66" s="741"/>
      <c r="L66" s="741"/>
      <c r="M66" s="741"/>
      <c r="N66" s="741"/>
      <c r="O66" s="741"/>
      <c r="P66" s="742"/>
      <c r="Q66" s="746" t="s">
        <v>398</v>
      </c>
      <c r="R66" s="747"/>
      <c r="S66" s="747"/>
      <c r="T66" s="747"/>
      <c r="U66" s="748"/>
      <c r="V66" s="746" t="s">
        <v>399</v>
      </c>
      <c r="W66" s="747"/>
      <c r="X66" s="747"/>
      <c r="Y66" s="747"/>
      <c r="Z66" s="748"/>
      <c r="AA66" s="746" t="s">
        <v>422</v>
      </c>
      <c r="AB66" s="747"/>
      <c r="AC66" s="747"/>
      <c r="AD66" s="747"/>
      <c r="AE66" s="748"/>
      <c r="AF66" s="867" t="s">
        <v>423</v>
      </c>
      <c r="AG66" s="828"/>
      <c r="AH66" s="828"/>
      <c r="AI66" s="828"/>
      <c r="AJ66" s="868"/>
      <c r="AK66" s="746" t="s">
        <v>424</v>
      </c>
      <c r="AL66" s="741"/>
      <c r="AM66" s="741"/>
      <c r="AN66" s="741"/>
      <c r="AO66" s="742"/>
      <c r="AP66" s="746" t="s">
        <v>403</v>
      </c>
      <c r="AQ66" s="747"/>
      <c r="AR66" s="747"/>
      <c r="AS66" s="747"/>
      <c r="AT66" s="748"/>
      <c r="AU66" s="746" t="s">
        <v>425</v>
      </c>
      <c r="AV66" s="747"/>
      <c r="AW66" s="747"/>
      <c r="AX66" s="747"/>
      <c r="AY66" s="748"/>
      <c r="AZ66" s="746" t="s">
        <v>381</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582</v>
      </c>
      <c r="C68" s="883"/>
      <c r="D68" s="883"/>
      <c r="E68" s="883"/>
      <c r="F68" s="883"/>
      <c r="G68" s="883"/>
      <c r="H68" s="883"/>
      <c r="I68" s="883"/>
      <c r="J68" s="883"/>
      <c r="K68" s="883"/>
      <c r="L68" s="883"/>
      <c r="M68" s="883"/>
      <c r="N68" s="883"/>
      <c r="O68" s="883"/>
      <c r="P68" s="884"/>
      <c r="Q68" s="885">
        <v>1682</v>
      </c>
      <c r="R68" s="879"/>
      <c r="S68" s="879"/>
      <c r="T68" s="879"/>
      <c r="U68" s="879"/>
      <c r="V68" s="879">
        <v>1596</v>
      </c>
      <c r="W68" s="879"/>
      <c r="X68" s="879"/>
      <c r="Y68" s="879"/>
      <c r="Z68" s="879"/>
      <c r="AA68" s="879">
        <v>86</v>
      </c>
      <c r="AB68" s="879"/>
      <c r="AC68" s="879"/>
      <c r="AD68" s="879"/>
      <c r="AE68" s="879"/>
      <c r="AF68" s="879">
        <v>86</v>
      </c>
      <c r="AG68" s="879"/>
      <c r="AH68" s="879"/>
      <c r="AI68" s="879"/>
      <c r="AJ68" s="879"/>
      <c r="AK68" s="879" t="s">
        <v>581</v>
      </c>
      <c r="AL68" s="879"/>
      <c r="AM68" s="879"/>
      <c r="AN68" s="879"/>
      <c r="AO68" s="879"/>
      <c r="AP68" s="879" t="s">
        <v>581</v>
      </c>
      <c r="AQ68" s="879"/>
      <c r="AR68" s="879"/>
      <c r="AS68" s="879"/>
      <c r="AT68" s="879"/>
      <c r="AU68" s="879" t="s">
        <v>581</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583</v>
      </c>
      <c r="C69" s="887"/>
      <c r="D69" s="887"/>
      <c r="E69" s="887"/>
      <c r="F69" s="887"/>
      <c r="G69" s="887"/>
      <c r="H69" s="887"/>
      <c r="I69" s="887"/>
      <c r="J69" s="887"/>
      <c r="K69" s="887"/>
      <c r="L69" s="887"/>
      <c r="M69" s="887"/>
      <c r="N69" s="887"/>
      <c r="O69" s="887"/>
      <c r="P69" s="888"/>
      <c r="Q69" s="889">
        <v>2794</v>
      </c>
      <c r="R69" s="843"/>
      <c r="S69" s="843"/>
      <c r="T69" s="843"/>
      <c r="U69" s="843"/>
      <c r="V69" s="843">
        <v>2791</v>
      </c>
      <c r="W69" s="843"/>
      <c r="X69" s="843"/>
      <c r="Y69" s="843"/>
      <c r="Z69" s="843"/>
      <c r="AA69" s="843">
        <v>3</v>
      </c>
      <c r="AB69" s="843"/>
      <c r="AC69" s="843"/>
      <c r="AD69" s="843"/>
      <c r="AE69" s="843"/>
      <c r="AF69" s="843">
        <v>3</v>
      </c>
      <c r="AG69" s="843"/>
      <c r="AH69" s="843"/>
      <c r="AI69" s="843"/>
      <c r="AJ69" s="843"/>
      <c r="AK69" s="843" t="s">
        <v>581</v>
      </c>
      <c r="AL69" s="843"/>
      <c r="AM69" s="843"/>
      <c r="AN69" s="843"/>
      <c r="AO69" s="843"/>
      <c r="AP69" s="843">
        <v>3042</v>
      </c>
      <c r="AQ69" s="843"/>
      <c r="AR69" s="843"/>
      <c r="AS69" s="843"/>
      <c r="AT69" s="843"/>
      <c r="AU69" s="843">
        <v>137</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584</v>
      </c>
      <c r="C70" s="887"/>
      <c r="D70" s="887"/>
      <c r="E70" s="887"/>
      <c r="F70" s="887"/>
      <c r="G70" s="887"/>
      <c r="H70" s="887"/>
      <c r="I70" s="887"/>
      <c r="J70" s="887"/>
      <c r="K70" s="887"/>
      <c r="L70" s="887"/>
      <c r="M70" s="887"/>
      <c r="N70" s="887"/>
      <c r="O70" s="887"/>
      <c r="P70" s="888"/>
      <c r="Q70" s="889">
        <v>45</v>
      </c>
      <c r="R70" s="843"/>
      <c r="S70" s="843"/>
      <c r="T70" s="843"/>
      <c r="U70" s="843"/>
      <c r="V70" s="843">
        <v>44</v>
      </c>
      <c r="W70" s="843"/>
      <c r="X70" s="843"/>
      <c r="Y70" s="843"/>
      <c r="Z70" s="843"/>
      <c r="AA70" s="843">
        <v>0</v>
      </c>
      <c r="AB70" s="843"/>
      <c r="AC70" s="843"/>
      <c r="AD70" s="843"/>
      <c r="AE70" s="843"/>
      <c r="AF70" s="843">
        <v>0</v>
      </c>
      <c r="AG70" s="843"/>
      <c r="AH70" s="843"/>
      <c r="AI70" s="843"/>
      <c r="AJ70" s="843"/>
      <c r="AK70" s="843">
        <v>23</v>
      </c>
      <c r="AL70" s="843"/>
      <c r="AM70" s="843"/>
      <c r="AN70" s="843"/>
      <c r="AO70" s="843"/>
      <c r="AP70" s="843" t="s">
        <v>581</v>
      </c>
      <c r="AQ70" s="843"/>
      <c r="AR70" s="843"/>
      <c r="AS70" s="843"/>
      <c r="AT70" s="843"/>
      <c r="AU70" s="843" t="s">
        <v>581</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585</v>
      </c>
      <c r="C71" s="887"/>
      <c r="D71" s="887"/>
      <c r="E71" s="887"/>
      <c r="F71" s="887"/>
      <c r="G71" s="887"/>
      <c r="H71" s="887"/>
      <c r="I71" s="887"/>
      <c r="J71" s="887"/>
      <c r="K71" s="887"/>
      <c r="L71" s="887"/>
      <c r="M71" s="887"/>
      <c r="N71" s="887"/>
      <c r="O71" s="887"/>
      <c r="P71" s="888"/>
      <c r="Q71" s="889">
        <v>37</v>
      </c>
      <c r="R71" s="843"/>
      <c r="S71" s="843"/>
      <c r="T71" s="843"/>
      <c r="U71" s="843"/>
      <c r="V71" s="843">
        <v>37</v>
      </c>
      <c r="W71" s="843"/>
      <c r="X71" s="843"/>
      <c r="Y71" s="843"/>
      <c r="Z71" s="843"/>
      <c r="AA71" s="843">
        <v>0</v>
      </c>
      <c r="AB71" s="843"/>
      <c r="AC71" s="843"/>
      <c r="AD71" s="843"/>
      <c r="AE71" s="843"/>
      <c r="AF71" s="843">
        <v>0</v>
      </c>
      <c r="AG71" s="843"/>
      <c r="AH71" s="843"/>
      <c r="AI71" s="843"/>
      <c r="AJ71" s="843"/>
      <c r="AK71" s="843">
        <v>3</v>
      </c>
      <c r="AL71" s="843"/>
      <c r="AM71" s="843"/>
      <c r="AN71" s="843"/>
      <c r="AO71" s="843"/>
      <c r="AP71" s="843" t="s">
        <v>581</v>
      </c>
      <c r="AQ71" s="843"/>
      <c r="AR71" s="843"/>
      <c r="AS71" s="843"/>
      <c r="AT71" s="843"/>
      <c r="AU71" s="843" t="s">
        <v>581</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586</v>
      </c>
      <c r="C72" s="887"/>
      <c r="D72" s="887"/>
      <c r="E72" s="887"/>
      <c r="F72" s="887"/>
      <c r="G72" s="887"/>
      <c r="H72" s="887"/>
      <c r="I72" s="887"/>
      <c r="J72" s="887"/>
      <c r="K72" s="887"/>
      <c r="L72" s="887"/>
      <c r="M72" s="887"/>
      <c r="N72" s="887"/>
      <c r="O72" s="887"/>
      <c r="P72" s="888"/>
      <c r="Q72" s="889">
        <v>103</v>
      </c>
      <c r="R72" s="843"/>
      <c r="S72" s="843"/>
      <c r="T72" s="843"/>
      <c r="U72" s="843"/>
      <c r="V72" s="843">
        <v>102</v>
      </c>
      <c r="W72" s="843"/>
      <c r="X72" s="843"/>
      <c r="Y72" s="843"/>
      <c r="Z72" s="843"/>
      <c r="AA72" s="843">
        <v>1</v>
      </c>
      <c r="AB72" s="843"/>
      <c r="AC72" s="843"/>
      <c r="AD72" s="843"/>
      <c r="AE72" s="843"/>
      <c r="AF72" s="843">
        <v>1</v>
      </c>
      <c r="AG72" s="843"/>
      <c r="AH72" s="843"/>
      <c r="AI72" s="843"/>
      <c r="AJ72" s="843"/>
      <c r="AK72" s="843">
        <v>29</v>
      </c>
      <c r="AL72" s="843"/>
      <c r="AM72" s="843"/>
      <c r="AN72" s="843"/>
      <c r="AO72" s="843"/>
      <c r="AP72" s="843" t="s">
        <v>581</v>
      </c>
      <c r="AQ72" s="843"/>
      <c r="AR72" s="843"/>
      <c r="AS72" s="843"/>
      <c r="AT72" s="843"/>
      <c r="AU72" s="843" t="s">
        <v>581</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t="s">
        <v>587</v>
      </c>
      <c r="C73" s="887"/>
      <c r="D73" s="887"/>
      <c r="E73" s="887"/>
      <c r="F73" s="887"/>
      <c r="G73" s="887"/>
      <c r="H73" s="887"/>
      <c r="I73" s="887"/>
      <c r="J73" s="887"/>
      <c r="K73" s="887"/>
      <c r="L73" s="887"/>
      <c r="M73" s="887"/>
      <c r="N73" s="887"/>
      <c r="O73" s="887"/>
      <c r="P73" s="888"/>
      <c r="Q73" s="889">
        <v>85678</v>
      </c>
      <c r="R73" s="843"/>
      <c r="S73" s="843"/>
      <c r="T73" s="843"/>
      <c r="U73" s="843"/>
      <c r="V73" s="843">
        <v>84802</v>
      </c>
      <c r="W73" s="843"/>
      <c r="X73" s="843"/>
      <c r="Y73" s="843"/>
      <c r="Z73" s="843"/>
      <c r="AA73" s="843">
        <v>876</v>
      </c>
      <c r="AB73" s="843"/>
      <c r="AC73" s="843"/>
      <c r="AD73" s="843"/>
      <c r="AE73" s="843"/>
      <c r="AF73" s="843">
        <v>876</v>
      </c>
      <c r="AG73" s="843"/>
      <c r="AH73" s="843"/>
      <c r="AI73" s="843"/>
      <c r="AJ73" s="843"/>
      <c r="AK73" s="843">
        <v>470</v>
      </c>
      <c r="AL73" s="843"/>
      <c r="AM73" s="843"/>
      <c r="AN73" s="843"/>
      <c r="AO73" s="843"/>
      <c r="AP73" s="843" t="s">
        <v>581</v>
      </c>
      <c r="AQ73" s="843"/>
      <c r="AR73" s="843"/>
      <c r="AS73" s="843"/>
      <c r="AT73" s="843"/>
      <c r="AU73" s="843" t="s">
        <v>581</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393</v>
      </c>
      <c r="B88" s="802" t="s">
        <v>426</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966</v>
      </c>
      <c r="AG88" s="857"/>
      <c r="AH88" s="857"/>
      <c r="AI88" s="857"/>
      <c r="AJ88" s="857"/>
      <c r="AK88" s="854"/>
      <c r="AL88" s="854"/>
      <c r="AM88" s="854"/>
      <c r="AN88" s="854"/>
      <c r="AO88" s="854"/>
      <c r="AP88" s="857">
        <v>3042</v>
      </c>
      <c r="AQ88" s="857"/>
      <c r="AR88" s="857"/>
      <c r="AS88" s="857"/>
      <c r="AT88" s="857"/>
      <c r="AU88" s="857">
        <v>137</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802" t="s">
        <v>427</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7</v>
      </c>
      <c r="CS102" s="865"/>
      <c r="CT102" s="865"/>
      <c r="CU102" s="865"/>
      <c r="CV102" s="904"/>
      <c r="CW102" s="903">
        <v>7</v>
      </c>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428</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429</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432</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433</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434</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435</v>
      </c>
      <c r="AB109" s="906"/>
      <c r="AC109" s="906"/>
      <c r="AD109" s="906"/>
      <c r="AE109" s="907"/>
      <c r="AF109" s="905" t="s">
        <v>436</v>
      </c>
      <c r="AG109" s="906"/>
      <c r="AH109" s="906"/>
      <c r="AI109" s="906"/>
      <c r="AJ109" s="907"/>
      <c r="AK109" s="905" t="s">
        <v>311</v>
      </c>
      <c r="AL109" s="906"/>
      <c r="AM109" s="906"/>
      <c r="AN109" s="906"/>
      <c r="AO109" s="907"/>
      <c r="AP109" s="905" t="s">
        <v>437</v>
      </c>
      <c r="AQ109" s="906"/>
      <c r="AR109" s="906"/>
      <c r="AS109" s="906"/>
      <c r="AT109" s="908"/>
      <c r="AU109" s="925" t="s">
        <v>434</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435</v>
      </c>
      <c r="BR109" s="906"/>
      <c r="BS109" s="906"/>
      <c r="BT109" s="906"/>
      <c r="BU109" s="907"/>
      <c r="BV109" s="905" t="s">
        <v>436</v>
      </c>
      <c r="BW109" s="906"/>
      <c r="BX109" s="906"/>
      <c r="BY109" s="906"/>
      <c r="BZ109" s="907"/>
      <c r="CA109" s="905" t="s">
        <v>311</v>
      </c>
      <c r="CB109" s="906"/>
      <c r="CC109" s="906"/>
      <c r="CD109" s="906"/>
      <c r="CE109" s="907"/>
      <c r="CF109" s="926" t="s">
        <v>437</v>
      </c>
      <c r="CG109" s="926"/>
      <c r="CH109" s="926"/>
      <c r="CI109" s="926"/>
      <c r="CJ109" s="926"/>
      <c r="CK109" s="905" t="s">
        <v>438</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435</v>
      </c>
      <c r="DH109" s="906"/>
      <c r="DI109" s="906"/>
      <c r="DJ109" s="906"/>
      <c r="DK109" s="907"/>
      <c r="DL109" s="905" t="s">
        <v>436</v>
      </c>
      <c r="DM109" s="906"/>
      <c r="DN109" s="906"/>
      <c r="DO109" s="906"/>
      <c r="DP109" s="907"/>
      <c r="DQ109" s="905" t="s">
        <v>311</v>
      </c>
      <c r="DR109" s="906"/>
      <c r="DS109" s="906"/>
      <c r="DT109" s="906"/>
      <c r="DU109" s="907"/>
      <c r="DV109" s="905" t="s">
        <v>437</v>
      </c>
      <c r="DW109" s="906"/>
      <c r="DX109" s="906"/>
      <c r="DY109" s="906"/>
      <c r="DZ109" s="908"/>
    </row>
    <row r="110" spans="1:131" s="224" customFormat="1" ht="26.25" customHeight="1" x14ac:dyDescent="0.15">
      <c r="A110" s="909" t="s">
        <v>439</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495806</v>
      </c>
      <c r="AB110" s="913"/>
      <c r="AC110" s="913"/>
      <c r="AD110" s="913"/>
      <c r="AE110" s="914"/>
      <c r="AF110" s="915">
        <v>532763</v>
      </c>
      <c r="AG110" s="913"/>
      <c r="AH110" s="913"/>
      <c r="AI110" s="913"/>
      <c r="AJ110" s="914"/>
      <c r="AK110" s="915">
        <v>537652</v>
      </c>
      <c r="AL110" s="913"/>
      <c r="AM110" s="913"/>
      <c r="AN110" s="913"/>
      <c r="AO110" s="914"/>
      <c r="AP110" s="916">
        <v>20.3</v>
      </c>
      <c r="AQ110" s="917"/>
      <c r="AR110" s="917"/>
      <c r="AS110" s="917"/>
      <c r="AT110" s="918"/>
      <c r="AU110" s="919" t="s">
        <v>75</v>
      </c>
      <c r="AV110" s="920"/>
      <c r="AW110" s="920"/>
      <c r="AX110" s="920"/>
      <c r="AY110" s="920"/>
      <c r="AZ110" s="942" t="s">
        <v>440</v>
      </c>
      <c r="BA110" s="910"/>
      <c r="BB110" s="910"/>
      <c r="BC110" s="910"/>
      <c r="BD110" s="910"/>
      <c r="BE110" s="910"/>
      <c r="BF110" s="910"/>
      <c r="BG110" s="910"/>
      <c r="BH110" s="910"/>
      <c r="BI110" s="910"/>
      <c r="BJ110" s="910"/>
      <c r="BK110" s="910"/>
      <c r="BL110" s="910"/>
      <c r="BM110" s="910"/>
      <c r="BN110" s="910"/>
      <c r="BO110" s="910"/>
      <c r="BP110" s="911"/>
      <c r="BQ110" s="943">
        <v>5224468</v>
      </c>
      <c r="BR110" s="944"/>
      <c r="BS110" s="944"/>
      <c r="BT110" s="944"/>
      <c r="BU110" s="944"/>
      <c r="BV110" s="944">
        <v>5298023</v>
      </c>
      <c r="BW110" s="944"/>
      <c r="BX110" s="944"/>
      <c r="BY110" s="944"/>
      <c r="BZ110" s="944"/>
      <c r="CA110" s="944">
        <v>6031587</v>
      </c>
      <c r="CB110" s="944"/>
      <c r="CC110" s="944"/>
      <c r="CD110" s="944"/>
      <c r="CE110" s="944"/>
      <c r="CF110" s="957">
        <v>227.2</v>
      </c>
      <c r="CG110" s="958"/>
      <c r="CH110" s="958"/>
      <c r="CI110" s="958"/>
      <c r="CJ110" s="958"/>
      <c r="CK110" s="959" t="s">
        <v>441</v>
      </c>
      <c r="CL110" s="960"/>
      <c r="CM110" s="942" t="s">
        <v>442</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395</v>
      </c>
      <c r="DH110" s="944"/>
      <c r="DI110" s="944"/>
      <c r="DJ110" s="944"/>
      <c r="DK110" s="944"/>
      <c r="DL110" s="944" t="s">
        <v>131</v>
      </c>
      <c r="DM110" s="944"/>
      <c r="DN110" s="944"/>
      <c r="DO110" s="944"/>
      <c r="DP110" s="944"/>
      <c r="DQ110" s="944" t="s">
        <v>131</v>
      </c>
      <c r="DR110" s="944"/>
      <c r="DS110" s="944"/>
      <c r="DT110" s="944"/>
      <c r="DU110" s="944"/>
      <c r="DV110" s="945" t="s">
        <v>395</v>
      </c>
      <c r="DW110" s="945"/>
      <c r="DX110" s="945"/>
      <c r="DY110" s="945"/>
      <c r="DZ110" s="946"/>
    </row>
    <row r="111" spans="1:131" s="224" customFormat="1" ht="26.25" customHeight="1" x14ac:dyDescent="0.15">
      <c r="A111" s="947" t="s">
        <v>443</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131</v>
      </c>
      <c r="AB111" s="951"/>
      <c r="AC111" s="951"/>
      <c r="AD111" s="951"/>
      <c r="AE111" s="952"/>
      <c r="AF111" s="953" t="s">
        <v>131</v>
      </c>
      <c r="AG111" s="951"/>
      <c r="AH111" s="951"/>
      <c r="AI111" s="951"/>
      <c r="AJ111" s="952"/>
      <c r="AK111" s="953" t="s">
        <v>131</v>
      </c>
      <c r="AL111" s="951"/>
      <c r="AM111" s="951"/>
      <c r="AN111" s="951"/>
      <c r="AO111" s="952"/>
      <c r="AP111" s="954" t="s">
        <v>131</v>
      </c>
      <c r="AQ111" s="955"/>
      <c r="AR111" s="955"/>
      <c r="AS111" s="955"/>
      <c r="AT111" s="956"/>
      <c r="AU111" s="921"/>
      <c r="AV111" s="922"/>
      <c r="AW111" s="922"/>
      <c r="AX111" s="922"/>
      <c r="AY111" s="922"/>
      <c r="AZ111" s="935" t="s">
        <v>444</v>
      </c>
      <c r="BA111" s="936"/>
      <c r="BB111" s="936"/>
      <c r="BC111" s="936"/>
      <c r="BD111" s="936"/>
      <c r="BE111" s="936"/>
      <c r="BF111" s="936"/>
      <c r="BG111" s="936"/>
      <c r="BH111" s="936"/>
      <c r="BI111" s="936"/>
      <c r="BJ111" s="936"/>
      <c r="BK111" s="936"/>
      <c r="BL111" s="936"/>
      <c r="BM111" s="936"/>
      <c r="BN111" s="936"/>
      <c r="BO111" s="936"/>
      <c r="BP111" s="937"/>
      <c r="BQ111" s="938" t="s">
        <v>395</v>
      </c>
      <c r="BR111" s="939"/>
      <c r="BS111" s="939"/>
      <c r="BT111" s="939"/>
      <c r="BU111" s="939"/>
      <c r="BV111" s="939" t="s">
        <v>395</v>
      </c>
      <c r="BW111" s="939"/>
      <c r="BX111" s="939"/>
      <c r="BY111" s="939"/>
      <c r="BZ111" s="939"/>
      <c r="CA111" s="939" t="s">
        <v>445</v>
      </c>
      <c r="CB111" s="939"/>
      <c r="CC111" s="939"/>
      <c r="CD111" s="939"/>
      <c r="CE111" s="939"/>
      <c r="CF111" s="933" t="s">
        <v>131</v>
      </c>
      <c r="CG111" s="934"/>
      <c r="CH111" s="934"/>
      <c r="CI111" s="934"/>
      <c r="CJ111" s="934"/>
      <c r="CK111" s="961"/>
      <c r="CL111" s="962"/>
      <c r="CM111" s="935" t="s">
        <v>446</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131</v>
      </c>
      <c r="DH111" s="939"/>
      <c r="DI111" s="939"/>
      <c r="DJ111" s="939"/>
      <c r="DK111" s="939"/>
      <c r="DL111" s="939" t="s">
        <v>395</v>
      </c>
      <c r="DM111" s="939"/>
      <c r="DN111" s="939"/>
      <c r="DO111" s="939"/>
      <c r="DP111" s="939"/>
      <c r="DQ111" s="939" t="s">
        <v>395</v>
      </c>
      <c r="DR111" s="939"/>
      <c r="DS111" s="939"/>
      <c r="DT111" s="939"/>
      <c r="DU111" s="939"/>
      <c r="DV111" s="940" t="s">
        <v>131</v>
      </c>
      <c r="DW111" s="940"/>
      <c r="DX111" s="940"/>
      <c r="DY111" s="940"/>
      <c r="DZ111" s="941"/>
    </row>
    <row r="112" spans="1:131" s="224" customFormat="1" ht="26.25" customHeight="1" x14ac:dyDescent="0.15">
      <c r="A112" s="965" t="s">
        <v>447</v>
      </c>
      <c r="B112" s="966"/>
      <c r="C112" s="936" t="s">
        <v>448</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395</v>
      </c>
      <c r="AB112" s="972"/>
      <c r="AC112" s="972"/>
      <c r="AD112" s="972"/>
      <c r="AE112" s="973"/>
      <c r="AF112" s="974" t="s">
        <v>395</v>
      </c>
      <c r="AG112" s="972"/>
      <c r="AH112" s="972"/>
      <c r="AI112" s="972"/>
      <c r="AJ112" s="973"/>
      <c r="AK112" s="974" t="s">
        <v>131</v>
      </c>
      <c r="AL112" s="972"/>
      <c r="AM112" s="972"/>
      <c r="AN112" s="972"/>
      <c r="AO112" s="973"/>
      <c r="AP112" s="975" t="s">
        <v>445</v>
      </c>
      <c r="AQ112" s="976"/>
      <c r="AR112" s="976"/>
      <c r="AS112" s="976"/>
      <c r="AT112" s="977"/>
      <c r="AU112" s="921"/>
      <c r="AV112" s="922"/>
      <c r="AW112" s="922"/>
      <c r="AX112" s="922"/>
      <c r="AY112" s="922"/>
      <c r="AZ112" s="935" t="s">
        <v>449</v>
      </c>
      <c r="BA112" s="936"/>
      <c r="BB112" s="936"/>
      <c r="BC112" s="936"/>
      <c r="BD112" s="936"/>
      <c r="BE112" s="936"/>
      <c r="BF112" s="936"/>
      <c r="BG112" s="936"/>
      <c r="BH112" s="936"/>
      <c r="BI112" s="936"/>
      <c r="BJ112" s="936"/>
      <c r="BK112" s="936"/>
      <c r="BL112" s="936"/>
      <c r="BM112" s="936"/>
      <c r="BN112" s="936"/>
      <c r="BO112" s="936"/>
      <c r="BP112" s="937"/>
      <c r="BQ112" s="938">
        <v>1320194</v>
      </c>
      <c r="BR112" s="939"/>
      <c r="BS112" s="939"/>
      <c r="BT112" s="939"/>
      <c r="BU112" s="939"/>
      <c r="BV112" s="939">
        <v>1236933</v>
      </c>
      <c r="BW112" s="939"/>
      <c r="BX112" s="939"/>
      <c r="BY112" s="939"/>
      <c r="BZ112" s="939"/>
      <c r="CA112" s="939">
        <v>1138355</v>
      </c>
      <c r="CB112" s="939"/>
      <c r="CC112" s="939"/>
      <c r="CD112" s="939"/>
      <c r="CE112" s="939"/>
      <c r="CF112" s="933">
        <v>42.9</v>
      </c>
      <c r="CG112" s="934"/>
      <c r="CH112" s="934"/>
      <c r="CI112" s="934"/>
      <c r="CJ112" s="934"/>
      <c r="CK112" s="961"/>
      <c r="CL112" s="962"/>
      <c r="CM112" s="935" t="s">
        <v>450</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131</v>
      </c>
      <c r="DH112" s="939"/>
      <c r="DI112" s="939"/>
      <c r="DJ112" s="939"/>
      <c r="DK112" s="939"/>
      <c r="DL112" s="939" t="s">
        <v>131</v>
      </c>
      <c r="DM112" s="939"/>
      <c r="DN112" s="939"/>
      <c r="DO112" s="939"/>
      <c r="DP112" s="939"/>
      <c r="DQ112" s="939" t="s">
        <v>131</v>
      </c>
      <c r="DR112" s="939"/>
      <c r="DS112" s="939"/>
      <c r="DT112" s="939"/>
      <c r="DU112" s="939"/>
      <c r="DV112" s="940" t="s">
        <v>131</v>
      </c>
      <c r="DW112" s="940"/>
      <c r="DX112" s="940"/>
      <c r="DY112" s="940"/>
      <c r="DZ112" s="941"/>
    </row>
    <row r="113" spans="1:130" s="224" customFormat="1" ht="26.25" customHeight="1" x14ac:dyDescent="0.15">
      <c r="A113" s="967"/>
      <c r="B113" s="968"/>
      <c r="C113" s="936" t="s">
        <v>451</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191302</v>
      </c>
      <c r="AB113" s="951"/>
      <c r="AC113" s="951"/>
      <c r="AD113" s="951"/>
      <c r="AE113" s="952"/>
      <c r="AF113" s="953">
        <v>186895</v>
      </c>
      <c r="AG113" s="951"/>
      <c r="AH113" s="951"/>
      <c r="AI113" s="951"/>
      <c r="AJ113" s="952"/>
      <c r="AK113" s="953">
        <v>183006</v>
      </c>
      <c r="AL113" s="951"/>
      <c r="AM113" s="951"/>
      <c r="AN113" s="951"/>
      <c r="AO113" s="952"/>
      <c r="AP113" s="954">
        <v>6.9</v>
      </c>
      <c r="AQ113" s="955"/>
      <c r="AR113" s="955"/>
      <c r="AS113" s="955"/>
      <c r="AT113" s="956"/>
      <c r="AU113" s="921"/>
      <c r="AV113" s="922"/>
      <c r="AW113" s="922"/>
      <c r="AX113" s="922"/>
      <c r="AY113" s="922"/>
      <c r="AZ113" s="935" t="s">
        <v>452</v>
      </c>
      <c r="BA113" s="936"/>
      <c r="BB113" s="936"/>
      <c r="BC113" s="936"/>
      <c r="BD113" s="936"/>
      <c r="BE113" s="936"/>
      <c r="BF113" s="936"/>
      <c r="BG113" s="936"/>
      <c r="BH113" s="936"/>
      <c r="BI113" s="936"/>
      <c r="BJ113" s="936"/>
      <c r="BK113" s="936"/>
      <c r="BL113" s="936"/>
      <c r="BM113" s="936"/>
      <c r="BN113" s="936"/>
      <c r="BO113" s="936"/>
      <c r="BP113" s="937"/>
      <c r="BQ113" s="938">
        <v>146494</v>
      </c>
      <c r="BR113" s="939"/>
      <c r="BS113" s="939"/>
      <c r="BT113" s="939"/>
      <c r="BU113" s="939"/>
      <c r="BV113" s="939">
        <v>149296</v>
      </c>
      <c r="BW113" s="939"/>
      <c r="BX113" s="939"/>
      <c r="BY113" s="939"/>
      <c r="BZ113" s="939"/>
      <c r="CA113" s="939">
        <v>130517</v>
      </c>
      <c r="CB113" s="939"/>
      <c r="CC113" s="939"/>
      <c r="CD113" s="939"/>
      <c r="CE113" s="939"/>
      <c r="CF113" s="933">
        <v>4.9000000000000004</v>
      </c>
      <c r="CG113" s="934"/>
      <c r="CH113" s="934"/>
      <c r="CI113" s="934"/>
      <c r="CJ113" s="934"/>
      <c r="CK113" s="961"/>
      <c r="CL113" s="962"/>
      <c r="CM113" s="935" t="s">
        <v>453</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131</v>
      </c>
      <c r="DH113" s="972"/>
      <c r="DI113" s="972"/>
      <c r="DJ113" s="972"/>
      <c r="DK113" s="973"/>
      <c r="DL113" s="974" t="s">
        <v>131</v>
      </c>
      <c r="DM113" s="972"/>
      <c r="DN113" s="972"/>
      <c r="DO113" s="972"/>
      <c r="DP113" s="973"/>
      <c r="DQ113" s="974" t="s">
        <v>395</v>
      </c>
      <c r="DR113" s="972"/>
      <c r="DS113" s="972"/>
      <c r="DT113" s="972"/>
      <c r="DU113" s="973"/>
      <c r="DV113" s="975" t="s">
        <v>131</v>
      </c>
      <c r="DW113" s="976"/>
      <c r="DX113" s="976"/>
      <c r="DY113" s="976"/>
      <c r="DZ113" s="977"/>
    </row>
    <row r="114" spans="1:130" s="224" customFormat="1" ht="26.25" customHeight="1" x14ac:dyDescent="0.15">
      <c r="A114" s="967"/>
      <c r="B114" s="968"/>
      <c r="C114" s="936" t="s">
        <v>454</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15234</v>
      </c>
      <c r="AB114" s="972"/>
      <c r="AC114" s="972"/>
      <c r="AD114" s="972"/>
      <c r="AE114" s="973"/>
      <c r="AF114" s="974">
        <v>16873</v>
      </c>
      <c r="AG114" s="972"/>
      <c r="AH114" s="972"/>
      <c r="AI114" s="972"/>
      <c r="AJ114" s="973"/>
      <c r="AK114" s="974">
        <v>18922</v>
      </c>
      <c r="AL114" s="972"/>
      <c r="AM114" s="972"/>
      <c r="AN114" s="972"/>
      <c r="AO114" s="973"/>
      <c r="AP114" s="975">
        <v>0.7</v>
      </c>
      <c r="AQ114" s="976"/>
      <c r="AR114" s="976"/>
      <c r="AS114" s="976"/>
      <c r="AT114" s="977"/>
      <c r="AU114" s="921"/>
      <c r="AV114" s="922"/>
      <c r="AW114" s="922"/>
      <c r="AX114" s="922"/>
      <c r="AY114" s="922"/>
      <c r="AZ114" s="935" t="s">
        <v>455</v>
      </c>
      <c r="BA114" s="936"/>
      <c r="BB114" s="936"/>
      <c r="BC114" s="936"/>
      <c r="BD114" s="936"/>
      <c r="BE114" s="936"/>
      <c r="BF114" s="936"/>
      <c r="BG114" s="936"/>
      <c r="BH114" s="936"/>
      <c r="BI114" s="936"/>
      <c r="BJ114" s="936"/>
      <c r="BK114" s="936"/>
      <c r="BL114" s="936"/>
      <c r="BM114" s="936"/>
      <c r="BN114" s="936"/>
      <c r="BO114" s="936"/>
      <c r="BP114" s="937"/>
      <c r="BQ114" s="938">
        <v>576688</v>
      </c>
      <c r="BR114" s="939"/>
      <c r="BS114" s="939"/>
      <c r="BT114" s="939"/>
      <c r="BU114" s="939"/>
      <c r="BV114" s="939">
        <v>563900</v>
      </c>
      <c r="BW114" s="939"/>
      <c r="BX114" s="939"/>
      <c r="BY114" s="939"/>
      <c r="BZ114" s="939"/>
      <c r="CA114" s="939">
        <v>579218</v>
      </c>
      <c r="CB114" s="939"/>
      <c r="CC114" s="939"/>
      <c r="CD114" s="939"/>
      <c r="CE114" s="939"/>
      <c r="CF114" s="933">
        <v>21.8</v>
      </c>
      <c r="CG114" s="934"/>
      <c r="CH114" s="934"/>
      <c r="CI114" s="934"/>
      <c r="CJ114" s="934"/>
      <c r="CK114" s="961"/>
      <c r="CL114" s="962"/>
      <c r="CM114" s="935" t="s">
        <v>456</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445</v>
      </c>
      <c r="DH114" s="972"/>
      <c r="DI114" s="972"/>
      <c r="DJ114" s="972"/>
      <c r="DK114" s="973"/>
      <c r="DL114" s="974" t="s">
        <v>445</v>
      </c>
      <c r="DM114" s="972"/>
      <c r="DN114" s="972"/>
      <c r="DO114" s="972"/>
      <c r="DP114" s="973"/>
      <c r="DQ114" s="974" t="s">
        <v>395</v>
      </c>
      <c r="DR114" s="972"/>
      <c r="DS114" s="972"/>
      <c r="DT114" s="972"/>
      <c r="DU114" s="973"/>
      <c r="DV114" s="975" t="s">
        <v>395</v>
      </c>
      <c r="DW114" s="976"/>
      <c r="DX114" s="976"/>
      <c r="DY114" s="976"/>
      <c r="DZ114" s="977"/>
    </row>
    <row r="115" spans="1:130" s="224" customFormat="1" ht="26.25" customHeight="1" x14ac:dyDescent="0.15">
      <c r="A115" s="967"/>
      <c r="B115" s="968"/>
      <c r="C115" s="936" t="s">
        <v>457</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395</v>
      </c>
      <c r="AB115" s="951"/>
      <c r="AC115" s="951"/>
      <c r="AD115" s="951"/>
      <c r="AE115" s="952"/>
      <c r="AF115" s="953" t="s">
        <v>395</v>
      </c>
      <c r="AG115" s="951"/>
      <c r="AH115" s="951"/>
      <c r="AI115" s="951"/>
      <c r="AJ115" s="952"/>
      <c r="AK115" s="953" t="s">
        <v>131</v>
      </c>
      <c r="AL115" s="951"/>
      <c r="AM115" s="951"/>
      <c r="AN115" s="951"/>
      <c r="AO115" s="952"/>
      <c r="AP115" s="954" t="s">
        <v>131</v>
      </c>
      <c r="AQ115" s="955"/>
      <c r="AR115" s="955"/>
      <c r="AS115" s="955"/>
      <c r="AT115" s="956"/>
      <c r="AU115" s="921"/>
      <c r="AV115" s="922"/>
      <c r="AW115" s="922"/>
      <c r="AX115" s="922"/>
      <c r="AY115" s="922"/>
      <c r="AZ115" s="935" t="s">
        <v>458</v>
      </c>
      <c r="BA115" s="936"/>
      <c r="BB115" s="936"/>
      <c r="BC115" s="936"/>
      <c r="BD115" s="936"/>
      <c r="BE115" s="936"/>
      <c r="BF115" s="936"/>
      <c r="BG115" s="936"/>
      <c r="BH115" s="936"/>
      <c r="BI115" s="936"/>
      <c r="BJ115" s="936"/>
      <c r="BK115" s="936"/>
      <c r="BL115" s="936"/>
      <c r="BM115" s="936"/>
      <c r="BN115" s="936"/>
      <c r="BO115" s="936"/>
      <c r="BP115" s="937"/>
      <c r="BQ115" s="938" t="s">
        <v>131</v>
      </c>
      <c r="BR115" s="939"/>
      <c r="BS115" s="939"/>
      <c r="BT115" s="939"/>
      <c r="BU115" s="939"/>
      <c r="BV115" s="939" t="s">
        <v>445</v>
      </c>
      <c r="BW115" s="939"/>
      <c r="BX115" s="939"/>
      <c r="BY115" s="939"/>
      <c r="BZ115" s="939"/>
      <c r="CA115" s="939" t="s">
        <v>131</v>
      </c>
      <c r="CB115" s="939"/>
      <c r="CC115" s="939"/>
      <c r="CD115" s="939"/>
      <c r="CE115" s="939"/>
      <c r="CF115" s="933" t="s">
        <v>131</v>
      </c>
      <c r="CG115" s="934"/>
      <c r="CH115" s="934"/>
      <c r="CI115" s="934"/>
      <c r="CJ115" s="934"/>
      <c r="CK115" s="961"/>
      <c r="CL115" s="962"/>
      <c r="CM115" s="935" t="s">
        <v>459</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445</v>
      </c>
      <c r="DH115" s="972"/>
      <c r="DI115" s="972"/>
      <c r="DJ115" s="972"/>
      <c r="DK115" s="973"/>
      <c r="DL115" s="974" t="s">
        <v>131</v>
      </c>
      <c r="DM115" s="972"/>
      <c r="DN115" s="972"/>
      <c r="DO115" s="972"/>
      <c r="DP115" s="973"/>
      <c r="DQ115" s="974" t="s">
        <v>395</v>
      </c>
      <c r="DR115" s="972"/>
      <c r="DS115" s="972"/>
      <c r="DT115" s="972"/>
      <c r="DU115" s="973"/>
      <c r="DV115" s="975" t="s">
        <v>395</v>
      </c>
      <c r="DW115" s="976"/>
      <c r="DX115" s="976"/>
      <c r="DY115" s="976"/>
      <c r="DZ115" s="977"/>
    </row>
    <row r="116" spans="1:130" s="224" customFormat="1" ht="26.25" customHeight="1" x14ac:dyDescent="0.15">
      <c r="A116" s="969"/>
      <c r="B116" s="970"/>
      <c r="C116" s="978" t="s">
        <v>460</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39</v>
      </c>
      <c r="AB116" s="972"/>
      <c r="AC116" s="972"/>
      <c r="AD116" s="972"/>
      <c r="AE116" s="973"/>
      <c r="AF116" s="974">
        <v>123</v>
      </c>
      <c r="AG116" s="972"/>
      <c r="AH116" s="972"/>
      <c r="AI116" s="972"/>
      <c r="AJ116" s="973"/>
      <c r="AK116" s="974">
        <v>1135</v>
      </c>
      <c r="AL116" s="972"/>
      <c r="AM116" s="972"/>
      <c r="AN116" s="972"/>
      <c r="AO116" s="973"/>
      <c r="AP116" s="975">
        <v>0</v>
      </c>
      <c r="AQ116" s="976"/>
      <c r="AR116" s="976"/>
      <c r="AS116" s="976"/>
      <c r="AT116" s="977"/>
      <c r="AU116" s="921"/>
      <c r="AV116" s="922"/>
      <c r="AW116" s="922"/>
      <c r="AX116" s="922"/>
      <c r="AY116" s="922"/>
      <c r="AZ116" s="980" t="s">
        <v>461</v>
      </c>
      <c r="BA116" s="981"/>
      <c r="BB116" s="981"/>
      <c r="BC116" s="981"/>
      <c r="BD116" s="981"/>
      <c r="BE116" s="981"/>
      <c r="BF116" s="981"/>
      <c r="BG116" s="981"/>
      <c r="BH116" s="981"/>
      <c r="BI116" s="981"/>
      <c r="BJ116" s="981"/>
      <c r="BK116" s="981"/>
      <c r="BL116" s="981"/>
      <c r="BM116" s="981"/>
      <c r="BN116" s="981"/>
      <c r="BO116" s="981"/>
      <c r="BP116" s="982"/>
      <c r="BQ116" s="938" t="s">
        <v>131</v>
      </c>
      <c r="BR116" s="939"/>
      <c r="BS116" s="939"/>
      <c r="BT116" s="939"/>
      <c r="BU116" s="939"/>
      <c r="BV116" s="939" t="s">
        <v>131</v>
      </c>
      <c r="BW116" s="939"/>
      <c r="BX116" s="939"/>
      <c r="BY116" s="939"/>
      <c r="BZ116" s="939"/>
      <c r="CA116" s="939" t="s">
        <v>395</v>
      </c>
      <c r="CB116" s="939"/>
      <c r="CC116" s="939"/>
      <c r="CD116" s="939"/>
      <c r="CE116" s="939"/>
      <c r="CF116" s="933" t="s">
        <v>445</v>
      </c>
      <c r="CG116" s="934"/>
      <c r="CH116" s="934"/>
      <c r="CI116" s="934"/>
      <c r="CJ116" s="934"/>
      <c r="CK116" s="961"/>
      <c r="CL116" s="962"/>
      <c r="CM116" s="935" t="s">
        <v>462</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445</v>
      </c>
      <c r="DH116" s="972"/>
      <c r="DI116" s="972"/>
      <c r="DJ116" s="972"/>
      <c r="DK116" s="973"/>
      <c r="DL116" s="974" t="s">
        <v>131</v>
      </c>
      <c r="DM116" s="972"/>
      <c r="DN116" s="972"/>
      <c r="DO116" s="972"/>
      <c r="DP116" s="973"/>
      <c r="DQ116" s="974" t="s">
        <v>395</v>
      </c>
      <c r="DR116" s="972"/>
      <c r="DS116" s="972"/>
      <c r="DT116" s="972"/>
      <c r="DU116" s="973"/>
      <c r="DV116" s="975" t="s">
        <v>395</v>
      </c>
      <c r="DW116" s="976"/>
      <c r="DX116" s="976"/>
      <c r="DY116" s="976"/>
      <c r="DZ116" s="977"/>
    </row>
    <row r="117" spans="1:130" s="224" customFormat="1" ht="26.25" customHeight="1" x14ac:dyDescent="0.15">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463</v>
      </c>
      <c r="Z117" s="907"/>
      <c r="AA117" s="991">
        <v>702381</v>
      </c>
      <c r="AB117" s="992"/>
      <c r="AC117" s="992"/>
      <c r="AD117" s="992"/>
      <c r="AE117" s="993"/>
      <c r="AF117" s="994">
        <v>736654</v>
      </c>
      <c r="AG117" s="992"/>
      <c r="AH117" s="992"/>
      <c r="AI117" s="992"/>
      <c r="AJ117" s="993"/>
      <c r="AK117" s="994">
        <v>740715</v>
      </c>
      <c r="AL117" s="992"/>
      <c r="AM117" s="992"/>
      <c r="AN117" s="992"/>
      <c r="AO117" s="993"/>
      <c r="AP117" s="995"/>
      <c r="AQ117" s="996"/>
      <c r="AR117" s="996"/>
      <c r="AS117" s="996"/>
      <c r="AT117" s="997"/>
      <c r="AU117" s="921"/>
      <c r="AV117" s="922"/>
      <c r="AW117" s="922"/>
      <c r="AX117" s="922"/>
      <c r="AY117" s="922"/>
      <c r="AZ117" s="987" t="s">
        <v>464</v>
      </c>
      <c r="BA117" s="988"/>
      <c r="BB117" s="988"/>
      <c r="BC117" s="988"/>
      <c r="BD117" s="988"/>
      <c r="BE117" s="988"/>
      <c r="BF117" s="988"/>
      <c r="BG117" s="988"/>
      <c r="BH117" s="988"/>
      <c r="BI117" s="988"/>
      <c r="BJ117" s="988"/>
      <c r="BK117" s="988"/>
      <c r="BL117" s="988"/>
      <c r="BM117" s="988"/>
      <c r="BN117" s="988"/>
      <c r="BO117" s="988"/>
      <c r="BP117" s="989"/>
      <c r="BQ117" s="938" t="s">
        <v>395</v>
      </c>
      <c r="BR117" s="939"/>
      <c r="BS117" s="939"/>
      <c r="BT117" s="939"/>
      <c r="BU117" s="939"/>
      <c r="BV117" s="939" t="s">
        <v>131</v>
      </c>
      <c r="BW117" s="939"/>
      <c r="BX117" s="939"/>
      <c r="BY117" s="939"/>
      <c r="BZ117" s="939"/>
      <c r="CA117" s="939" t="s">
        <v>445</v>
      </c>
      <c r="CB117" s="939"/>
      <c r="CC117" s="939"/>
      <c r="CD117" s="939"/>
      <c r="CE117" s="939"/>
      <c r="CF117" s="933" t="s">
        <v>395</v>
      </c>
      <c r="CG117" s="934"/>
      <c r="CH117" s="934"/>
      <c r="CI117" s="934"/>
      <c r="CJ117" s="934"/>
      <c r="CK117" s="961"/>
      <c r="CL117" s="962"/>
      <c r="CM117" s="935" t="s">
        <v>465</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131</v>
      </c>
      <c r="DH117" s="972"/>
      <c r="DI117" s="972"/>
      <c r="DJ117" s="972"/>
      <c r="DK117" s="973"/>
      <c r="DL117" s="974" t="s">
        <v>395</v>
      </c>
      <c r="DM117" s="972"/>
      <c r="DN117" s="972"/>
      <c r="DO117" s="972"/>
      <c r="DP117" s="973"/>
      <c r="DQ117" s="974" t="s">
        <v>445</v>
      </c>
      <c r="DR117" s="972"/>
      <c r="DS117" s="972"/>
      <c r="DT117" s="972"/>
      <c r="DU117" s="973"/>
      <c r="DV117" s="975" t="s">
        <v>445</v>
      </c>
      <c r="DW117" s="976"/>
      <c r="DX117" s="976"/>
      <c r="DY117" s="976"/>
      <c r="DZ117" s="977"/>
    </row>
    <row r="118" spans="1:130" s="224" customFormat="1" ht="26.25" customHeight="1" x14ac:dyDescent="0.15">
      <c r="A118" s="925" t="s">
        <v>438</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435</v>
      </c>
      <c r="AB118" s="906"/>
      <c r="AC118" s="906"/>
      <c r="AD118" s="906"/>
      <c r="AE118" s="907"/>
      <c r="AF118" s="905" t="s">
        <v>436</v>
      </c>
      <c r="AG118" s="906"/>
      <c r="AH118" s="906"/>
      <c r="AI118" s="906"/>
      <c r="AJ118" s="907"/>
      <c r="AK118" s="905" t="s">
        <v>311</v>
      </c>
      <c r="AL118" s="906"/>
      <c r="AM118" s="906"/>
      <c r="AN118" s="906"/>
      <c r="AO118" s="907"/>
      <c r="AP118" s="983" t="s">
        <v>437</v>
      </c>
      <c r="AQ118" s="984"/>
      <c r="AR118" s="984"/>
      <c r="AS118" s="984"/>
      <c r="AT118" s="985"/>
      <c r="AU118" s="921"/>
      <c r="AV118" s="922"/>
      <c r="AW118" s="922"/>
      <c r="AX118" s="922"/>
      <c r="AY118" s="922"/>
      <c r="AZ118" s="986" t="s">
        <v>466</v>
      </c>
      <c r="BA118" s="978"/>
      <c r="BB118" s="978"/>
      <c r="BC118" s="978"/>
      <c r="BD118" s="978"/>
      <c r="BE118" s="978"/>
      <c r="BF118" s="978"/>
      <c r="BG118" s="978"/>
      <c r="BH118" s="978"/>
      <c r="BI118" s="978"/>
      <c r="BJ118" s="978"/>
      <c r="BK118" s="978"/>
      <c r="BL118" s="978"/>
      <c r="BM118" s="978"/>
      <c r="BN118" s="978"/>
      <c r="BO118" s="978"/>
      <c r="BP118" s="979"/>
      <c r="BQ118" s="1012" t="s">
        <v>395</v>
      </c>
      <c r="BR118" s="1013"/>
      <c r="BS118" s="1013"/>
      <c r="BT118" s="1013"/>
      <c r="BU118" s="1013"/>
      <c r="BV118" s="1013" t="s">
        <v>445</v>
      </c>
      <c r="BW118" s="1013"/>
      <c r="BX118" s="1013"/>
      <c r="BY118" s="1013"/>
      <c r="BZ118" s="1013"/>
      <c r="CA118" s="1013" t="s">
        <v>445</v>
      </c>
      <c r="CB118" s="1013"/>
      <c r="CC118" s="1013"/>
      <c r="CD118" s="1013"/>
      <c r="CE118" s="1013"/>
      <c r="CF118" s="933" t="s">
        <v>395</v>
      </c>
      <c r="CG118" s="934"/>
      <c r="CH118" s="934"/>
      <c r="CI118" s="934"/>
      <c r="CJ118" s="934"/>
      <c r="CK118" s="961"/>
      <c r="CL118" s="962"/>
      <c r="CM118" s="935" t="s">
        <v>467</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395</v>
      </c>
      <c r="DH118" s="972"/>
      <c r="DI118" s="972"/>
      <c r="DJ118" s="972"/>
      <c r="DK118" s="973"/>
      <c r="DL118" s="974" t="s">
        <v>395</v>
      </c>
      <c r="DM118" s="972"/>
      <c r="DN118" s="972"/>
      <c r="DO118" s="972"/>
      <c r="DP118" s="973"/>
      <c r="DQ118" s="974" t="s">
        <v>395</v>
      </c>
      <c r="DR118" s="972"/>
      <c r="DS118" s="972"/>
      <c r="DT118" s="972"/>
      <c r="DU118" s="973"/>
      <c r="DV118" s="975" t="s">
        <v>395</v>
      </c>
      <c r="DW118" s="976"/>
      <c r="DX118" s="976"/>
      <c r="DY118" s="976"/>
      <c r="DZ118" s="977"/>
    </row>
    <row r="119" spans="1:130" s="224" customFormat="1" ht="26.25" customHeight="1" x14ac:dyDescent="0.15">
      <c r="A119" s="1069" t="s">
        <v>441</v>
      </c>
      <c r="B119" s="960"/>
      <c r="C119" s="942" t="s">
        <v>442</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131</v>
      </c>
      <c r="AB119" s="913"/>
      <c r="AC119" s="913"/>
      <c r="AD119" s="913"/>
      <c r="AE119" s="914"/>
      <c r="AF119" s="915" t="s">
        <v>131</v>
      </c>
      <c r="AG119" s="913"/>
      <c r="AH119" s="913"/>
      <c r="AI119" s="913"/>
      <c r="AJ119" s="914"/>
      <c r="AK119" s="915" t="s">
        <v>131</v>
      </c>
      <c r="AL119" s="913"/>
      <c r="AM119" s="913"/>
      <c r="AN119" s="913"/>
      <c r="AO119" s="914"/>
      <c r="AP119" s="916" t="s">
        <v>395</v>
      </c>
      <c r="AQ119" s="917"/>
      <c r="AR119" s="917"/>
      <c r="AS119" s="917"/>
      <c r="AT119" s="918"/>
      <c r="AU119" s="923"/>
      <c r="AV119" s="924"/>
      <c r="AW119" s="924"/>
      <c r="AX119" s="924"/>
      <c r="AY119" s="924"/>
      <c r="AZ119" s="247" t="s">
        <v>190</v>
      </c>
      <c r="BA119" s="247"/>
      <c r="BB119" s="247"/>
      <c r="BC119" s="247"/>
      <c r="BD119" s="247"/>
      <c r="BE119" s="247"/>
      <c r="BF119" s="247"/>
      <c r="BG119" s="247"/>
      <c r="BH119" s="247"/>
      <c r="BI119" s="247"/>
      <c r="BJ119" s="247"/>
      <c r="BK119" s="247"/>
      <c r="BL119" s="247"/>
      <c r="BM119" s="247"/>
      <c r="BN119" s="247"/>
      <c r="BO119" s="990" t="s">
        <v>468</v>
      </c>
      <c r="BP119" s="1018"/>
      <c r="BQ119" s="1012">
        <v>7267844</v>
      </c>
      <c r="BR119" s="1013"/>
      <c r="BS119" s="1013"/>
      <c r="BT119" s="1013"/>
      <c r="BU119" s="1013"/>
      <c r="BV119" s="1013">
        <v>7248152</v>
      </c>
      <c r="BW119" s="1013"/>
      <c r="BX119" s="1013"/>
      <c r="BY119" s="1013"/>
      <c r="BZ119" s="1013"/>
      <c r="CA119" s="1013">
        <v>7879677</v>
      </c>
      <c r="CB119" s="1013"/>
      <c r="CC119" s="1013"/>
      <c r="CD119" s="1013"/>
      <c r="CE119" s="1013"/>
      <c r="CF119" s="1014"/>
      <c r="CG119" s="1015"/>
      <c r="CH119" s="1015"/>
      <c r="CI119" s="1015"/>
      <c r="CJ119" s="1016"/>
      <c r="CK119" s="963"/>
      <c r="CL119" s="964"/>
      <c r="CM119" s="986" t="s">
        <v>469</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445</v>
      </c>
      <c r="DH119" s="999"/>
      <c r="DI119" s="999"/>
      <c r="DJ119" s="999"/>
      <c r="DK119" s="1000"/>
      <c r="DL119" s="998" t="s">
        <v>395</v>
      </c>
      <c r="DM119" s="999"/>
      <c r="DN119" s="999"/>
      <c r="DO119" s="999"/>
      <c r="DP119" s="1000"/>
      <c r="DQ119" s="998" t="s">
        <v>131</v>
      </c>
      <c r="DR119" s="999"/>
      <c r="DS119" s="999"/>
      <c r="DT119" s="999"/>
      <c r="DU119" s="1000"/>
      <c r="DV119" s="1001" t="s">
        <v>395</v>
      </c>
      <c r="DW119" s="1002"/>
      <c r="DX119" s="1002"/>
      <c r="DY119" s="1002"/>
      <c r="DZ119" s="1003"/>
    </row>
    <row r="120" spans="1:130" s="224" customFormat="1" ht="26.25" customHeight="1" x14ac:dyDescent="0.15">
      <c r="A120" s="1070"/>
      <c r="B120" s="962"/>
      <c r="C120" s="935" t="s">
        <v>446</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445</v>
      </c>
      <c r="AB120" s="972"/>
      <c r="AC120" s="972"/>
      <c r="AD120" s="972"/>
      <c r="AE120" s="973"/>
      <c r="AF120" s="974" t="s">
        <v>445</v>
      </c>
      <c r="AG120" s="972"/>
      <c r="AH120" s="972"/>
      <c r="AI120" s="972"/>
      <c r="AJ120" s="973"/>
      <c r="AK120" s="974" t="s">
        <v>395</v>
      </c>
      <c r="AL120" s="972"/>
      <c r="AM120" s="972"/>
      <c r="AN120" s="972"/>
      <c r="AO120" s="973"/>
      <c r="AP120" s="975" t="s">
        <v>395</v>
      </c>
      <c r="AQ120" s="976"/>
      <c r="AR120" s="976"/>
      <c r="AS120" s="976"/>
      <c r="AT120" s="977"/>
      <c r="AU120" s="1004" t="s">
        <v>470</v>
      </c>
      <c r="AV120" s="1005"/>
      <c r="AW120" s="1005"/>
      <c r="AX120" s="1005"/>
      <c r="AY120" s="1006"/>
      <c r="AZ120" s="942" t="s">
        <v>471</v>
      </c>
      <c r="BA120" s="910"/>
      <c r="BB120" s="910"/>
      <c r="BC120" s="910"/>
      <c r="BD120" s="910"/>
      <c r="BE120" s="910"/>
      <c r="BF120" s="910"/>
      <c r="BG120" s="910"/>
      <c r="BH120" s="910"/>
      <c r="BI120" s="910"/>
      <c r="BJ120" s="910"/>
      <c r="BK120" s="910"/>
      <c r="BL120" s="910"/>
      <c r="BM120" s="910"/>
      <c r="BN120" s="910"/>
      <c r="BO120" s="910"/>
      <c r="BP120" s="911"/>
      <c r="BQ120" s="943">
        <v>2608442</v>
      </c>
      <c r="BR120" s="944"/>
      <c r="BS120" s="944"/>
      <c r="BT120" s="944"/>
      <c r="BU120" s="944"/>
      <c r="BV120" s="944">
        <v>2886805</v>
      </c>
      <c r="BW120" s="944"/>
      <c r="BX120" s="944"/>
      <c r="BY120" s="944"/>
      <c r="BZ120" s="944"/>
      <c r="CA120" s="944">
        <v>3255315</v>
      </c>
      <c r="CB120" s="944"/>
      <c r="CC120" s="944"/>
      <c r="CD120" s="944"/>
      <c r="CE120" s="944"/>
      <c r="CF120" s="957">
        <v>122.6</v>
      </c>
      <c r="CG120" s="958"/>
      <c r="CH120" s="958"/>
      <c r="CI120" s="958"/>
      <c r="CJ120" s="958"/>
      <c r="CK120" s="1019" t="s">
        <v>472</v>
      </c>
      <c r="CL120" s="1020"/>
      <c r="CM120" s="1020"/>
      <c r="CN120" s="1020"/>
      <c r="CO120" s="1021"/>
      <c r="CP120" s="1027" t="s">
        <v>416</v>
      </c>
      <c r="CQ120" s="1028"/>
      <c r="CR120" s="1028"/>
      <c r="CS120" s="1028"/>
      <c r="CT120" s="1028"/>
      <c r="CU120" s="1028"/>
      <c r="CV120" s="1028"/>
      <c r="CW120" s="1028"/>
      <c r="CX120" s="1028"/>
      <c r="CY120" s="1028"/>
      <c r="CZ120" s="1028"/>
      <c r="DA120" s="1028"/>
      <c r="DB120" s="1028"/>
      <c r="DC120" s="1028"/>
      <c r="DD120" s="1028"/>
      <c r="DE120" s="1028"/>
      <c r="DF120" s="1029"/>
      <c r="DG120" s="943">
        <v>780339</v>
      </c>
      <c r="DH120" s="944"/>
      <c r="DI120" s="944"/>
      <c r="DJ120" s="944"/>
      <c r="DK120" s="944"/>
      <c r="DL120" s="944">
        <v>724749</v>
      </c>
      <c r="DM120" s="944"/>
      <c r="DN120" s="944"/>
      <c r="DO120" s="944"/>
      <c r="DP120" s="944"/>
      <c r="DQ120" s="944">
        <v>692282</v>
      </c>
      <c r="DR120" s="944"/>
      <c r="DS120" s="944"/>
      <c r="DT120" s="944"/>
      <c r="DU120" s="944"/>
      <c r="DV120" s="945">
        <v>26.1</v>
      </c>
      <c r="DW120" s="945"/>
      <c r="DX120" s="945"/>
      <c r="DY120" s="945"/>
      <c r="DZ120" s="946"/>
    </row>
    <row r="121" spans="1:130" s="224" customFormat="1" ht="26.25" customHeight="1" x14ac:dyDescent="0.15">
      <c r="A121" s="1070"/>
      <c r="B121" s="962"/>
      <c r="C121" s="987" t="s">
        <v>473</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395</v>
      </c>
      <c r="AB121" s="972"/>
      <c r="AC121" s="972"/>
      <c r="AD121" s="972"/>
      <c r="AE121" s="973"/>
      <c r="AF121" s="974" t="s">
        <v>445</v>
      </c>
      <c r="AG121" s="972"/>
      <c r="AH121" s="972"/>
      <c r="AI121" s="972"/>
      <c r="AJ121" s="973"/>
      <c r="AK121" s="974" t="s">
        <v>395</v>
      </c>
      <c r="AL121" s="972"/>
      <c r="AM121" s="972"/>
      <c r="AN121" s="972"/>
      <c r="AO121" s="973"/>
      <c r="AP121" s="975" t="s">
        <v>445</v>
      </c>
      <c r="AQ121" s="976"/>
      <c r="AR121" s="976"/>
      <c r="AS121" s="976"/>
      <c r="AT121" s="977"/>
      <c r="AU121" s="1007"/>
      <c r="AV121" s="1008"/>
      <c r="AW121" s="1008"/>
      <c r="AX121" s="1008"/>
      <c r="AY121" s="1009"/>
      <c r="AZ121" s="935" t="s">
        <v>474</v>
      </c>
      <c r="BA121" s="936"/>
      <c r="BB121" s="936"/>
      <c r="BC121" s="936"/>
      <c r="BD121" s="936"/>
      <c r="BE121" s="936"/>
      <c r="BF121" s="936"/>
      <c r="BG121" s="936"/>
      <c r="BH121" s="936"/>
      <c r="BI121" s="936"/>
      <c r="BJ121" s="936"/>
      <c r="BK121" s="936"/>
      <c r="BL121" s="936"/>
      <c r="BM121" s="936"/>
      <c r="BN121" s="936"/>
      <c r="BO121" s="936"/>
      <c r="BP121" s="937"/>
      <c r="BQ121" s="938">
        <v>55485</v>
      </c>
      <c r="BR121" s="939"/>
      <c r="BS121" s="939"/>
      <c r="BT121" s="939"/>
      <c r="BU121" s="939"/>
      <c r="BV121" s="939">
        <v>55485</v>
      </c>
      <c r="BW121" s="939"/>
      <c r="BX121" s="939"/>
      <c r="BY121" s="939"/>
      <c r="BZ121" s="939"/>
      <c r="CA121" s="939">
        <v>55485</v>
      </c>
      <c r="CB121" s="939"/>
      <c r="CC121" s="939"/>
      <c r="CD121" s="939"/>
      <c r="CE121" s="939"/>
      <c r="CF121" s="933">
        <v>2.1</v>
      </c>
      <c r="CG121" s="934"/>
      <c r="CH121" s="934"/>
      <c r="CI121" s="934"/>
      <c r="CJ121" s="934"/>
      <c r="CK121" s="1022"/>
      <c r="CL121" s="1023"/>
      <c r="CM121" s="1023"/>
      <c r="CN121" s="1023"/>
      <c r="CO121" s="1024"/>
      <c r="CP121" s="1032" t="s">
        <v>475</v>
      </c>
      <c r="CQ121" s="1033"/>
      <c r="CR121" s="1033"/>
      <c r="CS121" s="1033"/>
      <c r="CT121" s="1033"/>
      <c r="CU121" s="1033"/>
      <c r="CV121" s="1033"/>
      <c r="CW121" s="1033"/>
      <c r="CX121" s="1033"/>
      <c r="CY121" s="1033"/>
      <c r="CZ121" s="1033"/>
      <c r="DA121" s="1033"/>
      <c r="DB121" s="1033"/>
      <c r="DC121" s="1033"/>
      <c r="DD121" s="1033"/>
      <c r="DE121" s="1033"/>
      <c r="DF121" s="1034"/>
      <c r="DG121" s="938">
        <v>476497</v>
      </c>
      <c r="DH121" s="939"/>
      <c r="DI121" s="939"/>
      <c r="DJ121" s="939"/>
      <c r="DK121" s="939"/>
      <c r="DL121" s="939">
        <v>431975</v>
      </c>
      <c r="DM121" s="939"/>
      <c r="DN121" s="939"/>
      <c r="DO121" s="939"/>
      <c r="DP121" s="939"/>
      <c r="DQ121" s="939">
        <v>357990</v>
      </c>
      <c r="DR121" s="939"/>
      <c r="DS121" s="939"/>
      <c r="DT121" s="939"/>
      <c r="DU121" s="939"/>
      <c r="DV121" s="940">
        <v>13.5</v>
      </c>
      <c r="DW121" s="940"/>
      <c r="DX121" s="940"/>
      <c r="DY121" s="940"/>
      <c r="DZ121" s="941"/>
    </row>
    <row r="122" spans="1:130" s="224" customFormat="1" ht="26.25" customHeight="1" x14ac:dyDescent="0.15">
      <c r="A122" s="1070"/>
      <c r="B122" s="962"/>
      <c r="C122" s="935" t="s">
        <v>456</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395</v>
      </c>
      <c r="AB122" s="972"/>
      <c r="AC122" s="972"/>
      <c r="AD122" s="972"/>
      <c r="AE122" s="973"/>
      <c r="AF122" s="974" t="s">
        <v>395</v>
      </c>
      <c r="AG122" s="972"/>
      <c r="AH122" s="972"/>
      <c r="AI122" s="972"/>
      <c r="AJ122" s="973"/>
      <c r="AK122" s="974" t="s">
        <v>445</v>
      </c>
      <c r="AL122" s="972"/>
      <c r="AM122" s="972"/>
      <c r="AN122" s="972"/>
      <c r="AO122" s="973"/>
      <c r="AP122" s="975" t="s">
        <v>131</v>
      </c>
      <c r="AQ122" s="976"/>
      <c r="AR122" s="976"/>
      <c r="AS122" s="976"/>
      <c r="AT122" s="977"/>
      <c r="AU122" s="1007"/>
      <c r="AV122" s="1008"/>
      <c r="AW122" s="1008"/>
      <c r="AX122" s="1008"/>
      <c r="AY122" s="1009"/>
      <c r="AZ122" s="986" t="s">
        <v>476</v>
      </c>
      <c r="BA122" s="978"/>
      <c r="BB122" s="978"/>
      <c r="BC122" s="978"/>
      <c r="BD122" s="978"/>
      <c r="BE122" s="978"/>
      <c r="BF122" s="978"/>
      <c r="BG122" s="978"/>
      <c r="BH122" s="978"/>
      <c r="BI122" s="978"/>
      <c r="BJ122" s="978"/>
      <c r="BK122" s="978"/>
      <c r="BL122" s="978"/>
      <c r="BM122" s="978"/>
      <c r="BN122" s="978"/>
      <c r="BO122" s="978"/>
      <c r="BP122" s="979"/>
      <c r="BQ122" s="1012">
        <v>5585521</v>
      </c>
      <c r="BR122" s="1013"/>
      <c r="BS122" s="1013"/>
      <c r="BT122" s="1013"/>
      <c r="BU122" s="1013"/>
      <c r="BV122" s="1013">
        <v>5573462</v>
      </c>
      <c r="BW122" s="1013"/>
      <c r="BX122" s="1013"/>
      <c r="BY122" s="1013"/>
      <c r="BZ122" s="1013"/>
      <c r="CA122" s="1013">
        <v>6005682</v>
      </c>
      <c r="CB122" s="1013"/>
      <c r="CC122" s="1013"/>
      <c r="CD122" s="1013"/>
      <c r="CE122" s="1013"/>
      <c r="CF122" s="1030">
        <v>226.2</v>
      </c>
      <c r="CG122" s="1031"/>
      <c r="CH122" s="1031"/>
      <c r="CI122" s="1031"/>
      <c r="CJ122" s="1031"/>
      <c r="CK122" s="1022"/>
      <c r="CL122" s="1023"/>
      <c r="CM122" s="1023"/>
      <c r="CN122" s="1023"/>
      <c r="CO122" s="1024"/>
      <c r="CP122" s="1032" t="s">
        <v>477</v>
      </c>
      <c r="CQ122" s="1033"/>
      <c r="CR122" s="1033"/>
      <c r="CS122" s="1033"/>
      <c r="CT122" s="1033"/>
      <c r="CU122" s="1033"/>
      <c r="CV122" s="1033"/>
      <c r="CW122" s="1033"/>
      <c r="CX122" s="1033"/>
      <c r="CY122" s="1033"/>
      <c r="CZ122" s="1033"/>
      <c r="DA122" s="1033"/>
      <c r="DB122" s="1033"/>
      <c r="DC122" s="1033"/>
      <c r="DD122" s="1033"/>
      <c r="DE122" s="1033"/>
      <c r="DF122" s="1034"/>
      <c r="DG122" s="938">
        <v>63358</v>
      </c>
      <c r="DH122" s="939"/>
      <c r="DI122" s="939"/>
      <c r="DJ122" s="939"/>
      <c r="DK122" s="939"/>
      <c r="DL122" s="939">
        <v>80209</v>
      </c>
      <c r="DM122" s="939"/>
      <c r="DN122" s="939"/>
      <c r="DO122" s="939"/>
      <c r="DP122" s="939"/>
      <c r="DQ122" s="939">
        <v>88083</v>
      </c>
      <c r="DR122" s="939"/>
      <c r="DS122" s="939"/>
      <c r="DT122" s="939"/>
      <c r="DU122" s="939"/>
      <c r="DV122" s="940">
        <v>3.3</v>
      </c>
      <c r="DW122" s="940"/>
      <c r="DX122" s="940"/>
      <c r="DY122" s="940"/>
      <c r="DZ122" s="941"/>
    </row>
    <row r="123" spans="1:130" s="224" customFormat="1" ht="26.25" customHeight="1" x14ac:dyDescent="0.15">
      <c r="A123" s="1070"/>
      <c r="B123" s="962"/>
      <c r="C123" s="935" t="s">
        <v>462</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131</v>
      </c>
      <c r="AB123" s="972"/>
      <c r="AC123" s="972"/>
      <c r="AD123" s="972"/>
      <c r="AE123" s="973"/>
      <c r="AF123" s="974" t="s">
        <v>131</v>
      </c>
      <c r="AG123" s="972"/>
      <c r="AH123" s="972"/>
      <c r="AI123" s="972"/>
      <c r="AJ123" s="973"/>
      <c r="AK123" s="974" t="s">
        <v>131</v>
      </c>
      <c r="AL123" s="972"/>
      <c r="AM123" s="972"/>
      <c r="AN123" s="972"/>
      <c r="AO123" s="973"/>
      <c r="AP123" s="975" t="s">
        <v>395</v>
      </c>
      <c r="AQ123" s="976"/>
      <c r="AR123" s="976"/>
      <c r="AS123" s="976"/>
      <c r="AT123" s="977"/>
      <c r="AU123" s="1010"/>
      <c r="AV123" s="1011"/>
      <c r="AW123" s="1011"/>
      <c r="AX123" s="1011"/>
      <c r="AY123" s="1011"/>
      <c r="AZ123" s="247" t="s">
        <v>190</v>
      </c>
      <c r="BA123" s="247"/>
      <c r="BB123" s="247"/>
      <c r="BC123" s="247"/>
      <c r="BD123" s="247"/>
      <c r="BE123" s="247"/>
      <c r="BF123" s="247"/>
      <c r="BG123" s="247"/>
      <c r="BH123" s="247"/>
      <c r="BI123" s="247"/>
      <c r="BJ123" s="247"/>
      <c r="BK123" s="247"/>
      <c r="BL123" s="247"/>
      <c r="BM123" s="247"/>
      <c r="BN123" s="247"/>
      <c r="BO123" s="990" t="s">
        <v>478</v>
      </c>
      <c r="BP123" s="1018"/>
      <c r="BQ123" s="1076">
        <v>8249448</v>
      </c>
      <c r="BR123" s="1077"/>
      <c r="BS123" s="1077"/>
      <c r="BT123" s="1077"/>
      <c r="BU123" s="1077"/>
      <c r="BV123" s="1077">
        <v>8515752</v>
      </c>
      <c r="BW123" s="1077"/>
      <c r="BX123" s="1077"/>
      <c r="BY123" s="1077"/>
      <c r="BZ123" s="1077"/>
      <c r="CA123" s="1077">
        <v>9316482</v>
      </c>
      <c r="CB123" s="1077"/>
      <c r="CC123" s="1077"/>
      <c r="CD123" s="1077"/>
      <c r="CE123" s="1077"/>
      <c r="CF123" s="1014"/>
      <c r="CG123" s="1015"/>
      <c r="CH123" s="1015"/>
      <c r="CI123" s="1015"/>
      <c r="CJ123" s="1016"/>
      <c r="CK123" s="1022"/>
      <c r="CL123" s="1023"/>
      <c r="CM123" s="1023"/>
      <c r="CN123" s="1023"/>
      <c r="CO123" s="1024"/>
      <c r="CP123" s="1032" t="s">
        <v>414</v>
      </c>
      <c r="CQ123" s="1033"/>
      <c r="CR123" s="1033"/>
      <c r="CS123" s="1033"/>
      <c r="CT123" s="1033"/>
      <c r="CU123" s="1033"/>
      <c r="CV123" s="1033"/>
      <c r="CW123" s="1033"/>
      <c r="CX123" s="1033"/>
      <c r="CY123" s="1033"/>
      <c r="CZ123" s="1033"/>
      <c r="DA123" s="1033"/>
      <c r="DB123" s="1033"/>
      <c r="DC123" s="1033"/>
      <c r="DD123" s="1033"/>
      <c r="DE123" s="1033"/>
      <c r="DF123" s="1034"/>
      <c r="DG123" s="971" t="s">
        <v>131</v>
      </c>
      <c r="DH123" s="972"/>
      <c r="DI123" s="972"/>
      <c r="DJ123" s="972"/>
      <c r="DK123" s="973"/>
      <c r="DL123" s="974" t="s">
        <v>395</v>
      </c>
      <c r="DM123" s="972"/>
      <c r="DN123" s="972"/>
      <c r="DO123" s="972"/>
      <c r="DP123" s="973"/>
      <c r="DQ123" s="974" t="s">
        <v>131</v>
      </c>
      <c r="DR123" s="972"/>
      <c r="DS123" s="972"/>
      <c r="DT123" s="972"/>
      <c r="DU123" s="973"/>
      <c r="DV123" s="975" t="s">
        <v>131</v>
      </c>
      <c r="DW123" s="976"/>
      <c r="DX123" s="976"/>
      <c r="DY123" s="976"/>
      <c r="DZ123" s="977"/>
    </row>
    <row r="124" spans="1:130" s="224" customFormat="1" ht="26.25" customHeight="1" thickBot="1" x14ac:dyDescent="0.2">
      <c r="A124" s="1070"/>
      <c r="B124" s="962"/>
      <c r="C124" s="935" t="s">
        <v>465</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131</v>
      </c>
      <c r="AB124" s="972"/>
      <c r="AC124" s="972"/>
      <c r="AD124" s="972"/>
      <c r="AE124" s="973"/>
      <c r="AF124" s="974" t="s">
        <v>131</v>
      </c>
      <c r="AG124" s="972"/>
      <c r="AH124" s="972"/>
      <c r="AI124" s="972"/>
      <c r="AJ124" s="973"/>
      <c r="AK124" s="974" t="s">
        <v>131</v>
      </c>
      <c r="AL124" s="972"/>
      <c r="AM124" s="972"/>
      <c r="AN124" s="972"/>
      <c r="AO124" s="973"/>
      <c r="AP124" s="975" t="s">
        <v>131</v>
      </c>
      <c r="AQ124" s="976"/>
      <c r="AR124" s="976"/>
      <c r="AS124" s="976"/>
      <c r="AT124" s="977"/>
      <c r="AU124" s="1072" t="s">
        <v>479</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395</v>
      </c>
      <c r="BR124" s="1040"/>
      <c r="BS124" s="1040"/>
      <c r="BT124" s="1040"/>
      <c r="BU124" s="1040"/>
      <c r="BV124" s="1040" t="s">
        <v>131</v>
      </c>
      <c r="BW124" s="1040"/>
      <c r="BX124" s="1040"/>
      <c r="BY124" s="1040"/>
      <c r="BZ124" s="1040"/>
      <c r="CA124" s="1040" t="s">
        <v>131</v>
      </c>
      <c r="CB124" s="1040"/>
      <c r="CC124" s="1040"/>
      <c r="CD124" s="1040"/>
      <c r="CE124" s="1040"/>
      <c r="CF124" s="1041"/>
      <c r="CG124" s="1042"/>
      <c r="CH124" s="1042"/>
      <c r="CI124" s="1042"/>
      <c r="CJ124" s="1043"/>
      <c r="CK124" s="1025"/>
      <c r="CL124" s="1025"/>
      <c r="CM124" s="1025"/>
      <c r="CN124" s="1025"/>
      <c r="CO124" s="1026"/>
      <c r="CP124" s="1032" t="s">
        <v>480</v>
      </c>
      <c r="CQ124" s="1033"/>
      <c r="CR124" s="1033"/>
      <c r="CS124" s="1033"/>
      <c r="CT124" s="1033"/>
      <c r="CU124" s="1033"/>
      <c r="CV124" s="1033"/>
      <c r="CW124" s="1033"/>
      <c r="CX124" s="1033"/>
      <c r="CY124" s="1033"/>
      <c r="CZ124" s="1033"/>
      <c r="DA124" s="1033"/>
      <c r="DB124" s="1033"/>
      <c r="DC124" s="1033"/>
      <c r="DD124" s="1033"/>
      <c r="DE124" s="1033"/>
      <c r="DF124" s="1034"/>
      <c r="DG124" s="1017" t="s">
        <v>131</v>
      </c>
      <c r="DH124" s="999"/>
      <c r="DI124" s="999"/>
      <c r="DJ124" s="999"/>
      <c r="DK124" s="1000"/>
      <c r="DL124" s="998" t="s">
        <v>445</v>
      </c>
      <c r="DM124" s="999"/>
      <c r="DN124" s="999"/>
      <c r="DO124" s="999"/>
      <c r="DP124" s="1000"/>
      <c r="DQ124" s="998" t="s">
        <v>445</v>
      </c>
      <c r="DR124" s="999"/>
      <c r="DS124" s="999"/>
      <c r="DT124" s="999"/>
      <c r="DU124" s="1000"/>
      <c r="DV124" s="1001" t="s">
        <v>445</v>
      </c>
      <c r="DW124" s="1002"/>
      <c r="DX124" s="1002"/>
      <c r="DY124" s="1002"/>
      <c r="DZ124" s="1003"/>
    </row>
    <row r="125" spans="1:130" s="224" customFormat="1" ht="26.25" customHeight="1" x14ac:dyDescent="0.15">
      <c r="A125" s="1070"/>
      <c r="B125" s="962"/>
      <c r="C125" s="935" t="s">
        <v>467</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445</v>
      </c>
      <c r="AB125" s="972"/>
      <c r="AC125" s="972"/>
      <c r="AD125" s="972"/>
      <c r="AE125" s="973"/>
      <c r="AF125" s="974" t="s">
        <v>445</v>
      </c>
      <c r="AG125" s="972"/>
      <c r="AH125" s="972"/>
      <c r="AI125" s="972"/>
      <c r="AJ125" s="973"/>
      <c r="AK125" s="974" t="s">
        <v>445</v>
      </c>
      <c r="AL125" s="972"/>
      <c r="AM125" s="972"/>
      <c r="AN125" s="972"/>
      <c r="AO125" s="973"/>
      <c r="AP125" s="975" t="s">
        <v>445</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481</v>
      </c>
      <c r="CL125" s="1020"/>
      <c r="CM125" s="1020"/>
      <c r="CN125" s="1020"/>
      <c r="CO125" s="1021"/>
      <c r="CP125" s="942" t="s">
        <v>482</v>
      </c>
      <c r="CQ125" s="910"/>
      <c r="CR125" s="910"/>
      <c r="CS125" s="910"/>
      <c r="CT125" s="910"/>
      <c r="CU125" s="910"/>
      <c r="CV125" s="910"/>
      <c r="CW125" s="910"/>
      <c r="CX125" s="910"/>
      <c r="CY125" s="910"/>
      <c r="CZ125" s="910"/>
      <c r="DA125" s="910"/>
      <c r="DB125" s="910"/>
      <c r="DC125" s="910"/>
      <c r="DD125" s="910"/>
      <c r="DE125" s="910"/>
      <c r="DF125" s="911"/>
      <c r="DG125" s="943" t="s">
        <v>445</v>
      </c>
      <c r="DH125" s="944"/>
      <c r="DI125" s="944"/>
      <c r="DJ125" s="944"/>
      <c r="DK125" s="944"/>
      <c r="DL125" s="944" t="s">
        <v>445</v>
      </c>
      <c r="DM125" s="944"/>
      <c r="DN125" s="944"/>
      <c r="DO125" s="944"/>
      <c r="DP125" s="944"/>
      <c r="DQ125" s="944" t="s">
        <v>445</v>
      </c>
      <c r="DR125" s="944"/>
      <c r="DS125" s="944"/>
      <c r="DT125" s="944"/>
      <c r="DU125" s="944"/>
      <c r="DV125" s="945" t="s">
        <v>445</v>
      </c>
      <c r="DW125" s="945"/>
      <c r="DX125" s="945"/>
      <c r="DY125" s="945"/>
      <c r="DZ125" s="946"/>
    </row>
    <row r="126" spans="1:130" s="224" customFormat="1" ht="26.25" customHeight="1" thickBot="1" x14ac:dyDescent="0.2">
      <c r="A126" s="1070"/>
      <c r="B126" s="962"/>
      <c r="C126" s="935" t="s">
        <v>469</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445</v>
      </c>
      <c r="AB126" s="972"/>
      <c r="AC126" s="972"/>
      <c r="AD126" s="972"/>
      <c r="AE126" s="973"/>
      <c r="AF126" s="974" t="s">
        <v>445</v>
      </c>
      <c r="AG126" s="972"/>
      <c r="AH126" s="972"/>
      <c r="AI126" s="972"/>
      <c r="AJ126" s="973"/>
      <c r="AK126" s="974" t="s">
        <v>131</v>
      </c>
      <c r="AL126" s="972"/>
      <c r="AM126" s="972"/>
      <c r="AN126" s="972"/>
      <c r="AO126" s="973"/>
      <c r="AP126" s="975" t="s">
        <v>445</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483</v>
      </c>
      <c r="CQ126" s="936"/>
      <c r="CR126" s="936"/>
      <c r="CS126" s="936"/>
      <c r="CT126" s="936"/>
      <c r="CU126" s="936"/>
      <c r="CV126" s="936"/>
      <c r="CW126" s="936"/>
      <c r="CX126" s="936"/>
      <c r="CY126" s="936"/>
      <c r="CZ126" s="936"/>
      <c r="DA126" s="936"/>
      <c r="DB126" s="936"/>
      <c r="DC126" s="936"/>
      <c r="DD126" s="936"/>
      <c r="DE126" s="936"/>
      <c r="DF126" s="937"/>
      <c r="DG126" s="938" t="s">
        <v>445</v>
      </c>
      <c r="DH126" s="939"/>
      <c r="DI126" s="939"/>
      <c r="DJ126" s="939"/>
      <c r="DK126" s="939"/>
      <c r="DL126" s="939" t="s">
        <v>445</v>
      </c>
      <c r="DM126" s="939"/>
      <c r="DN126" s="939"/>
      <c r="DO126" s="939"/>
      <c r="DP126" s="939"/>
      <c r="DQ126" s="939" t="s">
        <v>445</v>
      </c>
      <c r="DR126" s="939"/>
      <c r="DS126" s="939"/>
      <c r="DT126" s="939"/>
      <c r="DU126" s="939"/>
      <c r="DV126" s="940" t="s">
        <v>445</v>
      </c>
      <c r="DW126" s="940"/>
      <c r="DX126" s="940"/>
      <c r="DY126" s="940"/>
      <c r="DZ126" s="941"/>
    </row>
    <row r="127" spans="1:130" s="224" customFormat="1" ht="26.25" customHeight="1" x14ac:dyDescent="0.15">
      <c r="A127" s="1071"/>
      <c r="B127" s="964"/>
      <c r="C127" s="986" t="s">
        <v>484</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445</v>
      </c>
      <c r="AB127" s="972"/>
      <c r="AC127" s="972"/>
      <c r="AD127" s="972"/>
      <c r="AE127" s="973"/>
      <c r="AF127" s="974" t="s">
        <v>445</v>
      </c>
      <c r="AG127" s="972"/>
      <c r="AH127" s="972"/>
      <c r="AI127" s="972"/>
      <c r="AJ127" s="973"/>
      <c r="AK127" s="974" t="s">
        <v>445</v>
      </c>
      <c r="AL127" s="972"/>
      <c r="AM127" s="972"/>
      <c r="AN127" s="972"/>
      <c r="AO127" s="973"/>
      <c r="AP127" s="975" t="s">
        <v>445</v>
      </c>
      <c r="AQ127" s="976"/>
      <c r="AR127" s="976"/>
      <c r="AS127" s="976"/>
      <c r="AT127" s="977"/>
      <c r="AU127" s="226"/>
      <c r="AV127" s="226"/>
      <c r="AW127" s="226"/>
      <c r="AX127" s="1044" t="s">
        <v>485</v>
      </c>
      <c r="AY127" s="1045"/>
      <c r="AZ127" s="1045"/>
      <c r="BA127" s="1045"/>
      <c r="BB127" s="1045"/>
      <c r="BC127" s="1045"/>
      <c r="BD127" s="1045"/>
      <c r="BE127" s="1046"/>
      <c r="BF127" s="1047" t="s">
        <v>486</v>
      </c>
      <c r="BG127" s="1045"/>
      <c r="BH127" s="1045"/>
      <c r="BI127" s="1045"/>
      <c r="BJ127" s="1045"/>
      <c r="BK127" s="1045"/>
      <c r="BL127" s="1046"/>
      <c r="BM127" s="1047" t="s">
        <v>487</v>
      </c>
      <c r="BN127" s="1045"/>
      <c r="BO127" s="1045"/>
      <c r="BP127" s="1045"/>
      <c r="BQ127" s="1045"/>
      <c r="BR127" s="1045"/>
      <c r="BS127" s="1046"/>
      <c r="BT127" s="1047" t="s">
        <v>488</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489</v>
      </c>
      <c r="CQ127" s="936"/>
      <c r="CR127" s="936"/>
      <c r="CS127" s="936"/>
      <c r="CT127" s="936"/>
      <c r="CU127" s="936"/>
      <c r="CV127" s="936"/>
      <c r="CW127" s="936"/>
      <c r="CX127" s="936"/>
      <c r="CY127" s="936"/>
      <c r="CZ127" s="936"/>
      <c r="DA127" s="936"/>
      <c r="DB127" s="936"/>
      <c r="DC127" s="936"/>
      <c r="DD127" s="936"/>
      <c r="DE127" s="936"/>
      <c r="DF127" s="937"/>
      <c r="DG127" s="938" t="s">
        <v>445</v>
      </c>
      <c r="DH127" s="939"/>
      <c r="DI127" s="939"/>
      <c r="DJ127" s="939"/>
      <c r="DK127" s="939"/>
      <c r="DL127" s="939" t="s">
        <v>445</v>
      </c>
      <c r="DM127" s="939"/>
      <c r="DN127" s="939"/>
      <c r="DO127" s="939"/>
      <c r="DP127" s="939"/>
      <c r="DQ127" s="939" t="s">
        <v>445</v>
      </c>
      <c r="DR127" s="939"/>
      <c r="DS127" s="939"/>
      <c r="DT127" s="939"/>
      <c r="DU127" s="939"/>
      <c r="DV127" s="940" t="s">
        <v>445</v>
      </c>
      <c r="DW127" s="940"/>
      <c r="DX127" s="940"/>
      <c r="DY127" s="940"/>
      <c r="DZ127" s="941"/>
    </row>
    <row r="128" spans="1:130" s="224" customFormat="1" ht="26.25" customHeight="1" thickBot="1" x14ac:dyDescent="0.2">
      <c r="A128" s="1054" t="s">
        <v>490</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491</v>
      </c>
      <c r="X128" s="1056"/>
      <c r="Y128" s="1056"/>
      <c r="Z128" s="1057"/>
      <c r="AA128" s="1058" t="s">
        <v>445</v>
      </c>
      <c r="AB128" s="1059"/>
      <c r="AC128" s="1059"/>
      <c r="AD128" s="1059"/>
      <c r="AE128" s="1060"/>
      <c r="AF128" s="1061" t="s">
        <v>445</v>
      </c>
      <c r="AG128" s="1059"/>
      <c r="AH128" s="1059"/>
      <c r="AI128" s="1059"/>
      <c r="AJ128" s="1060"/>
      <c r="AK128" s="1061" t="s">
        <v>445</v>
      </c>
      <c r="AL128" s="1059"/>
      <c r="AM128" s="1059"/>
      <c r="AN128" s="1059"/>
      <c r="AO128" s="1060"/>
      <c r="AP128" s="1062"/>
      <c r="AQ128" s="1063"/>
      <c r="AR128" s="1063"/>
      <c r="AS128" s="1063"/>
      <c r="AT128" s="1064"/>
      <c r="AU128" s="226"/>
      <c r="AV128" s="226"/>
      <c r="AW128" s="226"/>
      <c r="AX128" s="909" t="s">
        <v>492</v>
      </c>
      <c r="AY128" s="910"/>
      <c r="AZ128" s="910"/>
      <c r="BA128" s="910"/>
      <c r="BB128" s="910"/>
      <c r="BC128" s="910"/>
      <c r="BD128" s="910"/>
      <c r="BE128" s="911"/>
      <c r="BF128" s="1065" t="s">
        <v>131</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493</v>
      </c>
      <c r="CQ128" s="739"/>
      <c r="CR128" s="739"/>
      <c r="CS128" s="739"/>
      <c r="CT128" s="739"/>
      <c r="CU128" s="739"/>
      <c r="CV128" s="739"/>
      <c r="CW128" s="739"/>
      <c r="CX128" s="739"/>
      <c r="CY128" s="739"/>
      <c r="CZ128" s="739"/>
      <c r="DA128" s="739"/>
      <c r="DB128" s="739"/>
      <c r="DC128" s="739"/>
      <c r="DD128" s="739"/>
      <c r="DE128" s="739"/>
      <c r="DF128" s="1049"/>
      <c r="DG128" s="1050" t="s">
        <v>131</v>
      </c>
      <c r="DH128" s="1051"/>
      <c r="DI128" s="1051"/>
      <c r="DJ128" s="1051"/>
      <c r="DK128" s="1051"/>
      <c r="DL128" s="1051" t="s">
        <v>131</v>
      </c>
      <c r="DM128" s="1051"/>
      <c r="DN128" s="1051"/>
      <c r="DO128" s="1051"/>
      <c r="DP128" s="1051"/>
      <c r="DQ128" s="1051" t="s">
        <v>395</v>
      </c>
      <c r="DR128" s="1051"/>
      <c r="DS128" s="1051"/>
      <c r="DT128" s="1051"/>
      <c r="DU128" s="1051"/>
      <c r="DV128" s="1052" t="s">
        <v>131</v>
      </c>
      <c r="DW128" s="1052"/>
      <c r="DX128" s="1052"/>
      <c r="DY128" s="1052"/>
      <c r="DZ128" s="1053"/>
    </row>
    <row r="129" spans="1:131" s="224" customFormat="1" ht="26.25" customHeight="1" x14ac:dyDescent="0.15">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494</v>
      </c>
      <c r="X129" s="1084"/>
      <c r="Y129" s="1084"/>
      <c r="Z129" s="1085"/>
      <c r="AA129" s="971">
        <v>3066116</v>
      </c>
      <c r="AB129" s="972"/>
      <c r="AC129" s="972"/>
      <c r="AD129" s="972"/>
      <c r="AE129" s="973"/>
      <c r="AF129" s="974">
        <v>3282486</v>
      </c>
      <c r="AG129" s="972"/>
      <c r="AH129" s="972"/>
      <c r="AI129" s="972"/>
      <c r="AJ129" s="973"/>
      <c r="AK129" s="974">
        <v>3171514</v>
      </c>
      <c r="AL129" s="972"/>
      <c r="AM129" s="972"/>
      <c r="AN129" s="972"/>
      <c r="AO129" s="973"/>
      <c r="AP129" s="1086"/>
      <c r="AQ129" s="1087"/>
      <c r="AR129" s="1087"/>
      <c r="AS129" s="1087"/>
      <c r="AT129" s="1088"/>
      <c r="AU129" s="227"/>
      <c r="AV129" s="227"/>
      <c r="AW129" s="227"/>
      <c r="AX129" s="1078" t="s">
        <v>495</v>
      </c>
      <c r="AY129" s="936"/>
      <c r="AZ129" s="936"/>
      <c r="BA129" s="936"/>
      <c r="BB129" s="936"/>
      <c r="BC129" s="936"/>
      <c r="BD129" s="936"/>
      <c r="BE129" s="937"/>
      <c r="BF129" s="1079" t="s">
        <v>131</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496</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497</v>
      </c>
      <c r="X130" s="1084"/>
      <c r="Y130" s="1084"/>
      <c r="Z130" s="1085"/>
      <c r="AA130" s="971">
        <v>508611</v>
      </c>
      <c r="AB130" s="972"/>
      <c r="AC130" s="972"/>
      <c r="AD130" s="972"/>
      <c r="AE130" s="973"/>
      <c r="AF130" s="974">
        <v>516854</v>
      </c>
      <c r="AG130" s="972"/>
      <c r="AH130" s="972"/>
      <c r="AI130" s="972"/>
      <c r="AJ130" s="973"/>
      <c r="AK130" s="974">
        <v>516512</v>
      </c>
      <c r="AL130" s="972"/>
      <c r="AM130" s="972"/>
      <c r="AN130" s="972"/>
      <c r="AO130" s="973"/>
      <c r="AP130" s="1086"/>
      <c r="AQ130" s="1087"/>
      <c r="AR130" s="1087"/>
      <c r="AS130" s="1087"/>
      <c r="AT130" s="1088"/>
      <c r="AU130" s="227"/>
      <c r="AV130" s="227"/>
      <c r="AW130" s="227"/>
      <c r="AX130" s="1078" t="s">
        <v>498</v>
      </c>
      <c r="AY130" s="936"/>
      <c r="AZ130" s="936"/>
      <c r="BA130" s="936"/>
      <c r="BB130" s="936"/>
      <c r="BC130" s="936"/>
      <c r="BD130" s="936"/>
      <c r="BE130" s="937"/>
      <c r="BF130" s="1114">
        <v>7.9</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499</v>
      </c>
      <c r="X131" s="1121"/>
      <c r="Y131" s="1121"/>
      <c r="Z131" s="1122"/>
      <c r="AA131" s="1017">
        <v>2557505</v>
      </c>
      <c r="AB131" s="999"/>
      <c r="AC131" s="999"/>
      <c r="AD131" s="999"/>
      <c r="AE131" s="1000"/>
      <c r="AF131" s="998">
        <v>2765632</v>
      </c>
      <c r="AG131" s="999"/>
      <c r="AH131" s="999"/>
      <c r="AI131" s="999"/>
      <c r="AJ131" s="1000"/>
      <c r="AK131" s="998">
        <v>2655002</v>
      </c>
      <c r="AL131" s="999"/>
      <c r="AM131" s="999"/>
      <c r="AN131" s="999"/>
      <c r="AO131" s="1000"/>
      <c r="AP131" s="1123"/>
      <c r="AQ131" s="1124"/>
      <c r="AR131" s="1124"/>
      <c r="AS131" s="1124"/>
      <c r="AT131" s="1125"/>
      <c r="AU131" s="227"/>
      <c r="AV131" s="227"/>
      <c r="AW131" s="227"/>
      <c r="AX131" s="1096" t="s">
        <v>500</v>
      </c>
      <c r="AY131" s="739"/>
      <c r="AZ131" s="739"/>
      <c r="BA131" s="739"/>
      <c r="BB131" s="739"/>
      <c r="BC131" s="739"/>
      <c r="BD131" s="739"/>
      <c r="BE131" s="1049"/>
      <c r="BF131" s="1097" t="s">
        <v>131</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501</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502</v>
      </c>
      <c r="W132" s="1107"/>
      <c r="X132" s="1107"/>
      <c r="Y132" s="1107"/>
      <c r="Z132" s="1108"/>
      <c r="AA132" s="1109">
        <v>7.5765247770000004</v>
      </c>
      <c r="AB132" s="1110"/>
      <c r="AC132" s="1110"/>
      <c r="AD132" s="1110"/>
      <c r="AE132" s="1111"/>
      <c r="AF132" s="1112">
        <v>7.9475505059999998</v>
      </c>
      <c r="AG132" s="1110"/>
      <c r="AH132" s="1110"/>
      <c r="AI132" s="1110"/>
      <c r="AJ132" s="1111"/>
      <c r="AK132" s="1112">
        <v>8.4445510779999999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503</v>
      </c>
      <c r="W133" s="1090"/>
      <c r="X133" s="1090"/>
      <c r="Y133" s="1090"/>
      <c r="Z133" s="1091"/>
      <c r="AA133" s="1092">
        <v>8.3000000000000007</v>
      </c>
      <c r="AB133" s="1093"/>
      <c r="AC133" s="1093"/>
      <c r="AD133" s="1093"/>
      <c r="AE133" s="1094"/>
      <c r="AF133" s="1092">
        <v>7.9</v>
      </c>
      <c r="AG133" s="1093"/>
      <c r="AH133" s="1093"/>
      <c r="AI133" s="1093"/>
      <c r="AJ133" s="1094"/>
      <c r="AK133" s="1092">
        <v>7.9</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gxRqjJd97ZFg8qVzug5xtTbznzi5KsQbMbBytdX0EBNOBiERtGIAjL5o5FR0r9XKtdnXWewd8xhzHc/MY30xw==" saltValue="+mFrRvJAySknymuRcnti1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8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p/PQ7+thy1rSTw19Q9JLa9TwDRV5BE09Q0UZrI547+ApImW2UHO4kaG433JE95phzC7SDZdr6VPfMnDj9/NWnQ==" saltValue="7f+2HurR5N8qlUjLbYJJk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Ia4Zu6vqi/kValExS/JuD8r+WDxLglhpZsIZM9v5pme5fp02ClBQ+1ESOJWABvBHuvMQZwpn3XU0g8NB8HD1g==" saltValue="bbMM2SrKSoFe1zYeWokv4g==" spinCount="100000" sheet="1" objects="1" scenarios="1"/>
  <dataConsolidate/>
  <phoneticPr fontId="2"/>
  <printOptions horizontalCentered="1" verticalCentered="1"/>
  <pageMargins left="0" right="0" top="0" bottom="0" header="0" footer="0"/>
  <pageSetup paperSize="8" scale="70"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506</v>
      </c>
      <c r="AL6" s="260"/>
      <c r="AM6" s="260"/>
      <c r="AN6" s="260"/>
    </row>
    <row r="7" spans="1:46" ht="13.5" customHeight="1" x14ac:dyDescent="0.15">
      <c r="A7" s="259"/>
      <c r="AK7" s="262"/>
      <c r="AL7" s="263"/>
      <c r="AM7" s="263"/>
      <c r="AN7" s="264"/>
      <c r="AO7" s="1127" t="s">
        <v>507</v>
      </c>
      <c r="AP7" s="265"/>
      <c r="AQ7" s="266" t="s">
        <v>508</v>
      </c>
      <c r="AR7" s="267"/>
    </row>
    <row r="8" spans="1:46" x14ac:dyDescent="0.15">
      <c r="A8" s="259"/>
      <c r="AK8" s="268"/>
      <c r="AL8" s="269"/>
      <c r="AM8" s="269"/>
      <c r="AN8" s="270"/>
      <c r="AO8" s="1128"/>
      <c r="AP8" s="271" t="s">
        <v>509</v>
      </c>
      <c r="AQ8" s="272" t="s">
        <v>510</v>
      </c>
      <c r="AR8" s="273" t="s">
        <v>511</v>
      </c>
    </row>
    <row r="9" spans="1:46" x14ac:dyDescent="0.15">
      <c r="A9" s="259"/>
      <c r="AK9" s="1129" t="s">
        <v>512</v>
      </c>
      <c r="AL9" s="1130"/>
      <c r="AM9" s="1130"/>
      <c r="AN9" s="1131"/>
      <c r="AO9" s="274">
        <v>900018</v>
      </c>
      <c r="AP9" s="274">
        <v>148591</v>
      </c>
      <c r="AQ9" s="275">
        <v>139150</v>
      </c>
      <c r="AR9" s="276">
        <v>6.8</v>
      </c>
    </row>
    <row r="10" spans="1:46" ht="13.5" customHeight="1" x14ac:dyDescent="0.15">
      <c r="A10" s="259"/>
      <c r="AK10" s="1129" t="s">
        <v>513</v>
      </c>
      <c r="AL10" s="1130"/>
      <c r="AM10" s="1130"/>
      <c r="AN10" s="1131"/>
      <c r="AO10" s="277">
        <v>97550</v>
      </c>
      <c r="AP10" s="277">
        <v>16105</v>
      </c>
      <c r="AQ10" s="278">
        <v>19663</v>
      </c>
      <c r="AR10" s="279">
        <v>-18.100000000000001</v>
      </c>
    </row>
    <row r="11" spans="1:46" ht="13.5" customHeight="1" x14ac:dyDescent="0.15">
      <c r="A11" s="259"/>
      <c r="AK11" s="1129" t="s">
        <v>514</v>
      </c>
      <c r="AL11" s="1130"/>
      <c r="AM11" s="1130"/>
      <c r="AN11" s="1131"/>
      <c r="AO11" s="277" t="s">
        <v>515</v>
      </c>
      <c r="AP11" s="277" t="s">
        <v>515</v>
      </c>
      <c r="AQ11" s="278">
        <v>1097</v>
      </c>
      <c r="AR11" s="279" t="s">
        <v>515</v>
      </c>
    </row>
    <row r="12" spans="1:46" ht="13.5" customHeight="1" x14ac:dyDescent="0.15">
      <c r="A12" s="259"/>
      <c r="AK12" s="1129" t="s">
        <v>516</v>
      </c>
      <c r="AL12" s="1130"/>
      <c r="AM12" s="1130"/>
      <c r="AN12" s="1131"/>
      <c r="AO12" s="277" t="s">
        <v>515</v>
      </c>
      <c r="AP12" s="277" t="s">
        <v>515</v>
      </c>
      <c r="AQ12" s="278" t="s">
        <v>515</v>
      </c>
      <c r="AR12" s="279" t="s">
        <v>515</v>
      </c>
    </row>
    <row r="13" spans="1:46" ht="13.5" customHeight="1" x14ac:dyDescent="0.15">
      <c r="A13" s="259"/>
      <c r="AK13" s="1129" t="s">
        <v>517</v>
      </c>
      <c r="AL13" s="1130"/>
      <c r="AM13" s="1130"/>
      <c r="AN13" s="1131"/>
      <c r="AO13" s="277">
        <v>29942</v>
      </c>
      <c r="AP13" s="277">
        <v>4943</v>
      </c>
      <c r="AQ13" s="278">
        <v>5184</v>
      </c>
      <c r="AR13" s="279">
        <v>-4.5999999999999996</v>
      </c>
    </row>
    <row r="14" spans="1:46" ht="13.5" customHeight="1" x14ac:dyDescent="0.15">
      <c r="A14" s="259"/>
      <c r="AK14" s="1129" t="s">
        <v>518</v>
      </c>
      <c r="AL14" s="1130"/>
      <c r="AM14" s="1130"/>
      <c r="AN14" s="1131"/>
      <c r="AO14" s="277" t="s">
        <v>515</v>
      </c>
      <c r="AP14" s="277" t="s">
        <v>515</v>
      </c>
      <c r="AQ14" s="278">
        <v>3143</v>
      </c>
      <c r="AR14" s="279" t="s">
        <v>515</v>
      </c>
    </row>
    <row r="15" spans="1:46" ht="13.5" customHeight="1" x14ac:dyDescent="0.15">
      <c r="A15" s="259"/>
      <c r="AK15" s="1132" t="s">
        <v>519</v>
      </c>
      <c r="AL15" s="1133"/>
      <c r="AM15" s="1133"/>
      <c r="AN15" s="1134"/>
      <c r="AO15" s="277">
        <v>-58691</v>
      </c>
      <c r="AP15" s="277">
        <v>-9690</v>
      </c>
      <c r="AQ15" s="278">
        <v>-11320</v>
      </c>
      <c r="AR15" s="279">
        <v>-14.4</v>
      </c>
    </row>
    <row r="16" spans="1:46" x14ac:dyDescent="0.15">
      <c r="A16" s="259"/>
      <c r="AK16" s="1132" t="s">
        <v>190</v>
      </c>
      <c r="AL16" s="1133"/>
      <c r="AM16" s="1133"/>
      <c r="AN16" s="1134"/>
      <c r="AO16" s="277">
        <v>968819</v>
      </c>
      <c r="AP16" s="277">
        <v>159950</v>
      </c>
      <c r="AQ16" s="278">
        <v>156916</v>
      </c>
      <c r="AR16" s="279">
        <v>1.9</v>
      </c>
    </row>
    <row r="17" spans="1:46" x14ac:dyDescent="0.15">
      <c r="A17" s="259"/>
    </row>
    <row r="18" spans="1:46" x14ac:dyDescent="0.15">
      <c r="A18" s="259"/>
      <c r="AQ18" s="280"/>
      <c r="AR18" s="280"/>
    </row>
    <row r="19" spans="1:46" x14ac:dyDescent="0.15">
      <c r="A19" s="259"/>
      <c r="AK19" s="255" t="s">
        <v>520</v>
      </c>
    </row>
    <row r="20" spans="1:46" x14ac:dyDescent="0.15">
      <c r="A20" s="259"/>
      <c r="AK20" s="281"/>
      <c r="AL20" s="282"/>
      <c r="AM20" s="282"/>
      <c r="AN20" s="283"/>
      <c r="AO20" s="284" t="s">
        <v>521</v>
      </c>
      <c r="AP20" s="285" t="s">
        <v>522</v>
      </c>
      <c r="AQ20" s="286" t="s">
        <v>523</v>
      </c>
      <c r="AR20" s="287"/>
    </row>
    <row r="21" spans="1:46" s="260" customFormat="1" x14ac:dyDescent="0.15">
      <c r="A21" s="288"/>
      <c r="AK21" s="1135" t="s">
        <v>524</v>
      </c>
      <c r="AL21" s="1136"/>
      <c r="AM21" s="1136"/>
      <c r="AN21" s="1137"/>
      <c r="AO21" s="289">
        <v>13.21</v>
      </c>
      <c r="AP21" s="290">
        <v>13.85</v>
      </c>
      <c r="AQ21" s="291">
        <v>-0.64</v>
      </c>
      <c r="AS21" s="292"/>
      <c r="AT21" s="288"/>
    </row>
    <row r="22" spans="1:46" s="260" customFormat="1" x14ac:dyDescent="0.15">
      <c r="A22" s="288"/>
      <c r="AK22" s="1135" t="s">
        <v>525</v>
      </c>
      <c r="AL22" s="1136"/>
      <c r="AM22" s="1136"/>
      <c r="AN22" s="1137"/>
      <c r="AO22" s="293">
        <v>93.1</v>
      </c>
      <c r="AP22" s="294">
        <v>95.5</v>
      </c>
      <c r="AQ22" s="295">
        <v>-2.4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526</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528</v>
      </c>
      <c r="AL29" s="260"/>
      <c r="AM29" s="260"/>
      <c r="AN29" s="260"/>
      <c r="AS29" s="302"/>
    </row>
    <row r="30" spans="1:46" ht="13.5" customHeight="1" x14ac:dyDescent="0.15">
      <c r="A30" s="259"/>
      <c r="AK30" s="262"/>
      <c r="AL30" s="263"/>
      <c r="AM30" s="263"/>
      <c r="AN30" s="264"/>
      <c r="AO30" s="1127" t="s">
        <v>507</v>
      </c>
      <c r="AP30" s="265"/>
      <c r="AQ30" s="266" t="s">
        <v>508</v>
      </c>
      <c r="AR30" s="267"/>
    </row>
    <row r="31" spans="1:46" x14ac:dyDescent="0.15">
      <c r="A31" s="259"/>
      <c r="AK31" s="268"/>
      <c r="AL31" s="269"/>
      <c r="AM31" s="269"/>
      <c r="AN31" s="270"/>
      <c r="AO31" s="1128"/>
      <c r="AP31" s="271" t="s">
        <v>509</v>
      </c>
      <c r="AQ31" s="272" t="s">
        <v>510</v>
      </c>
      <c r="AR31" s="273" t="s">
        <v>511</v>
      </c>
    </row>
    <row r="32" spans="1:46" ht="27" customHeight="1" x14ac:dyDescent="0.15">
      <c r="A32" s="259"/>
      <c r="AK32" s="1143" t="s">
        <v>529</v>
      </c>
      <c r="AL32" s="1144"/>
      <c r="AM32" s="1144"/>
      <c r="AN32" s="1145"/>
      <c r="AO32" s="303">
        <v>537652</v>
      </c>
      <c r="AP32" s="303">
        <v>88765</v>
      </c>
      <c r="AQ32" s="304">
        <v>83132</v>
      </c>
      <c r="AR32" s="305">
        <v>6.8</v>
      </c>
    </row>
    <row r="33" spans="1:46" ht="13.5" customHeight="1" x14ac:dyDescent="0.15">
      <c r="A33" s="259"/>
      <c r="AK33" s="1143" t="s">
        <v>530</v>
      </c>
      <c r="AL33" s="1144"/>
      <c r="AM33" s="1144"/>
      <c r="AN33" s="1145"/>
      <c r="AO33" s="303" t="s">
        <v>515</v>
      </c>
      <c r="AP33" s="303" t="s">
        <v>515</v>
      </c>
      <c r="AQ33" s="304" t="s">
        <v>515</v>
      </c>
      <c r="AR33" s="305" t="s">
        <v>515</v>
      </c>
    </row>
    <row r="34" spans="1:46" ht="27" customHeight="1" x14ac:dyDescent="0.15">
      <c r="A34" s="259"/>
      <c r="AK34" s="1143" t="s">
        <v>531</v>
      </c>
      <c r="AL34" s="1144"/>
      <c r="AM34" s="1144"/>
      <c r="AN34" s="1145"/>
      <c r="AO34" s="303" t="s">
        <v>515</v>
      </c>
      <c r="AP34" s="303" t="s">
        <v>515</v>
      </c>
      <c r="AQ34" s="304" t="s">
        <v>515</v>
      </c>
      <c r="AR34" s="305" t="s">
        <v>515</v>
      </c>
    </row>
    <row r="35" spans="1:46" ht="27" customHeight="1" x14ac:dyDescent="0.15">
      <c r="A35" s="259"/>
      <c r="AK35" s="1143" t="s">
        <v>532</v>
      </c>
      <c r="AL35" s="1144"/>
      <c r="AM35" s="1144"/>
      <c r="AN35" s="1145"/>
      <c r="AO35" s="303">
        <v>183006</v>
      </c>
      <c r="AP35" s="303">
        <v>30214</v>
      </c>
      <c r="AQ35" s="304">
        <v>18852</v>
      </c>
      <c r="AR35" s="305">
        <v>60.3</v>
      </c>
    </row>
    <row r="36" spans="1:46" ht="27" customHeight="1" x14ac:dyDescent="0.15">
      <c r="A36" s="259"/>
      <c r="AK36" s="1143" t="s">
        <v>533</v>
      </c>
      <c r="AL36" s="1144"/>
      <c r="AM36" s="1144"/>
      <c r="AN36" s="1145"/>
      <c r="AO36" s="303">
        <v>18922</v>
      </c>
      <c r="AP36" s="303">
        <v>3124</v>
      </c>
      <c r="AQ36" s="304">
        <v>4344</v>
      </c>
      <c r="AR36" s="305">
        <v>-28.1</v>
      </c>
    </row>
    <row r="37" spans="1:46" ht="13.5" customHeight="1" x14ac:dyDescent="0.15">
      <c r="A37" s="259"/>
      <c r="AK37" s="1143" t="s">
        <v>534</v>
      </c>
      <c r="AL37" s="1144"/>
      <c r="AM37" s="1144"/>
      <c r="AN37" s="1145"/>
      <c r="AO37" s="303" t="s">
        <v>515</v>
      </c>
      <c r="AP37" s="303" t="s">
        <v>515</v>
      </c>
      <c r="AQ37" s="304">
        <v>1642</v>
      </c>
      <c r="AR37" s="305" t="s">
        <v>515</v>
      </c>
    </row>
    <row r="38" spans="1:46" ht="27" customHeight="1" x14ac:dyDescent="0.15">
      <c r="A38" s="259"/>
      <c r="AK38" s="1146" t="s">
        <v>535</v>
      </c>
      <c r="AL38" s="1147"/>
      <c r="AM38" s="1147"/>
      <c r="AN38" s="1148"/>
      <c r="AO38" s="306">
        <v>1135</v>
      </c>
      <c r="AP38" s="306">
        <v>187</v>
      </c>
      <c r="AQ38" s="307">
        <v>19</v>
      </c>
      <c r="AR38" s="295">
        <v>884.2</v>
      </c>
      <c r="AS38" s="302"/>
    </row>
    <row r="39" spans="1:46" x14ac:dyDescent="0.15">
      <c r="A39" s="259"/>
      <c r="AK39" s="1146" t="s">
        <v>536</v>
      </c>
      <c r="AL39" s="1147"/>
      <c r="AM39" s="1147"/>
      <c r="AN39" s="1148"/>
      <c r="AO39" s="303" t="s">
        <v>515</v>
      </c>
      <c r="AP39" s="303" t="s">
        <v>515</v>
      </c>
      <c r="AQ39" s="304">
        <v>-4399</v>
      </c>
      <c r="AR39" s="305" t="s">
        <v>515</v>
      </c>
      <c r="AS39" s="302"/>
    </row>
    <row r="40" spans="1:46" ht="27" customHeight="1" x14ac:dyDescent="0.15">
      <c r="A40" s="259"/>
      <c r="AK40" s="1143" t="s">
        <v>537</v>
      </c>
      <c r="AL40" s="1144"/>
      <c r="AM40" s="1144"/>
      <c r="AN40" s="1145"/>
      <c r="AO40" s="303">
        <v>-516512</v>
      </c>
      <c r="AP40" s="303">
        <v>-85275</v>
      </c>
      <c r="AQ40" s="304">
        <v>-69608</v>
      </c>
      <c r="AR40" s="305">
        <v>22.5</v>
      </c>
      <c r="AS40" s="302"/>
    </row>
    <row r="41" spans="1:46" x14ac:dyDescent="0.15">
      <c r="A41" s="259"/>
      <c r="AK41" s="1149" t="s">
        <v>304</v>
      </c>
      <c r="AL41" s="1150"/>
      <c r="AM41" s="1150"/>
      <c r="AN41" s="1151"/>
      <c r="AO41" s="303">
        <v>224203</v>
      </c>
      <c r="AP41" s="303">
        <v>37016</v>
      </c>
      <c r="AQ41" s="304">
        <v>33982</v>
      </c>
      <c r="AR41" s="305">
        <v>8.9</v>
      </c>
      <c r="AS41" s="302"/>
    </row>
    <row r="42" spans="1:46" x14ac:dyDescent="0.15">
      <c r="A42" s="259"/>
      <c r="AK42" s="308" t="s">
        <v>538</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539</v>
      </c>
    </row>
    <row r="48" spans="1:46" x14ac:dyDescent="0.15">
      <c r="A48" s="259"/>
      <c r="AK48" s="313" t="s">
        <v>540</v>
      </c>
      <c r="AL48" s="313"/>
      <c r="AM48" s="313"/>
      <c r="AN48" s="313"/>
      <c r="AO48" s="313"/>
      <c r="AP48" s="313"/>
      <c r="AQ48" s="314"/>
      <c r="AR48" s="313"/>
    </row>
    <row r="49" spans="1:44" ht="13.5" customHeight="1" x14ac:dyDescent="0.15">
      <c r="A49" s="259"/>
      <c r="AK49" s="315"/>
      <c r="AL49" s="316"/>
      <c r="AM49" s="1138" t="s">
        <v>507</v>
      </c>
      <c r="AN49" s="1140" t="s">
        <v>541</v>
      </c>
      <c r="AO49" s="1141"/>
      <c r="AP49" s="1141"/>
      <c r="AQ49" s="1141"/>
      <c r="AR49" s="1142"/>
    </row>
    <row r="50" spans="1:44" x14ac:dyDescent="0.15">
      <c r="A50" s="259"/>
      <c r="AK50" s="317"/>
      <c r="AL50" s="318"/>
      <c r="AM50" s="1139"/>
      <c r="AN50" s="319" t="s">
        <v>542</v>
      </c>
      <c r="AO50" s="320" t="s">
        <v>543</v>
      </c>
      <c r="AP50" s="321" t="s">
        <v>544</v>
      </c>
      <c r="AQ50" s="322" t="s">
        <v>545</v>
      </c>
      <c r="AR50" s="323" t="s">
        <v>546</v>
      </c>
    </row>
    <row r="51" spans="1:44" x14ac:dyDescent="0.15">
      <c r="A51" s="259"/>
      <c r="AK51" s="315" t="s">
        <v>547</v>
      </c>
      <c r="AL51" s="316"/>
      <c r="AM51" s="324">
        <v>366080</v>
      </c>
      <c r="AN51" s="325">
        <v>55950</v>
      </c>
      <c r="AO51" s="326">
        <v>-10.8</v>
      </c>
      <c r="AP51" s="327">
        <v>121449</v>
      </c>
      <c r="AQ51" s="328">
        <v>4.5999999999999996</v>
      </c>
      <c r="AR51" s="329">
        <v>-15.4</v>
      </c>
    </row>
    <row r="52" spans="1:44" x14ac:dyDescent="0.15">
      <c r="A52" s="259"/>
      <c r="AK52" s="330"/>
      <c r="AL52" s="331" t="s">
        <v>548</v>
      </c>
      <c r="AM52" s="332">
        <v>256784</v>
      </c>
      <c r="AN52" s="333">
        <v>39246</v>
      </c>
      <c r="AO52" s="334">
        <v>-12.1</v>
      </c>
      <c r="AP52" s="335">
        <v>62922</v>
      </c>
      <c r="AQ52" s="336">
        <v>2.2000000000000002</v>
      </c>
      <c r="AR52" s="337">
        <v>-14.3</v>
      </c>
    </row>
    <row r="53" spans="1:44" x14ac:dyDescent="0.15">
      <c r="A53" s="259"/>
      <c r="AK53" s="315" t="s">
        <v>549</v>
      </c>
      <c r="AL53" s="316"/>
      <c r="AM53" s="324">
        <v>434645</v>
      </c>
      <c r="AN53" s="325">
        <v>67387</v>
      </c>
      <c r="AO53" s="326">
        <v>20.399999999999999</v>
      </c>
      <c r="AP53" s="327">
        <v>145139</v>
      </c>
      <c r="AQ53" s="328">
        <v>19.5</v>
      </c>
      <c r="AR53" s="329">
        <v>0.9</v>
      </c>
    </row>
    <row r="54" spans="1:44" x14ac:dyDescent="0.15">
      <c r="A54" s="259"/>
      <c r="AK54" s="330"/>
      <c r="AL54" s="331" t="s">
        <v>548</v>
      </c>
      <c r="AM54" s="332">
        <v>322189</v>
      </c>
      <c r="AN54" s="333">
        <v>49952</v>
      </c>
      <c r="AO54" s="334">
        <v>27.3</v>
      </c>
      <c r="AP54" s="335">
        <v>83762</v>
      </c>
      <c r="AQ54" s="336">
        <v>33.1</v>
      </c>
      <c r="AR54" s="337">
        <v>-5.8</v>
      </c>
    </row>
    <row r="55" spans="1:44" x14ac:dyDescent="0.15">
      <c r="A55" s="259"/>
      <c r="AK55" s="315" t="s">
        <v>550</v>
      </c>
      <c r="AL55" s="316"/>
      <c r="AM55" s="324">
        <v>1225132</v>
      </c>
      <c r="AN55" s="325">
        <v>193238</v>
      </c>
      <c r="AO55" s="326">
        <v>186.8</v>
      </c>
      <c r="AP55" s="327">
        <v>125391</v>
      </c>
      <c r="AQ55" s="328">
        <v>-13.6</v>
      </c>
      <c r="AR55" s="329">
        <v>200.4</v>
      </c>
    </row>
    <row r="56" spans="1:44" x14ac:dyDescent="0.15">
      <c r="A56" s="259"/>
      <c r="AK56" s="330"/>
      <c r="AL56" s="331" t="s">
        <v>548</v>
      </c>
      <c r="AM56" s="332">
        <v>370968</v>
      </c>
      <c r="AN56" s="333">
        <v>58512</v>
      </c>
      <c r="AO56" s="334">
        <v>17.100000000000001</v>
      </c>
      <c r="AP56" s="335">
        <v>68516</v>
      </c>
      <c r="AQ56" s="336">
        <v>-18.2</v>
      </c>
      <c r="AR56" s="337">
        <v>35.299999999999997</v>
      </c>
    </row>
    <row r="57" spans="1:44" x14ac:dyDescent="0.15">
      <c r="A57" s="259"/>
      <c r="AK57" s="315" t="s">
        <v>551</v>
      </c>
      <c r="AL57" s="316"/>
      <c r="AM57" s="324">
        <v>715753</v>
      </c>
      <c r="AN57" s="325">
        <v>115649</v>
      </c>
      <c r="AO57" s="326">
        <v>-40.200000000000003</v>
      </c>
      <c r="AP57" s="327">
        <v>138402</v>
      </c>
      <c r="AQ57" s="328">
        <v>10.4</v>
      </c>
      <c r="AR57" s="329">
        <v>-50.6</v>
      </c>
    </row>
    <row r="58" spans="1:44" x14ac:dyDescent="0.15">
      <c r="A58" s="259"/>
      <c r="AK58" s="330"/>
      <c r="AL58" s="331" t="s">
        <v>548</v>
      </c>
      <c r="AM58" s="332">
        <v>583822</v>
      </c>
      <c r="AN58" s="333">
        <v>94332</v>
      </c>
      <c r="AO58" s="334">
        <v>61.2</v>
      </c>
      <c r="AP58" s="335">
        <v>70652</v>
      </c>
      <c r="AQ58" s="336">
        <v>3.1</v>
      </c>
      <c r="AR58" s="337">
        <v>58.1</v>
      </c>
    </row>
    <row r="59" spans="1:44" x14ac:dyDescent="0.15">
      <c r="A59" s="259"/>
      <c r="AK59" s="315" t="s">
        <v>552</v>
      </c>
      <c r="AL59" s="316"/>
      <c r="AM59" s="324">
        <v>1540304</v>
      </c>
      <c r="AN59" s="325">
        <v>254301</v>
      </c>
      <c r="AO59" s="326">
        <v>119.9</v>
      </c>
      <c r="AP59" s="327">
        <v>146367</v>
      </c>
      <c r="AQ59" s="328">
        <v>5.8</v>
      </c>
      <c r="AR59" s="329">
        <v>114.1</v>
      </c>
    </row>
    <row r="60" spans="1:44" x14ac:dyDescent="0.15">
      <c r="A60" s="259"/>
      <c r="AK60" s="330"/>
      <c r="AL60" s="331" t="s">
        <v>548</v>
      </c>
      <c r="AM60" s="332">
        <v>562161</v>
      </c>
      <c r="AN60" s="333">
        <v>92812</v>
      </c>
      <c r="AO60" s="334">
        <v>-1.6</v>
      </c>
      <c r="AP60" s="335">
        <v>79441</v>
      </c>
      <c r="AQ60" s="336">
        <v>12.4</v>
      </c>
      <c r="AR60" s="337">
        <v>-14</v>
      </c>
    </row>
    <row r="61" spans="1:44" x14ac:dyDescent="0.15">
      <c r="A61" s="259"/>
      <c r="AK61" s="315" t="s">
        <v>553</v>
      </c>
      <c r="AL61" s="338"/>
      <c r="AM61" s="324">
        <v>856383</v>
      </c>
      <c r="AN61" s="325">
        <v>137305</v>
      </c>
      <c r="AO61" s="326">
        <v>55.2</v>
      </c>
      <c r="AP61" s="327">
        <v>135350</v>
      </c>
      <c r="AQ61" s="339">
        <v>5.3</v>
      </c>
      <c r="AR61" s="329">
        <v>49.9</v>
      </c>
    </row>
    <row r="62" spans="1:44" x14ac:dyDescent="0.15">
      <c r="A62" s="259"/>
      <c r="AK62" s="330"/>
      <c r="AL62" s="331" t="s">
        <v>548</v>
      </c>
      <c r="AM62" s="332">
        <v>419185</v>
      </c>
      <c r="AN62" s="333">
        <v>66971</v>
      </c>
      <c r="AO62" s="334">
        <v>18.399999999999999</v>
      </c>
      <c r="AP62" s="335">
        <v>73059</v>
      </c>
      <c r="AQ62" s="336">
        <v>6.5</v>
      </c>
      <c r="AR62" s="337">
        <v>11.9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o1Qpfg/GWn5z+WWegxYDnx4ujYSToF6vVF+mMbhJ04yP4t2tXhzQfHvLJ2UXDs/6L7Yx6WzyJhWpTLvaRcysOw==" saltValue="pL43j2ijTI7bVQhxLO9J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555</v>
      </c>
    </row>
    <row r="121" spans="125:125" ht="13.5" hidden="1" customHeight="1" x14ac:dyDescent="0.15">
      <c r="DU121" s="253"/>
    </row>
  </sheetData>
  <sheetProtection algorithmName="SHA-512" hashValue="z/vW7r8TEt5dxLGrafRqO5fTLFrTRxPI4uypoJwJDr32DudjX+GFqaxzDGvhwiwe5H6/+qEUhlcIvBxOTb+dOQ==" saltValue="g5C9VhnokFd8nf3JFAWhU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556</v>
      </c>
    </row>
  </sheetData>
  <sheetProtection algorithmName="SHA-512" hashValue="Jfqm0zz8VTnU8OdoID6Ul54Xn4LDpxpDGzUPpKal0U4yw3GY9VtaRGBDov/hX97rZT7XlLNidOdH5w+tYGHmlA==" saltValue="UqeNva917bo0fwmk5FYqj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52" t="s">
        <v>3</v>
      </c>
      <c r="D47" s="1152"/>
      <c r="E47" s="1153"/>
      <c r="F47" s="11">
        <v>30.34</v>
      </c>
      <c r="G47" s="12">
        <v>30.21</v>
      </c>
      <c r="H47" s="12">
        <v>28.6</v>
      </c>
      <c r="I47" s="12">
        <v>25.57</v>
      </c>
      <c r="J47" s="13">
        <v>28.31</v>
      </c>
    </row>
    <row r="48" spans="2:10" ht="57.75" customHeight="1" x14ac:dyDescent="0.15">
      <c r="B48" s="14"/>
      <c r="C48" s="1154" t="s">
        <v>4</v>
      </c>
      <c r="D48" s="1154"/>
      <c r="E48" s="1155"/>
      <c r="F48" s="15">
        <v>2.2400000000000002</v>
      </c>
      <c r="G48" s="16">
        <v>4.01</v>
      </c>
      <c r="H48" s="16">
        <v>2.9</v>
      </c>
      <c r="I48" s="16">
        <v>1.6</v>
      </c>
      <c r="J48" s="17">
        <v>3.4</v>
      </c>
    </row>
    <row r="49" spans="2:10" ht="57.75" customHeight="1" thickBot="1" x14ac:dyDescent="0.2">
      <c r="B49" s="18"/>
      <c r="C49" s="1156" t="s">
        <v>5</v>
      </c>
      <c r="D49" s="1156"/>
      <c r="E49" s="1157"/>
      <c r="F49" s="19" t="s">
        <v>562</v>
      </c>
      <c r="G49" s="20">
        <v>1.83</v>
      </c>
      <c r="H49" s="20" t="s">
        <v>563</v>
      </c>
      <c r="I49" s="20" t="s">
        <v>564</v>
      </c>
      <c r="J49" s="21">
        <v>3.6</v>
      </c>
    </row>
    <row r="50" spans="2:10" x14ac:dyDescent="0.15"/>
  </sheetData>
  <sheetProtection algorithmName="SHA-512" hashValue="5snpaZKnQHguFuN2GtA9IVieS5mQ/IxxSTmaZ/W3s4yqYXhRTgHYoIea2MbC97XMlDP3XrDO4AjThrEzbt2Lkg==" saltValue="BNtP6mP89IjTkCGGk68LI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62" t="s">
        <v>565</v>
      </c>
      <c r="D34" s="1162"/>
      <c r="E34" s="1163"/>
      <c r="F34" s="32">
        <v>8.48</v>
      </c>
      <c r="G34" s="33">
        <v>9.94</v>
      </c>
      <c r="H34" s="33">
        <v>10.71</v>
      </c>
      <c r="I34" s="33">
        <v>11.16</v>
      </c>
      <c r="J34" s="34">
        <v>12.28</v>
      </c>
      <c r="K34" s="22"/>
      <c r="L34" s="22"/>
      <c r="M34" s="22"/>
      <c r="N34" s="22"/>
      <c r="O34" s="22"/>
      <c r="P34" s="22"/>
    </row>
    <row r="35" spans="1:16" ht="39" customHeight="1" x14ac:dyDescent="0.15">
      <c r="A35" s="22"/>
      <c r="B35" s="35"/>
      <c r="C35" s="1158" t="s">
        <v>566</v>
      </c>
      <c r="D35" s="1158"/>
      <c r="E35" s="1159"/>
      <c r="F35" s="36">
        <v>1.5</v>
      </c>
      <c r="G35" s="37">
        <v>2.35</v>
      </c>
      <c r="H35" s="37">
        <v>1.82</v>
      </c>
      <c r="I35" s="37">
        <v>3.72</v>
      </c>
      <c r="J35" s="38">
        <v>4.83</v>
      </c>
      <c r="K35" s="22"/>
      <c r="L35" s="22"/>
      <c r="M35" s="22"/>
      <c r="N35" s="22"/>
      <c r="O35" s="22"/>
      <c r="P35" s="22"/>
    </row>
    <row r="36" spans="1:16" ht="39" customHeight="1" x14ac:dyDescent="0.15">
      <c r="A36" s="22"/>
      <c r="B36" s="35"/>
      <c r="C36" s="1158" t="s">
        <v>567</v>
      </c>
      <c r="D36" s="1158"/>
      <c r="E36" s="1159"/>
      <c r="F36" s="36">
        <v>2.23</v>
      </c>
      <c r="G36" s="37">
        <v>4.01</v>
      </c>
      <c r="H36" s="37">
        <v>2.9</v>
      </c>
      <c r="I36" s="37">
        <v>1.6</v>
      </c>
      <c r="J36" s="38">
        <v>3.4</v>
      </c>
      <c r="K36" s="22"/>
      <c r="L36" s="22"/>
      <c r="M36" s="22"/>
      <c r="N36" s="22"/>
      <c r="O36" s="22"/>
      <c r="P36" s="22"/>
    </row>
    <row r="37" spans="1:16" ht="39" customHeight="1" x14ac:dyDescent="0.15">
      <c r="A37" s="22"/>
      <c r="B37" s="35"/>
      <c r="C37" s="1158" t="s">
        <v>568</v>
      </c>
      <c r="D37" s="1158"/>
      <c r="E37" s="1159"/>
      <c r="F37" s="36">
        <v>0</v>
      </c>
      <c r="G37" s="37">
        <v>0</v>
      </c>
      <c r="H37" s="37">
        <v>0.16</v>
      </c>
      <c r="I37" s="37">
        <v>0</v>
      </c>
      <c r="J37" s="38">
        <v>0.77</v>
      </c>
      <c r="K37" s="22"/>
      <c r="L37" s="22"/>
      <c r="M37" s="22"/>
      <c r="N37" s="22"/>
      <c r="O37" s="22"/>
      <c r="P37" s="22"/>
    </row>
    <row r="38" spans="1:16" ht="39" customHeight="1" x14ac:dyDescent="0.15">
      <c r="A38" s="22"/>
      <c r="B38" s="35"/>
      <c r="C38" s="1158" t="s">
        <v>569</v>
      </c>
      <c r="D38" s="1158"/>
      <c r="E38" s="1159"/>
      <c r="F38" s="36">
        <v>0.03</v>
      </c>
      <c r="G38" s="37">
        <v>0.24</v>
      </c>
      <c r="H38" s="37">
        <v>0.19</v>
      </c>
      <c r="I38" s="37">
        <v>0.26</v>
      </c>
      <c r="J38" s="38">
        <v>0.45</v>
      </c>
      <c r="K38" s="22"/>
      <c r="L38" s="22"/>
      <c r="M38" s="22"/>
      <c r="N38" s="22"/>
      <c r="O38" s="22"/>
      <c r="P38" s="22"/>
    </row>
    <row r="39" spans="1:16" ht="39" customHeight="1" x14ac:dyDescent="0.15">
      <c r="A39" s="22"/>
      <c r="B39" s="35"/>
      <c r="C39" s="1158" t="s">
        <v>570</v>
      </c>
      <c r="D39" s="1158"/>
      <c r="E39" s="1159"/>
      <c r="F39" s="36">
        <v>0</v>
      </c>
      <c r="G39" s="37">
        <v>0</v>
      </c>
      <c r="H39" s="37">
        <v>0</v>
      </c>
      <c r="I39" s="37">
        <v>0</v>
      </c>
      <c r="J39" s="38">
        <v>0.15</v>
      </c>
      <c r="K39" s="22"/>
      <c r="L39" s="22"/>
      <c r="M39" s="22"/>
      <c r="N39" s="22"/>
      <c r="O39" s="22"/>
      <c r="P39" s="22"/>
    </row>
    <row r="40" spans="1:16" ht="39" customHeight="1" x14ac:dyDescent="0.15">
      <c r="A40" s="22"/>
      <c r="B40" s="35"/>
      <c r="C40" s="1158" t="s">
        <v>571</v>
      </c>
      <c r="D40" s="1158"/>
      <c r="E40" s="1159"/>
      <c r="F40" s="36">
        <v>0</v>
      </c>
      <c r="G40" s="37">
        <v>0.45</v>
      </c>
      <c r="H40" s="37">
        <v>0.42</v>
      </c>
      <c r="I40" s="37">
        <v>0.4</v>
      </c>
      <c r="J40" s="38">
        <v>0.13</v>
      </c>
      <c r="K40" s="22"/>
      <c r="L40" s="22"/>
      <c r="M40" s="22"/>
      <c r="N40" s="22"/>
      <c r="O40" s="22"/>
      <c r="P40" s="22"/>
    </row>
    <row r="41" spans="1:16" ht="39" customHeight="1" x14ac:dyDescent="0.15">
      <c r="A41" s="22"/>
      <c r="B41" s="35"/>
      <c r="C41" s="1158" t="s">
        <v>572</v>
      </c>
      <c r="D41" s="1158"/>
      <c r="E41" s="1159"/>
      <c r="F41" s="36">
        <v>0.03</v>
      </c>
      <c r="G41" s="37">
        <v>0.33</v>
      </c>
      <c r="H41" s="37">
        <v>0.01</v>
      </c>
      <c r="I41" s="37">
        <v>0.01</v>
      </c>
      <c r="J41" s="38">
        <v>0.09</v>
      </c>
      <c r="K41" s="22"/>
      <c r="L41" s="22"/>
      <c r="M41" s="22"/>
      <c r="N41" s="22"/>
      <c r="O41" s="22"/>
      <c r="P41" s="22"/>
    </row>
    <row r="42" spans="1:16" ht="39" customHeight="1" x14ac:dyDescent="0.15">
      <c r="A42" s="22"/>
      <c r="B42" s="39"/>
      <c r="C42" s="1158" t="s">
        <v>573</v>
      </c>
      <c r="D42" s="1158"/>
      <c r="E42" s="1159"/>
      <c r="F42" s="36" t="s">
        <v>515</v>
      </c>
      <c r="G42" s="37" t="s">
        <v>515</v>
      </c>
      <c r="H42" s="37" t="s">
        <v>515</v>
      </c>
      <c r="I42" s="37" t="s">
        <v>515</v>
      </c>
      <c r="J42" s="38" t="s">
        <v>515</v>
      </c>
      <c r="K42" s="22"/>
      <c r="L42" s="22"/>
      <c r="M42" s="22"/>
      <c r="N42" s="22"/>
      <c r="O42" s="22"/>
      <c r="P42" s="22"/>
    </row>
    <row r="43" spans="1:16" ht="39" customHeight="1" thickBot="1" x14ac:dyDescent="0.2">
      <c r="A43" s="22"/>
      <c r="B43" s="40"/>
      <c r="C43" s="1160" t="s">
        <v>574</v>
      </c>
      <c r="D43" s="1160"/>
      <c r="E43" s="1161"/>
      <c r="F43" s="41">
        <v>0</v>
      </c>
      <c r="G43" s="42">
        <v>0.19</v>
      </c>
      <c r="H43" s="42">
        <v>0.09</v>
      </c>
      <c r="I43" s="42">
        <v>0.13</v>
      </c>
      <c r="J43" s="43">
        <v>0.05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FJ7CyqZr3oppkFWYDtaFE0y/o1W0ZB/aljFYLaenYgf6KJf+gmbLMVQyHOV9LckXlS83L5d3IHc0057FxppDA==" saltValue="DgjSnGmrIly9lVkCIifS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494</v>
      </c>
      <c r="L45" s="58">
        <v>492</v>
      </c>
      <c r="M45" s="58">
        <v>496</v>
      </c>
      <c r="N45" s="58">
        <v>533</v>
      </c>
      <c r="O45" s="59">
        <v>538</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515</v>
      </c>
      <c r="L46" s="62" t="s">
        <v>515</v>
      </c>
      <c r="M46" s="62" t="s">
        <v>515</v>
      </c>
      <c r="N46" s="62" t="s">
        <v>515</v>
      </c>
      <c r="O46" s="63" t="s">
        <v>515</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515</v>
      </c>
      <c r="L47" s="62" t="s">
        <v>515</v>
      </c>
      <c r="M47" s="62" t="s">
        <v>515</v>
      </c>
      <c r="N47" s="62" t="s">
        <v>515</v>
      </c>
      <c r="O47" s="63" t="s">
        <v>515</v>
      </c>
      <c r="P47" s="46"/>
      <c r="Q47" s="46"/>
      <c r="R47" s="46"/>
      <c r="S47" s="46"/>
      <c r="T47" s="46"/>
      <c r="U47" s="46"/>
    </row>
    <row r="48" spans="1:21" ht="30.75" customHeight="1" x14ac:dyDescent="0.15">
      <c r="A48" s="46"/>
      <c r="B48" s="1166"/>
      <c r="C48" s="1167"/>
      <c r="D48" s="60"/>
      <c r="E48" s="1172" t="s">
        <v>15</v>
      </c>
      <c r="F48" s="1172"/>
      <c r="G48" s="1172"/>
      <c r="H48" s="1172"/>
      <c r="I48" s="1172"/>
      <c r="J48" s="1173"/>
      <c r="K48" s="61">
        <v>202</v>
      </c>
      <c r="L48" s="62">
        <v>197</v>
      </c>
      <c r="M48" s="62">
        <v>191</v>
      </c>
      <c r="N48" s="62">
        <v>187</v>
      </c>
      <c r="O48" s="63">
        <v>183</v>
      </c>
      <c r="P48" s="46"/>
      <c r="Q48" s="46"/>
      <c r="R48" s="46"/>
      <c r="S48" s="46"/>
      <c r="T48" s="46"/>
      <c r="U48" s="46"/>
    </row>
    <row r="49" spans="1:21" ht="30.75" customHeight="1" x14ac:dyDescent="0.15">
      <c r="A49" s="46"/>
      <c r="B49" s="1166"/>
      <c r="C49" s="1167"/>
      <c r="D49" s="60"/>
      <c r="E49" s="1172" t="s">
        <v>16</v>
      </c>
      <c r="F49" s="1172"/>
      <c r="G49" s="1172"/>
      <c r="H49" s="1172"/>
      <c r="I49" s="1172"/>
      <c r="J49" s="1173"/>
      <c r="K49" s="61">
        <v>13</v>
      </c>
      <c r="L49" s="62">
        <v>14</v>
      </c>
      <c r="M49" s="62">
        <v>15</v>
      </c>
      <c r="N49" s="62">
        <v>17</v>
      </c>
      <c r="O49" s="63">
        <v>19</v>
      </c>
      <c r="P49" s="46"/>
      <c r="Q49" s="46"/>
      <c r="R49" s="46"/>
      <c r="S49" s="46"/>
      <c r="T49" s="46"/>
      <c r="U49" s="46"/>
    </row>
    <row r="50" spans="1:21" ht="30.75" customHeight="1" x14ac:dyDescent="0.15">
      <c r="A50" s="46"/>
      <c r="B50" s="1166"/>
      <c r="C50" s="1167"/>
      <c r="D50" s="60"/>
      <c r="E50" s="1172" t="s">
        <v>17</v>
      </c>
      <c r="F50" s="1172"/>
      <c r="G50" s="1172"/>
      <c r="H50" s="1172"/>
      <c r="I50" s="1172"/>
      <c r="J50" s="1173"/>
      <c r="K50" s="61" t="s">
        <v>515</v>
      </c>
      <c r="L50" s="62" t="s">
        <v>515</v>
      </c>
      <c r="M50" s="62" t="s">
        <v>515</v>
      </c>
      <c r="N50" s="62" t="s">
        <v>515</v>
      </c>
      <c r="O50" s="63" t="s">
        <v>515</v>
      </c>
      <c r="P50" s="46"/>
      <c r="Q50" s="46"/>
      <c r="R50" s="46"/>
      <c r="S50" s="46"/>
      <c r="T50" s="46"/>
      <c r="U50" s="46"/>
    </row>
    <row r="51" spans="1:21" ht="30.75" customHeight="1" x14ac:dyDescent="0.15">
      <c r="A51" s="46"/>
      <c r="B51" s="1168"/>
      <c r="C51" s="1169"/>
      <c r="D51" s="64"/>
      <c r="E51" s="1172" t="s">
        <v>18</v>
      </c>
      <c r="F51" s="1172"/>
      <c r="G51" s="1172"/>
      <c r="H51" s="1172"/>
      <c r="I51" s="1172"/>
      <c r="J51" s="1173"/>
      <c r="K51" s="61">
        <v>0</v>
      </c>
      <c r="L51" s="62">
        <v>0</v>
      </c>
      <c r="M51" s="62">
        <v>0</v>
      </c>
      <c r="N51" s="62">
        <v>0</v>
      </c>
      <c r="O51" s="63">
        <v>1</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492</v>
      </c>
      <c r="L52" s="62">
        <v>502</v>
      </c>
      <c r="M52" s="62">
        <v>509</v>
      </c>
      <c r="N52" s="62">
        <v>516</v>
      </c>
      <c r="O52" s="63">
        <v>517</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217</v>
      </c>
      <c r="L53" s="67">
        <v>201</v>
      </c>
      <c r="M53" s="67">
        <v>193</v>
      </c>
      <c r="N53" s="67">
        <v>221</v>
      </c>
      <c r="O53" s="68">
        <v>224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575</v>
      </c>
      <c r="P56" s="46"/>
      <c r="Q56" s="46"/>
      <c r="R56" s="46"/>
      <c r="S56" s="46"/>
      <c r="T56" s="46"/>
      <c r="U56" s="46"/>
    </row>
    <row r="57" spans="1:21" ht="31.5" customHeight="1" thickBot="1" x14ac:dyDescent="0.2">
      <c r="A57" s="46"/>
      <c r="B57" s="74"/>
      <c r="C57" s="75"/>
      <c r="D57" s="75"/>
      <c r="E57" s="76"/>
      <c r="F57" s="76"/>
      <c r="G57" s="76"/>
      <c r="H57" s="76"/>
      <c r="I57" s="76"/>
      <c r="J57" s="77" t="s">
        <v>2</v>
      </c>
      <c r="K57" s="78" t="s">
        <v>576</v>
      </c>
      <c r="L57" s="79" t="s">
        <v>577</v>
      </c>
      <c r="M57" s="79" t="s">
        <v>578</v>
      </c>
      <c r="N57" s="79" t="s">
        <v>579</v>
      </c>
      <c r="O57" s="80" t="s">
        <v>580</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BGkS8bEIFfNdt+BDlaGvacfN3uK67zlWdvGvXmZLNm0ZDNcAawPrvTTDH7htjEUZpbL29Qce34E+IZ42NUTEQ==" saltValue="DF7om+CPx0tZKWi6ZpeN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557</v>
      </c>
      <c r="J40" s="101" t="s">
        <v>558</v>
      </c>
      <c r="K40" s="101" t="s">
        <v>559</v>
      </c>
      <c r="L40" s="101" t="s">
        <v>560</v>
      </c>
      <c r="M40" s="102" t="s">
        <v>561</v>
      </c>
    </row>
    <row r="41" spans="2:13" ht="27.75" customHeight="1" x14ac:dyDescent="0.15">
      <c r="B41" s="1195" t="s">
        <v>32</v>
      </c>
      <c r="C41" s="1196"/>
      <c r="D41" s="103"/>
      <c r="E41" s="1201" t="s">
        <v>33</v>
      </c>
      <c r="F41" s="1201"/>
      <c r="G41" s="1201"/>
      <c r="H41" s="1202"/>
      <c r="I41" s="342">
        <v>4988</v>
      </c>
      <c r="J41" s="343">
        <v>4906</v>
      </c>
      <c r="K41" s="343">
        <v>5224</v>
      </c>
      <c r="L41" s="343">
        <v>5298</v>
      </c>
      <c r="M41" s="344">
        <v>6032</v>
      </c>
    </row>
    <row r="42" spans="2:13" ht="27.75" customHeight="1" x14ac:dyDescent="0.15">
      <c r="B42" s="1197"/>
      <c r="C42" s="1198"/>
      <c r="D42" s="104"/>
      <c r="E42" s="1203" t="s">
        <v>34</v>
      </c>
      <c r="F42" s="1203"/>
      <c r="G42" s="1203"/>
      <c r="H42" s="1204"/>
      <c r="I42" s="345" t="s">
        <v>515</v>
      </c>
      <c r="J42" s="346" t="s">
        <v>515</v>
      </c>
      <c r="K42" s="346" t="s">
        <v>515</v>
      </c>
      <c r="L42" s="346" t="s">
        <v>515</v>
      </c>
      <c r="M42" s="347" t="s">
        <v>515</v>
      </c>
    </row>
    <row r="43" spans="2:13" ht="27.75" customHeight="1" x14ac:dyDescent="0.15">
      <c r="B43" s="1197"/>
      <c r="C43" s="1198"/>
      <c r="D43" s="104"/>
      <c r="E43" s="1203" t="s">
        <v>35</v>
      </c>
      <c r="F43" s="1203"/>
      <c r="G43" s="1203"/>
      <c r="H43" s="1204"/>
      <c r="I43" s="345">
        <v>1431</v>
      </c>
      <c r="J43" s="346">
        <v>1328</v>
      </c>
      <c r="K43" s="346">
        <v>1320</v>
      </c>
      <c r="L43" s="346">
        <v>1237</v>
      </c>
      <c r="M43" s="347">
        <v>1138</v>
      </c>
    </row>
    <row r="44" spans="2:13" ht="27.75" customHeight="1" x14ac:dyDescent="0.15">
      <c r="B44" s="1197"/>
      <c r="C44" s="1198"/>
      <c r="D44" s="104"/>
      <c r="E44" s="1203" t="s">
        <v>36</v>
      </c>
      <c r="F44" s="1203"/>
      <c r="G44" s="1203"/>
      <c r="H44" s="1204"/>
      <c r="I44" s="345">
        <v>97</v>
      </c>
      <c r="J44" s="346">
        <v>134</v>
      </c>
      <c r="K44" s="346">
        <v>146</v>
      </c>
      <c r="L44" s="346">
        <v>149</v>
      </c>
      <c r="M44" s="347">
        <v>131</v>
      </c>
    </row>
    <row r="45" spans="2:13" ht="27.75" customHeight="1" x14ac:dyDescent="0.15">
      <c r="B45" s="1197"/>
      <c r="C45" s="1198"/>
      <c r="D45" s="104"/>
      <c r="E45" s="1203" t="s">
        <v>37</v>
      </c>
      <c r="F45" s="1203"/>
      <c r="G45" s="1203"/>
      <c r="H45" s="1204"/>
      <c r="I45" s="345">
        <v>638</v>
      </c>
      <c r="J45" s="346">
        <v>619</v>
      </c>
      <c r="K45" s="346">
        <v>577</v>
      </c>
      <c r="L45" s="346">
        <v>564</v>
      </c>
      <c r="M45" s="347">
        <v>579</v>
      </c>
    </row>
    <row r="46" spans="2:13" ht="27.75" customHeight="1" x14ac:dyDescent="0.15">
      <c r="B46" s="1197"/>
      <c r="C46" s="1198"/>
      <c r="D46" s="105"/>
      <c r="E46" s="1203" t="s">
        <v>38</v>
      </c>
      <c r="F46" s="1203"/>
      <c r="G46" s="1203"/>
      <c r="H46" s="1204"/>
      <c r="I46" s="345" t="s">
        <v>515</v>
      </c>
      <c r="J46" s="346" t="s">
        <v>515</v>
      </c>
      <c r="K46" s="346" t="s">
        <v>515</v>
      </c>
      <c r="L46" s="346" t="s">
        <v>515</v>
      </c>
      <c r="M46" s="347" t="s">
        <v>515</v>
      </c>
    </row>
    <row r="47" spans="2:13" ht="27.75" customHeight="1" x14ac:dyDescent="0.15">
      <c r="B47" s="1197"/>
      <c r="C47" s="1198"/>
      <c r="D47" s="106"/>
      <c r="E47" s="1205" t="s">
        <v>39</v>
      </c>
      <c r="F47" s="1206"/>
      <c r="G47" s="1206"/>
      <c r="H47" s="1207"/>
      <c r="I47" s="345" t="s">
        <v>515</v>
      </c>
      <c r="J47" s="346" t="s">
        <v>515</v>
      </c>
      <c r="K47" s="346" t="s">
        <v>515</v>
      </c>
      <c r="L47" s="346" t="s">
        <v>515</v>
      </c>
      <c r="M47" s="347" t="s">
        <v>515</v>
      </c>
    </row>
    <row r="48" spans="2:13" ht="27.75" customHeight="1" x14ac:dyDescent="0.15">
      <c r="B48" s="1197"/>
      <c r="C48" s="1198"/>
      <c r="D48" s="104"/>
      <c r="E48" s="1203" t="s">
        <v>40</v>
      </c>
      <c r="F48" s="1203"/>
      <c r="G48" s="1203"/>
      <c r="H48" s="1204"/>
      <c r="I48" s="345" t="s">
        <v>515</v>
      </c>
      <c r="J48" s="346" t="s">
        <v>515</v>
      </c>
      <c r="K48" s="346" t="s">
        <v>515</v>
      </c>
      <c r="L48" s="346" t="s">
        <v>515</v>
      </c>
      <c r="M48" s="347" t="s">
        <v>515</v>
      </c>
    </row>
    <row r="49" spans="2:13" ht="27.75" customHeight="1" x14ac:dyDescent="0.15">
      <c r="B49" s="1199"/>
      <c r="C49" s="1200"/>
      <c r="D49" s="104"/>
      <c r="E49" s="1203" t="s">
        <v>41</v>
      </c>
      <c r="F49" s="1203"/>
      <c r="G49" s="1203"/>
      <c r="H49" s="1204"/>
      <c r="I49" s="345" t="s">
        <v>515</v>
      </c>
      <c r="J49" s="346" t="s">
        <v>515</v>
      </c>
      <c r="K49" s="346" t="s">
        <v>515</v>
      </c>
      <c r="L49" s="346" t="s">
        <v>515</v>
      </c>
      <c r="M49" s="347" t="s">
        <v>515</v>
      </c>
    </row>
    <row r="50" spans="2:13" ht="27.75" customHeight="1" x14ac:dyDescent="0.15">
      <c r="B50" s="1208" t="s">
        <v>42</v>
      </c>
      <c r="C50" s="1209"/>
      <c r="D50" s="107"/>
      <c r="E50" s="1203" t="s">
        <v>43</v>
      </c>
      <c r="F50" s="1203"/>
      <c r="G50" s="1203"/>
      <c r="H50" s="1204"/>
      <c r="I50" s="345">
        <v>2365</v>
      </c>
      <c r="J50" s="346">
        <v>2455</v>
      </c>
      <c r="K50" s="346">
        <v>2608</v>
      </c>
      <c r="L50" s="346">
        <v>2887</v>
      </c>
      <c r="M50" s="347">
        <v>3255</v>
      </c>
    </row>
    <row r="51" spans="2:13" ht="27.75" customHeight="1" x14ac:dyDescent="0.15">
      <c r="B51" s="1197"/>
      <c r="C51" s="1198"/>
      <c r="D51" s="104"/>
      <c r="E51" s="1203" t="s">
        <v>44</v>
      </c>
      <c r="F51" s="1203"/>
      <c r="G51" s="1203"/>
      <c r="H51" s="1204"/>
      <c r="I51" s="345" t="s">
        <v>515</v>
      </c>
      <c r="J51" s="346" t="s">
        <v>515</v>
      </c>
      <c r="K51" s="346">
        <v>55</v>
      </c>
      <c r="L51" s="346">
        <v>55</v>
      </c>
      <c r="M51" s="347">
        <v>55</v>
      </c>
    </row>
    <row r="52" spans="2:13" ht="27.75" customHeight="1" x14ac:dyDescent="0.15">
      <c r="B52" s="1199"/>
      <c r="C52" s="1200"/>
      <c r="D52" s="104"/>
      <c r="E52" s="1203" t="s">
        <v>45</v>
      </c>
      <c r="F52" s="1203"/>
      <c r="G52" s="1203"/>
      <c r="H52" s="1204"/>
      <c r="I52" s="345">
        <v>5506</v>
      </c>
      <c r="J52" s="346">
        <v>5408</v>
      </c>
      <c r="K52" s="346">
        <v>5586</v>
      </c>
      <c r="L52" s="346">
        <v>5573</v>
      </c>
      <c r="M52" s="347">
        <v>6006</v>
      </c>
    </row>
    <row r="53" spans="2:13" ht="27.75" customHeight="1" thickBot="1" x14ac:dyDescent="0.2">
      <c r="B53" s="1210" t="s">
        <v>46</v>
      </c>
      <c r="C53" s="1211"/>
      <c r="D53" s="108"/>
      <c r="E53" s="1212" t="s">
        <v>47</v>
      </c>
      <c r="F53" s="1212"/>
      <c r="G53" s="1212"/>
      <c r="H53" s="1213"/>
      <c r="I53" s="348">
        <v>-718</v>
      </c>
      <c r="J53" s="349">
        <v>-876</v>
      </c>
      <c r="K53" s="349">
        <v>-982</v>
      </c>
      <c r="L53" s="349">
        <v>-1268</v>
      </c>
      <c r="M53" s="350">
        <v>-1437</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rB4szMZFvAqI5KDcejXacJlTShHnCkNHSIN3NbBMSe7Dtd9me0TBRjKGKGW1uqMOwzHmIHGZkd3+byMrTA5aNA==" saltValue="OgcqfdjuGuG4qPXFJpKG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559</v>
      </c>
      <c r="G54" s="117" t="s">
        <v>560</v>
      </c>
      <c r="H54" s="118" t="s">
        <v>561</v>
      </c>
    </row>
    <row r="55" spans="2:8" ht="52.5" customHeight="1" x14ac:dyDescent="0.15">
      <c r="B55" s="119"/>
      <c r="C55" s="1222" t="s">
        <v>50</v>
      </c>
      <c r="D55" s="1222"/>
      <c r="E55" s="1223"/>
      <c r="F55" s="120">
        <v>877</v>
      </c>
      <c r="G55" s="120">
        <v>839</v>
      </c>
      <c r="H55" s="121">
        <v>898</v>
      </c>
    </row>
    <row r="56" spans="2:8" ht="52.5" customHeight="1" x14ac:dyDescent="0.15">
      <c r="B56" s="122"/>
      <c r="C56" s="1224" t="s">
        <v>51</v>
      </c>
      <c r="D56" s="1224"/>
      <c r="E56" s="1225"/>
      <c r="F56" s="123">
        <v>1091</v>
      </c>
      <c r="G56" s="123">
        <v>1259</v>
      </c>
      <c r="H56" s="124">
        <v>1276</v>
      </c>
    </row>
    <row r="57" spans="2:8" ht="53.25" customHeight="1" x14ac:dyDescent="0.15">
      <c r="B57" s="122"/>
      <c r="C57" s="1226" t="s">
        <v>52</v>
      </c>
      <c r="D57" s="1226"/>
      <c r="E57" s="1227"/>
      <c r="F57" s="125">
        <v>1062</v>
      </c>
      <c r="G57" s="125">
        <v>1071</v>
      </c>
      <c r="H57" s="126">
        <v>1174</v>
      </c>
    </row>
    <row r="58" spans="2:8" ht="45.75" customHeight="1" x14ac:dyDescent="0.15">
      <c r="B58" s="127"/>
      <c r="C58" s="1214" t="s">
        <v>589</v>
      </c>
      <c r="D58" s="1215"/>
      <c r="E58" s="1216"/>
      <c r="F58" s="128">
        <v>510</v>
      </c>
      <c r="G58" s="128">
        <v>540</v>
      </c>
      <c r="H58" s="129">
        <v>615</v>
      </c>
    </row>
    <row r="59" spans="2:8" ht="45.75" customHeight="1" x14ac:dyDescent="0.15">
      <c r="B59" s="127"/>
      <c r="C59" s="1214" t="s">
        <v>590</v>
      </c>
      <c r="D59" s="1215"/>
      <c r="E59" s="1216"/>
      <c r="F59" s="128">
        <v>276</v>
      </c>
      <c r="G59" s="128">
        <v>311</v>
      </c>
      <c r="H59" s="129">
        <v>338</v>
      </c>
    </row>
    <row r="60" spans="2:8" ht="45.75" customHeight="1" x14ac:dyDescent="0.15">
      <c r="B60" s="127"/>
      <c r="C60" s="1214" t="s">
        <v>591</v>
      </c>
      <c r="D60" s="1215"/>
      <c r="E60" s="1216"/>
      <c r="F60" s="128">
        <v>78</v>
      </c>
      <c r="G60" s="128">
        <v>77</v>
      </c>
      <c r="H60" s="129">
        <v>73</v>
      </c>
    </row>
    <row r="61" spans="2:8" ht="45.75" customHeight="1" x14ac:dyDescent="0.15">
      <c r="B61" s="127"/>
      <c r="C61" s="1214" t="s">
        <v>592</v>
      </c>
      <c r="D61" s="1215"/>
      <c r="E61" s="1216"/>
      <c r="F61" s="128">
        <v>60</v>
      </c>
      <c r="G61" s="128">
        <v>60</v>
      </c>
      <c r="H61" s="129">
        <v>60</v>
      </c>
    </row>
    <row r="62" spans="2:8" ht="45.75" customHeight="1" thickBot="1" x14ac:dyDescent="0.2">
      <c r="B62" s="130"/>
      <c r="C62" s="1217" t="s">
        <v>593</v>
      </c>
      <c r="D62" s="1218"/>
      <c r="E62" s="1219"/>
      <c r="F62" s="131">
        <v>30</v>
      </c>
      <c r="G62" s="131">
        <v>30</v>
      </c>
      <c r="H62" s="132">
        <v>30</v>
      </c>
    </row>
    <row r="63" spans="2:8" ht="52.5" customHeight="1" thickBot="1" x14ac:dyDescent="0.2">
      <c r="B63" s="133"/>
      <c r="C63" s="1220" t="s">
        <v>53</v>
      </c>
      <c r="D63" s="1220"/>
      <c r="E63" s="1221"/>
      <c r="F63" s="134">
        <v>3031</v>
      </c>
      <c r="G63" s="134">
        <v>3170</v>
      </c>
      <c r="H63" s="135">
        <v>3348</v>
      </c>
    </row>
    <row r="64" spans="2:8" x14ac:dyDescent="0.15"/>
  </sheetData>
  <sheetProtection algorithmName="SHA-512" hashValue="/MVLRIhzqYIoQdeGqTaXklBLs0Jt0XqNAq3hhBBhm3sojtKTN4itjEHHAnpEpKX/19mzFdlBgF8ifyTFoCsP3Q==" saltValue="FCVfbFxBakKJZWdpMuta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903D4-A094-4232-BA31-727C7E724428}">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594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595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8" t="s">
        <v>603</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596</v>
      </c>
    </row>
    <row r="50" spans="1:109" x14ac:dyDescent="0.15">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557</v>
      </c>
      <c r="BQ50" s="1241"/>
      <c r="BR50" s="1241"/>
      <c r="BS50" s="1241"/>
      <c r="BT50" s="1241"/>
      <c r="BU50" s="1241"/>
      <c r="BV50" s="1241"/>
      <c r="BW50" s="1241"/>
      <c r="BX50" s="1241" t="s">
        <v>558</v>
      </c>
      <c r="BY50" s="1241"/>
      <c r="BZ50" s="1241"/>
      <c r="CA50" s="1241"/>
      <c r="CB50" s="1241"/>
      <c r="CC50" s="1241"/>
      <c r="CD50" s="1241"/>
      <c r="CE50" s="1241"/>
      <c r="CF50" s="1241" t="s">
        <v>559</v>
      </c>
      <c r="CG50" s="1241"/>
      <c r="CH50" s="1241"/>
      <c r="CI50" s="1241"/>
      <c r="CJ50" s="1241"/>
      <c r="CK50" s="1241"/>
      <c r="CL50" s="1241"/>
      <c r="CM50" s="1241"/>
      <c r="CN50" s="1241" t="s">
        <v>560</v>
      </c>
      <c r="CO50" s="1241"/>
      <c r="CP50" s="1241"/>
      <c r="CQ50" s="1241"/>
      <c r="CR50" s="1241"/>
      <c r="CS50" s="1241"/>
      <c r="CT50" s="1241"/>
      <c r="CU50" s="1241"/>
      <c r="CV50" s="1241" t="s">
        <v>561</v>
      </c>
      <c r="CW50" s="1241"/>
      <c r="CX50" s="1241"/>
      <c r="CY50" s="1241"/>
      <c r="CZ50" s="1241"/>
      <c r="DA50" s="1241"/>
      <c r="DB50" s="1241"/>
      <c r="DC50" s="1241"/>
    </row>
    <row r="51" spans="1:109" ht="13.5" customHeight="1" x14ac:dyDescent="0.15">
      <c r="B51" s="259"/>
      <c r="G51" s="1247"/>
      <c r="H51" s="1247"/>
      <c r="I51" s="1245"/>
      <c r="J51" s="1245"/>
      <c r="K51" s="1243"/>
      <c r="L51" s="1243"/>
      <c r="M51" s="1243"/>
      <c r="N51" s="1243"/>
      <c r="AM51" s="359"/>
      <c r="AN51" s="1244" t="s">
        <v>597</v>
      </c>
      <c r="AO51" s="1244"/>
      <c r="AP51" s="1244"/>
      <c r="AQ51" s="1244"/>
      <c r="AR51" s="1244"/>
      <c r="AS51" s="1244"/>
      <c r="AT51" s="1244"/>
      <c r="AU51" s="1244"/>
      <c r="AV51" s="1244"/>
      <c r="AW51" s="1244"/>
      <c r="AX51" s="1244"/>
      <c r="AY51" s="1244"/>
      <c r="AZ51" s="1244"/>
      <c r="BA51" s="1244"/>
      <c r="BB51" s="1244" t="s">
        <v>598</v>
      </c>
      <c r="BC51" s="1244"/>
      <c r="BD51" s="1244"/>
      <c r="BE51" s="1244"/>
      <c r="BF51" s="1244"/>
      <c r="BG51" s="1244"/>
      <c r="BH51" s="1244"/>
      <c r="BI51" s="1244"/>
      <c r="BJ51" s="1244"/>
      <c r="BK51" s="1244"/>
      <c r="BL51" s="1244"/>
      <c r="BM51" s="1244"/>
      <c r="BN51" s="1244"/>
      <c r="BO51" s="1244"/>
      <c r="BP51" s="1242"/>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x14ac:dyDescent="0.15">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x14ac:dyDescent="0.15">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599</v>
      </c>
      <c r="BC53" s="1244"/>
      <c r="BD53" s="1244"/>
      <c r="BE53" s="1244"/>
      <c r="BF53" s="1244"/>
      <c r="BG53" s="1244"/>
      <c r="BH53" s="1244"/>
      <c r="BI53" s="1244"/>
      <c r="BJ53" s="1244"/>
      <c r="BK53" s="1244"/>
      <c r="BL53" s="1244"/>
      <c r="BM53" s="1244"/>
      <c r="BN53" s="1244"/>
      <c r="BO53" s="1244"/>
      <c r="BP53" s="1242">
        <v>62.9</v>
      </c>
      <c r="BQ53" s="1242"/>
      <c r="BR53" s="1242"/>
      <c r="BS53" s="1242"/>
      <c r="BT53" s="1242"/>
      <c r="BU53" s="1242"/>
      <c r="BV53" s="1242"/>
      <c r="BW53" s="1242"/>
      <c r="BX53" s="1242">
        <v>64.099999999999994</v>
      </c>
      <c r="BY53" s="1242"/>
      <c r="BZ53" s="1242"/>
      <c r="CA53" s="1242"/>
      <c r="CB53" s="1242"/>
      <c r="CC53" s="1242"/>
      <c r="CD53" s="1242"/>
      <c r="CE53" s="1242"/>
      <c r="CF53" s="1242">
        <v>65.5</v>
      </c>
      <c r="CG53" s="1242"/>
      <c r="CH53" s="1242"/>
      <c r="CI53" s="1242"/>
      <c r="CJ53" s="1242"/>
      <c r="CK53" s="1242"/>
      <c r="CL53" s="1242"/>
      <c r="CM53" s="1242"/>
      <c r="CN53" s="1242">
        <v>65.2</v>
      </c>
      <c r="CO53" s="1242"/>
      <c r="CP53" s="1242"/>
      <c r="CQ53" s="1242"/>
      <c r="CR53" s="1242"/>
      <c r="CS53" s="1242"/>
      <c r="CT53" s="1242"/>
      <c r="CU53" s="1242"/>
      <c r="CV53" s="1242">
        <v>66.599999999999994</v>
      </c>
      <c r="CW53" s="1242"/>
      <c r="CX53" s="1242"/>
      <c r="CY53" s="1242"/>
      <c r="CZ53" s="1242"/>
      <c r="DA53" s="1242"/>
      <c r="DB53" s="1242"/>
      <c r="DC53" s="1242"/>
    </row>
    <row r="54" spans="1:109" x14ac:dyDescent="0.15">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x14ac:dyDescent="0.15">
      <c r="A55" s="358"/>
      <c r="B55" s="259"/>
      <c r="G55" s="1237"/>
      <c r="H55" s="1237"/>
      <c r="I55" s="1237"/>
      <c r="J55" s="1237"/>
      <c r="K55" s="1243"/>
      <c r="L55" s="1243"/>
      <c r="M55" s="1243"/>
      <c r="N55" s="1243"/>
      <c r="AN55" s="1241" t="s">
        <v>600</v>
      </c>
      <c r="AO55" s="1241"/>
      <c r="AP55" s="1241"/>
      <c r="AQ55" s="1241"/>
      <c r="AR55" s="1241"/>
      <c r="AS55" s="1241"/>
      <c r="AT55" s="1241"/>
      <c r="AU55" s="1241"/>
      <c r="AV55" s="1241"/>
      <c r="AW55" s="1241"/>
      <c r="AX55" s="1241"/>
      <c r="AY55" s="1241"/>
      <c r="AZ55" s="1241"/>
      <c r="BA55" s="1241"/>
      <c r="BB55" s="1244" t="s">
        <v>598</v>
      </c>
      <c r="BC55" s="1244"/>
      <c r="BD55" s="1244"/>
      <c r="BE55" s="1244"/>
      <c r="BF55" s="1244"/>
      <c r="BG55" s="1244"/>
      <c r="BH55" s="1244"/>
      <c r="BI55" s="1244"/>
      <c r="BJ55" s="1244"/>
      <c r="BK55" s="1244"/>
      <c r="BL55" s="1244"/>
      <c r="BM55" s="1244"/>
      <c r="BN55" s="1244"/>
      <c r="BO55" s="1244"/>
      <c r="BP55" s="1242">
        <v>7.6</v>
      </c>
      <c r="BQ55" s="1242"/>
      <c r="BR55" s="1242"/>
      <c r="BS55" s="1242"/>
      <c r="BT55" s="1242"/>
      <c r="BU55" s="1242"/>
      <c r="BV55" s="1242"/>
      <c r="BW55" s="1242"/>
      <c r="BX55" s="1242">
        <v>3</v>
      </c>
      <c r="BY55" s="1242"/>
      <c r="BZ55" s="1242"/>
      <c r="CA55" s="1242"/>
      <c r="CB55" s="1242"/>
      <c r="CC55" s="1242"/>
      <c r="CD55" s="1242"/>
      <c r="CE55" s="1242"/>
      <c r="CF55" s="1242">
        <v>3.4</v>
      </c>
      <c r="CG55" s="1242"/>
      <c r="CH55" s="1242"/>
      <c r="CI55" s="1242"/>
      <c r="CJ55" s="1242"/>
      <c r="CK55" s="1242"/>
      <c r="CL55" s="1242"/>
      <c r="CM55" s="1242"/>
      <c r="CN55" s="1242">
        <v>0</v>
      </c>
      <c r="CO55" s="1242"/>
      <c r="CP55" s="1242"/>
      <c r="CQ55" s="1242"/>
      <c r="CR55" s="1242"/>
      <c r="CS55" s="1242"/>
      <c r="CT55" s="1242"/>
      <c r="CU55" s="1242"/>
      <c r="CV55" s="1242">
        <v>0</v>
      </c>
      <c r="CW55" s="1242"/>
      <c r="CX55" s="1242"/>
      <c r="CY55" s="1242"/>
      <c r="CZ55" s="1242"/>
      <c r="DA55" s="1242"/>
      <c r="DB55" s="1242"/>
      <c r="DC55" s="1242"/>
    </row>
    <row r="56" spans="1:109" x14ac:dyDescent="0.15">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x14ac:dyDescent="0.15">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599</v>
      </c>
      <c r="BC57" s="1244"/>
      <c r="BD57" s="1244"/>
      <c r="BE57" s="1244"/>
      <c r="BF57" s="1244"/>
      <c r="BG57" s="1244"/>
      <c r="BH57" s="1244"/>
      <c r="BI57" s="1244"/>
      <c r="BJ57" s="1244"/>
      <c r="BK57" s="1244"/>
      <c r="BL57" s="1244"/>
      <c r="BM57" s="1244"/>
      <c r="BN57" s="1244"/>
      <c r="BO57" s="1244"/>
      <c r="BP57" s="1242">
        <v>63.4</v>
      </c>
      <c r="BQ57" s="1242"/>
      <c r="BR57" s="1242"/>
      <c r="BS57" s="1242"/>
      <c r="BT57" s="1242"/>
      <c r="BU57" s="1242"/>
      <c r="BV57" s="1242"/>
      <c r="BW57" s="1242"/>
      <c r="BX57" s="1242">
        <v>63.3</v>
      </c>
      <c r="BY57" s="1242"/>
      <c r="BZ57" s="1242"/>
      <c r="CA57" s="1242"/>
      <c r="CB57" s="1242"/>
      <c r="CC57" s="1242"/>
      <c r="CD57" s="1242"/>
      <c r="CE57" s="1242"/>
      <c r="CF57" s="1242">
        <v>62.8</v>
      </c>
      <c r="CG57" s="1242"/>
      <c r="CH57" s="1242"/>
      <c r="CI57" s="1242"/>
      <c r="CJ57" s="1242"/>
      <c r="CK57" s="1242"/>
      <c r="CL57" s="1242"/>
      <c r="CM57" s="1242"/>
      <c r="CN57" s="1242">
        <v>62.6</v>
      </c>
      <c r="CO57" s="1242"/>
      <c r="CP57" s="1242"/>
      <c r="CQ57" s="1242"/>
      <c r="CR57" s="1242"/>
      <c r="CS57" s="1242"/>
      <c r="CT57" s="1242"/>
      <c r="CU57" s="1242"/>
      <c r="CV57" s="1242">
        <v>63</v>
      </c>
      <c r="CW57" s="1242"/>
      <c r="CX57" s="1242"/>
      <c r="CY57" s="1242"/>
      <c r="CZ57" s="1242"/>
      <c r="DA57" s="1242"/>
      <c r="DB57" s="1242"/>
      <c r="DC57" s="1242"/>
      <c r="DD57" s="363"/>
      <c r="DE57" s="362"/>
    </row>
    <row r="58" spans="1:109" s="358" customFormat="1" x14ac:dyDescent="0.15">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601</v>
      </c>
    </row>
    <row r="64" spans="1:109" x14ac:dyDescent="0.15">
      <c r="B64" s="259"/>
      <c r="G64" s="357"/>
      <c r="I64" s="369"/>
      <c r="J64" s="369"/>
      <c r="K64" s="369"/>
      <c r="L64" s="369"/>
      <c r="M64" s="369"/>
      <c r="N64" s="370"/>
      <c r="AM64" s="357"/>
      <c r="AN64" s="357" t="s">
        <v>595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28" t="s">
        <v>604</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x14ac:dyDescent="0.15">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x14ac:dyDescent="0.15">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x14ac:dyDescent="0.15">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x14ac:dyDescent="0.15">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596</v>
      </c>
    </row>
    <row r="72" spans="2:107" x14ac:dyDescent="0.15">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557</v>
      </c>
      <c r="BQ72" s="1241"/>
      <c r="BR72" s="1241"/>
      <c r="BS72" s="1241"/>
      <c r="BT72" s="1241"/>
      <c r="BU72" s="1241"/>
      <c r="BV72" s="1241"/>
      <c r="BW72" s="1241"/>
      <c r="BX72" s="1241" t="s">
        <v>558</v>
      </c>
      <c r="BY72" s="1241"/>
      <c r="BZ72" s="1241"/>
      <c r="CA72" s="1241"/>
      <c r="CB72" s="1241"/>
      <c r="CC72" s="1241"/>
      <c r="CD72" s="1241"/>
      <c r="CE72" s="1241"/>
      <c r="CF72" s="1241" t="s">
        <v>559</v>
      </c>
      <c r="CG72" s="1241"/>
      <c r="CH72" s="1241"/>
      <c r="CI72" s="1241"/>
      <c r="CJ72" s="1241"/>
      <c r="CK72" s="1241"/>
      <c r="CL72" s="1241"/>
      <c r="CM72" s="1241"/>
      <c r="CN72" s="1241" t="s">
        <v>560</v>
      </c>
      <c r="CO72" s="1241"/>
      <c r="CP72" s="1241"/>
      <c r="CQ72" s="1241"/>
      <c r="CR72" s="1241"/>
      <c r="CS72" s="1241"/>
      <c r="CT72" s="1241"/>
      <c r="CU72" s="1241"/>
      <c r="CV72" s="1241" t="s">
        <v>561</v>
      </c>
      <c r="CW72" s="1241"/>
      <c r="CX72" s="1241"/>
      <c r="CY72" s="1241"/>
      <c r="CZ72" s="1241"/>
      <c r="DA72" s="1241"/>
      <c r="DB72" s="1241"/>
      <c r="DC72" s="1241"/>
    </row>
    <row r="73" spans="2:107" x14ac:dyDescent="0.15">
      <c r="B73" s="259"/>
      <c r="G73" s="1247"/>
      <c r="H73" s="1247"/>
      <c r="I73" s="1247"/>
      <c r="J73" s="1247"/>
      <c r="K73" s="1248"/>
      <c r="L73" s="1248"/>
      <c r="M73" s="1248"/>
      <c r="N73" s="1248"/>
      <c r="AM73" s="359"/>
      <c r="AN73" s="1244" t="s">
        <v>597</v>
      </c>
      <c r="AO73" s="1244"/>
      <c r="AP73" s="1244"/>
      <c r="AQ73" s="1244"/>
      <c r="AR73" s="1244"/>
      <c r="AS73" s="1244"/>
      <c r="AT73" s="1244"/>
      <c r="AU73" s="1244"/>
      <c r="AV73" s="1244"/>
      <c r="AW73" s="1244"/>
      <c r="AX73" s="1244"/>
      <c r="AY73" s="1244"/>
      <c r="AZ73" s="1244"/>
      <c r="BA73" s="1244"/>
      <c r="BB73" s="1244" t="s">
        <v>598</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x14ac:dyDescent="0.15">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x14ac:dyDescent="0.15">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602</v>
      </c>
      <c r="BC75" s="1244"/>
      <c r="BD75" s="1244"/>
      <c r="BE75" s="1244"/>
      <c r="BF75" s="1244"/>
      <c r="BG75" s="1244"/>
      <c r="BH75" s="1244"/>
      <c r="BI75" s="1244"/>
      <c r="BJ75" s="1244"/>
      <c r="BK75" s="1244"/>
      <c r="BL75" s="1244"/>
      <c r="BM75" s="1244"/>
      <c r="BN75" s="1244"/>
      <c r="BO75" s="1244"/>
      <c r="BP75" s="1242">
        <v>9.6</v>
      </c>
      <c r="BQ75" s="1242"/>
      <c r="BR75" s="1242"/>
      <c r="BS75" s="1242"/>
      <c r="BT75" s="1242"/>
      <c r="BU75" s="1242"/>
      <c r="BV75" s="1242"/>
      <c r="BW75" s="1242"/>
      <c r="BX75" s="1242">
        <v>9.6</v>
      </c>
      <c r="BY75" s="1242"/>
      <c r="BZ75" s="1242"/>
      <c r="CA75" s="1242"/>
      <c r="CB75" s="1242"/>
      <c r="CC75" s="1242"/>
      <c r="CD75" s="1242"/>
      <c r="CE75" s="1242"/>
      <c r="CF75" s="1242">
        <v>8.3000000000000007</v>
      </c>
      <c r="CG75" s="1242"/>
      <c r="CH75" s="1242"/>
      <c r="CI75" s="1242"/>
      <c r="CJ75" s="1242"/>
      <c r="CK75" s="1242"/>
      <c r="CL75" s="1242"/>
      <c r="CM75" s="1242"/>
      <c r="CN75" s="1242">
        <v>7.9</v>
      </c>
      <c r="CO75" s="1242"/>
      <c r="CP75" s="1242"/>
      <c r="CQ75" s="1242"/>
      <c r="CR75" s="1242"/>
      <c r="CS75" s="1242"/>
      <c r="CT75" s="1242"/>
      <c r="CU75" s="1242"/>
      <c r="CV75" s="1242">
        <v>7.9</v>
      </c>
      <c r="CW75" s="1242"/>
      <c r="CX75" s="1242"/>
      <c r="CY75" s="1242"/>
      <c r="CZ75" s="1242"/>
      <c r="DA75" s="1242"/>
      <c r="DB75" s="1242"/>
      <c r="DC75" s="1242"/>
    </row>
    <row r="76" spans="2:107" x14ac:dyDescent="0.15">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x14ac:dyDescent="0.15">
      <c r="B77" s="259"/>
      <c r="G77" s="1237"/>
      <c r="H77" s="1237"/>
      <c r="I77" s="1237"/>
      <c r="J77" s="1237"/>
      <c r="K77" s="1248"/>
      <c r="L77" s="1248"/>
      <c r="M77" s="1248"/>
      <c r="N77" s="1248"/>
      <c r="AN77" s="1241" t="s">
        <v>600</v>
      </c>
      <c r="AO77" s="1241"/>
      <c r="AP77" s="1241"/>
      <c r="AQ77" s="1241"/>
      <c r="AR77" s="1241"/>
      <c r="AS77" s="1241"/>
      <c r="AT77" s="1241"/>
      <c r="AU77" s="1241"/>
      <c r="AV77" s="1241"/>
      <c r="AW77" s="1241"/>
      <c r="AX77" s="1241"/>
      <c r="AY77" s="1241"/>
      <c r="AZ77" s="1241"/>
      <c r="BA77" s="1241"/>
      <c r="BB77" s="1244" t="s">
        <v>598</v>
      </c>
      <c r="BC77" s="1244"/>
      <c r="BD77" s="1244"/>
      <c r="BE77" s="1244"/>
      <c r="BF77" s="1244"/>
      <c r="BG77" s="1244"/>
      <c r="BH77" s="1244"/>
      <c r="BI77" s="1244"/>
      <c r="BJ77" s="1244"/>
      <c r="BK77" s="1244"/>
      <c r="BL77" s="1244"/>
      <c r="BM77" s="1244"/>
      <c r="BN77" s="1244"/>
      <c r="BO77" s="1244"/>
      <c r="BP77" s="1242">
        <v>7.6</v>
      </c>
      <c r="BQ77" s="1242"/>
      <c r="BR77" s="1242"/>
      <c r="BS77" s="1242"/>
      <c r="BT77" s="1242"/>
      <c r="BU77" s="1242"/>
      <c r="BV77" s="1242"/>
      <c r="BW77" s="1242"/>
      <c r="BX77" s="1242">
        <v>3</v>
      </c>
      <c r="BY77" s="1242"/>
      <c r="BZ77" s="1242"/>
      <c r="CA77" s="1242"/>
      <c r="CB77" s="1242"/>
      <c r="CC77" s="1242"/>
      <c r="CD77" s="1242"/>
      <c r="CE77" s="1242"/>
      <c r="CF77" s="1242">
        <v>3.4</v>
      </c>
      <c r="CG77" s="1242"/>
      <c r="CH77" s="1242"/>
      <c r="CI77" s="1242"/>
      <c r="CJ77" s="1242"/>
      <c r="CK77" s="1242"/>
      <c r="CL77" s="1242"/>
      <c r="CM77" s="1242"/>
      <c r="CN77" s="1242">
        <v>0</v>
      </c>
      <c r="CO77" s="1242"/>
      <c r="CP77" s="1242"/>
      <c r="CQ77" s="1242"/>
      <c r="CR77" s="1242"/>
      <c r="CS77" s="1242"/>
      <c r="CT77" s="1242"/>
      <c r="CU77" s="1242"/>
      <c r="CV77" s="1242">
        <v>0</v>
      </c>
      <c r="CW77" s="1242"/>
      <c r="CX77" s="1242"/>
      <c r="CY77" s="1242"/>
      <c r="CZ77" s="1242"/>
      <c r="DA77" s="1242"/>
      <c r="DB77" s="1242"/>
      <c r="DC77" s="1242"/>
    </row>
    <row r="78" spans="2:107" x14ac:dyDescent="0.15">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x14ac:dyDescent="0.15">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602</v>
      </c>
      <c r="BC79" s="1244"/>
      <c r="BD79" s="1244"/>
      <c r="BE79" s="1244"/>
      <c r="BF79" s="1244"/>
      <c r="BG79" s="1244"/>
      <c r="BH79" s="1244"/>
      <c r="BI79" s="1244"/>
      <c r="BJ79" s="1244"/>
      <c r="BK79" s="1244"/>
      <c r="BL79" s="1244"/>
      <c r="BM79" s="1244"/>
      <c r="BN79" s="1244"/>
      <c r="BO79" s="1244"/>
      <c r="BP79" s="1242">
        <v>8.6</v>
      </c>
      <c r="BQ79" s="1242"/>
      <c r="BR79" s="1242"/>
      <c r="BS79" s="1242"/>
      <c r="BT79" s="1242"/>
      <c r="BU79" s="1242"/>
      <c r="BV79" s="1242"/>
      <c r="BW79" s="1242"/>
      <c r="BX79" s="1242">
        <v>8.8000000000000007</v>
      </c>
      <c r="BY79" s="1242"/>
      <c r="BZ79" s="1242"/>
      <c r="CA79" s="1242"/>
      <c r="CB79" s="1242"/>
      <c r="CC79" s="1242"/>
      <c r="CD79" s="1242"/>
      <c r="CE79" s="1242"/>
      <c r="CF79" s="1242">
        <v>8.8000000000000007</v>
      </c>
      <c r="CG79" s="1242"/>
      <c r="CH79" s="1242"/>
      <c r="CI79" s="1242"/>
      <c r="CJ79" s="1242"/>
      <c r="CK79" s="1242"/>
      <c r="CL79" s="1242"/>
      <c r="CM79" s="1242"/>
      <c r="CN79" s="1242">
        <v>8.3000000000000007</v>
      </c>
      <c r="CO79" s="1242"/>
      <c r="CP79" s="1242"/>
      <c r="CQ79" s="1242"/>
      <c r="CR79" s="1242"/>
      <c r="CS79" s="1242"/>
      <c r="CT79" s="1242"/>
      <c r="CU79" s="1242"/>
      <c r="CV79" s="1242">
        <v>8.1</v>
      </c>
      <c r="CW79" s="1242"/>
      <c r="CX79" s="1242"/>
      <c r="CY79" s="1242"/>
      <c r="CZ79" s="1242"/>
      <c r="DA79" s="1242"/>
      <c r="DB79" s="1242"/>
      <c r="DC79" s="1242"/>
    </row>
    <row r="80" spans="2:107" x14ac:dyDescent="0.15">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im0Uty06VpEYg3MoVRc42slIBzbFrT9pifHKQst7exCgHJuD6HrzxIiXk0DjJIPbUoWtx3hQ9PRs1imkgxyDZQ==" saltValue="NH5Y+20oHB0Yf0eXBmo3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C512A-6540-4768-8D3F-980B10067C6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504</v>
      </c>
    </row>
  </sheetData>
  <sheetProtection algorithmName="SHA-512" hashValue="+EQ9VeGoTJA2OPGy92YhJM+V6xHxI7e/fI2DmtfwraZuvsiGgNVfRT6TUxrqvPSL7xlxgXitWWhFV1P0TAp5CQ==" saltValue="x4DXDNnn/NVjQL/NrSmMT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FF76-86F4-4DAA-8579-0673282D4E1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504</v>
      </c>
    </row>
  </sheetData>
  <sheetProtection algorithmName="SHA-512" hashValue="mvhAMsL6Pma+vQM7TuczPJkmuSWPouvxRwVwpmKPmsvlP7D4eCVWfqOdDMYnOuR2qGYGenTULXnJPunRUV7Duw==" saltValue="iKFBKTA6Ke22X1VVvTAyM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554</v>
      </c>
      <c r="G2" s="149"/>
      <c r="H2" s="150"/>
    </row>
    <row r="3" spans="1:8" x14ac:dyDescent="0.15">
      <c r="A3" s="146" t="s">
        <v>547</v>
      </c>
      <c r="B3" s="151"/>
      <c r="C3" s="152"/>
      <c r="D3" s="153">
        <v>55950</v>
      </c>
      <c r="E3" s="154"/>
      <c r="F3" s="155">
        <v>121449</v>
      </c>
      <c r="G3" s="156"/>
      <c r="H3" s="157"/>
    </row>
    <row r="4" spans="1:8" x14ac:dyDescent="0.15">
      <c r="A4" s="158"/>
      <c r="B4" s="159"/>
      <c r="C4" s="160"/>
      <c r="D4" s="161">
        <v>39246</v>
      </c>
      <c r="E4" s="162"/>
      <c r="F4" s="163">
        <v>62922</v>
      </c>
      <c r="G4" s="164"/>
      <c r="H4" s="165"/>
    </row>
    <row r="5" spans="1:8" x14ac:dyDescent="0.15">
      <c r="A5" s="146" t="s">
        <v>549</v>
      </c>
      <c r="B5" s="151"/>
      <c r="C5" s="152"/>
      <c r="D5" s="153">
        <v>67387</v>
      </c>
      <c r="E5" s="154"/>
      <c r="F5" s="155">
        <v>145139</v>
      </c>
      <c r="G5" s="156"/>
      <c r="H5" s="157"/>
    </row>
    <row r="6" spans="1:8" x14ac:dyDescent="0.15">
      <c r="A6" s="158"/>
      <c r="B6" s="159"/>
      <c r="C6" s="160"/>
      <c r="D6" s="161">
        <v>49952</v>
      </c>
      <c r="E6" s="162"/>
      <c r="F6" s="163">
        <v>83762</v>
      </c>
      <c r="G6" s="164"/>
      <c r="H6" s="165"/>
    </row>
    <row r="7" spans="1:8" x14ac:dyDescent="0.15">
      <c r="A7" s="146" t="s">
        <v>550</v>
      </c>
      <c r="B7" s="151"/>
      <c r="C7" s="152"/>
      <c r="D7" s="153">
        <v>193238</v>
      </c>
      <c r="E7" s="154"/>
      <c r="F7" s="155">
        <v>125391</v>
      </c>
      <c r="G7" s="156"/>
      <c r="H7" s="157"/>
    </row>
    <row r="8" spans="1:8" x14ac:dyDescent="0.15">
      <c r="A8" s="158"/>
      <c r="B8" s="159"/>
      <c r="C8" s="160"/>
      <c r="D8" s="161">
        <v>58512</v>
      </c>
      <c r="E8" s="162"/>
      <c r="F8" s="163">
        <v>68516</v>
      </c>
      <c r="G8" s="164"/>
      <c r="H8" s="165"/>
    </row>
    <row r="9" spans="1:8" x14ac:dyDescent="0.15">
      <c r="A9" s="146" t="s">
        <v>551</v>
      </c>
      <c r="B9" s="151"/>
      <c r="C9" s="152"/>
      <c r="D9" s="153">
        <v>115649</v>
      </c>
      <c r="E9" s="154"/>
      <c r="F9" s="155">
        <v>138402</v>
      </c>
      <c r="G9" s="156"/>
      <c r="H9" s="157"/>
    </row>
    <row r="10" spans="1:8" x14ac:dyDescent="0.15">
      <c r="A10" s="158"/>
      <c r="B10" s="159"/>
      <c r="C10" s="160"/>
      <c r="D10" s="161">
        <v>94332</v>
      </c>
      <c r="E10" s="162"/>
      <c r="F10" s="163">
        <v>70652</v>
      </c>
      <c r="G10" s="164"/>
      <c r="H10" s="165"/>
    </row>
    <row r="11" spans="1:8" x14ac:dyDescent="0.15">
      <c r="A11" s="146" t="s">
        <v>552</v>
      </c>
      <c r="B11" s="151"/>
      <c r="C11" s="152"/>
      <c r="D11" s="153">
        <v>254301</v>
      </c>
      <c r="E11" s="154"/>
      <c r="F11" s="155">
        <v>146367</v>
      </c>
      <c r="G11" s="156"/>
      <c r="H11" s="157"/>
    </row>
    <row r="12" spans="1:8" x14ac:dyDescent="0.15">
      <c r="A12" s="158"/>
      <c r="B12" s="159"/>
      <c r="C12" s="166"/>
      <c r="D12" s="161">
        <v>92812</v>
      </c>
      <c r="E12" s="162"/>
      <c r="F12" s="163">
        <v>79441</v>
      </c>
      <c r="G12" s="164"/>
      <c r="H12" s="165"/>
    </row>
    <row r="13" spans="1:8" x14ac:dyDescent="0.15">
      <c r="A13" s="146"/>
      <c r="B13" s="151"/>
      <c r="C13" s="152"/>
      <c r="D13" s="153">
        <v>137305</v>
      </c>
      <c r="E13" s="154"/>
      <c r="F13" s="155">
        <v>135350</v>
      </c>
      <c r="G13" s="167"/>
      <c r="H13" s="157"/>
    </row>
    <row r="14" spans="1:8" x14ac:dyDescent="0.15">
      <c r="A14" s="158"/>
      <c r="B14" s="159"/>
      <c r="C14" s="160"/>
      <c r="D14" s="161">
        <v>66971</v>
      </c>
      <c r="E14" s="162"/>
      <c r="F14" s="163">
        <v>73059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2.2400000000000002</v>
      </c>
      <c r="C19" s="168">
        <f>ROUND(VALUE(SUBSTITUTE(実質収支比率等に係る経年分析!G$48,"▲","-")),2)</f>
        <v>4.01</v>
      </c>
      <c r="D19" s="168">
        <f>ROUND(VALUE(SUBSTITUTE(実質収支比率等に係る経年分析!H$48,"▲","-")),2)</f>
        <v>2.9</v>
      </c>
      <c r="E19" s="168">
        <f>ROUND(VALUE(SUBSTITUTE(実質収支比率等に係る経年分析!I$48,"▲","-")),2)</f>
        <v>1.6</v>
      </c>
      <c r="F19" s="168">
        <f>ROUND(VALUE(SUBSTITUTE(実質収支比率等に係る経年分析!J$48,"▲","-")),2)</f>
        <v>3.4</v>
      </c>
    </row>
    <row r="20" spans="1:11" x14ac:dyDescent="0.15">
      <c r="A20" s="168" t="s">
        <v>57</v>
      </c>
      <c r="B20" s="168">
        <f>ROUND(VALUE(SUBSTITUTE(実質収支比率等に係る経年分析!F$47,"▲","-")),2)</f>
        <v>30.34</v>
      </c>
      <c r="C20" s="168">
        <f>ROUND(VALUE(SUBSTITUTE(実質収支比率等に係る経年分析!G$47,"▲","-")),2)</f>
        <v>30.21</v>
      </c>
      <c r="D20" s="168">
        <f>ROUND(VALUE(SUBSTITUTE(実質収支比率等に係る経年分析!H$47,"▲","-")),2)</f>
        <v>28.6</v>
      </c>
      <c r="E20" s="168">
        <f>ROUND(VALUE(SUBSTITUTE(実質収支比率等に係る経年分析!I$47,"▲","-")),2)</f>
        <v>25.57</v>
      </c>
      <c r="F20" s="168">
        <f>ROUND(VALUE(SUBSTITUTE(実質収支比率等に係る経年分析!J$47,"▲","-")),2)</f>
        <v>28.31</v>
      </c>
    </row>
    <row r="21" spans="1:11" x14ac:dyDescent="0.15">
      <c r="A21" s="168" t="s">
        <v>58</v>
      </c>
      <c r="B21" s="168">
        <f>IF(ISNUMBER(VALUE(SUBSTITUTE(実質収支比率等に係る経年分析!F$49,"▲","-"))),ROUND(VALUE(SUBSTITUTE(実質収支比率等に係る経年分析!F$49,"▲","-")),2),NA())</f>
        <v>-1.1200000000000001</v>
      </c>
      <c r="C21" s="168">
        <f>IF(ISNUMBER(VALUE(SUBSTITUTE(実質収支比率等に係る経年分析!G$49,"▲","-"))),ROUND(VALUE(SUBSTITUTE(実質収支比率等に係る経年分析!G$49,"▲","-")),2),NA())</f>
        <v>1.83</v>
      </c>
      <c r="D21" s="168">
        <f>IF(ISNUMBER(VALUE(SUBSTITUTE(実質収支比率等に係る経年分析!H$49,"▲","-"))),ROUND(VALUE(SUBSTITUTE(実質収支比率等に係る経年分析!H$49,"▲","-")),2),NA())</f>
        <v>-0.85</v>
      </c>
      <c r="E21" s="168">
        <f>IF(ISNUMBER(VALUE(SUBSTITUTE(実質収支比率等に係る経年分析!I$49,"▲","-"))),ROUND(VALUE(SUBSTITUTE(実質収支比率等に係る経年分析!I$49,"▲","-")),2),NA())</f>
        <v>-2.2599999999999998</v>
      </c>
      <c r="F21" s="168">
        <f>IF(ISNUMBER(VALUE(SUBSTITUTE(実質収支比率等に係る経年分析!J$49,"▲","-"))),ROUND(VALUE(SUBSTITUTE(実質収支比率等に係る経年分析!J$49,"▲","-")),2),NA())</f>
        <v>3.6</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0.33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0.09</v>
      </c>
    </row>
    <row r="30" spans="1:11" x14ac:dyDescent="0.15">
      <c r="A30" s="169" t="str">
        <f>IF(連結実質赤字比率に係る赤字・黒字の構成分析!C$40="",NA(),連結実質赤字比率に係る赤字・黒字の構成分析!C$40)</f>
        <v>下水道事業会計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0.42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0.13</v>
      </c>
    </row>
    <row r="31" spans="1:11" x14ac:dyDescent="0.15">
      <c r="A31" s="169" t="str">
        <f>IF(連結実質赤字比率に係る赤字・黒字の構成分析!C$39="",NA(),連結実質赤字比率に係る赤字・黒字の構成分析!C$39)</f>
        <v>国民宿舎事業会計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0.15</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0.45</v>
      </c>
    </row>
    <row r="33" spans="1:16" x14ac:dyDescent="0.15">
      <c r="A33" s="169" t="str">
        <f>IF(連結実質赤字比率に係る赤字・黒字の構成分析!C$37="",NA(),連結実質赤字比率に係る赤字・黒字の構成分析!C$37)</f>
        <v>簡易水道事業会計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0.77</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2.23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3.4</v>
      </c>
    </row>
    <row r="35" spans="1:16" x14ac:dyDescent="0.15">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2.35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3.72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4.83</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8.48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9.94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10.71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11.16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12.28</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492</v>
      </c>
      <c r="E42" s="170"/>
      <c r="F42" s="170"/>
      <c r="G42" s="170">
        <f>'実質公債費比率（分子）の構造'!L$52</f>
        <v>502</v>
      </c>
      <c r="H42" s="170"/>
      <c r="I42" s="170"/>
      <c r="J42" s="170">
        <f>'実質公債費比率（分子）の構造'!M$52</f>
        <v>509</v>
      </c>
      <c r="K42" s="170"/>
      <c r="L42" s="170"/>
      <c r="M42" s="170">
        <f>'実質公債費比率（分子）の構造'!N$52</f>
        <v>516</v>
      </c>
      <c r="N42" s="170"/>
      <c r="O42" s="170"/>
      <c r="P42" s="170">
        <f>'実質公債費比率（分子）の構造'!O$52</f>
        <v>517</v>
      </c>
    </row>
    <row r="43" spans="1:16" x14ac:dyDescent="0.15">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1</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13</v>
      </c>
      <c r="C45" s="170"/>
      <c r="D45" s="170"/>
      <c r="E45" s="170">
        <f>'実質公債費比率（分子）の構造'!L$49</f>
        <v>14</v>
      </c>
      <c r="F45" s="170"/>
      <c r="G45" s="170"/>
      <c r="H45" s="170">
        <f>'実質公債費比率（分子）の構造'!M$49</f>
        <v>15</v>
      </c>
      <c r="I45" s="170"/>
      <c r="J45" s="170"/>
      <c r="K45" s="170">
        <f>'実質公債費比率（分子）の構造'!N$49</f>
        <v>17</v>
      </c>
      <c r="L45" s="170"/>
      <c r="M45" s="170"/>
      <c r="N45" s="170">
        <f>'実質公債費比率（分子）の構造'!O$49</f>
        <v>19</v>
      </c>
      <c r="O45" s="170"/>
      <c r="P45" s="170"/>
    </row>
    <row r="46" spans="1:16" x14ac:dyDescent="0.15">
      <c r="A46" s="170" t="s">
        <v>69</v>
      </c>
      <c r="B46" s="170">
        <f>'実質公債費比率（分子）の構造'!K$48</f>
        <v>202</v>
      </c>
      <c r="C46" s="170"/>
      <c r="D46" s="170"/>
      <c r="E46" s="170">
        <f>'実質公債費比率（分子）の構造'!L$48</f>
        <v>197</v>
      </c>
      <c r="F46" s="170"/>
      <c r="G46" s="170"/>
      <c r="H46" s="170">
        <f>'実質公債費比率（分子）の構造'!M$48</f>
        <v>191</v>
      </c>
      <c r="I46" s="170"/>
      <c r="J46" s="170"/>
      <c r="K46" s="170">
        <f>'実質公債費比率（分子）の構造'!N$48</f>
        <v>187</v>
      </c>
      <c r="L46" s="170"/>
      <c r="M46" s="170"/>
      <c r="N46" s="170">
        <f>'実質公債費比率（分子）の構造'!O$48</f>
        <v>183</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494</v>
      </c>
      <c r="C49" s="170"/>
      <c r="D49" s="170"/>
      <c r="E49" s="170">
        <f>'実質公債費比率（分子）の構造'!L$45</f>
        <v>492</v>
      </c>
      <c r="F49" s="170"/>
      <c r="G49" s="170"/>
      <c r="H49" s="170">
        <f>'実質公債費比率（分子）の構造'!M$45</f>
        <v>496</v>
      </c>
      <c r="I49" s="170"/>
      <c r="J49" s="170"/>
      <c r="K49" s="170">
        <f>'実質公債費比率（分子）の構造'!N$45</f>
        <v>533</v>
      </c>
      <c r="L49" s="170"/>
      <c r="M49" s="170"/>
      <c r="N49" s="170">
        <f>'実質公債費比率（分子）の構造'!O$45</f>
        <v>538</v>
      </c>
      <c r="O49" s="170"/>
      <c r="P49" s="170"/>
    </row>
    <row r="50" spans="1:16" x14ac:dyDescent="0.15">
      <c r="A50" s="170" t="s">
        <v>73</v>
      </c>
      <c r="B50" s="170" t="e">
        <f>NA()</f>
        <v>#N/A</v>
      </c>
      <c r="C50" s="170">
        <f>IF(ISNUMBER('実質公債費比率（分子）の構造'!K$53),'実質公債費比率（分子）の構造'!K$53,NA())</f>
        <v>217</v>
      </c>
      <c r="D50" s="170" t="e">
        <f>NA()</f>
        <v>#N/A</v>
      </c>
      <c r="E50" s="170" t="e">
        <f>NA()</f>
        <v>#N/A</v>
      </c>
      <c r="F50" s="170">
        <f>IF(ISNUMBER('実質公債費比率（分子）の構造'!L$53),'実質公債費比率（分子）の構造'!L$53,NA())</f>
        <v>201</v>
      </c>
      <c r="G50" s="170" t="e">
        <f>NA()</f>
        <v>#N/A</v>
      </c>
      <c r="H50" s="170" t="e">
        <f>NA()</f>
        <v>#N/A</v>
      </c>
      <c r="I50" s="170">
        <f>IF(ISNUMBER('実質公債費比率（分子）の構造'!M$53),'実質公債費比率（分子）の構造'!M$53,NA())</f>
        <v>193</v>
      </c>
      <c r="J50" s="170" t="e">
        <f>NA()</f>
        <v>#N/A</v>
      </c>
      <c r="K50" s="170" t="e">
        <f>NA()</f>
        <v>#N/A</v>
      </c>
      <c r="L50" s="170">
        <f>IF(ISNUMBER('実質公債費比率（分子）の構造'!N$53),'実質公債費比率（分子）の構造'!N$53,NA())</f>
        <v>221</v>
      </c>
      <c r="M50" s="170" t="e">
        <f>NA()</f>
        <v>#N/A</v>
      </c>
      <c r="N50" s="170" t="e">
        <f>NA()</f>
        <v>#N/A</v>
      </c>
      <c r="O50" s="170">
        <f>IF(ISNUMBER('実質公債費比率（分子）の構造'!O$53),'実質公債費比率（分子）の構造'!O$53,NA())</f>
        <v>224</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5506</v>
      </c>
      <c r="E56" s="169"/>
      <c r="F56" s="169"/>
      <c r="G56" s="169">
        <f>'将来負担比率（分子）の構造'!J$52</f>
        <v>5408</v>
      </c>
      <c r="H56" s="169"/>
      <c r="I56" s="169"/>
      <c r="J56" s="169">
        <f>'将来負担比率（分子）の構造'!K$52</f>
        <v>5586</v>
      </c>
      <c r="K56" s="169"/>
      <c r="L56" s="169"/>
      <c r="M56" s="169">
        <f>'将来負担比率（分子）の構造'!L$52</f>
        <v>5573</v>
      </c>
      <c r="N56" s="169"/>
      <c r="O56" s="169"/>
      <c r="P56" s="169">
        <f>'将来負担比率（分子）の構造'!M$52</f>
        <v>6006</v>
      </c>
    </row>
    <row r="57" spans="1:16" x14ac:dyDescent="0.15">
      <c r="A57" s="169" t="s">
        <v>44</v>
      </c>
      <c r="B57" s="169"/>
      <c r="C57" s="169"/>
      <c r="D57" s="169" t="str">
        <f>'将来負担比率（分子）の構造'!I$51</f>
        <v>-</v>
      </c>
      <c r="E57" s="169"/>
      <c r="F57" s="169"/>
      <c r="G57" s="169" t="str">
        <f>'将来負担比率（分子）の構造'!J$51</f>
        <v>-</v>
      </c>
      <c r="H57" s="169"/>
      <c r="I57" s="169"/>
      <c r="J57" s="169">
        <f>'将来負担比率（分子）の構造'!K$51</f>
        <v>55</v>
      </c>
      <c r="K57" s="169"/>
      <c r="L57" s="169"/>
      <c r="M57" s="169">
        <f>'将来負担比率（分子）の構造'!L$51</f>
        <v>55</v>
      </c>
      <c r="N57" s="169"/>
      <c r="O57" s="169"/>
      <c r="P57" s="169">
        <f>'将来負担比率（分子）の構造'!M$51</f>
        <v>55</v>
      </c>
    </row>
    <row r="58" spans="1:16" x14ac:dyDescent="0.15">
      <c r="A58" s="169" t="s">
        <v>43</v>
      </c>
      <c r="B58" s="169"/>
      <c r="C58" s="169"/>
      <c r="D58" s="169">
        <f>'将来負担比率（分子）の構造'!I$50</f>
        <v>2365</v>
      </c>
      <c r="E58" s="169"/>
      <c r="F58" s="169"/>
      <c r="G58" s="169">
        <f>'将来負担比率（分子）の構造'!J$50</f>
        <v>2455</v>
      </c>
      <c r="H58" s="169"/>
      <c r="I58" s="169"/>
      <c r="J58" s="169">
        <f>'将来負担比率（分子）の構造'!K$50</f>
        <v>2608</v>
      </c>
      <c r="K58" s="169"/>
      <c r="L58" s="169"/>
      <c r="M58" s="169">
        <f>'将来負担比率（分子）の構造'!L$50</f>
        <v>2887</v>
      </c>
      <c r="N58" s="169"/>
      <c r="O58" s="169"/>
      <c r="P58" s="169">
        <f>'将来負担比率（分子）の構造'!M$50</f>
        <v>3255</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638</v>
      </c>
      <c r="C62" s="169"/>
      <c r="D62" s="169"/>
      <c r="E62" s="169">
        <f>'将来負担比率（分子）の構造'!J$45</f>
        <v>619</v>
      </c>
      <c r="F62" s="169"/>
      <c r="G62" s="169"/>
      <c r="H62" s="169">
        <f>'将来負担比率（分子）の構造'!K$45</f>
        <v>577</v>
      </c>
      <c r="I62" s="169"/>
      <c r="J62" s="169"/>
      <c r="K62" s="169">
        <f>'将来負担比率（分子）の構造'!L$45</f>
        <v>564</v>
      </c>
      <c r="L62" s="169"/>
      <c r="M62" s="169"/>
      <c r="N62" s="169">
        <f>'将来負担比率（分子）の構造'!M$45</f>
        <v>579</v>
      </c>
      <c r="O62" s="169"/>
      <c r="P62" s="169"/>
    </row>
    <row r="63" spans="1:16" x14ac:dyDescent="0.15">
      <c r="A63" s="169" t="s">
        <v>36</v>
      </c>
      <c r="B63" s="169">
        <f>'将来負担比率（分子）の構造'!I$44</f>
        <v>97</v>
      </c>
      <c r="C63" s="169"/>
      <c r="D63" s="169"/>
      <c r="E63" s="169">
        <f>'将来負担比率（分子）の構造'!J$44</f>
        <v>134</v>
      </c>
      <c r="F63" s="169"/>
      <c r="G63" s="169"/>
      <c r="H63" s="169">
        <f>'将来負担比率（分子）の構造'!K$44</f>
        <v>146</v>
      </c>
      <c r="I63" s="169"/>
      <c r="J63" s="169"/>
      <c r="K63" s="169">
        <f>'将来負担比率（分子）の構造'!L$44</f>
        <v>149</v>
      </c>
      <c r="L63" s="169"/>
      <c r="M63" s="169"/>
      <c r="N63" s="169">
        <f>'将来負担比率（分子）の構造'!M$44</f>
        <v>131</v>
      </c>
      <c r="O63" s="169"/>
      <c r="P63" s="169"/>
    </row>
    <row r="64" spans="1:16" x14ac:dyDescent="0.15">
      <c r="A64" s="169" t="s">
        <v>35</v>
      </c>
      <c r="B64" s="169">
        <f>'将来負担比率（分子）の構造'!I$43</f>
        <v>1431</v>
      </c>
      <c r="C64" s="169"/>
      <c r="D64" s="169"/>
      <c r="E64" s="169">
        <f>'将来負担比率（分子）の構造'!J$43</f>
        <v>1328</v>
      </c>
      <c r="F64" s="169"/>
      <c r="G64" s="169"/>
      <c r="H64" s="169">
        <f>'将来負担比率（分子）の構造'!K$43</f>
        <v>1320</v>
      </c>
      <c r="I64" s="169"/>
      <c r="J64" s="169"/>
      <c r="K64" s="169">
        <f>'将来負担比率（分子）の構造'!L$43</f>
        <v>1237</v>
      </c>
      <c r="L64" s="169"/>
      <c r="M64" s="169"/>
      <c r="N64" s="169">
        <f>'将来負担比率（分子）の構造'!M$43</f>
        <v>1138</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4988</v>
      </c>
      <c r="C66" s="169"/>
      <c r="D66" s="169"/>
      <c r="E66" s="169">
        <f>'将来負担比率（分子）の構造'!J$41</f>
        <v>4906</v>
      </c>
      <c r="F66" s="169"/>
      <c r="G66" s="169"/>
      <c r="H66" s="169">
        <f>'将来負担比率（分子）の構造'!K$41</f>
        <v>5224</v>
      </c>
      <c r="I66" s="169"/>
      <c r="J66" s="169"/>
      <c r="K66" s="169">
        <f>'将来負担比率（分子）の構造'!L$41</f>
        <v>5298</v>
      </c>
      <c r="L66" s="169"/>
      <c r="M66" s="169"/>
      <c r="N66" s="169">
        <f>'将来負担比率（分子）の構造'!M$41</f>
        <v>6032</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877</v>
      </c>
      <c r="C72" s="173">
        <f>基金残高に係る経年分析!G55</f>
        <v>839</v>
      </c>
      <c r="D72" s="173">
        <f>基金残高に係る経年分析!H55</f>
        <v>898</v>
      </c>
    </row>
    <row r="73" spans="1:16" x14ac:dyDescent="0.15">
      <c r="A73" s="172" t="s">
        <v>80</v>
      </c>
      <c r="B73" s="173">
        <f>基金残高に係る経年分析!F56</f>
        <v>1091</v>
      </c>
      <c r="C73" s="173">
        <f>基金残高に係る経年分析!G56</f>
        <v>1259</v>
      </c>
      <c r="D73" s="173">
        <f>基金残高に係る経年分析!H56</f>
        <v>1276</v>
      </c>
    </row>
    <row r="74" spans="1:16" x14ac:dyDescent="0.15">
      <c r="A74" s="172" t="s">
        <v>81</v>
      </c>
      <c r="B74" s="173">
        <f>基金残高に係る経年分析!F57</f>
        <v>1062</v>
      </c>
      <c r="C74" s="173">
        <f>基金残高に係る経年分析!G57</f>
        <v>1071</v>
      </c>
      <c r="D74" s="173">
        <f>基金残高に係る経年分析!H57</f>
        <v>1174</v>
      </c>
    </row>
  </sheetData>
  <sheetProtection algorithmName="SHA-512" hashValue="grZwOAkWSnJBNxOcmtSId/6zNbv//U5/11LKDW8THo/FR6m3OwUIgzGcqXa//qa3eDB0UgmgfEpw+XJYBVtavg==" saltValue="5ew1DKcRSUBnWXDP3KAm6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