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16" i="1" l="1"/>
  <c r="I11" i="1" l="1"/>
  <c r="I10" i="1"/>
  <c r="I5" i="1"/>
  <c r="I4" i="1"/>
  <c r="H11" i="1" l="1"/>
  <c r="H10" i="1"/>
  <c r="H5" i="1"/>
  <c r="H4" i="1"/>
  <c r="G11" i="1" l="1"/>
  <c r="G10" i="1"/>
  <c r="G6" i="1"/>
  <c r="G5" i="1"/>
  <c r="G4" i="1"/>
  <c r="O15" i="1" l="1"/>
  <c r="O14" i="1"/>
  <c r="O13" i="1"/>
  <c r="O12" i="1"/>
  <c r="O11" i="1"/>
  <c r="O10" i="1"/>
  <c r="O9" i="1"/>
  <c r="O8" i="1"/>
  <c r="O7" i="1"/>
  <c r="O6" i="1"/>
  <c r="O5" i="1"/>
  <c r="O4" i="1"/>
  <c r="M16" i="1"/>
  <c r="L16" i="1"/>
  <c r="K16" i="1"/>
  <c r="J16" i="1"/>
  <c r="I16" i="1"/>
  <c r="H16" i="1"/>
  <c r="G16" i="1"/>
  <c r="F16" i="1"/>
  <c r="E16" i="1"/>
  <c r="D16" i="1"/>
  <c r="C16" i="1"/>
  <c r="O16" i="1" l="1"/>
</calcChain>
</file>

<file path=xl/sharedStrings.xml><?xml version="1.0" encoding="utf-8"?>
<sst xmlns="http://schemas.openxmlformats.org/spreadsheetml/2006/main" count="35" uniqueCount="26">
  <si>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</si>
  <si>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</si>
  <si>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</si>
  <si>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</si>
  <si>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</si>
  <si>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</si>
  <si>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</si>
  <si>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</si>
  <si>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</si>
  <si>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</si>
  <si>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</si>
  <si>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</si>
  <si>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</si>
  <si>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</si>
  <si>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大体育館</t>
  </si>
  <si>
    <t>有料</t>
  </si>
  <si>
    <t>減免</t>
  </si>
  <si>
    <t>小体育館</t>
  </si>
  <si>
    <t>控室</t>
  </si>
  <si>
    <t>プール</t>
  </si>
  <si>
    <t>教室</t>
  </si>
  <si>
    <t>体育館</t>
  </si>
  <si>
    <t>イベント</t>
  </si>
  <si>
    <t>合計</t>
  </si>
  <si>
    <t>（単位：人）</t>
  </si>
  <si>
    <t>鳥取産業体育館・鳥取屋内プール　平成27年度利用者数</t>
    <rPh sb="22" eb="24">
      <t>リヨウ</t>
    </rPh>
    <rPh sb="24" eb="25">
      <t>シャ</t>
    </rPh>
    <rPh sb="25" eb="26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</si>
</sst>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workbookViewId="0">
      <selection activeCell="N16" sqref="N16"/>
    </sheetView>
  </sheetViews>
  <sheetFormatPr defaultRowHeight="13.5" x14ac:dyDescent="0.15"/>
  <cols>
    <col min="1" max="14" width="9" style="2"/>
    <col min="15" max="15" width="9.75" style="2" bestFit="1" customWidth="1"/>
    <col min="16" max="16384" width="9" style="2"/>
  </cols>
  <sheetData>
    <row r="1" spans="1:15" x14ac:dyDescent="0.1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24</v>
      </c>
    </row>
    <row r="3" spans="1:15" ht="16.5" customHeight="1" x14ac:dyDescent="0.15">
      <c r="A3" s="7" t="s">
        <v>0</v>
      </c>
      <c r="B3" s="7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7" t="s">
        <v>14</v>
      </c>
      <c r="B4" s="4" t="s">
        <v>15</v>
      </c>
      <c r="C4" s="5">
        <v>4679</v>
      </c>
      <c r="D4" s="5">
        <v>4660</v>
      </c>
      <c r="E4" s="5">
        <v>3429</v>
      </c>
      <c r="F4" s="5">
        <v>4003</v>
      </c>
      <c r="G4" s="5">
        <f>264+1462+1494</f>
        <v>3220</v>
      </c>
      <c r="H4" s="5">
        <f>163+1171+4449</f>
        <v>5783</v>
      </c>
      <c r="I4" s="5">
        <f>278+1117+1685</f>
        <v>3080</v>
      </c>
      <c r="J4" s="5">
        <v>3647</v>
      </c>
      <c r="K4" s="5">
        <v>4804</v>
      </c>
      <c r="L4" s="5">
        <v>3589</v>
      </c>
      <c r="M4" s="5">
        <v>2750</v>
      </c>
      <c r="N4" s="5">
        <v>4567</v>
      </c>
      <c r="O4" s="5">
        <f>SUM(C4:N4)</f>
        <v>48211</v>
      </c>
    </row>
    <row r="5" spans="1:15" ht="16.5" customHeight="1" x14ac:dyDescent="0.15">
      <c r="A5" s="7"/>
      <c r="B5" s="4" t="s">
        <v>16</v>
      </c>
      <c r="C5" s="5">
        <v>678</v>
      </c>
      <c r="D5" s="5">
        <v>1344</v>
      </c>
      <c r="E5" s="5">
        <v>3586</v>
      </c>
      <c r="F5" s="5">
        <v>825</v>
      </c>
      <c r="G5" s="5">
        <f>33+310+1371</f>
        <v>1714</v>
      </c>
      <c r="H5" s="5">
        <f>496+1960+171</f>
        <v>2627</v>
      </c>
      <c r="I5" s="5">
        <f>64+401+2630</f>
        <v>3095</v>
      </c>
      <c r="J5" s="5">
        <v>2098</v>
      </c>
      <c r="K5" s="5">
        <v>1723</v>
      </c>
      <c r="L5" s="5">
        <v>359</v>
      </c>
      <c r="M5" s="5">
        <v>1350</v>
      </c>
      <c r="N5" s="5">
        <v>744</v>
      </c>
      <c r="O5" s="5">
        <f t="shared" ref="O5:O15" si="0">SUM(C5:N5)</f>
        <v>20143</v>
      </c>
    </row>
    <row r="6" spans="1:15" ht="16.5" customHeight="1" x14ac:dyDescent="0.15">
      <c r="A6" s="7" t="s">
        <v>17</v>
      </c>
      <c r="B6" s="4" t="s">
        <v>15</v>
      </c>
      <c r="C6" s="5">
        <v>882</v>
      </c>
      <c r="D6" s="5">
        <v>1663</v>
      </c>
      <c r="E6" s="5">
        <v>699</v>
      </c>
      <c r="F6" s="5">
        <v>928</v>
      </c>
      <c r="G6" s="5">
        <f>729</f>
        <v>729</v>
      </c>
      <c r="H6" s="5">
        <v>1080</v>
      </c>
      <c r="I6" s="5">
        <v>902</v>
      </c>
      <c r="J6" s="5">
        <v>1705</v>
      </c>
      <c r="K6" s="5">
        <v>844</v>
      </c>
      <c r="L6" s="5">
        <v>798</v>
      </c>
      <c r="M6" s="5">
        <v>637</v>
      </c>
      <c r="N6" s="5">
        <v>833</v>
      </c>
      <c r="O6" s="5">
        <f t="shared" si="0"/>
        <v>11700</v>
      </c>
    </row>
    <row r="7" spans="1:15" ht="16.5" customHeight="1" x14ac:dyDescent="0.15">
      <c r="A7" s="7"/>
      <c r="B7" s="4" t="s">
        <v>16</v>
      </c>
      <c r="C7" s="5">
        <v>319</v>
      </c>
      <c r="D7" s="5">
        <v>213</v>
      </c>
      <c r="E7" s="5">
        <v>431</v>
      </c>
      <c r="F7" s="5">
        <v>332</v>
      </c>
      <c r="G7" s="5">
        <v>387</v>
      </c>
      <c r="H7" s="5">
        <v>246</v>
      </c>
      <c r="I7" s="5">
        <v>662</v>
      </c>
      <c r="J7" s="5">
        <v>536</v>
      </c>
      <c r="K7" s="5">
        <v>408</v>
      </c>
      <c r="L7" s="5">
        <v>475</v>
      </c>
      <c r="M7" s="5">
        <v>614</v>
      </c>
      <c r="N7" s="5">
        <v>470</v>
      </c>
      <c r="O7" s="5">
        <f t="shared" si="0"/>
        <v>5093</v>
      </c>
    </row>
    <row r="8" spans="1:15" ht="16.5" customHeight="1" x14ac:dyDescent="0.15">
      <c r="A8" s="7" t="s">
        <v>18</v>
      </c>
      <c r="B8" s="4" t="s">
        <v>15</v>
      </c>
      <c r="C8" s="5">
        <v>299</v>
      </c>
      <c r="D8" s="5">
        <v>165</v>
      </c>
      <c r="E8" s="5">
        <v>204</v>
      </c>
      <c r="F8" s="5">
        <v>292</v>
      </c>
      <c r="G8" s="5">
        <v>182</v>
      </c>
      <c r="H8" s="5">
        <v>191</v>
      </c>
      <c r="I8" s="5">
        <v>184</v>
      </c>
      <c r="J8" s="5">
        <v>256</v>
      </c>
      <c r="K8" s="5">
        <v>185</v>
      </c>
      <c r="L8" s="5">
        <v>174</v>
      </c>
      <c r="M8" s="5">
        <v>188</v>
      </c>
      <c r="N8" s="5">
        <v>224</v>
      </c>
      <c r="O8" s="5">
        <f t="shared" si="0"/>
        <v>2544</v>
      </c>
    </row>
    <row r="9" spans="1:15" ht="16.5" customHeight="1" x14ac:dyDescent="0.15">
      <c r="A9" s="7"/>
      <c r="B9" s="4" t="s">
        <v>16</v>
      </c>
      <c r="C9" s="5">
        <v>71</v>
      </c>
      <c r="D9" s="5">
        <v>50</v>
      </c>
      <c r="E9" s="5">
        <v>98</v>
      </c>
      <c r="F9" s="5">
        <v>134</v>
      </c>
      <c r="G9" s="5">
        <v>76</v>
      </c>
      <c r="H9" s="5">
        <v>52</v>
      </c>
      <c r="I9" s="5">
        <v>47</v>
      </c>
      <c r="J9" s="5">
        <v>41</v>
      </c>
      <c r="K9" s="5">
        <v>69</v>
      </c>
      <c r="L9" s="5">
        <v>11</v>
      </c>
      <c r="M9" s="5">
        <v>3</v>
      </c>
      <c r="N9" s="5">
        <v>58</v>
      </c>
      <c r="O9" s="5">
        <f t="shared" si="0"/>
        <v>710</v>
      </c>
    </row>
    <row r="10" spans="1:15" ht="16.5" customHeight="1" x14ac:dyDescent="0.15">
      <c r="A10" s="7" t="s">
        <v>19</v>
      </c>
      <c r="B10" s="4" t="s">
        <v>15</v>
      </c>
      <c r="C10" s="5">
        <v>2611</v>
      </c>
      <c r="D10" s="5">
        <v>3180</v>
      </c>
      <c r="E10" s="5">
        <v>3339</v>
      </c>
      <c r="F10" s="5">
        <v>4253</v>
      </c>
      <c r="G10" s="5">
        <f>1899+2103</f>
        <v>4002</v>
      </c>
      <c r="H10" s="5">
        <f>858+2011+36</f>
        <v>2905</v>
      </c>
      <c r="I10" s="5">
        <f>755+2289+77</f>
        <v>3121</v>
      </c>
      <c r="J10" s="5">
        <v>3086</v>
      </c>
      <c r="K10" s="5">
        <v>3112</v>
      </c>
      <c r="L10" s="5">
        <v>2687</v>
      </c>
      <c r="M10" s="5">
        <v>2916</v>
      </c>
      <c r="N10" s="5">
        <v>3089</v>
      </c>
      <c r="O10" s="5">
        <f t="shared" si="0"/>
        <v>38301</v>
      </c>
    </row>
    <row r="11" spans="1:15" ht="16.5" customHeight="1" x14ac:dyDescent="0.15">
      <c r="A11" s="7"/>
      <c r="B11" s="4" t="s">
        <v>16</v>
      </c>
      <c r="C11" s="5">
        <v>1381</v>
      </c>
      <c r="D11" s="5">
        <v>2005</v>
      </c>
      <c r="E11" s="5">
        <v>2357</v>
      </c>
      <c r="F11" s="5">
        <v>3036</v>
      </c>
      <c r="G11" s="5">
        <f>2755+91+7</f>
        <v>2853</v>
      </c>
      <c r="H11" s="5">
        <f>1696+298+43</f>
        <v>2037</v>
      </c>
      <c r="I11" s="5">
        <f>1567+15+8</f>
        <v>1590</v>
      </c>
      <c r="J11" s="5">
        <v>1560</v>
      </c>
      <c r="K11" s="5">
        <v>1195</v>
      </c>
      <c r="L11" s="5">
        <v>1158</v>
      </c>
      <c r="M11" s="5">
        <v>1345</v>
      </c>
      <c r="N11" s="5">
        <v>1385</v>
      </c>
      <c r="O11" s="5">
        <f t="shared" si="0"/>
        <v>21902</v>
      </c>
    </row>
    <row r="12" spans="1:15" ht="16.5" customHeight="1" x14ac:dyDescent="0.15">
      <c r="A12" s="7" t="s">
        <v>20</v>
      </c>
      <c r="B12" s="4" t="s">
        <v>21</v>
      </c>
      <c r="C12" s="5">
        <v>21</v>
      </c>
      <c r="D12" s="5">
        <v>446</v>
      </c>
      <c r="E12" s="5">
        <v>538</v>
      </c>
      <c r="F12" s="5">
        <v>508</v>
      </c>
      <c r="G12" s="5">
        <v>63</v>
      </c>
      <c r="H12" s="5">
        <v>520</v>
      </c>
      <c r="I12" s="5">
        <v>457</v>
      </c>
      <c r="J12" s="5">
        <v>560</v>
      </c>
      <c r="K12" s="5">
        <v>279</v>
      </c>
      <c r="L12" s="5">
        <v>448</v>
      </c>
      <c r="M12" s="5">
        <v>888</v>
      </c>
      <c r="N12" s="5">
        <v>658</v>
      </c>
      <c r="O12" s="5">
        <f t="shared" si="0"/>
        <v>5386</v>
      </c>
    </row>
    <row r="13" spans="1:15" ht="16.5" customHeight="1" x14ac:dyDescent="0.15">
      <c r="A13" s="7"/>
      <c r="B13" s="4" t="s">
        <v>19</v>
      </c>
      <c r="C13" s="5">
        <v>58</v>
      </c>
      <c r="D13" s="5">
        <v>849</v>
      </c>
      <c r="E13" s="5">
        <v>1007</v>
      </c>
      <c r="F13" s="5">
        <v>718</v>
      </c>
      <c r="G13" s="5">
        <v>644</v>
      </c>
      <c r="H13" s="5">
        <v>135</v>
      </c>
      <c r="I13" s="5">
        <v>846</v>
      </c>
      <c r="J13" s="5">
        <v>895</v>
      </c>
      <c r="K13" s="5">
        <v>439</v>
      </c>
      <c r="L13" s="5">
        <v>642</v>
      </c>
      <c r="M13" s="5">
        <v>422</v>
      </c>
      <c r="N13" s="5">
        <v>414</v>
      </c>
      <c r="O13" s="5">
        <f t="shared" si="0"/>
        <v>7069</v>
      </c>
    </row>
    <row r="14" spans="1:15" ht="16.5" customHeight="1" x14ac:dyDescent="0.15">
      <c r="A14" s="7" t="s">
        <v>22</v>
      </c>
      <c r="B14" s="4" t="s">
        <v>21</v>
      </c>
      <c r="C14" s="5">
        <v>0</v>
      </c>
      <c r="D14" s="5">
        <v>170</v>
      </c>
      <c r="E14" s="5">
        <v>300</v>
      </c>
      <c r="F14" s="5">
        <v>50</v>
      </c>
      <c r="G14" s="5">
        <v>180</v>
      </c>
      <c r="H14" s="5">
        <v>400</v>
      </c>
      <c r="I14" s="5">
        <v>170</v>
      </c>
      <c r="J14" s="5">
        <v>15</v>
      </c>
      <c r="K14" s="5">
        <v>223</v>
      </c>
      <c r="L14" s="5">
        <v>79</v>
      </c>
      <c r="M14" s="5">
        <v>200</v>
      </c>
      <c r="N14" s="5">
        <v>350</v>
      </c>
      <c r="O14" s="5">
        <f t="shared" si="0"/>
        <v>2137</v>
      </c>
    </row>
    <row r="15" spans="1:15" ht="16.5" customHeight="1" x14ac:dyDescent="0.15">
      <c r="A15" s="7"/>
      <c r="B15" s="4" t="s">
        <v>19</v>
      </c>
      <c r="C15" s="5">
        <v>26</v>
      </c>
      <c r="D15" s="5">
        <v>37</v>
      </c>
      <c r="E15" s="5">
        <v>37</v>
      </c>
      <c r="F15" s="5">
        <v>33</v>
      </c>
      <c r="G15" s="5">
        <v>33</v>
      </c>
      <c r="H15" s="5">
        <v>44</v>
      </c>
      <c r="I15" s="5">
        <v>62</v>
      </c>
      <c r="J15" s="5">
        <v>46</v>
      </c>
      <c r="K15" s="5">
        <v>44</v>
      </c>
      <c r="L15" s="5">
        <v>211</v>
      </c>
      <c r="M15" s="5">
        <v>128</v>
      </c>
      <c r="N15" s="5">
        <v>64</v>
      </c>
      <c r="O15" s="5">
        <f t="shared" si="0"/>
        <v>765</v>
      </c>
    </row>
    <row r="16" spans="1:15" ht="16.5" customHeight="1" x14ac:dyDescent="0.15">
      <c r="A16" s="7" t="s">
        <v>23</v>
      </c>
      <c r="B16" s="7"/>
      <c r="C16" s="5">
        <f>SUM(C4:C15)</f>
        <v>11025</v>
      </c>
      <c r="D16" s="5">
        <f t="shared" ref="D16:N16" si="1">SUM(D4:D15)</f>
        <v>14782</v>
      </c>
      <c r="E16" s="5">
        <f t="shared" si="1"/>
        <v>16025</v>
      </c>
      <c r="F16" s="5">
        <f t="shared" si="1"/>
        <v>15112</v>
      </c>
      <c r="G16" s="5">
        <f t="shared" si="1"/>
        <v>14083</v>
      </c>
      <c r="H16" s="5">
        <f t="shared" si="1"/>
        <v>16020</v>
      </c>
      <c r="I16" s="5">
        <f t="shared" si="1"/>
        <v>14216</v>
      </c>
      <c r="J16" s="5">
        <f t="shared" si="1"/>
        <v>14445</v>
      </c>
      <c r="K16" s="5">
        <f t="shared" si="1"/>
        <v>13325</v>
      </c>
      <c r="L16" s="5">
        <f t="shared" si="1"/>
        <v>10631</v>
      </c>
      <c r="M16" s="5">
        <f t="shared" si="1"/>
        <v>11441</v>
      </c>
      <c r="N16" s="5">
        <f>SUM(N4:N15)</f>
        <v>12856</v>
      </c>
      <c r="O16" s="5">
        <f>SUM(O4:O15)</f>
        <v>163961</v>
      </c>
    </row>
  </sheetData>
  <mergeCells count="8">
    <mergeCell ref="A10:A11"/>
    <mergeCell ref="A12:A13"/>
    <mergeCell ref="A14:A15"/>
    <mergeCell ref="A16:B16"/>
    <mergeCell ref="A3:B3"/>
    <mergeCell ref="A4:A5"/>
    <mergeCell ref="A6:A7"/>
    <mergeCell ref="A8:A9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2014-07-30T09:42:12Z</cp:lastPrinted>
  <dcterms:created xsi:type="dcterms:W3CDTF">2014-07-30T09:30:56Z</dcterms:created>
  <dcterms:modified xsi:type="dcterms:W3CDTF">2016-05-09T02:27:22Z</dcterms:modified>
</cp:coreProperties>
</file>