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6_伯耆町\"/>
    </mc:Choice>
  </mc:AlternateContent>
  <workbookProtection workbookAlgorithmName="SHA-512" workbookHashValue="TvGQzFSM2zNIYK23DFcTpYM295K/UxSxXAQd3dCF9b9//G3Wli0j7w11pl5Lq36KYovqZzAk3Bu8g2yrxCH/pA==" workbookSaltValue="IIn56jT992WWqXtQx07XTQ==" workbookSpinCount="100000" lockStructure="1"/>
  <bookViews>
    <workbookView xWindow="2868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P6" i="5"/>
  <c r="P10" i="4" s="1"/>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F85" i="4"/>
  <c r="E85" i="4"/>
  <c r="AL10" i="4"/>
  <c r="W10" i="4"/>
  <c r="B10" i="4"/>
  <c r="BB8" i="4"/>
  <c r="AT8" i="4"/>
  <c r="AL8"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<sst xmlns="http://schemas.openxmlformats.org/spreadsheetml/2006/main" count="275" uniqueCount="116">
  <si>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</si>
  <si>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</si>
  <si>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</si>
  <si>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</si>
  <si>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</si>
  <si>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</si>
  <si>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</si>
  <si>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</si>
  <si>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</si>
  <si>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</si>
  <si>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</si>
  <si>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</si>
  <si>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</si>
  <si>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</si>
  <si>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</si>
  <si>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</si>
  <si>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</si>
  <si>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</si>
  <si>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</si>
  <si>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</si>
  <si>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</si>
  <si>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</si>
  <si>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</si>
  <si>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</si>
  <si>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</si>
  <si>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</si>
  <si>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</si>
  <si>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</si>
  <si>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</si>
  <si>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</si>
  <si>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</si>
  <si>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</si>
  <si>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</si>
  <si>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</si>
  <si>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</si>
  <si>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</si>
  <si>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</si>
  <si>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</si>
  <si>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</si>
  <si>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</si>
  <si>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</si>
  <si>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</si>
  <si>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</si>
  <si>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</si>
  <si>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</si>
  <si>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</si>
  <si>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</si>
  <si>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</si>
  <si>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</si>
  <si>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</si>
  <si>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</si>
  <si>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</si>
  <si>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</si>
  <si>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</si>
  <si>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</si>
  <si>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</si>
  <si>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</si>
  <si>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</si>
  <si>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</si>
  <si>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</si>
  <si>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</si>
  <si>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</si>
  <si>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</si>
  <si>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</si>
  <si>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</si>
  <si>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</si>
  <si>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</si>
  <si>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</si>
  <si>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</si>
  <si>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</si>
  <si>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</si>
  <si>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</si>
  <si>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</si>
  <si>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</si>
  <si>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</si>
  <si>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</si>
  <si>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</si>
  <si>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</si>
  <si>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</si>
  <si>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</si>
  <si>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</si>
  <si>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</si>
  <si>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</si>
  <si>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</si>
  <si>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</si>
  <si>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</si>
  <si>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</si>
  <si>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</si>
  <si>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</si>
  <si>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</si>
  <si>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</si>
  <si>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</si>
  <si>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</si>
  <si>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</si>
  <si>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</si>
  <si>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</si>
  <si>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</si>
  <si>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</si>
  <si>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</si>
  <si>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</si>
  <si>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</si>
  <si>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</si>
  <si>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</si>
  <si>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</si>
  <si>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</si>
  <si>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</si>
  <si>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</si>
  <si>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</si>
  <si>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</si>
  <si>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</si>
  <si>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</si>
  <si>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</si>
  <si>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</si>
  <si>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全国平均・類似団体平均を大きく下回っており、老朽化の度合いは比較的少ない。
②管渠老朽化率、③管渠改善率
　管渠については、現在まで不具合もなく、法定耐用年数に達するまで期間がある状態である。
　計画的な更新については、経営戦略の見直し時期にあわせて検討を行うものとする。</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3" eb="25">
      <t>ヘイキン</t>
    </rPh>
    <rPh sb="26" eb="27">
      <t>オオ</t>
    </rPh>
    <rPh sb="29" eb="31">
      <t>シタマワ</t>
    </rPh>
    <rPh sb="36" eb="39">
      <t>ロウキュウカ</t>
    </rPh>
    <rPh sb="40" eb="42">
      <t>ドア</t>
    </rPh>
    <rPh sb="44" eb="47">
      <t>ヒカクテキ</t>
    </rPh>
    <rPh sb="47" eb="48">
      <t>スク</t>
    </rPh>
    <rPh sb="53" eb="55">
      <t>カンキョ</t>
    </rPh>
    <rPh sb="55" eb="58">
      <t>ロウキュウカ</t>
    </rPh>
    <rPh sb="58" eb="59">
      <t>リツ</t>
    </rPh>
    <rPh sb="61" eb="63">
      <t>カンキョ</t>
    </rPh>
    <rPh sb="63" eb="65">
      <t>カイゼン</t>
    </rPh>
    <rPh sb="65" eb="66">
      <t>リツ</t>
    </rPh>
    <rPh sb="104" eb="106">
      <t>ジョウタイ</t>
    </rPh>
    <phoneticPr fontId="4"/>
  </si>
  <si>
    <t>①経常収支比率
100％を上回っており、単年度の収支は健全性を保っている。
③流動比率
流動負債の大半を占める企業債償還を、主に一般会計からの繰入金等により賄っていることによるもので、支払能力に問題が生じる見込みはない。
④企業債残高対事業規模比率
類似団体平均を下回っているが、企業債償還に係る一般会計の負担によるものである。
⑤経費回収率
類似団体平均を上回っているものの、100％を下回っており、適正な使用料収入の確保を図るとともに汚水処理費の削減が必要である。
⑥汚水処理原価
類似団体平均より下回っている。引き続き投資の効率化や維持管理費の削減などを図る必要がある。
⑦施設利用率
計画時からの人口減により、全国平均・類似団体平均と同様、施設の稼働に余裕がある状態である。
⑧水洗化率
全国平均・類似団体平均を若干上回っている。今後も水洗化率向上に向けた啓発を行いたい。</t>
    <rPh sb="39" eb="41">
      <t>リュウドウ</t>
    </rPh>
    <rPh sb="41" eb="43">
      <t>ヒリツ</t>
    </rPh>
    <rPh sb="49" eb="51">
      <t>タイハン</t>
    </rPh>
    <rPh sb="52" eb="53">
      <t>シ</t>
    </rPh>
    <rPh sb="62" eb="63">
      <t>オモ</t>
    </rPh>
    <rPh sb="78" eb="79">
      <t>マカナ</t>
    </rPh>
    <rPh sb="92" eb="94">
      <t>シハラ</t>
    </rPh>
    <rPh sb="94" eb="96">
      <t>ノウリョク</t>
    </rPh>
    <rPh sb="97" eb="99">
      <t>モンダイ</t>
    </rPh>
    <rPh sb="100" eb="101">
      <t>ショウ</t>
    </rPh>
    <rPh sb="103" eb="105">
      <t>ミコ</t>
    </rPh>
    <rPh sb="112" eb="114">
      <t>キギョウ</t>
    </rPh>
    <rPh sb="114" eb="115">
      <t>サイ</t>
    </rPh>
    <rPh sb="115" eb="117">
      <t>ザンダカ</t>
    </rPh>
    <rPh sb="117" eb="118">
      <t>タイ</t>
    </rPh>
    <rPh sb="118" eb="120">
      <t>ジギョウ</t>
    </rPh>
    <rPh sb="120" eb="122">
      <t>キボ</t>
    </rPh>
    <rPh sb="122" eb="124">
      <t>ヒリツ</t>
    </rPh>
    <rPh sb="125" eb="127">
      <t>ルイジ</t>
    </rPh>
    <rPh sb="127" eb="129">
      <t>ダンタイ</t>
    </rPh>
    <rPh sb="129" eb="131">
      <t>ヘイキン</t>
    </rPh>
    <rPh sb="132" eb="134">
      <t>シタマワ</t>
    </rPh>
    <rPh sb="140" eb="142">
      <t>キギョウ</t>
    </rPh>
    <rPh sb="142" eb="143">
      <t>サイ</t>
    </rPh>
    <rPh sb="143" eb="145">
      <t>ショウカン</t>
    </rPh>
    <rPh sb="146" eb="147">
      <t>カカ</t>
    </rPh>
    <rPh sb="148" eb="150">
      <t>イッパン</t>
    </rPh>
    <rPh sb="150" eb="152">
      <t>カイケイ</t>
    </rPh>
    <rPh sb="179" eb="181">
      <t>ウワマワ</t>
    </rPh>
    <rPh sb="236" eb="238">
      <t>オスイ</t>
    </rPh>
    <rPh sb="238" eb="240">
      <t>ショリ</t>
    </rPh>
    <rPh sb="240" eb="242">
      <t>ゲンカ</t>
    </rPh>
    <rPh sb="243" eb="245">
      <t>ルイジ</t>
    </rPh>
    <rPh sb="245" eb="247">
      <t>ダンタイ</t>
    </rPh>
    <rPh sb="247" eb="249">
      <t>ヘイキン</t>
    </rPh>
    <rPh sb="251" eb="253">
      <t>シタマワ</t>
    </rPh>
    <rPh sb="258" eb="259">
      <t>ヒ</t>
    </rPh>
    <rPh sb="260" eb="261">
      <t>ツヅ</t>
    </rPh>
    <rPh sb="280" eb="281">
      <t>ハカ</t>
    </rPh>
    <rPh sb="282" eb="284">
      <t>ヒツヨウ</t>
    </rPh>
    <rPh sb="290" eb="292">
      <t>シセツ</t>
    </rPh>
    <rPh sb="292" eb="294">
      <t>リヨウ</t>
    </rPh>
    <rPh sb="294" eb="295">
      <t>リツ</t>
    </rPh>
    <rPh sb="296" eb="298">
      <t>ケイカク</t>
    </rPh>
    <rPh sb="298" eb="299">
      <t>ジ</t>
    </rPh>
    <rPh sb="302" eb="305">
      <t>ジンコウゲン</t>
    </rPh>
    <rPh sb="309" eb="311">
      <t>ゼンコク</t>
    </rPh>
    <rPh sb="311" eb="313">
      <t>ヘイキン</t>
    </rPh>
    <rPh sb="314" eb="316">
      <t>ルイジ</t>
    </rPh>
    <rPh sb="316" eb="318">
      <t>ダンタイ</t>
    </rPh>
    <rPh sb="318" eb="320">
      <t>ヘイキン</t>
    </rPh>
    <rPh sb="321" eb="323">
      <t>ドウヨウ</t>
    </rPh>
    <rPh sb="324" eb="326">
      <t>シセツ</t>
    </rPh>
    <rPh sb="327" eb="329">
      <t>カドウ</t>
    </rPh>
    <rPh sb="330" eb="332">
      <t>ヨユウ</t>
    </rPh>
    <rPh sb="335" eb="337">
      <t>ジョウタイ</t>
    </rPh>
    <rPh sb="343" eb="346">
      <t>スイセンカ</t>
    </rPh>
    <rPh sb="346" eb="347">
      <t>リツ</t>
    </rPh>
    <rPh sb="348" eb="350">
      <t>ゼンコク</t>
    </rPh>
    <rPh sb="350" eb="352">
      <t>ヘイキン</t>
    </rPh>
    <rPh sb="353" eb="355">
      <t>ルイジ</t>
    </rPh>
    <rPh sb="355" eb="357">
      <t>ダンタイ</t>
    </rPh>
    <rPh sb="357" eb="359">
      <t>ヘイキン</t>
    </rPh>
    <rPh sb="360" eb="362">
      <t>ジャッカン</t>
    </rPh>
    <rPh sb="362" eb="364">
      <t>ウワマワ</t>
    </rPh>
    <rPh sb="369" eb="371">
      <t>コンゴ</t>
    </rPh>
    <rPh sb="372" eb="375">
      <t>スイセンカ</t>
    </rPh>
    <rPh sb="375" eb="376">
      <t>リツ</t>
    </rPh>
    <rPh sb="376" eb="378">
      <t>コウジョウ</t>
    </rPh>
    <rPh sb="379" eb="380">
      <t>ム</t>
    </rPh>
    <rPh sb="382" eb="384">
      <t>ケイハツ</t>
    </rPh>
    <rPh sb="385" eb="386">
      <t>オコナ</t>
    </rPh>
    <phoneticPr fontId="4"/>
  </si>
  <si>
    <t>法適用事業３年目の決算数値となっている。
引き続き健全な事業経営に取り組む。</t>
    <rPh sb="0" eb="1">
      <t>ホウ</t>
    </rPh>
    <rPh sb="1" eb="3">
      <t>テキヨウ</t>
    </rPh>
    <rPh sb="3" eb="5">
      <t>ジギョウ</t>
    </rPh>
    <rPh sb="6" eb="8">
      <t>ネンメ</t>
    </rPh>
    <rPh sb="9" eb="11">
      <t>ケッサン</t>
    </rPh>
    <rPh sb="11" eb="13">
      <t>スウチ</t>
    </rPh>
    <rPh sb="21" eb="22">
      <t>ヒ</t>
    </rPh>
    <rPh sb="23" eb="24">
      <t>ツヅ</t>
    </rPh>
    <rPh sb="25" eb="27">
      <t>ケンゼン</t>
    </rPh>
    <rPh sb="28" eb="30">
      <t>ジギョウ</t>
    </rPh>
    <rPh sb="30" eb="32">
      <t>ケイエイ</t>
    </rPh>
    <rPh sb="33" eb="34">
      <t>ト</t>
    </rPh>
    <rPh sb="35" eb="3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</si>
</sst>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E36-43ED-9F02-D7D1CC22C2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7E36-43ED-9F02-D7D1CC22C2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40.43</c:v>
                </c:pt>
                <c:pt idx="3">
                  <c:v>39.6</c:v>
                </c:pt>
                <c:pt idx="4">
                  <c:v>35.770000000000003</c:v>
                </c:pt>
              </c:numCache>
            </c:numRef>
          </c:val>
          <c:extLst>
            <c:ext xmlns:c16="http://schemas.microsoft.com/office/drawing/2014/chart" uri="{C3380CC4-5D6E-409C-BE32-E72D297353CC}">
              <c16:uniqueId val="{00000000-6EE2-407F-8585-FB7DCCA58F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6EE2-407F-8585-FB7DCCA58F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87.09</c:v>
                </c:pt>
                <c:pt idx="3">
                  <c:v>88.49</c:v>
                </c:pt>
                <c:pt idx="4">
                  <c:v>88.22</c:v>
                </c:pt>
              </c:numCache>
            </c:numRef>
          </c:val>
          <c:extLst>
            <c:ext xmlns:c16="http://schemas.microsoft.com/office/drawing/2014/chart" uri="{C3380CC4-5D6E-409C-BE32-E72D297353CC}">
              <c16:uniqueId val="{00000000-1B01-4A6A-85B2-F0C1B7858C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1B01-4A6A-85B2-F0C1B7858C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109.43</c:v>
                </c:pt>
                <c:pt idx="3">
                  <c:v>108.18</c:v>
                </c:pt>
                <c:pt idx="4">
                  <c:v>106.62</c:v>
                </c:pt>
              </c:numCache>
            </c:numRef>
          </c:val>
          <c:extLst>
            <c:ext xmlns:c16="http://schemas.microsoft.com/office/drawing/2014/chart" uri="{C3380CC4-5D6E-409C-BE32-E72D297353CC}">
              <c16:uniqueId val="{00000000-C9F6-47F9-8564-DD379CA87C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C9F6-47F9-8564-DD379CA87C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5.56</c:v>
                </c:pt>
                <c:pt idx="3">
                  <c:v>9.8699999999999992</c:v>
                </c:pt>
                <c:pt idx="4">
                  <c:v>13.65</c:v>
                </c:pt>
              </c:numCache>
            </c:numRef>
          </c:val>
          <c:extLst>
            <c:ext xmlns:c16="http://schemas.microsoft.com/office/drawing/2014/chart" uri="{C3380CC4-5D6E-409C-BE32-E72D297353CC}">
              <c16:uniqueId val="{00000000-3E0D-44CF-9220-621436E57C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3E0D-44CF-9220-621436E57C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4C-456D-982A-5672F548B6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604C-456D-982A-5672F548B6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53-4C4A-A1C3-DD267EEF0C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A253-4C4A-A1C3-DD267EEF0C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24.15</c:v>
                </c:pt>
                <c:pt idx="3">
                  <c:v>26.38</c:v>
                </c:pt>
                <c:pt idx="4">
                  <c:v>24.53</c:v>
                </c:pt>
              </c:numCache>
            </c:numRef>
          </c:val>
          <c:extLst>
            <c:ext xmlns:c16="http://schemas.microsoft.com/office/drawing/2014/chart" uri="{C3380CC4-5D6E-409C-BE32-E72D297353CC}">
              <c16:uniqueId val="{00000000-EB7C-41ED-B233-34126C44CD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EB7C-41ED-B233-34126C44CD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392.73</c:v>
                </c:pt>
                <c:pt idx="3">
                  <c:v>255.52</c:v>
                </c:pt>
                <c:pt idx="4" formatCode="#,##0.00;&quot;△&quot;#,##0.00">
                  <c:v>0</c:v>
                </c:pt>
              </c:numCache>
            </c:numRef>
          </c:val>
          <c:extLst>
            <c:ext xmlns:c16="http://schemas.microsoft.com/office/drawing/2014/chart" uri="{C3380CC4-5D6E-409C-BE32-E72D297353CC}">
              <c16:uniqueId val="{00000000-E13D-4918-83A8-E7927DF168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E13D-4918-83A8-E7927DF168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84.05</c:v>
                </c:pt>
                <c:pt idx="3">
                  <c:v>85.02</c:v>
                </c:pt>
                <c:pt idx="4">
                  <c:v>71.97</c:v>
                </c:pt>
              </c:numCache>
            </c:numRef>
          </c:val>
          <c:extLst>
            <c:ext xmlns:c16="http://schemas.microsoft.com/office/drawing/2014/chart" uri="{C3380CC4-5D6E-409C-BE32-E72D297353CC}">
              <c16:uniqueId val="{00000000-B6A6-455F-8BE5-0F62F350FD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B6A6-455F-8BE5-0F62F350FD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162.85</c:v>
                </c:pt>
                <c:pt idx="3">
                  <c:v>163.63</c:v>
                </c:pt>
                <c:pt idx="4">
                  <c:v>210.36</c:v>
                </c:pt>
              </c:numCache>
            </c:numRef>
          </c:val>
          <c:extLst>
            <c:ext xmlns:c16="http://schemas.microsoft.com/office/drawing/2014/chart" uri="{C3380CC4-5D6E-409C-BE32-E72D297353CC}">
              <c16:uniqueId val="{00000000-7EEB-4196-921D-B882584E61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7EEB-4196-921D-B882584E61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伯耆町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10420</v>
      </c>
      <c r="AM8" s="46"/>
      <c r="AN8" s="46"/>
      <c r="AO8" s="46"/>
      <c r="AP8" s="46"/>
      <c r="AQ8" s="46"/>
      <c r="AR8" s="46"/>
      <c r="AS8" s="46"/>
      <c r="AT8" s="45">
        <f>データ!T6</f>
        <v>139.44</v>
      </c>
      <c r="AU8" s="45"/>
      <c r="AV8" s="45"/>
      <c r="AW8" s="45"/>
      <c r="AX8" s="45"/>
      <c r="AY8" s="45"/>
      <c r="AZ8" s="45"/>
      <c r="BA8" s="45"/>
      <c r="BB8" s="45">
        <f>データ!U6</f>
        <v>74.73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75.59</v>
      </c>
      <c r="J10" s="45"/>
      <c r="K10" s="45"/>
      <c r="L10" s="45"/>
      <c r="M10" s="45"/>
      <c r="N10" s="45"/>
      <c r="O10" s="45"/>
      <c r="P10" s="45">
        <f>データ!P6</f>
        <v>41.29</v>
      </c>
      <c r="Q10" s="45"/>
      <c r="R10" s="45"/>
      <c r="S10" s="45"/>
      <c r="T10" s="45"/>
      <c r="U10" s="45"/>
      <c r="V10" s="45"/>
      <c r="W10" s="45">
        <f>データ!Q6</f>
        <v>100</v>
      </c>
      <c r="X10" s="45"/>
      <c r="Y10" s="45"/>
      <c r="Z10" s="45"/>
      <c r="AA10" s="45"/>
      <c r="AB10" s="45"/>
      <c r="AC10" s="45"/>
      <c r="AD10" s="46">
        <f>データ!R6</f>
        <v>3960</v>
      </c>
      <c r="AE10" s="46"/>
      <c r="AF10" s="46"/>
      <c r="AG10" s="46"/>
      <c r="AH10" s="46"/>
      <c r="AI10" s="46"/>
      <c r="AJ10" s="46"/>
      <c r="AK10" s="2"/>
      <c r="AL10" s="46">
        <f>データ!V6</f>
        <v>4288</v>
      </c>
      <c r="AM10" s="46"/>
      <c r="AN10" s="46"/>
      <c r="AO10" s="46"/>
      <c r="AP10" s="46"/>
      <c r="AQ10" s="46"/>
      <c r="AR10" s="46"/>
      <c r="AS10" s="46"/>
      <c r="AT10" s="45">
        <f>データ!W6</f>
        <v>1.42</v>
      </c>
      <c r="AU10" s="45"/>
      <c r="AV10" s="45"/>
      <c r="AW10" s="45"/>
      <c r="AX10" s="45"/>
      <c r="AY10" s="45"/>
      <c r="AZ10" s="45"/>
      <c r="BA10" s="45"/>
      <c r="BB10" s="45">
        <f>データ!X6</f>
        <v>3019.72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W/Pz89iiCM4NY4MsobXC3Lp19JM+JV9xeuobumsD5cAWqZbzBrXz8HC+cnCwP/nV9aFY36raAAZXxlHQ2Juahg==" saltValue="JgZbbsrCBH1NsDS8iE1b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313904</v>
      </c>
      <c r="D6" s="19">
        <f t="shared" si="3"/>
        <v>46</v>
      </c>
      <c r="E6" s="19">
        <f t="shared" si="3"/>
        <v>17</v>
      </c>
      <c r="F6" s="19">
        <f t="shared" si="3"/>
        <v>4</v>
      </c>
      <c r="G6" s="19">
        <f t="shared" si="3"/>
        <v>0</v>
      </c>
      <c r="H6" s="19" t="str">
        <f t="shared" si="3"/>
        <v>鳥取県　伯耆町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75.59</v>
      </c>
      <c r="P6" s="20">
        <f t="shared" si="3"/>
        <v>41.29</v>
      </c>
      <c r="Q6" s="20">
        <f t="shared" si="3"/>
        <v>100</v>
      </c>
      <c r="R6" s="20">
        <f t="shared" si="3"/>
        <v>3960</v>
      </c>
      <c r="S6" s="20">
        <f t="shared" si="3"/>
        <v>10420</v>
      </c>
      <c r="T6" s="20">
        <f t="shared" si="3"/>
        <v>139.44</v>
      </c>
      <c r="U6" s="20">
        <f t="shared" si="3"/>
        <v>74.73</v>
      </c>
      <c r="V6" s="20">
        <f t="shared" si="3"/>
        <v>4288</v>
      </c>
      <c r="W6" s="20">
        <f t="shared" si="3"/>
        <v>1.42</v>
      </c>
      <c r="X6" s="20">
        <f t="shared" si="3"/>
        <v>3019.72</v>
      </c>
      <c r="Y6" s="21" t="str">
        <f>IF(Y7="",NA(),Y7)</f>
        <v>-</v>
      </c>
      <c r="Z6" s="21" t="str">
        <f t="shared" ref="Z6:AH6" si="4">IF(Z7="",NA(),Z7)</f>
        <v>-</v>
      </c>
      <c r="AA6" s="21">
        <f t="shared" si="4"/>
        <v>109.43</v>
      </c>
      <c r="AB6" s="21">
        <f t="shared" si="4"/>
        <v>108.18</v>
      </c>
      <c r="AC6" s="21">
        <f t="shared" si="4"/>
        <v>106.62</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24.15</v>
      </c>
      <c r="AX6" s="21">
        <f t="shared" si="6"/>
        <v>26.38</v>
      </c>
      <c r="AY6" s="21">
        <f t="shared" si="6"/>
        <v>24.53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392.73</v>
      </c>
      <c r="BI6" s="21">
        <f t="shared" si="7"/>
        <v>255.52</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84.05</v>
      </c>
      <c r="BT6" s="21">
        <f t="shared" si="8"/>
        <v>85.02</v>
      </c>
      <c r="BU6" s="21">
        <f t="shared" si="8"/>
        <v>71.97</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162.85</v>
      </c>
      <c r="CE6" s="21">
        <f t="shared" si="9"/>
        <v>163.63</v>
      </c>
      <c r="CF6" s="21">
        <f t="shared" si="9"/>
        <v>210.36</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40.43</v>
      </c>
      <c r="CP6" s="21">
        <f t="shared" si="10"/>
        <v>39.6</v>
      </c>
      <c r="CQ6" s="21">
        <f t="shared" si="10"/>
        <v>35.770000000000003</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87.09</v>
      </c>
      <c r="DA6" s="21">
        <f t="shared" si="11"/>
        <v>88.49</v>
      </c>
      <c r="DB6" s="21">
        <f t="shared" si="11"/>
        <v>88.22</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5.56</v>
      </c>
      <c r="DL6" s="21">
        <f t="shared" si="12"/>
        <v>9.8699999999999992</v>
      </c>
      <c r="DM6" s="21">
        <f t="shared" si="12"/>
        <v>13.65</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
      <c r="A7" s="14"/>
      <c r="B7" s="23">
        <v>2022</v>
      </c>
      <c r="C7" s="23">
        <v>313904</v>
      </c>
      <c r="D7" s="23">
        <v>46</v>
      </c>
      <c r="E7" s="23">
        <v>17</v>
      </c>
      <c r="F7" s="23">
        <v>4</v>
      </c>
      <c r="G7" s="23">
        <v>0</v>
      </c>
      <c r="H7" s="23" t="s">
        <v>95</v>
      </c>
      <c r="I7" s="23" t="s">
        <v>96</v>
      </c>
      <c r="J7" s="23" t="s">
        <v>97</v>
      </c>
      <c r="K7" s="23" t="s">
        <v>98</v>
      </c>
      <c r="L7" s="23" t="s">
        <v>99</v>
      </c>
      <c r="M7" s="23" t="s">
        <v>100</v>
      </c>
      <c r="N7" s="24" t="s">
        <v>101</v>
      </c>
      <c r="O7" s="24">
        <v>75.59</v>
      </c>
      <c r="P7" s="24">
        <v>41.29</v>
      </c>
      <c r="Q7" s="24">
        <v>100</v>
      </c>
      <c r="R7" s="24">
        <v>3960</v>
      </c>
      <c r="S7" s="24">
        <v>10420</v>
      </c>
      <c r="T7" s="24">
        <v>139.44</v>
      </c>
      <c r="U7" s="24">
        <v>74.73</v>
      </c>
      <c r="V7" s="24">
        <v>4288</v>
      </c>
      <c r="W7" s="24">
        <v>1.42</v>
      </c>
      <c r="X7" s="24">
        <v>3019.72</v>
      </c>
      <c r="Y7" s="24" t="s">
        <v>101</v>
      </c>
      <c r="Z7" s="24" t="s">
        <v>101</v>
      </c>
      <c r="AA7" s="24">
        <v>109.43</v>
      </c>
      <c r="AB7" s="24">
        <v>108.18</v>
      </c>
      <c r="AC7" s="24">
        <v>106.62</v>
      </c>
      <c r="AD7" s="24" t="s">
        <v>101</v>
      </c>
      <c r="AE7" s="24" t="s">
        <v>101</v>
      </c>
      <c r="AF7" s="24">
        <v>105.78</v>
      </c>
      <c r="AG7" s="24">
        <v>106.09</v>
      </c>
      <c r="AH7" s="24">
        <v>106.44</v>
      </c>
      <c r="AI7" s="24">
        <v>104.54</v>
      </c>
      <c r="AJ7" s="24" t="s">
        <v>101</v>
      </c>
      <c r="AK7" s="24" t="s">
        <v>101</v>
      </c>
      <c r="AL7" s="24">
        <v>0</v>
      </c>
      <c r="AM7" s="24">
        <v>0</v>
      </c>
      <c r="AN7" s="24">
        <v>0</v>
      </c>
      <c r="AO7" s="24" t="s">
        <v>101</v>
      </c>
      <c r="AP7" s="24" t="s">
        <v>101</v>
      </c>
      <c r="AQ7" s="24">
        <v>63.96</v>
      </c>
      <c r="AR7" s="24">
        <v>69.42</v>
      </c>
      <c r="AS7" s="24">
        <v>72.86</v>
      </c>
      <c r="AT7" s="24">
        <v>65.930000000000007</v>
      </c>
      <c r="AU7" s="24" t="s">
        <v>101</v>
      </c>
      <c r="AV7" s="24" t="s">
        <v>101</v>
      </c>
      <c r="AW7" s="24">
        <v>24.15</v>
      </c>
      <c r="AX7" s="24">
        <v>26.38</v>
      </c>
      <c r="AY7" s="24">
        <v>24.53</v>
      </c>
      <c r="AZ7" s="24" t="s">
        <v>101</v>
      </c>
      <c r="BA7" s="24" t="s">
        <v>101</v>
      </c>
      <c r="BB7" s="24">
        <v>44.24</v>
      </c>
      <c r="BC7" s="24">
        <v>43.07</v>
      </c>
      <c r="BD7" s="24">
        <v>45.42</v>
      </c>
      <c r="BE7" s="24">
        <v>44.25</v>
      </c>
      <c r="BF7" s="24" t="s">
        <v>101</v>
      </c>
      <c r="BG7" s="24" t="s">
        <v>101</v>
      </c>
      <c r="BH7" s="24">
        <v>392.73</v>
      </c>
      <c r="BI7" s="24">
        <v>255.52</v>
      </c>
      <c r="BJ7" s="24">
        <v>0</v>
      </c>
      <c r="BK7" s="24" t="s">
        <v>101</v>
      </c>
      <c r="BL7" s="24" t="s">
        <v>101</v>
      </c>
      <c r="BM7" s="24">
        <v>1258.43</v>
      </c>
      <c r="BN7" s="24">
        <v>1163.75</v>
      </c>
      <c r="BO7" s="24">
        <v>1195.47</v>
      </c>
      <c r="BP7" s="24">
        <v>1182.1099999999999</v>
      </c>
      <c r="BQ7" s="24" t="s">
        <v>101</v>
      </c>
      <c r="BR7" s="24" t="s">
        <v>101</v>
      </c>
      <c r="BS7" s="24">
        <v>84.05</v>
      </c>
      <c r="BT7" s="24">
        <v>85.02</v>
      </c>
      <c r="BU7" s="24">
        <v>71.97</v>
      </c>
      <c r="BV7" s="24" t="s">
        <v>101</v>
      </c>
      <c r="BW7" s="24" t="s">
        <v>101</v>
      </c>
      <c r="BX7" s="24">
        <v>73.36</v>
      </c>
      <c r="BY7" s="24">
        <v>72.599999999999994</v>
      </c>
      <c r="BZ7" s="24">
        <v>69.430000000000007</v>
      </c>
      <c r="CA7" s="24">
        <v>73.78</v>
      </c>
      <c r="CB7" s="24" t="s">
        <v>101</v>
      </c>
      <c r="CC7" s="24" t="s">
        <v>101</v>
      </c>
      <c r="CD7" s="24">
        <v>162.85</v>
      </c>
      <c r="CE7" s="24">
        <v>163.63</v>
      </c>
      <c r="CF7" s="24">
        <v>210.36</v>
      </c>
      <c r="CG7" s="24" t="s">
        <v>101</v>
      </c>
      <c r="CH7" s="24" t="s">
        <v>101</v>
      </c>
      <c r="CI7" s="24">
        <v>224.88</v>
      </c>
      <c r="CJ7" s="24">
        <v>228.64</v>
      </c>
      <c r="CK7" s="24">
        <v>239.46</v>
      </c>
      <c r="CL7" s="24">
        <v>220.62</v>
      </c>
      <c r="CM7" s="24" t="s">
        <v>101</v>
      </c>
      <c r="CN7" s="24" t="s">
        <v>101</v>
      </c>
      <c r="CO7" s="24">
        <v>40.43</v>
      </c>
      <c r="CP7" s="24">
        <v>39.6</v>
      </c>
      <c r="CQ7" s="24">
        <v>35.770000000000003</v>
      </c>
      <c r="CR7" s="24" t="s">
        <v>101</v>
      </c>
      <c r="CS7" s="24" t="s">
        <v>101</v>
      </c>
      <c r="CT7" s="24">
        <v>42.4</v>
      </c>
      <c r="CU7" s="24">
        <v>42.28</v>
      </c>
      <c r="CV7" s="24">
        <v>41.06</v>
      </c>
      <c r="CW7" s="24">
        <v>42.22</v>
      </c>
      <c r="CX7" s="24" t="s">
        <v>101</v>
      </c>
      <c r="CY7" s="24" t="s">
        <v>101</v>
      </c>
      <c r="CZ7" s="24">
        <v>87.09</v>
      </c>
      <c r="DA7" s="24">
        <v>88.49</v>
      </c>
      <c r="DB7" s="24">
        <v>88.22</v>
      </c>
      <c r="DC7" s="24" t="s">
        <v>101</v>
      </c>
      <c r="DD7" s="24" t="s">
        <v>101</v>
      </c>
      <c r="DE7" s="24">
        <v>84.19</v>
      </c>
      <c r="DF7" s="24">
        <v>84.34</v>
      </c>
      <c r="DG7" s="24">
        <v>84.34</v>
      </c>
      <c r="DH7" s="24">
        <v>85.67</v>
      </c>
      <c r="DI7" s="24" t="s">
        <v>101</v>
      </c>
      <c r="DJ7" s="24" t="s">
        <v>101</v>
      </c>
      <c r="DK7" s="24">
        <v>5.56</v>
      </c>
      <c r="DL7" s="24">
        <v>9.8699999999999992</v>
      </c>
      <c r="DM7" s="24">
        <v>13.65</v>
      </c>
      <c r="DN7" s="24" t="s">
        <v>101</v>
      </c>
      <c r="DO7" s="24" t="s">
        <v>101</v>
      </c>
      <c r="DP7" s="24">
        <v>21.36</v>
      </c>
      <c r="DQ7" s="24">
        <v>22.79</v>
      </c>
      <c r="DR7" s="24">
        <v>24.8</v>
      </c>
      <c r="DS7" s="24">
        <v>28</v>
      </c>
      <c r="DT7" s="24" t="s">
        <v>101</v>
      </c>
      <c r="DU7" s="24" t="s">
        <v>101</v>
      </c>
      <c r="DV7" s="24">
        <v>0</v>
      </c>
      <c r="DW7" s="24">
        <v>0</v>
      </c>
      <c r="DX7" s="24">
        <v>0</v>
      </c>
      <c r="DY7" s="24" t="s">
        <v>101</v>
      </c>
      <c r="DZ7" s="24" t="s">
        <v>101</v>
      </c>
      <c r="EA7" s="24">
        <v>0.01</v>
      </c>
      <c r="EB7" s="24">
        <v>0.01</v>
      </c>
      <c r="EC7" s="24">
        <v>0.02</v>
      </c>
      <c r="ED7" s="24">
        <v>0.03</v>
      </c>
      <c r="EE7" s="24" t="s">
        <v>101</v>
      </c>
      <c r="EF7" s="24" t="s">
        <v>101</v>
      </c>
      <c r="EG7" s="24">
        <v>0</v>
      </c>
      <c r="EH7" s="24">
        <v>0</v>
      </c>
      <c r="EI7" s="24">
        <v>0</v>
      </c>
      <c r="EJ7" s="24" t="s">
        <v>101</v>
      </c>
      <c r="EK7" s="24" t="s">
        <v>101</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2023-12-12T00:57:49Z</dcterms:created>
  <dcterms:modified xsi:type="dcterms:W3CDTF">2024-02-07T06:26:07Z</dcterms:modified>
  <cp:category/>
</cp:coreProperties>
</file>