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s/Sp0Ie3t6VZQ2TVeDlfhDR2xbqSTQHNjtLyhPltlF8BZdQYImIzN8k1CvM+hR18v6BE/rL/mN4Q8XkI/vM1ug==" workbookSaltValue="x949qv8wZx8qIjllLaUjUQ==" workbookSpinCount="100000" lockStructure="1"/>
  <bookViews>
    <workbookView xWindow="-120" yWindow="-120" windowWidth="28116" windowHeight="16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T10" i="4"/>
  <c r="AL10" i="4"/>
  <c r="AD10" i="4"/>
  <c r="I10" i="4"/>
  <c r="B10"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<sst xmlns="http://schemas.openxmlformats.org/spreadsheetml/2006/main" count="241" uniqueCount="120">
  <si>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</si>
  <si>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</si>
  <si>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</si>
  <si>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</si>
  <si>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</si>
  <si>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</si>
  <si>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</si>
  <si>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</si>
  <si>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</si>
  <si>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</si>
  <si>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</si>
  <si>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</si>
  <si>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</si>
  <si>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</si>
  <si>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</si>
  <si>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</si>
  <si>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</si>
  <si>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</si>
  <si>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</si>
  <si>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</si>
  <si>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</si>
  <si>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</si>
  <si>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</si>
  <si>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</si>
  <si>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</si>
  <si>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</si>
  <si>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</si>
  <si>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</si>
  <si>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</si>
  <si>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</si>
  <si>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</si>
  <si>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</si>
  <si>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</si>
  <si>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</si>
  <si>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</si>
  <si>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</si>
  <si>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</si>
  <si>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</si>
  <si>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</si>
  <si>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</si>
  <si>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</si>
  <si>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</si>
  <si>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</si>
  <si>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</si>
  <si>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</si>
  <si>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</si>
  <si>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</si>
  <si>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</si>
  <si>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</si>
  <si>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</si>
  <si>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</si>
  <si>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</si>
  <si>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</si>
  <si>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</si>
  <si>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</si>
  <si>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</si>
  <si>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</si>
  <si>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</si>
  <si>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</si>
  <si>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</si>
  <si>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</si>
  <si>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</si>
  <si>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</si>
  <si>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</si>
  <si>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</si>
  <si>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</si>
  <si>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</si>
  <si>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</si>
  <si>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</si>
  <si>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</si>
  <si>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</si>
  <si>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</si>
  <si>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</si>
  <si>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</si>
  <si>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</si>
  <si>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</si>
  <si>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</si>
  <si>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</si>
  <si>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</si>
  <si>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</si>
  <si>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</si>
  <si>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</si>
  <si>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</si>
  <si>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</si>
  <si>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</si>
  <si>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</si>
  <si>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</si>
  <si>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</si>
  <si>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</si>
  <si>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</si>
  <si>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</si>
  <si>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</si>
  <si>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</si>
  <si>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</si>
  <si>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</si>
  <si>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</si>
  <si>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</si>
  <si>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</si>
  <si>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</si>
  <si>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</si>
  <si>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</si>
  <si>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</si>
  <si>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</si>
  <si>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</si>
  <si>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</si>
  <si>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</si>
  <si>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</si>
  <si>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</si>
  <si>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</si>
  <si>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</si>
  <si>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</si>
  <si>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</si>
  <si>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</si>
  <si>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</si>
  <si>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</si>
  <si>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</si>
  <si>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</si>
  <si>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事故の発生や機能停止を未然に防ぐとともに、施設更新や維持管理コストの平準化を図るため、平成30年度に三朝町下水道ストックマネジメント計画を策定した。この計画に基づき、管渠はもとより施設についても更新を進めることとしている。</t>
    <rPh sb="1" eb="3">
      <t>ジコ</t>
    </rPh>
    <rPh sb="4" eb="6">
      <t>ハッセイ</t>
    </rPh>
    <rPh sb="7" eb="11">
      <t>キノウテイシ</t>
    </rPh>
    <rPh sb="12" eb="14">
      <t>ミゼン</t>
    </rPh>
    <rPh sb="15" eb="16">
      <t>フセ</t>
    </rPh>
    <rPh sb="22" eb="26">
      <t>シセツコウシン</t>
    </rPh>
    <rPh sb="27" eb="31">
      <t>イジカンリ</t>
    </rPh>
    <rPh sb="35" eb="38">
      <t>ヘイジュンカ</t>
    </rPh>
    <rPh sb="39" eb="40">
      <t>ハカ</t>
    </rPh>
    <rPh sb="44" eb="46">
      <t>ヘイセイ</t>
    </rPh>
    <rPh sb="48" eb="50">
      <t>ネンド</t>
    </rPh>
    <rPh sb="51" eb="54">
      <t>ミササチョウ</t>
    </rPh>
    <rPh sb="54" eb="57">
      <t>ゲスイドウ</t>
    </rPh>
    <rPh sb="67" eb="69">
      <t>ケイカク</t>
    </rPh>
    <rPh sb="70" eb="72">
      <t>サクテイ</t>
    </rPh>
    <rPh sb="77" eb="79">
      <t>ケイカク</t>
    </rPh>
    <rPh sb="80" eb="81">
      <t>モト</t>
    </rPh>
    <rPh sb="84" eb="86">
      <t>カンキョ</t>
    </rPh>
    <rPh sb="91" eb="93">
      <t>シセツ</t>
    </rPh>
    <rPh sb="98" eb="100">
      <t>コウシン</t>
    </rPh>
    <rPh sb="101" eb="102">
      <t>スス</t>
    </rPh>
    <phoneticPr fontId="4"/>
  </si>
  <si>
    <t xml:space="preserve">
　人口減少や上水道の節水対策による処理量の減に伴い料金収入も減少基調にあるが、支払消費税などの影響により総費用の増となり、①収益的収支比率は令和３年度より減となっている。⑤経費回収率については例年ほぼ同水準で推移している。
　また、処理水量、料金収入ともに人口減少が影響しているため今後の施設改良時に処理人口を考慮し検討することとしている。時点では良好な経営状態を維持しているが、引き続き施設の老朽化対策や経費の見直しなど費用面の削減や徴収強化を進める一方で、料金体系についても見直しが必要となっている。
　人口減少傾向が進むことに加えて、燃料価格の高騰、物価の高騰となっている状況を踏まえて、徴収体制強化や費用の見直し削減を進める一方で料金設定のについても見直しが必要となってきている。</t>
    <rPh sb="48" eb="50">
      <t>エイキョウ</t>
    </rPh>
    <rPh sb="53" eb="56">
      <t>ソウヒヨウ</t>
    </rPh>
    <rPh sb="57" eb="58">
      <t>ゾウ</t>
    </rPh>
    <rPh sb="71" eb="73">
      <t>レイワ</t>
    </rPh>
    <rPh sb="74" eb="76">
      <t>ネンド</t>
    </rPh>
    <rPh sb="78" eb="79">
      <t>ゲン</t>
    </rPh>
    <rPh sb="97" eb="99">
      <t>レイネン</t>
    </rPh>
    <rPh sb="101" eb="104">
      <t>ドウスイジュン</t>
    </rPh>
    <rPh sb="105" eb="107">
      <t>スイイ</t>
    </rPh>
    <rPh sb="201" eb="203">
      <t>タイサク</t>
    </rPh>
    <phoneticPr fontId="4"/>
  </si>
  <si>
    <t>　経営環境が厳しさを増す中で、長期的かつ安定した経営基盤を確立することが必要となっています。
①人口が減少傾向にある中、安定した料金収入を確保するため、徴収率向上に加え料金体系の見直しを図る。
②三朝町下水道ストックマネジメント計画に基づき、老朽施設の更新整備を進める。
③外部委託による維持管理費の抑制など、経費の削減についても検討を行う。</t>
    <rPh sb="1" eb="5">
      <t>ケイエイカンキョウ</t>
    </rPh>
    <rPh sb="6" eb="7">
      <t>キビ</t>
    </rPh>
    <rPh sb="10" eb="11">
      <t>マ</t>
    </rPh>
    <rPh sb="12" eb="13">
      <t>ナカ</t>
    </rPh>
    <rPh sb="15" eb="18">
      <t>チョウキテキ</t>
    </rPh>
    <rPh sb="20" eb="22">
      <t>アンテイ</t>
    </rPh>
    <rPh sb="24" eb="28">
      <t>ケイエイキバン</t>
    </rPh>
    <rPh sb="29" eb="31">
      <t>カクリツ</t>
    </rPh>
    <rPh sb="36" eb="38">
      <t>ヒツヨウ</t>
    </rPh>
    <rPh sb="49" eb="51">
      <t>ジンコウ</t>
    </rPh>
    <rPh sb="52" eb="56">
      <t>ゲンショウケイコウ</t>
    </rPh>
    <rPh sb="59" eb="60">
      <t>ナカ</t>
    </rPh>
    <rPh sb="61" eb="63">
      <t>アンテイ</t>
    </rPh>
    <rPh sb="138" eb="142">
      <t>ガイブイタク</t>
    </rPh>
    <rPh sb="145" eb="150">
      <t>イジカンリヒ</t>
    </rPh>
    <rPh sb="151" eb="153">
      <t>ヨクセイ</t>
    </rPh>
    <rPh sb="156" eb="158">
      <t>ケイヒ</t>
    </rPh>
    <rPh sb="159" eb="161">
      <t>サクゲン</t>
    </rPh>
    <rPh sb="166" eb="168">
      <t>ケントウ</t>
    </rPh>
    <rPh sb="169" eb="17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</si>
</sst>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C7-4ED0-85F6-C30D4EC051C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D5C7-4ED0-85F6-C30D4EC051C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2B-4529-9C37-54210E8E96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212B-4529-9C37-54210E8E96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95.67</c:v>
                </c:pt>
                <c:pt idx="1">
                  <c:v>95.24</c:v>
                </c:pt>
                <c:pt idx="2">
                  <c:v>96.06</c:v>
                </c:pt>
                <c:pt idx="3">
                  <c:v>95.57</c:v>
                </c:pt>
                <c:pt idx="4">
                  <c:v>96.58</c:v>
                </c:pt>
              </c:numCache>
            </c:numRef>
          </c:val>
          <c:extLst>
            <c:ext xmlns:c16="http://schemas.microsoft.com/office/drawing/2014/chart" uri="{C3380CC4-5D6E-409C-BE32-E72D297353CC}">
              <c16:uniqueId val="{00000000-31D7-4305-8C76-62CA8DDA60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31D7-4305-8C76-62CA8DDA60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96.57</c:v>
                </c:pt>
                <c:pt idx="1">
                  <c:v>102.63</c:v>
                </c:pt>
                <c:pt idx="2">
                  <c:v>96.09</c:v>
                </c:pt>
                <c:pt idx="3">
                  <c:v>108.12</c:v>
                </c:pt>
                <c:pt idx="4">
                  <c:v>99.61</c:v>
                </c:pt>
              </c:numCache>
            </c:numRef>
          </c:val>
          <c:extLst>
            <c:ext xmlns:c16="http://schemas.microsoft.com/office/drawing/2014/chart" uri="{C3380CC4-5D6E-409C-BE32-E72D297353CC}">
              <c16:uniqueId val="{00000000-E345-4240-9D43-DCCA8BE6910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45-4240-9D43-DCCA8BE6910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C1-4AD5-9FD9-FB85C1ECC2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C1-4AD5-9FD9-FB85C1ECC2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8C-466E-8BE1-7486E79DBB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8C-466E-8BE1-7486E79DBB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9-499D-AD3B-08955C0F03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9-499D-AD3B-08955C0F03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D-4CBA-B778-48A6EE82A1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D-4CBA-B778-48A6EE82A1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680.48</c:v>
                </c:pt>
                <c:pt idx="4" formatCode="#,##0.00;&quot;△&quot;#,##0.00;&quot;-&quot;">
                  <c:v>637.05999999999995</c:v>
                </c:pt>
              </c:numCache>
            </c:numRef>
          </c:val>
          <c:extLst>
            <c:ext xmlns:c16="http://schemas.microsoft.com/office/drawing/2014/chart" uri="{C3380CC4-5D6E-409C-BE32-E72D297353CC}">
              <c16:uniqueId val="{00000000-31EA-42DC-B2DE-D5FDDD0CF3B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31EA-42DC-B2DE-D5FDDD0CF3B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99.51</c:v>
                </c:pt>
                <c:pt idx="1">
                  <c:v>110.57</c:v>
                </c:pt>
                <c:pt idx="2">
                  <c:v>92.65</c:v>
                </c:pt>
                <c:pt idx="3">
                  <c:v>109.4</c:v>
                </c:pt>
                <c:pt idx="4">
                  <c:v>101.21</c:v>
                </c:pt>
              </c:numCache>
            </c:numRef>
          </c:val>
          <c:extLst>
            <c:ext xmlns:c16="http://schemas.microsoft.com/office/drawing/2014/chart" uri="{C3380CC4-5D6E-409C-BE32-E72D297353CC}">
              <c16:uniqueId val="{00000000-885C-4766-8BB5-C3AF86B04B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885C-4766-8BB5-C3AF86B04B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185.49</c:v>
                </c:pt>
                <c:pt idx="1">
                  <c:v>171.5</c:v>
                </c:pt>
                <c:pt idx="2">
                  <c:v>197.77</c:v>
                </c:pt>
                <c:pt idx="3">
                  <c:v>170.74</c:v>
                </c:pt>
                <c:pt idx="4">
                  <c:v>184.98</c:v>
                </c:pt>
              </c:numCache>
            </c:numRef>
          </c:val>
          <c:extLst>
            <c:ext xmlns:c16="http://schemas.microsoft.com/office/drawing/2014/chart" uri="{C3380CC4-5D6E-409C-BE32-E72D297353CC}">
              <c16:uniqueId val="{00000000-53F6-4AB3-B5A3-1BA96F8D70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53F6-4AB3-B5A3-1BA96F8D70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三朝町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6057</v>
      </c>
      <c r="AM8" s="42"/>
      <c r="AN8" s="42"/>
      <c r="AO8" s="42"/>
      <c r="AP8" s="42"/>
      <c r="AQ8" s="42"/>
      <c r="AR8" s="42"/>
      <c r="AS8" s="42"/>
      <c r="AT8" s="35">
        <f>データ!T6</f>
        <v>233.52</v>
      </c>
      <c r="AU8" s="35"/>
      <c r="AV8" s="35"/>
      <c r="AW8" s="35"/>
      <c r="AX8" s="35"/>
      <c r="AY8" s="35"/>
      <c r="AZ8" s="35"/>
      <c r="BA8" s="35"/>
      <c r="BB8" s="35">
        <f>データ!U6</f>
        <v>25.94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69.55</v>
      </c>
      <c r="Q10" s="35"/>
      <c r="R10" s="35"/>
      <c r="S10" s="35"/>
      <c r="T10" s="35"/>
      <c r="U10" s="35"/>
      <c r="V10" s="35"/>
      <c r="W10" s="35">
        <f>データ!Q6</f>
        <v>94.59</v>
      </c>
      <c r="X10" s="35"/>
      <c r="Y10" s="35"/>
      <c r="Z10" s="35"/>
      <c r="AA10" s="35"/>
      <c r="AB10" s="35"/>
      <c r="AC10" s="35"/>
      <c r="AD10" s="42">
        <f>データ!R6</f>
        <v>3520</v>
      </c>
      <c r="AE10" s="42"/>
      <c r="AF10" s="42"/>
      <c r="AG10" s="42"/>
      <c r="AH10" s="42"/>
      <c r="AI10" s="42"/>
      <c r="AJ10" s="42"/>
      <c r="AK10" s="2"/>
      <c r="AL10" s="42">
        <f>データ!V6</f>
        <v>4179</v>
      </c>
      <c r="AM10" s="42"/>
      <c r="AN10" s="42"/>
      <c r="AO10" s="42"/>
      <c r="AP10" s="42"/>
      <c r="AQ10" s="42"/>
      <c r="AR10" s="42"/>
      <c r="AS10" s="42"/>
      <c r="AT10" s="35">
        <f>データ!W6</f>
        <v>1.92</v>
      </c>
      <c r="AU10" s="35"/>
      <c r="AV10" s="35"/>
      <c r="AW10" s="35"/>
      <c r="AX10" s="35"/>
      <c r="AY10" s="35"/>
      <c r="AZ10" s="35"/>
      <c r="BA10" s="35"/>
      <c r="BB10" s="35">
        <f>データ!X6</f>
        <v>2176.56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44</v>
      </c>
      <c r="O86" s="12" t="str">
        <f>データ!EO6</f>
        <v>【0.13】</v>
      </c>
    </row>
  </sheetData>
  <sheetProtection algorithmName="SHA-512" hashValue="LRqFxDLlUErTgvwIqBrbu5M4Szb9EbHNux4YpWvs8LLhfy1tkoUTvXycY9mVEm2AV1EJ9VA3CtqXPZziDHQJMg==" saltValue="v8lypyCGVEPrkpxlXOGLa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313645</v>
      </c>
      <c r="D6" s="19">
        <f t="shared" si="3"/>
        <v>47</v>
      </c>
      <c r="E6" s="19">
        <f t="shared" si="3"/>
        <v>17</v>
      </c>
      <c r="F6" s="19">
        <f t="shared" si="3"/>
        <v>4</v>
      </c>
      <c r="G6" s="19">
        <f t="shared" si="3"/>
        <v>0</v>
      </c>
      <c r="H6" s="19" t="str">
        <f t="shared" si="3"/>
        <v>鳥取県　三朝町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69.55</v>
      </c>
      <c r="Q6" s="20">
        <f t="shared" si="3"/>
        <v>94.59</v>
      </c>
      <c r="R6" s="20">
        <f t="shared" si="3"/>
        <v>3520</v>
      </c>
      <c r="S6" s="20">
        <f t="shared" si="3"/>
        <v>6057</v>
      </c>
      <c r="T6" s="20">
        <f t="shared" si="3"/>
        <v>233.52</v>
      </c>
      <c r="U6" s="20">
        <f t="shared" si="3"/>
        <v>25.94</v>
      </c>
      <c r="V6" s="20">
        <f t="shared" si="3"/>
        <v>4179</v>
      </c>
      <c r="W6" s="20">
        <f t="shared" si="3"/>
        <v>1.92</v>
      </c>
      <c r="X6" s="20">
        <f t="shared" si="3"/>
        <v>2176.56</v>
      </c>
      <c r="Y6" s="21">
        <f>IF(Y7="",NA(),Y7)</f>
        <v>96.57</v>
      </c>
      <c r="Z6" s="21">
        <f t="shared" ref="Z6:AH6" si="4">IF(Z7="",NA(),Z7)</f>
        <v>102.63</v>
      </c>
      <c r="AA6" s="21">
        <f t="shared" si="4"/>
        <v>96.09</v>
      </c>
      <c r="AB6" s="21">
        <f t="shared" si="4"/>
        <v>108.12</v>
      </c>
      <c r="AC6" s="21">
        <f t="shared" si="4"/>
        <v>99.61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680.48</v>
      </c>
      <c r="BJ6" s="21">
        <f t="shared" si="7"/>
        <v>637.05999999999995</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99.51</v>
      </c>
      <c r="BR6" s="21">
        <f t="shared" ref="BR6:BZ6" si="8">IF(BR7="",NA(),BR7)</f>
        <v>110.57</v>
      </c>
      <c r="BS6" s="21">
        <f t="shared" si="8"/>
        <v>92.65</v>
      </c>
      <c r="BT6" s="21">
        <f t="shared" si="8"/>
        <v>109.4</v>
      </c>
      <c r="BU6" s="21">
        <f t="shared" si="8"/>
        <v>101.21</v>
      </c>
      <c r="BV6" s="21">
        <f t="shared" si="8"/>
        <v>87.03</v>
      </c>
      <c r="BW6" s="21">
        <f t="shared" si="8"/>
        <v>84.3</v>
      </c>
      <c r="BX6" s="21">
        <f t="shared" si="8"/>
        <v>82.88</v>
      </c>
      <c r="BY6" s="21">
        <f t="shared" si="8"/>
        <v>82.53</v>
      </c>
      <c r="BZ6" s="21">
        <f t="shared" si="8"/>
        <v>81.81</v>
      </c>
      <c r="CA6" s="20" t="str">
        <f>IF(CA7="","",IF(CA7="-","【-】","【"&amp;SUBSTITUTE(TEXT(CA7,"#,##0.00"),"-","△")&amp;"】"))</f>
        <v>【73.78】</v>
      </c>
      <c r="CB6" s="21">
        <f>IF(CB7="",NA(),CB7)</f>
        <v>185.49</v>
      </c>
      <c r="CC6" s="21">
        <f t="shared" ref="CC6:CK6" si="9">IF(CC7="",NA(),CC7)</f>
        <v>171.5</v>
      </c>
      <c r="CD6" s="21">
        <f t="shared" si="9"/>
        <v>197.77</v>
      </c>
      <c r="CE6" s="21">
        <f t="shared" si="9"/>
        <v>170.74</v>
      </c>
      <c r="CF6" s="21">
        <f t="shared" si="9"/>
        <v>184.98</v>
      </c>
      <c r="CG6" s="21">
        <f t="shared" si="9"/>
        <v>177.02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46.17</v>
      </c>
      <c r="CS6" s="21">
        <f t="shared" si="10"/>
        <v>45.68</v>
      </c>
      <c r="CT6" s="21">
        <f t="shared" si="10"/>
        <v>45.87</v>
      </c>
      <c r="CU6" s="21">
        <f t="shared" si="10"/>
        <v>44.24</v>
      </c>
      <c r="CV6" s="21">
        <f t="shared" si="10"/>
        <v>45.3</v>
      </c>
      <c r="CW6" s="20" t="str">
        <f>IF(CW7="","",IF(CW7="-","【-】","【"&amp;SUBSTITUTE(TEXT(CW7,"#,##0.00"),"-","△")&amp;"】"))</f>
        <v>【42.22】</v>
      </c>
      <c r="CX6" s="21">
        <f>IF(CX7="",NA(),CX7)</f>
        <v>95.67</v>
      </c>
      <c r="CY6" s="21">
        <f t="shared" ref="CY6:DG6" si="11">IF(CY7="",NA(),CY7)</f>
        <v>95.24</v>
      </c>
      <c r="CZ6" s="21">
        <f t="shared" si="11"/>
        <v>96.06</v>
      </c>
      <c r="DA6" s="21">
        <f t="shared" si="11"/>
        <v>95.57</v>
      </c>
      <c r="DB6" s="21">
        <f t="shared" si="11"/>
        <v>96.58</v>
      </c>
      <c r="DC6" s="21">
        <f t="shared" si="11"/>
        <v>87.84</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5" s="22" customFormat="1" x14ac:dyDescent="0.2">
      <c r="A7" s="14"/>
      <c r="B7" s="23">
        <v>2022</v>
      </c>
      <c r="C7" s="23">
        <v>313645</v>
      </c>
      <c r="D7" s="23">
        <v>47</v>
      </c>
      <c r="E7" s="23">
        <v>17</v>
      </c>
      <c r="F7" s="23">
        <v>4</v>
      </c>
      <c r="G7" s="23">
        <v>0</v>
      </c>
      <c r="H7" s="23" t="s">
        <v>98</v>
      </c>
      <c r="I7" s="23" t="s">
        <v>99</v>
      </c>
      <c r="J7" s="23" t="s">
        <v>100</v>
      </c>
      <c r="K7" s="23" t="s">
        <v>101</v>
      </c>
      <c r="L7" s="23" t="s">
        <v>102</v>
      </c>
      <c r="M7" s="23" t="s">
        <v>103</v>
      </c>
      <c r="N7" s="24" t="s">
        <v>104</v>
      </c>
      <c r="O7" s="24" t="s">
        <v>105</v>
      </c>
      <c r="P7" s="24">
        <v>69.55</v>
      </c>
      <c r="Q7" s="24">
        <v>94.59</v>
      </c>
      <c r="R7" s="24">
        <v>3520</v>
      </c>
      <c r="S7" s="24">
        <v>6057</v>
      </c>
      <c r="T7" s="24">
        <v>233.52</v>
      </c>
      <c r="U7" s="24">
        <v>25.94</v>
      </c>
      <c r="V7" s="24">
        <v>4179</v>
      </c>
      <c r="W7" s="24">
        <v>1.92</v>
      </c>
      <c r="X7" s="24">
        <v>2176.56</v>
      </c>
      <c r="Y7" s="24">
        <v>96.57</v>
      </c>
      <c r="Z7" s="24">
        <v>102.63</v>
      </c>
      <c r="AA7" s="24">
        <v>96.09</v>
      </c>
      <c r="AB7" s="24">
        <v>108.12</v>
      </c>
      <c r="AC7" s="24">
        <v>99.61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680.48</v>
      </c>
      <c r="BJ7" s="24">
        <v>637.05999999999995</v>
      </c>
      <c r="BK7" s="24">
        <v>1252.71</v>
      </c>
      <c r="BL7" s="24">
        <v>1267.3900000000001</v>
      </c>
      <c r="BM7" s="24">
        <v>1268.6300000000001</v>
      </c>
      <c r="BN7" s="24">
        <v>1283.69</v>
      </c>
      <c r="BO7" s="24">
        <v>1160.22</v>
      </c>
      <c r="BP7" s="24">
        <v>1182.1099999999999</v>
      </c>
      <c r="BQ7" s="24">
        <v>99.51</v>
      </c>
      <c r="BR7" s="24">
        <v>110.57</v>
      </c>
      <c r="BS7" s="24">
        <v>92.65</v>
      </c>
      <c r="BT7" s="24">
        <v>109.4</v>
      </c>
      <c r="BU7" s="24">
        <v>101.21</v>
      </c>
      <c r="BV7" s="24">
        <v>87.03</v>
      </c>
      <c r="BW7" s="24">
        <v>84.3</v>
      </c>
      <c r="BX7" s="24">
        <v>82.88</v>
      </c>
      <c r="BY7" s="24">
        <v>82.53</v>
      </c>
      <c r="BZ7" s="24">
        <v>81.81</v>
      </c>
      <c r="CA7" s="24">
        <v>73.78</v>
      </c>
      <c r="CB7" s="24">
        <v>185.49</v>
      </c>
      <c r="CC7" s="24">
        <v>171.5</v>
      </c>
      <c r="CD7" s="24">
        <v>197.77</v>
      </c>
      <c r="CE7" s="24">
        <v>170.74</v>
      </c>
      <c r="CF7" s="24">
        <v>184.98</v>
      </c>
      <c r="CG7" s="24">
        <v>177.02</v>
      </c>
      <c r="CH7" s="24">
        <v>185.47</v>
      </c>
      <c r="CI7" s="24">
        <v>187.76</v>
      </c>
      <c r="CJ7" s="24">
        <v>190.48</v>
      </c>
      <c r="CK7" s="24">
        <v>193.59</v>
      </c>
      <c r="CL7" s="24">
        <v>220.62</v>
      </c>
      <c r="CM7" s="24" t="s">
        <v>104</v>
      </c>
      <c r="CN7" s="24" t="s">
        <v>104</v>
      </c>
      <c r="CO7" s="24" t="s">
        <v>104</v>
      </c>
      <c r="CP7" s="24" t="s">
        <v>104</v>
      </c>
      <c r="CQ7" s="24" t="s">
        <v>104</v>
      </c>
      <c r="CR7" s="24">
        <v>46.17</v>
      </c>
      <c r="CS7" s="24">
        <v>45.68</v>
      </c>
      <c r="CT7" s="24">
        <v>45.87</v>
      </c>
      <c r="CU7" s="24">
        <v>44.24</v>
      </c>
      <c r="CV7" s="24">
        <v>45.3</v>
      </c>
      <c r="CW7" s="24">
        <v>42.22</v>
      </c>
      <c r="CX7" s="24">
        <v>95.67</v>
      </c>
      <c r="CY7" s="24">
        <v>95.24</v>
      </c>
      <c r="CZ7" s="24">
        <v>96.06</v>
      </c>
      <c r="DA7" s="24">
        <v>95.57</v>
      </c>
      <c r="DB7" s="24">
        <v>96.58</v>
      </c>
      <c r="DC7" s="24">
        <v>87.84</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0.04</v>
      </c>
      <c r="EL7" s="24">
        <v>0.06</v>
      </c>
      <c r="EM7" s="24">
        <v>0.27</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2024-02-07T06:20:06Z</dcterms:modified>
</cp:coreProperties>
</file>