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1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4" l="1"/>
  <c r="P9" i="19"/>
  <c r="O9" i="15"/>
  <c r="P9" i="10"/>
  <c r="P9" i="22"/>
  <c r="P9" i="14"/>
  <c r="O9" i="11"/>
  <c r="N10" i="11"/>
  <c r="P9" i="8"/>
  <c r="O9" i="5"/>
  <c r="O9" i="18"/>
  <c r="O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1" i="1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<sst xmlns="http://schemas.openxmlformats.org/spreadsheetml/2006/main" count="7700" uniqueCount="97">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</sst>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253</v>
      </c>
      <c r="C9" s="17">
        <f>SUM(C10:C30)</f>
        <v>137</v>
      </c>
      <c r="D9" s="17">
        <f>SUM(D10:D30)</f>
        <v>116</v>
      </c>
      <c r="E9" s="17">
        <f>F9+G9</f>
        <v>1</v>
      </c>
      <c r="F9" s="17">
        <f>SUM(F10:F30)</f>
        <v>9</v>
      </c>
      <c r="G9" s="17">
        <f>SUM(G10:G30)</f>
        <v>-8</v>
      </c>
      <c r="H9" s="15">
        <f>IF(B9=E9,0,(1-(B9/(B9-E9)))*-100)</f>
        <v>0.39682539682539542</v>
      </c>
      <c r="I9" s="15">
        <f>IF(C9=F9,0,(1-(C9/(C9-F9)))*-100)</f>
        <v>7.03125</v>
      </c>
      <c r="J9" s="15">
        <f>IF(D9=G9,0,(1-(D9/(D9-G9)))*-100)</f>
        <v>-6.4516129032258114</v>
      </c>
      <c r="K9" s="17">
        <f>L9+M9</f>
        <v>-31</v>
      </c>
      <c r="L9" s="17">
        <f>SUM(L10:L30)</f>
        <v>-7</v>
      </c>
      <c r="M9" s="17">
        <f>SUM(M10:M30)</f>
        <v>-24</v>
      </c>
      <c r="N9" s="15">
        <f>IF(B9=K9,0,(1-(B9/(B9-K9)))*-100)</f>
        <v>-10.915492957746476</v>
      </c>
      <c r="O9" s="15">
        <f t="shared" ref="O9" si="0">IF(C9=L9,0,(1-(C9/(C9-L9)))*-100)</f>
        <v>-4.861111111111116</v>
      </c>
      <c r="P9" s="15">
        <f>IF(D9=M9,0,(1-(D9/(D9-M9)))*-100)</f>
        <v>-17.142857142857139</v>
      </c>
      <c r="Q9" s="17">
        <f>R9+S9</f>
        <v>715</v>
      </c>
      <c r="R9" s="17">
        <f>SUM(R10:R30)</f>
        <v>351</v>
      </c>
      <c r="S9" s="17">
        <f>SUM(S10:S30)</f>
        <v>364</v>
      </c>
      <c r="T9" s="17">
        <f>U9+V9</f>
        <v>11</v>
      </c>
      <c r="U9" s="17">
        <f>SUM(U10:U30)</f>
        <v>7</v>
      </c>
      <c r="V9" s="17">
        <f>SUM(V10:V30)</f>
        <v>4</v>
      </c>
      <c r="W9" s="15">
        <f>IF(Q9=T9,IF(Q9&gt;0,"皆増",0),(1-(Q9/(Q9-T9)))*-100)</f>
        <v>1.5625</v>
      </c>
      <c r="X9" s="15">
        <f t="shared" ref="X9:Y30" si="1">IF(R9=U9,IF(R9&gt;0,"皆増",0),(1-(R9/(R9-U9)))*-100)</f>
        <v>2.0348837209302362</v>
      </c>
      <c r="Y9" s="15">
        <f t="shared" si="1"/>
        <v>1.1111111111111072</v>
      </c>
      <c r="Z9" s="17">
        <f>AA9+AB9</f>
        <v>-72</v>
      </c>
      <c r="AA9" s="17">
        <f>SUM(AA10:AA30)</f>
        <v>-1</v>
      </c>
      <c r="AB9" s="17">
        <f>SUM(AB10:AB30)</f>
        <v>-71</v>
      </c>
      <c r="AC9" s="15">
        <f>IF(Q9=Z9,IF(Q9&gt;0,"皆増",0),(1-(Q9/(Q9-Z9)))*-100)</f>
        <v>-9.1486658195679809</v>
      </c>
      <c r="AD9" s="15">
        <f t="shared" ref="AD9:AE30" si="2">IF(R9=AA9,IF(R9&gt;0,"皆増",0),(1-(R9/(R9-AA9)))*-100)</f>
        <v>-0.28409090909090606</v>
      </c>
      <c r="AE9" s="15">
        <f t="shared" si="2"/>
        <v>-16.321839080459768</v>
      </c>
      <c r="AH9" s="4">
        <f t="shared" ref="AH9:AH30" si="3">Q9-T9</f>
        <v>704</v>
      </c>
      <c r="AI9" s="4">
        <f t="shared" ref="AI9:AI30" si="4">R9-U9</f>
        <v>344</v>
      </c>
      <c r="AJ9" s="4">
        <f t="shared" ref="AJ9:AJ30" si="5">S9-V9</f>
        <v>360</v>
      </c>
      <c r="AK9" s="4">
        <f t="shared" ref="AK9:AK30" si="6">Q9-Z9</f>
        <v>787</v>
      </c>
      <c r="AL9" s="4">
        <f t="shared" ref="AL9:AL30" si="7">R9-AA9</f>
        <v>352</v>
      </c>
      <c r="AM9" s="4">
        <f t="shared" ref="AM9:AM30" si="8">S9-AB9</f>
        <v>435</v>
      </c>
    </row>
    <row r="10" spans="1:39" s="1" customFormat="1" ht="18" customHeight="1" x14ac:dyDescent="0.2">
      <c r="A10" s="4" t="s">
        <v>1</v>
      </c>
      <c r="B10" s="17">
        <f t="shared" ref="B10" si="9">C10+D10</f>
        <v>253</v>
      </c>
      <c r="C10" s="17">
        <v>137</v>
      </c>
      <c r="D10" s="17">
        <v>116</v>
      </c>
      <c r="E10" s="17">
        <f t="shared" ref="E10" si="10">F10+G10</f>
        <v>1</v>
      </c>
      <c r="F10" s="17">
        <v>9</v>
      </c>
      <c r="G10" s="17">
        <v>-8</v>
      </c>
      <c r="H10" s="15">
        <f>IF(B10=E10,0,(1-(B10/(B10-E10)))*-100)</f>
        <v>0.39682539682539542</v>
      </c>
      <c r="I10" s="15">
        <f t="shared" ref="I10" si="11">IF(C10=F10,0,(1-(C10/(C10-F10)))*-100)</f>
        <v>7.03125</v>
      </c>
      <c r="J10" s="15">
        <f>IF(D10=G10,0,(1-(D10/(D10-G10)))*-100)</f>
        <v>-6.4516129032258114</v>
      </c>
      <c r="K10" s="17">
        <f t="shared" ref="K10" si="12">L10+M10</f>
        <v>-31</v>
      </c>
      <c r="L10" s="17">
        <v>-7</v>
      </c>
      <c r="M10" s="17">
        <v>-24</v>
      </c>
      <c r="N10" s="15">
        <f>IF(B10=K10,0,(1-(B10/(B10-K10)))*-100)</f>
        <v>-10.915492957746476</v>
      </c>
      <c r="O10" s="15">
        <f t="shared" ref="O10" si="13">IF(C10=L10,0,(1-(C10/(C10-L10)))*-100)</f>
        <v>-4.861111111111116</v>
      </c>
      <c r="P10" s="15">
        <f t="shared" ref="P10" si="14">IF(D10=M10,0,(1-(D10/(D10-M10)))*-100)</f>
        <v>-17.142857142857139</v>
      </c>
      <c r="Q10" s="17">
        <f t="shared" ref="Q10:Q30" si="15">R10+S10</f>
        <v>4</v>
      </c>
      <c r="R10" s="17">
        <v>2</v>
      </c>
      <c r="S10" s="17">
        <v>2</v>
      </c>
      <c r="T10" s="17">
        <f t="shared" ref="T10:T30" si="16">U10+V10</f>
        <v>4</v>
      </c>
      <c r="U10" s="17">
        <v>2</v>
      </c>
      <c r="V10" s="17">
        <v>2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4</v>
      </c>
      <c r="AA10" s="17">
        <v>2</v>
      </c>
      <c r="AB10" s="17">
        <v>2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1</v>
      </c>
      <c r="R11" s="17">
        <v>0</v>
      </c>
      <c r="S11" s="17">
        <v>1</v>
      </c>
      <c r="T11" s="17">
        <f t="shared" si="16"/>
        <v>1</v>
      </c>
      <c r="U11" s="17">
        <v>0</v>
      </c>
      <c r="V11" s="17">
        <v>1</v>
      </c>
      <c r="W11" s="15" t="str">
        <f t="shared" si="17"/>
        <v>皆増</v>
      </c>
      <c r="X11" s="15">
        <f t="shared" si="1"/>
        <v>0</v>
      </c>
      <c r="Y11" s="15" t="str">
        <f t="shared" si="1"/>
        <v>皆増</v>
      </c>
      <c r="Z11" s="17">
        <f t="shared" si="18"/>
        <v>1</v>
      </c>
      <c r="AA11" s="17">
        <v>0</v>
      </c>
      <c r="AB11" s="17">
        <v>1</v>
      </c>
      <c r="AC11" s="15" t="str">
        <f t="shared" si="19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0</v>
      </c>
      <c r="AB13" s="17">
        <v>-1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-1</v>
      </c>
      <c r="AA14" s="17">
        <v>-1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3</v>
      </c>
      <c r="S17" s="17">
        <v>0</v>
      </c>
      <c r="T17" s="17">
        <f t="shared" si="16"/>
        <v>2</v>
      </c>
      <c r="U17" s="17">
        <v>3</v>
      </c>
      <c r="V17" s="17">
        <v>-1</v>
      </c>
      <c r="W17" s="15">
        <f t="shared" si="17"/>
        <v>200</v>
      </c>
      <c r="X17" s="15" t="str">
        <f t="shared" si="1"/>
        <v>皆増</v>
      </c>
      <c r="Y17" s="15">
        <f t="shared" si="1"/>
        <v>-100</v>
      </c>
      <c r="Z17" s="17">
        <f t="shared" si="18"/>
        <v>2</v>
      </c>
      <c r="AA17" s="17">
        <v>2</v>
      </c>
      <c r="AB17" s="17">
        <v>0</v>
      </c>
      <c r="AC17" s="15">
        <f t="shared" si="19"/>
        <v>200</v>
      </c>
      <c r="AD17" s="15">
        <f t="shared" si="2"/>
        <v>200</v>
      </c>
      <c r="AE17" s="15">
        <f t="shared" si="2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-2</v>
      </c>
      <c r="U18" s="17">
        <v>0</v>
      </c>
      <c r="V18" s="17">
        <v>-2</v>
      </c>
      <c r="W18" s="15">
        <f t="shared" si="17"/>
        <v>-66.666666666666671</v>
      </c>
      <c r="X18" s="15">
        <f t="shared" si="1"/>
        <v>0</v>
      </c>
      <c r="Y18" s="15">
        <f t="shared" si="1"/>
        <v>-100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3</v>
      </c>
      <c r="AI18" s="4">
        <f t="shared" si="4"/>
        <v>1</v>
      </c>
      <c r="AJ18" s="4">
        <f t="shared" si="5"/>
        <v>2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2</v>
      </c>
      <c r="S19" s="17">
        <v>1</v>
      </c>
      <c r="T19" s="17">
        <f t="shared" si="16"/>
        <v>-1</v>
      </c>
      <c r="U19" s="17">
        <v>-1</v>
      </c>
      <c r="V19" s="17">
        <v>0</v>
      </c>
      <c r="W19" s="15">
        <f t="shared" si="17"/>
        <v>-25</v>
      </c>
      <c r="X19" s="15">
        <f t="shared" si="1"/>
        <v>-33.333333333333336</v>
      </c>
      <c r="Y19" s="15">
        <f t="shared" si="1"/>
        <v>0</v>
      </c>
      <c r="Z19" s="17">
        <f t="shared" si="18"/>
        <v>-3</v>
      </c>
      <c r="AA19" s="17">
        <v>-4</v>
      </c>
      <c r="AB19" s="17">
        <v>1</v>
      </c>
      <c r="AC19" s="15">
        <f t="shared" si="19"/>
        <v>-50</v>
      </c>
      <c r="AD19" s="15">
        <f t="shared" si="2"/>
        <v>-66.666666666666671</v>
      </c>
      <c r="AE19" s="15" t="str">
        <f t="shared" si="2"/>
        <v>皆増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6</v>
      </c>
      <c r="AL19" s="4">
        <f t="shared" si="7"/>
        <v>6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6</v>
      </c>
      <c r="S20" s="17">
        <v>1</v>
      </c>
      <c r="T20" s="17">
        <f t="shared" si="16"/>
        <v>-2</v>
      </c>
      <c r="U20" s="17">
        <v>-2</v>
      </c>
      <c r="V20" s="17">
        <v>0</v>
      </c>
      <c r="W20" s="15">
        <f t="shared" si="17"/>
        <v>-22.222222222222221</v>
      </c>
      <c r="X20" s="15">
        <f t="shared" si="1"/>
        <v>-25</v>
      </c>
      <c r="Y20" s="15">
        <f t="shared" si="1"/>
        <v>0</v>
      </c>
      <c r="Z20" s="17">
        <f t="shared" si="18"/>
        <v>-3</v>
      </c>
      <c r="AA20" s="17">
        <v>0</v>
      </c>
      <c r="AB20" s="17">
        <v>-3</v>
      </c>
      <c r="AC20" s="15">
        <f t="shared" si="19"/>
        <v>-30.000000000000004</v>
      </c>
      <c r="AD20" s="15">
        <f t="shared" si="2"/>
        <v>0</v>
      </c>
      <c r="AE20" s="15">
        <f t="shared" si="2"/>
        <v>-75</v>
      </c>
      <c r="AH20" s="4">
        <f t="shared" si="3"/>
        <v>9</v>
      </c>
      <c r="AI20" s="4">
        <f t="shared" si="4"/>
        <v>8</v>
      </c>
      <c r="AJ20" s="4">
        <f t="shared" si="5"/>
        <v>1</v>
      </c>
      <c r="AK20" s="4">
        <f t="shared" si="6"/>
        <v>10</v>
      </c>
      <c r="AL20" s="4">
        <f t="shared" si="7"/>
        <v>6</v>
      </c>
      <c r="AM20" s="4">
        <f t="shared" si="8"/>
        <v>4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10</v>
      </c>
      <c r="R21" s="17">
        <v>4</v>
      </c>
      <c r="S21" s="17">
        <v>6</v>
      </c>
      <c r="T21" s="17">
        <f t="shared" si="16"/>
        <v>3</v>
      </c>
      <c r="U21" s="17">
        <v>-1</v>
      </c>
      <c r="V21" s="17">
        <v>4</v>
      </c>
      <c r="W21" s="15">
        <f t="shared" si="17"/>
        <v>42.857142857142861</v>
      </c>
      <c r="X21" s="15">
        <f t="shared" si="1"/>
        <v>-19.999999999999996</v>
      </c>
      <c r="Y21" s="15">
        <f t="shared" si="1"/>
        <v>200</v>
      </c>
      <c r="Z21" s="17">
        <f t="shared" si="18"/>
        <v>5</v>
      </c>
      <c r="AA21" s="17">
        <v>-1</v>
      </c>
      <c r="AB21" s="17">
        <v>6</v>
      </c>
      <c r="AC21" s="15">
        <f t="shared" si="19"/>
        <v>100</v>
      </c>
      <c r="AD21" s="15">
        <f t="shared" si="2"/>
        <v>-19.999999999999996</v>
      </c>
      <c r="AE21" s="15" t="str">
        <f t="shared" si="2"/>
        <v>皆増</v>
      </c>
      <c r="AH21" s="4">
        <f t="shared" si="3"/>
        <v>7</v>
      </c>
      <c r="AI21" s="4">
        <f t="shared" si="4"/>
        <v>5</v>
      </c>
      <c r="AJ21" s="4">
        <f t="shared" si="5"/>
        <v>2</v>
      </c>
      <c r="AK21" s="4">
        <f t="shared" si="6"/>
        <v>5</v>
      </c>
      <c r="AL21" s="4">
        <f t="shared" si="7"/>
        <v>5</v>
      </c>
      <c r="AM21" s="4">
        <f t="shared" si="8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10</v>
      </c>
      <c r="S22" s="17">
        <v>7</v>
      </c>
      <c r="T22" s="17">
        <f t="shared" si="16"/>
        <v>6</v>
      </c>
      <c r="U22" s="17">
        <v>4</v>
      </c>
      <c r="V22" s="17">
        <v>2</v>
      </c>
      <c r="W22" s="15">
        <f t="shared" si="17"/>
        <v>54.54545454545454</v>
      </c>
      <c r="X22" s="15">
        <f t="shared" si="1"/>
        <v>66.666666666666671</v>
      </c>
      <c r="Y22" s="15">
        <f t="shared" si="1"/>
        <v>39.999999999999993</v>
      </c>
      <c r="Z22" s="17">
        <f t="shared" si="18"/>
        <v>-1</v>
      </c>
      <c r="AA22" s="17">
        <v>1</v>
      </c>
      <c r="AB22" s="17">
        <v>-2</v>
      </c>
      <c r="AC22" s="15">
        <f t="shared" si="19"/>
        <v>-5.555555555555558</v>
      </c>
      <c r="AD22" s="15">
        <f t="shared" si="2"/>
        <v>11.111111111111116</v>
      </c>
      <c r="AE22" s="15">
        <f t="shared" si="2"/>
        <v>-22.222222222222221</v>
      </c>
      <c r="AH22" s="4">
        <f t="shared" si="3"/>
        <v>11</v>
      </c>
      <c r="AI22" s="4">
        <f t="shared" si="4"/>
        <v>6</v>
      </c>
      <c r="AJ22" s="4">
        <f t="shared" si="5"/>
        <v>5</v>
      </c>
      <c r="AK22" s="4">
        <f t="shared" si="6"/>
        <v>18</v>
      </c>
      <c r="AL22" s="4">
        <f t="shared" si="7"/>
        <v>9</v>
      </c>
      <c r="AM22" s="4">
        <f t="shared" si="8"/>
        <v>9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23</v>
      </c>
      <c r="R23" s="17">
        <v>14</v>
      </c>
      <c r="S23" s="17">
        <v>9</v>
      </c>
      <c r="T23" s="17">
        <f t="shared" si="16"/>
        <v>-9</v>
      </c>
      <c r="U23" s="17">
        <v>-7</v>
      </c>
      <c r="V23" s="17">
        <v>-2</v>
      </c>
      <c r="W23" s="15">
        <f t="shared" si="17"/>
        <v>-28.125</v>
      </c>
      <c r="X23" s="15">
        <f t="shared" si="1"/>
        <v>-33.333333333333336</v>
      </c>
      <c r="Y23" s="15">
        <f t="shared" si="1"/>
        <v>-18.181818181818176</v>
      </c>
      <c r="Z23" s="17">
        <f t="shared" si="18"/>
        <v>-18</v>
      </c>
      <c r="AA23" s="17">
        <v>-19</v>
      </c>
      <c r="AB23" s="17">
        <v>1</v>
      </c>
      <c r="AC23" s="15">
        <f t="shared" si="19"/>
        <v>-43.90243902439024</v>
      </c>
      <c r="AD23" s="15">
        <f t="shared" si="2"/>
        <v>-57.575757575757571</v>
      </c>
      <c r="AE23" s="15">
        <f t="shared" si="2"/>
        <v>12.5</v>
      </c>
      <c r="AH23" s="4">
        <f t="shared" si="3"/>
        <v>32</v>
      </c>
      <c r="AI23" s="4">
        <f t="shared" si="4"/>
        <v>21</v>
      </c>
      <c r="AJ23" s="4">
        <f t="shared" si="5"/>
        <v>11</v>
      </c>
      <c r="AK23" s="4">
        <f t="shared" si="6"/>
        <v>41</v>
      </c>
      <c r="AL23" s="4">
        <f t="shared" si="7"/>
        <v>33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44</v>
      </c>
      <c r="R24" s="17">
        <v>32</v>
      </c>
      <c r="S24" s="17">
        <v>12</v>
      </c>
      <c r="T24" s="17">
        <f t="shared" si="16"/>
        <v>-13</v>
      </c>
      <c r="U24" s="17">
        <v>-12</v>
      </c>
      <c r="V24" s="17">
        <v>-1</v>
      </c>
      <c r="W24" s="15">
        <f t="shared" si="17"/>
        <v>-22.807017543859654</v>
      </c>
      <c r="X24" s="15">
        <f t="shared" si="1"/>
        <v>-27.27272727272727</v>
      </c>
      <c r="Y24" s="15">
        <f t="shared" si="1"/>
        <v>-7.6923076923076872</v>
      </c>
      <c r="Z24" s="17">
        <f t="shared" si="18"/>
        <v>-12</v>
      </c>
      <c r="AA24" s="17">
        <v>-9</v>
      </c>
      <c r="AB24" s="17">
        <v>-3</v>
      </c>
      <c r="AC24" s="15">
        <f t="shared" si="19"/>
        <v>-21.428571428571431</v>
      </c>
      <c r="AD24" s="15">
        <f t="shared" si="2"/>
        <v>-21.95121951219512</v>
      </c>
      <c r="AE24" s="15">
        <f t="shared" si="2"/>
        <v>-19.999999999999996</v>
      </c>
      <c r="AH24" s="4">
        <f t="shared" si="3"/>
        <v>57</v>
      </c>
      <c r="AI24" s="4">
        <f t="shared" si="4"/>
        <v>44</v>
      </c>
      <c r="AJ24" s="4">
        <f t="shared" si="5"/>
        <v>13</v>
      </c>
      <c r="AK24" s="4">
        <f t="shared" si="6"/>
        <v>56</v>
      </c>
      <c r="AL24" s="4">
        <f t="shared" si="7"/>
        <v>41</v>
      </c>
      <c r="AM24" s="4">
        <f t="shared" si="8"/>
        <v>15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93</v>
      </c>
      <c r="R25" s="17">
        <v>57</v>
      </c>
      <c r="S25" s="17">
        <v>36</v>
      </c>
      <c r="T25" s="17">
        <f t="shared" si="16"/>
        <v>13</v>
      </c>
      <c r="U25" s="17">
        <v>9</v>
      </c>
      <c r="V25" s="17">
        <v>4</v>
      </c>
      <c r="W25" s="15">
        <f t="shared" si="17"/>
        <v>16.250000000000007</v>
      </c>
      <c r="X25" s="15">
        <f t="shared" si="1"/>
        <v>18.75</v>
      </c>
      <c r="Y25" s="15">
        <f t="shared" si="1"/>
        <v>12.5</v>
      </c>
      <c r="Z25" s="17">
        <f t="shared" si="18"/>
        <v>23</v>
      </c>
      <c r="AA25" s="17">
        <v>13</v>
      </c>
      <c r="AB25" s="17">
        <v>10</v>
      </c>
      <c r="AC25" s="15">
        <f t="shared" si="19"/>
        <v>32.857142857142854</v>
      </c>
      <c r="AD25" s="15">
        <f t="shared" si="2"/>
        <v>29.54545454545454</v>
      </c>
      <c r="AE25" s="15">
        <f t="shared" si="2"/>
        <v>38.46153846153846</v>
      </c>
      <c r="AH25" s="4">
        <f t="shared" si="3"/>
        <v>80</v>
      </c>
      <c r="AI25" s="4">
        <f t="shared" si="4"/>
        <v>48</v>
      </c>
      <c r="AJ25" s="4">
        <f t="shared" si="5"/>
        <v>32</v>
      </c>
      <c r="AK25" s="4">
        <f t="shared" si="6"/>
        <v>70</v>
      </c>
      <c r="AL25" s="4">
        <f t="shared" si="7"/>
        <v>44</v>
      </c>
      <c r="AM25" s="4">
        <f t="shared" si="8"/>
        <v>26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105</v>
      </c>
      <c r="R26" s="17">
        <v>61</v>
      </c>
      <c r="S26" s="17">
        <v>44</v>
      </c>
      <c r="T26" s="17">
        <f t="shared" si="16"/>
        <v>3</v>
      </c>
      <c r="U26" s="17">
        <v>-4</v>
      </c>
      <c r="V26" s="17">
        <v>7</v>
      </c>
      <c r="W26" s="15">
        <f t="shared" si="17"/>
        <v>2.9411764705882248</v>
      </c>
      <c r="X26" s="15">
        <f t="shared" si="1"/>
        <v>-6.1538461538461542</v>
      </c>
      <c r="Y26" s="15">
        <f t="shared" si="1"/>
        <v>18.918918918918926</v>
      </c>
      <c r="Z26" s="17">
        <f t="shared" si="18"/>
        <v>-3</v>
      </c>
      <c r="AA26" s="17">
        <v>4</v>
      </c>
      <c r="AB26" s="17">
        <v>-7</v>
      </c>
      <c r="AC26" s="15">
        <f t="shared" si="19"/>
        <v>-2.777777777777779</v>
      </c>
      <c r="AD26" s="15">
        <f t="shared" si="2"/>
        <v>7.0175438596491224</v>
      </c>
      <c r="AE26" s="15">
        <f t="shared" si="2"/>
        <v>-13.725490196078427</v>
      </c>
      <c r="AH26" s="4">
        <f t="shared" si="3"/>
        <v>102</v>
      </c>
      <c r="AI26" s="4">
        <f t="shared" si="4"/>
        <v>65</v>
      </c>
      <c r="AJ26" s="4">
        <f t="shared" si="5"/>
        <v>37</v>
      </c>
      <c r="AK26" s="4">
        <f t="shared" si="6"/>
        <v>108</v>
      </c>
      <c r="AL26" s="4">
        <f t="shared" si="7"/>
        <v>57</v>
      </c>
      <c r="AM26" s="4">
        <f t="shared" si="8"/>
        <v>51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139</v>
      </c>
      <c r="R27" s="17">
        <v>79</v>
      </c>
      <c r="S27" s="17">
        <v>60</v>
      </c>
      <c r="T27" s="17">
        <f t="shared" si="16"/>
        <v>9</v>
      </c>
      <c r="U27" s="17">
        <v>12</v>
      </c>
      <c r="V27" s="17">
        <v>-3</v>
      </c>
      <c r="W27" s="15">
        <f t="shared" si="17"/>
        <v>6.9230769230769207</v>
      </c>
      <c r="X27" s="15">
        <f t="shared" si="1"/>
        <v>17.910447761194035</v>
      </c>
      <c r="Y27" s="15">
        <f t="shared" si="1"/>
        <v>-4.7619047619047672</v>
      </c>
      <c r="Z27" s="17">
        <f t="shared" si="18"/>
        <v>-8</v>
      </c>
      <c r="AA27" s="17">
        <v>21</v>
      </c>
      <c r="AB27" s="17">
        <v>-29</v>
      </c>
      <c r="AC27" s="15">
        <f t="shared" si="19"/>
        <v>-5.4421768707482947</v>
      </c>
      <c r="AD27" s="15">
        <f t="shared" si="2"/>
        <v>36.206896551724135</v>
      </c>
      <c r="AE27" s="15">
        <f t="shared" si="2"/>
        <v>-32.584269662921351</v>
      </c>
      <c r="AH27" s="4">
        <f t="shared" si="3"/>
        <v>130</v>
      </c>
      <c r="AI27" s="4">
        <f t="shared" si="4"/>
        <v>67</v>
      </c>
      <c r="AJ27" s="4">
        <f t="shared" si="5"/>
        <v>63</v>
      </c>
      <c r="AK27" s="4">
        <f t="shared" si="6"/>
        <v>147</v>
      </c>
      <c r="AL27" s="4">
        <f t="shared" si="7"/>
        <v>58</v>
      </c>
      <c r="AM27" s="4">
        <f t="shared" si="8"/>
        <v>89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153</v>
      </c>
      <c r="R28" s="17">
        <v>55</v>
      </c>
      <c r="S28" s="17">
        <v>98</v>
      </c>
      <c r="T28" s="17">
        <f t="shared" si="16"/>
        <v>6</v>
      </c>
      <c r="U28" s="17">
        <v>-7</v>
      </c>
      <c r="V28" s="17">
        <v>13</v>
      </c>
      <c r="W28" s="15">
        <f t="shared" si="17"/>
        <v>4.081632653061229</v>
      </c>
      <c r="X28" s="15">
        <f t="shared" si="1"/>
        <v>-11.290322580645162</v>
      </c>
      <c r="Y28" s="15">
        <f t="shared" si="1"/>
        <v>15.294117647058814</v>
      </c>
      <c r="Z28" s="17">
        <f t="shared" si="18"/>
        <v>-5</v>
      </c>
      <c r="AA28" s="17">
        <v>-4</v>
      </c>
      <c r="AB28" s="17">
        <v>-1</v>
      </c>
      <c r="AC28" s="15">
        <f t="shared" si="19"/>
        <v>-3.1645569620253111</v>
      </c>
      <c r="AD28" s="15">
        <f t="shared" si="2"/>
        <v>-6.7796610169491567</v>
      </c>
      <c r="AE28" s="15">
        <f t="shared" si="2"/>
        <v>-1.0101010101010055</v>
      </c>
      <c r="AH28" s="4">
        <f t="shared" si="3"/>
        <v>147</v>
      </c>
      <c r="AI28" s="4">
        <f t="shared" si="4"/>
        <v>62</v>
      </c>
      <c r="AJ28" s="4">
        <f t="shared" si="5"/>
        <v>85</v>
      </c>
      <c r="AK28" s="4">
        <f t="shared" si="6"/>
        <v>158</v>
      </c>
      <c r="AL28" s="4">
        <f t="shared" si="7"/>
        <v>59</v>
      </c>
      <c r="AM28" s="4">
        <f t="shared" si="8"/>
        <v>99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80</v>
      </c>
      <c r="R29" s="17">
        <v>19</v>
      </c>
      <c r="S29" s="17">
        <v>61</v>
      </c>
      <c r="T29" s="17">
        <f t="shared" si="16"/>
        <v>-14</v>
      </c>
      <c r="U29" s="17">
        <v>9</v>
      </c>
      <c r="V29" s="17">
        <v>-23</v>
      </c>
      <c r="W29" s="15">
        <f t="shared" si="17"/>
        <v>-14.893617021276595</v>
      </c>
      <c r="X29" s="15">
        <f t="shared" si="1"/>
        <v>89.999999999999986</v>
      </c>
      <c r="Y29" s="15">
        <f t="shared" si="1"/>
        <v>-27.380952380952383</v>
      </c>
      <c r="Z29" s="17">
        <f t="shared" si="18"/>
        <v>-42</v>
      </c>
      <c r="AA29" s="17">
        <v>-8</v>
      </c>
      <c r="AB29" s="17">
        <v>-34</v>
      </c>
      <c r="AC29" s="15">
        <f t="shared" si="19"/>
        <v>-34.426229508196727</v>
      </c>
      <c r="AD29" s="15">
        <f t="shared" si="2"/>
        <v>-29.629629629629626</v>
      </c>
      <c r="AE29" s="15">
        <f t="shared" si="2"/>
        <v>-35.789473684210527</v>
      </c>
      <c r="AH29" s="4">
        <f t="shared" si="3"/>
        <v>94</v>
      </c>
      <c r="AI29" s="4">
        <f t="shared" si="4"/>
        <v>10</v>
      </c>
      <c r="AJ29" s="4">
        <f t="shared" si="5"/>
        <v>84</v>
      </c>
      <c r="AK29" s="4">
        <f t="shared" si="6"/>
        <v>122</v>
      </c>
      <c r="AL29" s="4">
        <f t="shared" si="7"/>
        <v>27</v>
      </c>
      <c r="AM29" s="4">
        <f t="shared" si="8"/>
        <v>95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32</v>
      </c>
      <c r="R30" s="17">
        <v>6</v>
      </c>
      <c r="S30" s="17">
        <v>26</v>
      </c>
      <c r="T30" s="17">
        <f t="shared" si="16"/>
        <v>6</v>
      </c>
      <c r="U30" s="17">
        <v>3</v>
      </c>
      <c r="V30" s="17">
        <v>3</v>
      </c>
      <c r="W30" s="15">
        <f t="shared" si="17"/>
        <v>23.076923076923084</v>
      </c>
      <c r="X30" s="15">
        <f t="shared" si="1"/>
        <v>100</v>
      </c>
      <c r="Y30" s="15">
        <f t="shared" si="1"/>
        <v>13.043478260869556</v>
      </c>
      <c r="Z30" s="17">
        <f t="shared" si="18"/>
        <v>-9</v>
      </c>
      <c r="AA30" s="17">
        <v>3</v>
      </c>
      <c r="AB30" s="17">
        <v>-12</v>
      </c>
      <c r="AC30" s="15">
        <f t="shared" si="19"/>
        <v>-21.95121951219512</v>
      </c>
      <c r="AD30" s="15">
        <f t="shared" si="2"/>
        <v>100</v>
      </c>
      <c r="AE30" s="15">
        <f t="shared" si="2"/>
        <v>-31.578947368421051</v>
      </c>
      <c r="AH30" s="4">
        <f t="shared" si="3"/>
        <v>26</v>
      </c>
      <c r="AI30" s="4">
        <f t="shared" si="4"/>
        <v>3</v>
      </c>
      <c r="AJ30" s="4">
        <f t="shared" si="5"/>
        <v>23</v>
      </c>
      <c r="AK30" s="4">
        <f t="shared" si="6"/>
        <v>41</v>
      </c>
      <c r="AL30" s="4">
        <f t="shared" si="7"/>
        <v>3</v>
      </c>
      <c r="AM30" s="4">
        <f t="shared" si="8"/>
        <v>38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5</v>
      </c>
      <c r="R32" s="17">
        <f t="shared" ref="R32:AB32" si="20">SUM(R10:R12)</f>
        <v>2</v>
      </c>
      <c r="S32" s="17">
        <f t="shared" si="20"/>
        <v>3</v>
      </c>
      <c r="T32" s="17">
        <f t="shared" si="20"/>
        <v>5</v>
      </c>
      <c r="U32" s="17">
        <f t="shared" si="20"/>
        <v>2</v>
      </c>
      <c r="V32" s="17">
        <f t="shared" si="20"/>
        <v>3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5</v>
      </c>
      <c r="AA32" s="17">
        <f t="shared" si="20"/>
        <v>2</v>
      </c>
      <c r="AB32" s="17">
        <f t="shared" si="20"/>
        <v>3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41</v>
      </c>
      <c r="R33" s="17">
        <f t="shared" si="24"/>
        <v>26</v>
      </c>
      <c r="S33" s="17">
        <f>SUM(S13:S22)</f>
        <v>15</v>
      </c>
      <c r="T33" s="17">
        <f t="shared" si="24"/>
        <v>5</v>
      </c>
      <c r="U33" s="17">
        <f t="shared" si="24"/>
        <v>2</v>
      </c>
      <c r="V33" s="17">
        <f t="shared" si="24"/>
        <v>3</v>
      </c>
      <c r="W33" s="15">
        <f t="shared" si="21"/>
        <v>13.888888888888884</v>
      </c>
      <c r="X33" s="15">
        <f t="shared" si="21"/>
        <v>8.333333333333325</v>
      </c>
      <c r="Y33" s="15">
        <f t="shared" si="21"/>
        <v>25</v>
      </c>
      <c r="Z33" s="17">
        <f t="shared" si="24"/>
        <v>-3</v>
      </c>
      <c r="AA33" s="17">
        <f t="shared" si="24"/>
        <v>-4</v>
      </c>
      <c r="AB33" s="17">
        <f t="shared" si="24"/>
        <v>1</v>
      </c>
      <c r="AC33" s="15">
        <f t="shared" si="22"/>
        <v>-6.8181818181818237</v>
      </c>
      <c r="AD33" s="15">
        <f t="shared" si="22"/>
        <v>-13.33333333333333</v>
      </c>
      <c r="AE33" s="15">
        <f t="shared" si="22"/>
        <v>7.1428571428571397</v>
      </c>
      <c r="AH33" s="4">
        <f t="shared" ref="AH33:AI33" si="25">SUM(AH13:AH22)</f>
        <v>36</v>
      </c>
      <c r="AI33" s="4">
        <f t="shared" si="25"/>
        <v>24</v>
      </c>
      <c r="AJ33" s="4">
        <f t="shared" ref="AJ33" si="26">SUM(AJ13:AJ22)</f>
        <v>12</v>
      </c>
      <c r="AK33" s="4">
        <f>SUM(AK13:AK22)</f>
        <v>44</v>
      </c>
      <c r="AL33" s="4">
        <f>SUM(AL13:AL22)</f>
        <v>30</v>
      </c>
      <c r="AM33" s="4">
        <f>SUM(AM13:AM22)</f>
        <v>14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669</v>
      </c>
      <c r="R34" s="17">
        <f t="shared" si="27"/>
        <v>323</v>
      </c>
      <c r="S34" s="17">
        <f t="shared" si="27"/>
        <v>346</v>
      </c>
      <c r="T34" s="17">
        <f t="shared" si="27"/>
        <v>1</v>
      </c>
      <c r="U34" s="17">
        <f t="shared" si="27"/>
        <v>3</v>
      </c>
      <c r="V34" s="17">
        <f t="shared" si="27"/>
        <v>-2</v>
      </c>
      <c r="W34" s="15">
        <f t="shared" si="21"/>
        <v>0.14970059880239361</v>
      </c>
      <c r="X34" s="15">
        <f t="shared" si="21"/>
        <v>0.93749999999999112</v>
      </c>
      <c r="Y34" s="15">
        <f t="shared" si="21"/>
        <v>-0.57471264367816577</v>
      </c>
      <c r="Z34" s="17">
        <f t="shared" si="27"/>
        <v>-74</v>
      </c>
      <c r="AA34" s="17">
        <f t="shared" si="27"/>
        <v>1</v>
      </c>
      <c r="AB34" s="17">
        <f t="shared" si="27"/>
        <v>-75</v>
      </c>
      <c r="AC34" s="15">
        <f t="shared" si="22"/>
        <v>-9.9596231493943481</v>
      </c>
      <c r="AD34" s="15">
        <f t="shared" si="22"/>
        <v>0.31055900621117516</v>
      </c>
      <c r="AE34" s="15">
        <f t="shared" si="22"/>
        <v>-17.814726840855112</v>
      </c>
      <c r="AH34" s="4">
        <f t="shared" ref="AH34:AI34" si="28">SUM(AH23:AH30)</f>
        <v>668</v>
      </c>
      <c r="AI34" s="4">
        <f t="shared" si="28"/>
        <v>320</v>
      </c>
      <c r="AJ34" s="4">
        <f t="shared" ref="AJ34" si="29">SUM(AJ23:AJ30)</f>
        <v>348</v>
      </c>
      <c r="AK34" s="4">
        <f>SUM(AK23:AK30)</f>
        <v>743</v>
      </c>
      <c r="AL34" s="4">
        <f>SUM(AL23:AL30)</f>
        <v>322</v>
      </c>
      <c r="AM34" s="4">
        <f>SUM(AM23:AM30)</f>
        <v>421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602</v>
      </c>
      <c r="R35" s="17">
        <f t="shared" si="30"/>
        <v>277</v>
      </c>
      <c r="S35" s="17">
        <f t="shared" si="30"/>
        <v>325</v>
      </c>
      <c r="T35" s="17">
        <f t="shared" si="30"/>
        <v>23</v>
      </c>
      <c r="U35" s="17">
        <f t="shared" si="30"/>
        <v>22</v>
      </c>
      <c r="V35" s="17">
        <f t="shared" si="30"/>
        <v>1</v>
      </c>
      <c r="W35" s="15">
        <f t="shared" si="21"/>
        <v>3.9723661485319584</v>
      </c>
      <c r="X35" s="15">
        <f t="shared" si="21"/>
        <v>8.6274509803921475</v>
      </c>
      <c r="Y35" s="15">
        <f t="shared" si="21"/>
        <v>0.30864197530864335</v>
      </c>
      <c r="Z35" s="17">
        <f t="shared" si="30"/>
        <v>-44</v>
      </c>
      <c r="AA35" s="17">
        <f t="shared" si="30"/>
        <v>29</v>
      </c>
      <c r="AB35" s="17">
        <f t="shared" si="30"/>
        <v>-73</v>
      </c>
      <c r="AC35" s="15">
        <f t="shared" si="22"/>
        <v>-6.8111455108359138</v>
      </c>
      <c r="AD35" s="15">
        <f t="shared" si="22"/>
        <v>11.693548387096776</v>
      </c>
      <c r="AE35" s="15">
        <f t="shared" si="22"/>
        <v>-18.341708542713565</v>
      </c>
      <c r="AH35" s="4">
        <f t="shared" ref="AH35:AI35" si="31">SUM(AH25:AH30)</f>
        <v>579</v>
      </c>
      <c r="AI35" s="4">
        <f t="shared" si="31"/>
        <v>255</v>
      </c>
      <c r="AJ35" s="4">
        <f t="shared" ref="AJ35" si="32">SUM(AJ25:AJ30)</f>
        <v>324</v>
      </c>
      <c r="AK35" s="4">
        <f>SUM(AK25:AK30)</f>
        <v>646</v>
      </c>
      <c r="AL35" s="4">
        <f>SUM(AL25:AL30)</f>
        <v>248</v>
      </c>
      <c r="AM35" s="4">
        <f>SUM(AM25:AM30)</f>
        <v>398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404</v>
      </c>
      <c r="R36" s="17">
        <f t="shared" si="33"/>
        <v>159</v>
      </c>
      <c r="S36" s="17">
        <f t="shared" si="33"/>
        <v>245</v>
      </c>
      <c r="T36" s="17">
        <f t="shared" si="33"/>
        <v>7</v>
      </c>
      <c r="U36" s="17">
        <f t="shared" si="33"/>
        <v>17</v>
      </c>
      <c r="V36" s="17">
        <f t="shared" si="33"/>
        <v>-10</v>
      </c>
      <c r="W36" s="15">
        <f t="shared" si="21"/>
        <v>1.7632241813602123</v>
      </c>
      <c r="X36" s="15">
        <f t="shared" si="21"/>
        <v>11.971830985915499</v>
      </c>
      <c r="Y36" s="15">
        <f t="shared" si="21"/>
        <v>-3.9215686274509776</v>
      </c>
      <c r="Z36" s="17">
        <f t="shared" si="33"/>
        <v>-64</v>
      </c>
      <c r="AA36" s="17">
        <f t="shared" si="33"/>
        <v>12</v>
      </c>
      <c r="AB36" s="17">
        <f t="shared" si="33"/>
        <v>-76</v>
      </c>
      <c r="AC36" s="15">
        <f t="shared" si="22"/>
        <v>-13.675213675213671</v>
      </c>
      <c r="AD36" s="15">
        <f t="shared" si="22"/>
        <v>8.163265306122458</v>
      </c>
      <c r="AE36" s="15">
        <f t="shared" si="22"/>
        <v>-23.676012461059194</v>
      </c>
      <c r="AH36" s="4">
        <f t="shared" ref="AH36:AI36" si="34">SUM(AH27:AH30)</f>
        <v>397</v>
      </c>
      <c r="AI36" s="4">
        <f t="shared" si="34"/>
        <v>142</v>
      </c>
      <c r="AJ36" s="4">
        <f t="shared" ref="AJ36" si="35">SUM(AJ27:AJ30)</f>
        <v>255</v>
      </c>
      <c r="AK36" s="4">
        <f>SUM(AK27:AK30)</f>
        <v>468</v>
      </c>
      <c r="AL36" s="4">
        <f>SUM(AL27:AL30)</f>
        <v>147</v>
      </c>
      <c r="AM36" s="4">
        <f>SUM(AM27:AM30)</f>
        <v>321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0.69930069930069927</v>
      </c>
      <c r="R38" s="12">
        <f t="shared" si="36"/>
        <v>0.56980056980056981</v>
      </c>
      <c r="S38" s="12">
        <f t="shared" si="36"/>
        <v>0.82417582417582425</v>
      </c>
      <c r="T38" s="12">
        <f>T32/T9*100</f>
        <v>45.454545454545453</v>
      </c>
      <c r="U38" s="12">
        <f t="shared" ref="U38:V38" si="37">U32/U9*100</f>
        <v>28.571428571428569</v>
      </c>
      <c r="V38" s="12">
        <f t="shared" si="37"/>
        <v>75</v>
      </c>
      <c r="W38" s="12">
        <f>Q38-AH38</f>
        <v>0.69930069930069927</v>
      </c>
      <c r="X38" s="12">
        <f t="shared" ref="X38:Y42" si="38">R38-AI38</f>
        <v>0.56980056980056981</v>
      </c>
      <c r="Y38" s="12">
        <f t="shared" si="38"/>
        <v>0.82417582417582425</v>
      </c>
      <c r="Z38" s="12">
        <f>Z32/Z9*100</f>
        <v>-6.9444444444444446</v>
      </c>
      <c r="AA38" s="12">
        <f t="shared" ref="AA38:AB38" si="39">AA32/AA9*100</f>
        <v>-200</v>
      </c>
      <c r="AB38" s="12">
        <f t="shared" si="39"/>
        <v>-4.225352112676056</v>
      </c>
      <c r="AC38" s="12">
        <f>Q38-AK38</f>
        <v>0.69930069930069927</v>
      </c>
      <c r="AD38" s="12">
        <f t="shared" ref="AD38:AE42" si="40">R38-AL38</f>
        <v>0.56980056980056981</v>
      </c>
      <c r="AE38" s="12">
        <f t="shared" si="40"/>
        <v>0.82417582417582425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5.7342657342657342</v>
      </c>
      <c r="R39" s="12">
        <f>R33/R9*100</f>
        <v>7.4074074074074066</v>
      </c>
      <c r="S39" s="13">
        <f t="shared" si="43"/>
        <v>4.1208791208791204</v>
      </c>
      <c r="T39" s="12">
        <f>T33/T9*100</f>
        <v>45.454545454545453</v>
      </c>
      <c r="U39" s="12">
        <f t="shared" ref="U39:V39" si="44">U33/U9*100</f>
        <v>28.571428571428569</v>
      </c>
      <c r="V39" s="12">
        <f t="shared" si="44"/>
        <v>75</v>
      </c>
      <c r="W39" s="12">
        <f>Q39-AH39</f>
        <v>0.62062937062936996</v>
      </c>
      <c r="X39" s="12">
        <f t="shared" si="38"/>
        <v>0.43066322136089497</v>
      </c>
      <c r="Y39" s="12">
        <f>S39-AJ39</f>
        <v>0.78754578754578697</v>
      </c>
      <c r="Z39" s="12">
        <f t="shared" si="43"/>
        <v>4.1666666666666661</v>
      </c>
      <c r="AA39" s="12">
        <f t="shared" ref="AA39:AB39" si="45">AA33/AA9*100</f>
        <v>400</v>
      </c>
      <c r="AB39" s="12">
        <f t="shared" si="45"/>
        <v>-1.4084507042253522</v>
      </c>
      <c r="AC39" s="12">
        <f>Q39-AK39</f>
        <v>0.14341440008530171</v>
      </c>
      <c r="AD39" s="12">
        <f t="shared" si="40"/>
        <v>-1.115319865319865</v>
      </c>
      <c r="AE39" s="12">
        <f t="shared" si="40"/>
        <v>0.90248831628141923</v>
      </c>
      <c r="AH39" s="12">
        <f t="shared" ref="AH39:AI39" si="46">AH33/AH9*100</f>
        <v>5.1136363636363642</v>
      </c>
      <c r="AI39" s="12">
        <f t="shared" si="46"/>
        <v>6.9767441860465116</v>
      </c>
      <c r="AJ39" s="12">
        <f t="shared" ref="AJ39" si="47">AJ33/AJ9*100</f>
        <v>3.3333333333333335</v>
      </c>
      <c r="AK39" s="12">
        <f>AK33/AK9*100</f>
        <v>5.5908513341804325</v>
      </c>
      <c r="AL39" s="12">
        <f>AL33/AL9*100</f>
        <v>8.5227272727272716</v>
      </c>
      <c r="AM39" s="12">
        <f>AM33/AM9*100</f>
        <v>3.2183908045977012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93.566433566433574</v>
      </c>
      <c r="R40" s="12">
        <f t="shared" si="48"/>
        <v>92.022792022792018</v>
      </c>
      <c r="S40" s="12">
        <f t="shared" si="48"/>
        <v>95.054945054945051</v>
      </c>
      <c r="T40" s="12">
        <f>T34/T9*100</f>
        <v>9.0909090909090917</v>
      </c>
      <c r="U40" s="12">
        <f t="shared" ref="U40:V40" si="49">U34/U9*100</f>
        <v>42.857142857142854</v>
      </c>
      <c r="V40" s="12">
        <f t="shared" si="49"/>
        <v>-50</v>
      </c>
      <c r="W40" s="12">
        <f t="shared" ref="W40:W42" si="50">Q40-AH40</f>
        <v>-1.3199300699300665</v>
      </c>
      <c r="X40" s="12">
        <f t="shared" si="38"/>
        <v>-1.0004637911614651</v>
      </c>
      <c r="Y40" s="12">
        <f>S40-AJ40</f>
        <v>-1.6117216117216202</v>
      </c>
      <c r="Z40" s="12">
        <f>Z34/Z9*100</f>
        <v>102.77777777777777</v>
      </c>
      <c r="AA40" s="12">
        <f t="shared" ref="AA40:AB40" si="51">AA34/AA9*100</f>
        <v>-100</v>
      </c>
      <c r="AB40" s="12">
        <f t="shared" si="51"/>
        <v>105.63380281690141</v>
      </c>
      <c r="AC40" s="12">
        <f t="shared" ref="AC40:AC42" si="52">Q40-AK40</f>
        <v>-0.84271509938598399</v>
      </c>
      <c r="AD40" s="12">
        <f t="shared" si="40"/>
        <v>0.54551929551928424</v>
      </c>
      <c r="AE40" s="12">
        <f t="shared" si="40"/>
        <v>-1.7266641404572454</v>
      </c>
      <c r="AH40" s="12">
        <f t="shared" ref="AH40:AI40" si="53">AH34/AH9*100</f>
        <v>94.88636363636364</v>
      </c>
      <c r="AI40" s="12">
        <f t="shared" si="53"/>
        <v>93.023255813953483</v>
      </c>
      <c r="AJ40" s="12">
        <f t="shared" ref="AJ40" si="54">AJ34/AJ9*100</f>
        <v>96.666666666666671</v>
      </c>
      <c r="AK40" s="12">
        <f>AK34/AK9*100</f>
        <v>94.409148665819558</v>
      </c>
      <c r="AL40" s="12">
        <f>AL34/AL9*100</f>
        <v>91.477272727272734</v>
      </c>
      <c r="AM40" s="12">
        <f>AM34/AM9*100</f>
        <v>96.781609195402297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84.195804195804186</v>
      </c>
      <c r="R41" s="12">
        <f t="shared" si="55"/>
        <v>78.917378917378926</v>
      </c>
      <c r="S41" s="12">
        <f t="shared" si="55"/>
        <v>89.285714285714292</v>
      </c>
      <c r="T41" s="12">
        <f>T35/T9*100</f>
        <v>209.09090909090909</v>
      </c>
      <c r="U41" s="12">
        <f t="shared" ref="U41:V41" si="56">U35/U9*100</f>
        <v>314.28571428571428</v>
      </c>
      <c r="V41" s="12">
        <f t="shared" si="56"/>
        <v>25</v>
      </c>
      <c r="W41" s="12">
        <f t="shared" si="50"/>
        <v>1.9514860139860133</v>
      </c>
      <c r="X41" s="12">
        <f t="shared" si="38"/>
        <v>4.7894719406347406</v>
      </c>
      <c r="Y41" s="12">
        <f>S41-AJ41</f>
        <v>-0.7142857142857082</v>
      </c>
      <c r="Z41" s="12">
        <f>Z35/Z9*100</f>
        <v>61.111111111111114</v>
      </c>
      <c r="AA41" s="12">
        <f t="shared" ref="AA41:AB41" si="57">AA35/AA9*100</f>
        <v>-2900</v>
      </c>
      <c r="AB41" s="12">
        <f t="shared" si="57"/>
        <v>102.8169014084507</v>
      </c>
      <c r="AC41" s="12">
        <f t="shared" si="52"/>
        <v>2.1119414257914855</v>
      </c>
      <c r="AD41" s="12">
        <f>R41-AL41</f>
        <v>8.4628334628334727</v>
      </c>
      <c r="AE41" s="12">
        <f t="shared" si="40"/>
        <v>-2.2085385878489348</v>
      </c>
      <c r="AH41" s="12">
        <f>AH35/AH9*100</f>
        <v>82.244318181818173</v>
      </c>
      <c r="AI41" s="12">
        <f>AI35/AI9*100</f>
        <v>74.127906976744185</v>
      </c>
      <c r="AJ41" s="12">
        <f>AJ35/AJ9*100</f>
        <v>90</v>
      </c>
      <c r="AK41" s="12">
        <f t="shared" ref="AK41:AL41" si="58">AK35/AK9*100</f>
        <v>82.083862770012701</v>
      </c>
      <c r="AL41" s="12">
        <f t="shared" si="58"/>
        <v>70.454545454545453</v>
      </c>
      <c r="AM41" s="12">
        <f t="shared" ref="AM41" si="59">AM35/AM9*100</f>
        <v>91.494252873563227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56.503496503496507</v>
      </c>
      <c r="R42" s="12">
        <f t="shared" si="60"/>
        <v>45.299145299145302</v>
      </c>
      <c r="S42" s="12">
        <f t="shared" si="60"/>
        <v>67.307692307692307</v>
      </c>
      <c r="T42" s="12">
        <f t="shared" ref="T42:V42" si="61">T36/T9*100</f>
        <v>63.636363636363633</v>
      </c>
      <c r="U42" s="12">
        <f t="shared" si="61"/>
        <v>242.85714285714283</v>
      </c>
      <c r="V42" s="12">
        <f t="shared" si="61"/>
        <v>-250</v>
      </c>
      <c r="W42" s="12">
        <f t="shared" si="50"/>
        <v>0.11145104895104652</v>
      </c>
      <c r="X42" s="12">
        <f t="shared" si="38"/>
        <v>4.0200755317034407</v>
      </c>
      <c r="Y42" s="12">
        <f>S42-AJ42</f>
        <v>-3.5256410256410362</v>
      </c>
      <c r="Z42" s="12">
        <f t="shared" si="60"/>
        <v>88.888888888888886</v>
      </c>
      <c r="AA42" s="12">
        <f t="shared" ref="AA42:AB42" si="62">AA36/AA9*100</f>
        <v>-1200</v>
      </c>
      <c r="AB42" s="12">
        <f t="shared" si="62"/>
        <v>107.04225352112675</v>
      </c>
      <c r="AC42" s="12">
        <f t="shared" si="52"/>
        <v>-2.9628313236953616</v>
      </c>
      <c r="AD42" s="12">
        <f>R42-AL42</f>
        <v>3.5377816627816685</v>
      </c>
      <c r="AE42" s="12">
        <f t="shared" si="40"/>
        <v>-6.4854111405835653</v>
      </c>
      <c r="AH42" s="12">
        <f t="shared" ref="AH42:AI42" si="63">AH36/AH9*100</f>
        <v>56.39204545454546</v>
      </c>
      <c r="AI42" s="12">
        <f t="shared" si="63"/>
        <v>41.279069767441861</v>
      </c>
      <c r="AJ42" s="12">
        <f t="shared" ref="AJ42" si="64">AJ36/AJ9*100</f>
        <v>70.833333333333343</v>
      </c>
      <c r="AK42" s="12">
        <f>AK36/AK9*100</f>
        <v>59.466327827191868</v>
      </c>
      <c r="AL42" s="12">
        <f>AL36/AL9*100</f>
        <v>41.761363636363633</v>
      </c>
      <c r="AM42" s="12">
        <f>AM36/AM9*100</f>
        <v>73.793103448275872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57.142857142857139</v>
      </c>
      <c r="X9" s="15">
        <f t="shared" ref="X9:Y30" si="1">IF(R9=U9,IF(R9&gt;0,"皆増",0),(1-(R9/(R9-U9)))*-100)</f>
        <v>100</v>
      </c>
      <c r="Y9" s="15">
        <f t="shared" si="1"/>
        <v>39.999999999999993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-33.333333333333336</v>
      </c>
      <c r="AE9" s="15">
        <f t="shared" si="2"/>
        <v>-22.222222222222221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>
        <f t="shared" si="1"/>
        <v>100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1</v>
      </c>
      <c r="V28" s="17">
        <v>2</v>
      </c>
      <c r="W28" s="15">
        <f t="shared" si="11"/>
        <v>300</v>
      </c>
      <c r="X28" s="15" t="str">
        <f t="shared" si="1"/>
        <v>皆増</v>
      </c>
      <c r="Y28" s="15">
        <f t="shared" si="1"/>
        <v>200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-33.333333333333336</v>
      </c>
      <c r="AD28" s="15">
        <f t="shared" si="2"/>
        <v>0</v>
      </c>
      <c r="AE28" s="15">
        <f t="shared" si="2"/>
        <v>-40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57.142857142857139</v>
      </c>
      <c r="X34" s="15">
        <f t="shared" si="15"/>
        <v>100</v>
      </c>
      <c r="Y34" s="15">
        <f t="shared" si="15"/>
        <v>39.999999999999993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-26.666666666666671</v>
      </c>
      <c r="AD34" s="15">
        <f t="shared" si="17"/>
        <v>-33.333333333333336</v>
      </c>
      <c r="AE34" s="15">
        <f t="shared" si="17"/>
        <v>-22.222222222222221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66.666666666666671</v>
      </c>
      <c r="X35" s="15">
        <f t="shared" si="15"/>
        <v>200</v>
      </c>
      <c r="Y35" s="15">
        <f t="shared" si="15"/>
        <v>39.999999999999993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-28.571428571428569</v>
      </c>
      <c r="AD35" s="15">
        <f t="shared" si="17"/>
        <v>-40</v>
      </c>
      <c r="AE35" s="15">
        <f t="shared" si="17"/>
        <v>-22.222222222222221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100</v>
      </c>
      <c r="X36" s="15" t="str">
        <f t="shared" si="15"/>
        <v>皆増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-19.999999999999996</v>
      </c>
      <c r="AD36" s="15">
        <f t="shared" si="17"/>
        <v>-33.333333333333336</v>
      </c>
      <c r="AE36" s="15">
        <f t="shared" si="17"/>
        <v>-14.28571428571429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5.1948051948051983</v>
      </c>
      <c r="X41" s="12">
        <f t="shared" si="33"/>
        <v>25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-2.4242424242424221</v>
      </c>
      <c r="AD41" s="12">
        <f>R41-AL41</f>
        <v>-8.3333333333333428</v>
      </c>
      <c r="AE41" s="12">
        <f t="shared" si="35"/>
        <v>0</v>
      </c>
      <c r="AH41" s="12">
        <f>AH35/AH9*100</f>
        <v>85.714285714285708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50</v>
      </c>
      <c r="S42" s="12">
        <f t="shared" si="50"/>
        <v>85.714285714285708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15.584415584415595</v>
      </c>
      <c r="X42" s="12">
        <f t="shared" si="33"/>
        <v>50</v>
      </c>
      <c r="Y42" s="12">
        <f>S42-AJ42</f>
        <v>5.7142857142857082</v>
      </c>
      <c r="Z42" s="12">
        <f t="shared" si="50"/>
        <v>50</v>
      </c>
      <c r="AA42" s="12">
        <f t="shared" si="50"/>
        <v>50</v>
      </c>
      <c r="AB42" s="12">
        <f t="shared" si="50"/>
        <v>50</v>
      </c>
      <c r="AC42" s="12">
        <f t="shared" si="44"/>
        <v>6.0606060606060765</v>
      </c>
      <c r="AD42" s="12">
        <f>R42-AL42</f>
        <v>0</v>
      </c>
      <c r="AE42" s="12">
        <f t="shared" si="35"/>
        <v>7.9365079365079225</v>
      </c>
      <c r="AH42" s="12">
        <f t="shared" ref="AH42:AJ42" si="51">AH36/AH9*100</f>
        <v>57.142857142857139</v>
      </c>
      <c r="AI42" s="12">
        <f t="shared" si="51"/>
        <v>0</v>
      </c>
      <c r="AJ42" s="12">
        <f t="shared" si="51"/>
        <v>80</v>
      </c>
      <c r="AK42" s="12">
        <f>AK36/AK9*100</f>
        <v>66.666666666666657</v>
      </c>
      <c r="AL42" s="12">
        <f>AL36/AL9*100</f>
        <v>50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5</v>
      </c>
      <c r="D9" s="17">
        <f>SUM(D10:D30)</f>
        <v>8</v>
      </c>
      <c r="E9" s="17">
        <f>F9+G9</f>
        <v>6</v>
      </c>
      <c r="F9" s="17">
        <f>SUM(F10:F30)</f>
        <v>1</v>
      </c>
      <c r="G9" s="17">
        <f>SUM(G10:G30)</f>
        <v>5</v>
      </c>
      <c r="H9" s="15">
        <f>IF(B9=E9,0,(1-(B9/(B9-E9)))*-100)</f>
        <v>85.714285714285722</v>
      </c>
      <c r="I9" s="15">
        <f>IF(C9=F9,0,(1-(C9/(C9-F9)))*-100)</f>
        <v>25</v>
      </c>
      <c r="J9" s="15">
        <f>IF(D9=G9,0,(1-(D9/(D9-G9)))*-100)</f>
        <v>166.66666666666666</v>
      </c>
      <c r="K9" s="17">
        <f>L9+M9</f>
        <v>-3</v>
      </c>
      <c r="L9" s="17">
        <f>SUM(L10:L30)</f>
        <v>-6</v>
      </c>
      <c r="M9" s="17">
        <f>SUM(M10:M30)</f>
        <v>3</v>
      </c>
      <c r="N9" s="15">
        <f>IF(B9=K9,0,(1-(B9/(B9-K9)))*-100)</f>
        <v>-18.75</v>
      </c>
      <c r="O9" s="15">
        <f t="shared" ref="O9:P10" si="0">IF(C9=L9,0,(1-(C9/(C9-L9)))*-100)</f>
        <v>-54.54545454545454</v>
      </c>
      <c r="P9" s="15">
        <f>IF(D9=M9,0,(1-(D9/(D9-M9)))*-100)</f>
        <v>60.000000000000007</v>
      </c>
      <c r="Q9" s="17">
        <f>R9+S9</f>
        <v>31</v>
      </c>
      <c r="R9" s="17">
        <f>SUM(R10:R30)</f>
        <v>15</v>
      </c>
      <c r="S9" s="17">
        <f>SUM(S10:S30)</f>
        <v>16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24</v>
      </c>
      <c r="X9" s="15">
        <f t="shared" ref="X9:Y30" si="1">IF(R9=U9,IF(R9&gt;0,"皆増",0),(1-(R9/(R9-U9)))*-100)</f>
        <v>0</v>
      </c>
      <c r="Y9" s="15">
        <f t="shared" si="1"/>
        <v>60.000000000000007</v>
      </c>
      <c r="Z9" s="17">
        <f>AA9+AB9</f>
        <v>-6</v>
      </c>
      <c r="AA9" s="17">
        <f>SUM(AA10:AA30)</f>
        <v>-8</v>
      </c>
      <c r="AB9" s="17">
        <f>SUM(AB10:AB30)</f>
        <v>2</v>
      </c>
      <c r="AC9" s="15">
        <f>IF(Q9=Z9,IF(Q9&gt;0,"皆増",0),(1-(Q9/(Q9-Z9)))*-100)</f>
        <v>-16.216216216216218</v>
      </c>
      <c r="AD9" s="15">
        <f t="shared" ref="AD9:AE30" si="2">IF(R9=AA9,IF(R9&gt;0,"皆増",0),(1-(R9/(R9-AA9)))*-100)</f>
        <v>-34.782608695652172</v>
      </c>
      <c r="AE9" s="15">
        <f t="shared" si="2"/>
        <v>14.285714285714279</v>
      </c>
      <c r="AH9" s="4">
        <f t="shared" ref="AH9:AJ30" si="3">Q9-T9</f>
        <v>25</v>
      </c>
      <c r="AI9" s="4">
        <f t="shared" si="3"/>
        <v>15</v>
      </c>
      <c r="AJ9" s="4">
        <f t="shared" si="3"/>
        <v>10</v>
      </c>
      <c r="AK9" s="4">
        <f t="shared" ref="AK9:AM30" si="4">Q9-Z9</f>
        <v>37</v>
      </c>
      <c r="AL9" s="4">
        <f t="shared" si="4"/>
        <v>23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5</v>
      </c>
      <c r="D10" s="17">
        <v>8</v>
      </c>
      <c r="E10" s="17">
        <f t="shared" ref="E10" si="6">F10+G10</f>
        <v>6</v>
      </c>
      <c r="F10" s="17">
        <v>1</v>
      </c>
      <c r="G10" s="17">
        <v>5</v>
      </c>
      <c r="H10" s="15">
        <f>IF(B10=E10,0,(1-(B10/(B10-E10)))*-100)</f>
        <v>85.714285714285722</v>
      </c>
      <c r="I10" s="15">
        <f t="shared" ref="I10" si="7">IF(C10=F10,0,(1-(C10/(C10-F10)))*-100)</f>
        <v>25</v>
      </c>
      <c r="J10" s="15">
        <f>IF(D10=G10,0,(1-(D10/(D10-G10)))*-100)</f>
        <v>166.66666666666666</v>
      </c>
      <c r="K10" s="17">
        <f t="shared" ref="K10" si="8">L10+M10</f>
        <v>-3</v>
      </c>
      <c r="L10" s="17">
        <v>-6</v>
      </c>
      <c r="M10" s="17">
        <v>3</v>
      </c>
      <c r="N10" s="15">
        <f>IF(B10=K10,0,(1-(B10/(B10-K10)))*-100)</f>
        <v>-18.75</v>
      </c>
      <c r="O10" s="15">
        <f t="shared" si="0"/>
        <v>-54.54545454545454</v>
      </c>
      <c r="P10" s="15">
        <f t="shared" si="0"/>
        <v>60.000000000000007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-6</v>
      </c>
      <c r="AA23" s="17">
        <v>-6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6</v>
      </c>
      <c r="AL23" s="4">
        <f t="shared" si="4"/>
        <v>6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-2</v>
      </c>
      <c r="V24" s="17">
        <v>-1</v>
      </c>
      <c r="W24" s="15">
        <f t="shared" si="11"/>
        <v>-60</v>
      </c>
      <c r="X24" s="15">
        <f t="shared" si="1"/>
        <v>-66.666666666666671</v>
      </c>
      <c r="Y24" s="15">
        <f t="shared" si="1"/>
        <v>-50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3</v>
      </c>
      <c r="S25" s="17">
        <v>4</v>
      </c>
      <c r="T25" s="17">
        <f t="shared" si="10"/>
        <v>5</v>
      </c>
      <c r="U25" s="17">
        <v>1</v>
      </c>
      <c r="V25" s="17">
        <v>4</v>
      </c>
      <c r="W25" s="15">
        <f t="shared" si="11"/>
        <v>250</v>
      </c>
      <c r="X25" s="15">
        <f t="shared" si="1"/>
        <v>50</v>
      </c>
      <c r="Y25" s="15" t="str">
        <f t="shared" si="1"/>
        <v>皆増</v>
      </c>
      <c r="Z25" s="17">
        <f t="shared" si="12"/>
        <v>5</v>
      </c>
      <c r="AA25" s="17">
        <v>2</v>
      </c>
      <c r="AB25" s="17">
        <v>3</v>
      </c>
      <c r="AC25" s="15">
        <f t="shared" si="13"/>
        <v>250</v>
      </c>
      <c r="AD25" s="15">
        <f t="shared" si="2"/>
        <v>200</v>
      </c>
      <c r="AE25" s="15">
        <f t="shared" si="2"/>
        <v>300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-60</v>
      </c>
      <c r="X26" s="15">
        <f t="shared" si="1"/>
        <v>-33.333333333333336</v>
      </c>
      <c r="Y26" s="15">
        <f t="shared" si="1"/>
        <v>-100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-60</v>
      </c>
      <c r="AD26" s="15">
        <f t="shared" si="2"/>
        <v>-33.333333333333336</v>
      </c>
      <c r="AE26" s="15">
        <f t="shared" si="2"/>
        <v>-100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4</v>
      </c>
      <c r="U27" s="17">
        <v>3</v>
      </c>
      <c r="V27" s="17">
        <v>1</v>
      </c>
      <c r="W27" s="15">
        <f t="shared" si="11"/>
        <v>400</v>
      </c>
      <c r="X27" s="15" t="str">
        <f t="shared" si="1"/>
        <v>皆増</v>
      </c>
      <c r="Y27" s="15">
        <f t="shared" si="1"/>
        <v>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25</v>
      </c>
      <c r="AD27" s="15">
        <f t="shared" si="2"/>
        <v>200</v>
      </c>
      <c r="AE27" s="15">
        <f t="shared" si="2"/>
        <v>-33.333333333333336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3</v>
      </c>
      <c r="U28" s="17">
        <v>0</v>
      </c>
      <c r="V28" s="17">
        <v>3</v>
      </c>
      <c r="W28" s="15">
        <f t="shared" si="11"/>
        <v>60.000000000000007</v>
      </c>
      <c r="X28" s="15">
        <f t="shared" si="1"/>
        <v>0</v>
      </c>
      <c r="Y28" s="15">
        <f t="shared" si="1"/>
        <v>300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14.285714285714279</v>
      </c>
      <c r="AD28" s="15">
        <f t="shared" si="2"/>
        <v>33.333333333333329</v>
      </c>
      <c r="AE28" s="15">
        <f t="shared" si="2"/>
        <v>0</v>
      </c>
      <c r="AH28" s="4">
        <f t="shared" si="3"/>
        <v>5</v>
      </c>
      <c r="AI28" s="4">
        <f t="shared" si="3"/>
        <v>4</v>
      </c>
      <c r="AJ28" s="4">
        <f t="shared" si="3"/>
        <v>1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33.333333333333329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-19.999999999999996</v>
      </c>
      <c r="AD29" s="15">
        <f t="shared" si="2"/>
        <v>-100</v>
      </c>
      <c r="AE29" s="15">
        <f t="shared" si="2"/>
        <v>33.333333333333329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-5</v>
      </c>
      <c r="AA33" s="17">
        <f t="shared" si="20"/>
        <v>-4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14</v>
      </c>
      <c r="S34" s="17">
        <f t="shared" si="22"/>
        <v>16</v>
      </c>
      <c r="T34" s="17">
        <f t="shared" si="22"/>
        <v>6</v>
      </c>
      <c r="U34" s="17">
        <f t="shared" si="22"/>
        <v>0</v>
      </c>
      <c r="V34" s="17">
        <f t="shared" si="22"/>
        <v>6</v>
      </c>
      <c r="W34" s="15">
        <f t="shared" si="15"/>
        <v>25</v>
      </c>
      <c r="X34" s="15">
        <f t="shared" si="15"/>
        <v>0</v>
      </c>
      <c r="Y34" s="15">
        <f t="shared" si="15"/>
        <v>60.000000000000007</v>
      </c>
      <c r="Z34" s="17">
        <f t="shared" ref="Z34:AB34" si="23">SUM(Z23:Z30)</f>
        <v>-2</v>
      </c>
      <c r="AA34" s="17">
        <f t="shared" si="23"/>
        <v>-5</v>
      </c>
      <c r="AB34" s="17">
        <f t="shared" si="23"/>
        <v>3</v>
      </c>
      <c r="AC34" s="15">
        <f t="shared" si="17"/>
        <v>-6.25</v>
      </c>
      <c r="AD34" s="15">
        <f t="shared" si="17"/>
        <v>-26.315789473684216</v>
      </c>
      <c r="AE34" s="15">
        <f t="shared" si="17"/>
        <v>23.076923076923084</v>
      </c>
      <c r="AH34" s="4">
        <f t="shared" ref="AH34:AJ34" si="24">SUM(AH23:AH30)</f>
        <v>24</v>
      </c>
      <c r="AI34" s="4">
        <f t="shared" si="24"/>
        <v>14</v>
      </c>
      <c r="AJ34" s="4">
        <f t="shared" si="24"/>
        <v>10</v>
      </c>
      <c r="AK34" s="4">
        <f>SUM(AK23:AK30)</f>
        <v>32</v>
      </c>
      <c r="AL34" s="4">
        <f>SUM(AL23:AL30)</f>
        <v>19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13</v>
      </c>
      <c r="S35" s="17">
        <f t="shared" si="25"/>
        <v>15</v>
      </c>
      <c r="T35" s="17">
        <f t="shared" si="25"/>
        <v>10</v>
      </c>
      <c r="U35" s="17">
        <f t="shared" si="25"/>
        <v>3</v>
      </c>
      <c r="V35" s="17">
        <f t="shared" si="25"/>
        <v>7</v>
      </c>
      <c r="W35" s="15">
        <f t="shared" si="15"/>
        <v>55.555555555555557</v>
      </c>
      <c r="X35" s="15">
        <f t="shared" si="15"/>
        <v>30.000000000000004</v>
      </c>
      <c r="Y35" s="15">
        <f t="shared" si="15"/>
        <v>87.5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16.666666666666675</v>
      </c>
      <c r="AD35" s="15">
        <f t="shared" si="17"/>
        <v>18.181818181818187</v>
      </c>
      <c r="AE35" s="15">
        <f t="shared" si="17"/>
        <v>15.384615384615374</v>
      </c>
      <c r="AH35" s="4">
        <f t="shared" ref="AH35:AJ35" si="27">SUM(AH25:AH30)</f>
        <v>18</v>
      </c>
      <c r="AI35" s="4">
        <f t="shared" si="27"/>
        <v>10</v>
      </c>
      <c r="AJ35" s="4">
        <f t="shared" si="27"/>
        <v>8</v>
      </c>
      <c r="AK35" s="4">
        <f>SUM(AK25:AK30)</f>
        <v>24</v>
      </c>
      <c r="AL35" s="4">
        <f>SUM(AL25:AL30)</f>
        <v>11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8</v>
      </c>
      <c r="S36" s="17">
        <f t="shared" si="28"/>
        <v>11</v>
      </c>
      <c r="T36" s="17">
        <f t="shared" si="28"/>
        <v>8</v>
      </c>
      <c r="U36" s="17">
        <f t="shared" si="28"/>
        <v>3</v>
      </c>
      <c r="V36" s="17">
        <f t="shared" si="28"/>
        <v>5</v>
      </c>
      <c r="W36" s="15">
        <f t="shared" si="15"/>
        <v>72.727272727272734</v>
      </c>
      <c r="X36" s="15">
        <f t="shared" si="15"/>
        <v>60.000000000000007</v>
      </c>
      <c r="Y36" s="15">
        <f t="shared" si="15"/>
        <v>83.333333333333329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11.764705882352944</v>
      </c>
      <c r="AD36" s="15">
        <f t="shared" si="17"/>
        <v>14.285714285714279</v>
      </c>
      <c r="AE36" s="15">
        <f t="shared" si="17"/>
        <v>10.000000000000009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17</v>
      </c>
      <c r="AL36" s="4">
        <f>SUM(AL27:AL30)</f>
        <v>7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3.225806451612903</v>
      </c>
      <c r="R38" s="12">
        <f t="shared" si="31"/>
        <v>6.666666666666667</v>
      </c>
      <c r="S38" s="12">
        <f t="shared" si="31"/>
        <v>0</v>
      </c>
      <c r="T38" s="12">
        <f>T32/T9*100</f>
        <v>16.666666666666664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3.225806451612903</v>
      </c>
      <c r="X38" s="12">
        <f t="shared" ref="X38:Y42" si="33">R38-AI38</f>
        <v>6.666666666666667</v>
      </c>
      <c r="Y38" s="12">
        <f t="shared" si="33"/>
        <v>0</v>
      </c>
      <c r="Z38" s="12">
        <f>Z32/Z9*100</f>
        <v>-16.666666666666664</v>
      </c>
      <c r="AA38" s="12">
        <f t="shared" ref="AA38:AB38" si="34">AA32/AA9*100</f>
        <v>-12.5</v>
      </c>
      <c r="AB38" s="12">
        <f t="shared" si="34"/>
        <v>0</v>
      </c>
      <c r="AC38" s="12">
        <f>Q38-AK38</f>
        <v>3.225806451612903</v>
      </c>
      <c r="AD38" s="12">
        <f t="shared" ref="AD38:AE42" si="35">R38-AL38</f>
        <v>6.666666666666667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-16.666666666666664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-4</v>
      </c>
      <c r="X39" s="12">
        <f t="shared" si="33"/>
        <v>-6.666666666666667</v>
      </c>
      <c r="Y39" s="12">
        <f>S39-AJ39</f>
        <v>0</v>
      </c>
      <c r="Z39" s="12">
        <f t="shared" si="37"/>
        <v>83.333333333333343</v>
      </c>
      <c r="AA39" s="12">
        <f t="shared" si="37"/>
        <v>50</v>
      </c>
      <c r="AB39" s="12">
        <f t="shared" si="37"/>
        <v>-50</v>
      </c>
      <c r="AC39" s="12">
        <f>Q39-AK39</f>
        <v>-13.513513513513514</v>
      </c>
      <c r="AD39" s="12">
        <f t="shared" si="35"/>
        <v>-17.391304347826086</v>
      </c>
      <c r="AE39" s="12">
        <f t="shared" si="35"/>
        <v>-7.1428571428571423</v>
      </c>
      <c r="AH39" s="12">
        <f t="shared" ref="AH39:AJ39" si="39">AH33/AH9*100</f>
        <v>4</v>
      </c>
      <c r="AI39" s="12">
        <f t="shared" si="39"/>
        <v>6.666666666666667</v>
      </c>
      <c r="AJ39" s="12">
        <f t="shared" si="39"/>
        <v>0</v>
      </c>
      <c r="AK39" s="12">
        <f>AK33/AK9*100</f>
        <v>13.513513513513514</v>
      </c>
      <c r="AL39" s="12">
        <f>AL33/AL9*100</f>
        <v>17.391304347826086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96.774193548387103</v>
      </c>
      <c r="R40" s="12">
        <f t="shared" si="40"/>
        <v>93.333333333333329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0.77419354838710319</v>
      </c>
      <c r="X40" s="12">
        <f t="shared" si="33"/>
        <v>0</v>
      </c>
      <c r="Y40" s="12">
        <f>S40-AJ40</f>
        <v>0</v>
      </c>
      <c r="Z40" s="12">
        <f>Z34/Z9*100</f>
        <v>33.333333333333329</v>
      </c>
      <c r="AA40" s="12">
        <f t="shared" ref="AA40:AB40" si="43">AA34/AA9*100</f>
        <v>62.5</v>
      </c>
      <c r="AB40" s="12">
        <f t="shared" si="43"/>
        <v>150</v>
      </c>
      <c r="AC40" s="12">
        <f t="shared" ref="AC40:AC42" si="44">Q40-AK40</f>
        <v>10.287707061900619</v>
      </c>
      <c r="AD40" s="12">
        <f t="shared" si="35"/>
        <v>10.724637681159422</v>
      </c>
      <c r="AE40" s="12">
        <f t="shared" si="35"/>
        <v>7.1428571428571388</v>
      </c>
      <c r="AH40" s="12">
        <f t="shared" ref="AH40:AJ40" si="45">AH34/AH9*100</f>
        <v>96</v>
      </c>
      <c r="AI40" s="12">
        <f t="shared" si="45"/>
        <v>93.333333333333329</v>
      </c>
      <c r="AJ40" s="12">
        <f t="shared" si="45"/>
        <v>100</v>
      </c>
      <c r="AK40" s="12">
        <f>AK34/AK9*100</f>
        <v>86.486486486486484</v>
      </c>
      <c r="AL40" s="12">
        <f>AL34/AL9*100</f>
        <v>82.608695652173907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90.322580645161281</v>
      </c>
      <c r="R41" s="12">
        <f t="shared" si="46"/>
        <v>86.666666666666671</v>
      </c>
      <c r="S41" s="12">
        <f t="shared" si="46"/>
        <v>93.75</v>
      </c>
      <c r="T41" s="12">
        <f>T35/T9*100</f>
        <v>166.66666666666669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18.322580645161281</v>
      </c>
      <c r="X41" s="12">
        <f t="shared" si="33"/>
        <v>20.000000000000014</v>
      </c>
      <c r="Y41" s="12">
        <f>S41-AJ41</f>
        <v>13.75</v>
      </c>
      <c r="Z41" s="12">
        <f>Z35/Z9*100</f>
        <v>-66.666666666666657</v>
      </c>
      <c r="AA41" s="12">
        <f t="shared" ref="AA41:AB41" si="48">AA35/AA9*100</f>
        <v>-25</v>
      </c>
      <c r="AB41" s="12">
        <f t="shared" si="48"/>
        <v>100</v>
      </c>
      <c r="AC41" s="12">
        <f t="shared" si="44"/>
        <v>25.457715780296411</v>
      </c>
      <c r="AD41" s="12">
        <f>R41-AL41</f>
        <v>38.840579710144929</v>
      </c>
      <c r="AE41" s="12">
        <f t="shared" si="35"/>
        <v>0.8928571428571388</v>
      </c>
      <c r="AH41" s="12">
        <f>AH35/AH9*100</f>
        <v>72</v>
      </c>
      <c r="AI41" s="12">
        <f>AI35/AI9*100</f>
        <v>66.666666666666657</v>
      </c>
      <c r="AJ41" s="12">
        <f>AJ35/AJ9*100</f>
        <v>80</v>
      </c>
      <c r="AK41" s="12">
        <f t="shared" ref="AK41:AM41" si="49">AK35/AK9*100</f>
        <v>64.86486486486487</v>
      </c>
      <c r="AL41" s="12">
        <f t="shared" si="49"/>
        <v>47.826086956521742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61.29032258064516</v>
      </c>
      <c r="R42" s="12">
        <f t="shared" si="50"/>
        <v>53.333333333333336</v>
      </c>
      <c r="S42" s="12">
        <f t="shared" si="50"/>
        <v>68.75</v>
      </c>
      <c r="T42" s="12">
        <f t="shared" si="50"/>
        <v>133.33333333333331</v>
      </c>
      <c r="U42" s="12" t="e">
        <f t="shared" si="50"/>
        <v>#DIV/0!</v>
      </c>
      <c r="V42" s="12">
        <f t="shared" si="50"/>
        <v>83.333333333333343</v>
      </c>
      <c r="W42" s="12">
        <f t="shared" si="42"/>
        <v>17.29032258064516</v>
      </c>
      <c r="X42" s="12">
        <f t="shared" si="33"/>
        <v>20.000000000000007</v>
      </c>
      <c r="Y42" s="12">
        <f>S42-AJ42</f>
        <v>8.75</v>
      </c>
      <c r="Z42" s="12">
        <f t="shared" si="50"/>
        <v>-33.333333333333329</v>
      </c>
      <c r="AA42" s="12">
        <f t="shared" si="50"/>
        <v>-12.5</v>
      </c>
      <c r="AB42" s="12">
        <f t="shared" si="50"/>
        <v>50</v>
      </c>
      <c r="AC42" s="12">
        <f t="shared" si="44"/>
        <v>15.344376634699209</v>
      </c>
      <c r="AD42" s="12">
        <f>R42-AL42</f>
        <v>22.89855072463768</v>
      </c>
      <c r="AE42" s="12">
        <f t="shared" si="35"/>
        <v>-2.6785714285714306</v>
      </c>
      <c r="AH42" s="12">
        <f t="shared" ref="AH42:AJ42" si="51">AH36/AH9*100</f>
        <v>44</v>
      </c>
      <c r="AI42" s="12">
        <f t="shared" si="51"/>
        <v>33.333333333333329</v>
      </c>
      <c r="AJ42" s="12">
        <f t="shared" si="51"/>
        <v>60</v>
      </c>
      <c r="AK42" s="12">
        <f>AK36/AK9*100</f>
        <v>45.945945945945951</v>
      </c>
      <c r="AL42" s="12">
        <f>AL36/AL9*100</f>
        <v>30.434782608695656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-33.333333333333336</v>
      </c>
      <c r="J9" s="15">
        <f>IF(D9=G9,0,(1-(D9/(D9-G9)))*-100)</f>
        <v>-33.333333333333336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23</v>
      </c>
      <c r="R9" s="17">
        <f>SUM(R10:R30)</f>
        <v>16</v>
      </c>
      <c r="S9" s="17">
        <f>SUM(S10:S30)</f>
        <v>7</v>
      </c>
      <c r="T9" s="17">
        <f>U9+V9</f>
        <v>-2</v>
      </c>
      <c r="U9" s="17">
        <f>SUM(U10:U30)</f>
        <v>6</v>
      </c>
      <c r="V9" s="17">
        <f>SUM(V10:V30)</f>
        <v>-8</v>
      </c>
      <c r="W9" s="15">
        <f>IF(Q9=T9,IF(Q9&gt;0,"皆増",0),(1-(Q9/(Q9-T9)))*-100)</f>
        <v>-7.9999999999999964</v>
      </c>
      <c r="X9" s="15">
        <f t="shared" ref="X9:Y30" si="1">IF(R9=U9,IF(R9&gt;0,"皆増",0),(1-(R9/(R9-U9)))*-100)</f>
        <v>60.000000000000007</v>
      </c>
      <c r="Y9" s="15">
        <f t="shared" si="1"/>
        <v>-53.333333333333336</v>
      </c>
      <c r="Z9" s="17">
        <f>AA9+AB9</f>
        <v>-3</v>
      </c>
      <c r="AA9" s="17">
        <f>SUM(AA10:AA30)</f>
        <v>4</v>
      </c>
      <c r="AB9" s="17">
        <f>SUM(AB10:AB30)</f>
        <v>-7</v>
      </c>
      <c r="AC9" s="15">
        <f>IF(Q9=Z9,IF(Q9&gt;0,"皆増",0),(1-(Q9/(Q9-Z9)))*-100)</f>
        <v>-11.538461538461542</v>
      </c>
      <c r="AD9" s="15">
        <f t="shared" ref="AD9:AE30" si="2">IF(R9=AA9,IF(R9&gt;0,"皆増",0),(1-(R9/(R9-AA9)))*-100)</f>
        <v>33.333333333333329</v>
      </c>
      <c r="AE9" s="15">
        <f t="shared" si="2"/>
        <v>-50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26</v>
      </c>
      <c r="AL9" s="4">
        <f t="shared" si="4"/>
        <v>12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-33.333333333333336</v>
      </c>
      <c r="J10" s="15">
        <f>IF(D10=G10,0,(1-(D10/(D10-G10)))*-100)</f>
        <v>-33.333333333333336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-75</v>
      </c>
      <c r="X23" s="15">
        <f t="shared" si="1"/>
        <v>-66.666666666666671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3</v>
      </c>
      <c r="U25" s="17">
        <v>3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-40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-100</v>
      </c>
      <c r="Z26" s="17">
        <f t="shared" si="12"/>
        <v>-3</v>
      </c>
      <c r="AA26" s="17">
        <v>0</v>
      </c>
      <c r="AB26" s="17">
        <v>-3</v>
      </c>
      <c r="AC26" s="15">
        <f t="shared" si="13"/>
        <v>-60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-1</v>
      </c>
      <c r="U27" s="17">
        <v>2</v>
      </c>
      <c r="V27" s="17">
        <v>-3</v>
      </c>
      <c r="W27" s="15">
        <f t="shared" si="11"/>
        <v>-19.999999999999996</v>
      </c>
      <c r="X27" s="15">
        <f t="shared" si="1"/>
        <v>200</v>
      </c>
      <c r="Y27" s="15">
        <f t="shared" si="1"/>
        <v>-75</v>
      </c>
      <c r="Z27" s="17">
        <f t="shared" si="12"/>
        <v>3</v>
      </c>
      <c r="AA27" s="17">
        <v>3</v>
      </c>
      <c r="AB27" s="17">
        <v>0</v>
      </c>
      <c r="AC27" s="15">
        <f t="shared" si="13"/>
        <v>300</v>
      </c>
      <c r="AD27" s="15" t="str">
        <f t="shared" si="2"/>
        <v>皆増</v>
      </c>
      <c r="AE27" s="15">
        <f t="shared" si="2"/>
        <v>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100</v>
      </c>
      <c r="Y28" s="15">
        <f t="shared" si="1"/>
        <v>-40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>
        <f t="shared" si="2"/>
        <v>100</v>
      </c>
      <c r="AE28" s="15">
        <f t="shared" si="2"/>
        <v>50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>
        <f t="shared" si="1"/>
        <v>100</v>
      </c>
      <c r="Y29" s="15">
        <f t="shared" si="1"/>
        <v>-66.666666666666671</v>
      </c>
      <c r="Z29" s="17">
        <f t="shared" si="12"/>
        <v>-4</v>
      </c>
      <c r="AA29" s="17">
        <v>1</v>
      </c>
      <c r="AB29" s="17">
        <v>-5</v>
      </c>
      <c r="AC29" s="15">
        <f t="shared" si="13"/>
        <v>-57.142857142857139</v>
      </c>
      <c r="AD29" s="15">
        <f t="shared" si="2"/>
        <v>100</v>
      </c>
      <c r="AE29" s="15">
        <f t="shared" si="2"/>
        <v>-83.333333333333343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15</v>
      </c>
      <c r="S34" s="17">
        <f t="shared" si="22"/>
        <v>6</v>
      </c>
      <c r="T34" s="17">
        <f t="shared" si="22"/>
        <v>-3</v>
      </c>
      <c r="U34" s="17">
        <f t="shared" si="22"/>
        <v>5</v>
      </c>
      <c r="V34" s="17">
        <f t="shared" si="22"/>
        <v>-8</v>
      </c>
      <c r="W34" s="15">
        <f t="shared" si="15"/>
        <v>-12.5</v>
      </c>
      <c r="X34" s="15">
        <f t="shared" si="15"/>
        <v>50</v>
      </c>
      <c r="Y34" s="15">
        <f t="shared" si="15"/>
        <v>-57.142857142857139</v>
      </c>
      <c r="Z34" s="17">
        <f t="shared" ref="Z34:AB34" si="23">SUM(Z23:Z30)</f>
        <v>-4</v>
      </c>
      <c r="AA34" s="17">
        <f t="shared" si="23"/>
        <v>4</v>
      </c>
      <c r="AB34" s="17">
        <f t="shared" si="23"/>
        <v>-8</v>
      </c>
      <c r="AC34" s="15">
        <f t="shared" si="17"/>
        <v>-16.000000000000004</v>
      </c>
      <c r="AD34" s="15">
        <f t="shared" si="17"/>
        <v>36.363636363636353</v>
      </c>
      <c r="AE34" s="15">
        <f t="shared" si="17"/>
        <v>-57.142857142857139</v>
      </c>
      <c r="AH34" s="4">
        <f t="shared" ref="AH34:AJ34" si="24">SUM(AH23:AH30)</f>
        <v>24</v>
      </c>
      <c r="AI34" s="4">
        <f t="shared" si="24"/>
        <v>10</v>
      </c>
      <c r="AJ34" s="4">
        <f t="shared" si="24"/>
        <v>14</v>
      </c>
      <c r="AK34" s="4">
        <f>SUM(AK23:AK30)</f>
        <v>25</v>
      </c>
      <c r="AL34" s="4">
        <f>SUM(AL23:AL30)</f>
        <v>11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14</v>
      </c>
      <c r="S35" s="17">
        <f t="shared" si="25"/>
        <v>6</v>
      </c>
      <c r="T35" s="17">
        <f t="shared" si="25"/>
        <v>1</v>
      </c>
      <c r="U35" s="17">
        <f t="shared" si="25"/>
        <v>8</v>
      </c>
      <c r="V35" s="17">
        <f t="shared" si="25"/>
        <v>-7</v>
      </c>
      <c r="W35" s="15">
        <f t="shared" si="15"/>
        <v>5.2631578947368363</v>
      </c>
      <c r="X35" s="15">
        <f t="shared" si="15"/>
        <v>133.33333333333334</v>
      </c>
      <c r="Y35" s="15">
        <f t="shared" si="15"/>
        <v>-53.846153846153847</v>
      </c>
      <c r="Z35" s="17">
        <f t="shared" ref="Z35:AB35" si="26">SUM(Z25:Z30)</f>
        <v>-2</v>
      </c>
      <c r="AA35" s="17">
        <f t="shared" si="26"/>
        <v>6</v>
      </c>
      <c r="AB35" s="17">
        <f t="shared" si="26"/>
        <v>-8</v>
      </c>
      <c r="AC35" s="15">
        <f t="shared" si="17"/>
        <v>-9.0909090909090935</v>
      </c>
      <c r="AD35" s="15">
        <f t="shared" si="17"/>
        <v>75</v>
      </c>
      <c r="AE35" s="15">
        <f t="shared" si="17"/>
        <v>-57.142857142857139</v>
      </c>
      <c r="AH35" s="4">
        <f t="shared" ref="AH35:AJ35" si="27">SUM(AH25:AH30)</f>
        <v>19</v>
      </c>
      <c r="AI35" s="4">
        <f t="shared" si="27"/>
        <v>6</v>
      </c>
      <c r="AJ35" s="4">
        <f t="shared" si="27"/>
        <v>13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9</v>
      </c>
      <c r="S36" s="17">
        <f t="shared" si="28"/>
        <v>6</v>
      </c>
      <c r="T36" s="17">
        <f t="shared" si="28"/>
        <v>-1</v>
      </c>
      <c r="U36" s="17">
        <f t="shared" si="28"/>
        <v>5</v>
      </c>
      <c r="V36" s="17">
        <f t="shared" si="28"/>
        <v>-6</v>
      </c>
      <c r="W36" s="15">
        <f t="shared" si="15"/>
        <v>-6.25</v>
      </c>
      <c r="X36" s="15">
        <f t="shared" si="15"/>
        <v>125</v>
      </c>
      <c r="Y36" s="15">
        <f t="shared" si="15"/>
        <v>-50</v>
      </c>
      <c r="Z36" s="17">
        <f t="shared" ref="Z36:AB36" si="29">SUM(Z27:Z30)</f>
        <v>3</v>
      </c>
      <c r="AA36" s="17">
        <f t="shared" si="29"/>
        <v>6</v>
      </c>
      <c r="AB36" s="17">
        <f t="shared" si="29"/>
        <v>-3</v>
      </c>
      <c r="AC36" s="15">
        <f t="shared" si="17"/>
        <v>25</v>
      </c>
      <c r="AD36" s="15">
        <f t="shared" si="17"/>
        <v>200</v>
      </c>
      <c r="AE36" s="15">
        <f t="shared" si="17"/>
        <v>-33.333333333333336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6.25</v>
      </c>
      <c r="S39" s="13">
        <f t="shared" si="37"/>
        <v>14.285714285714285</v>
      </c>
      <c r="T39" s="12">
        <f>T33/T9*100</f>
        <v>-50</v>
      </c>
      <c r="U39" s="12">
        <f t="shared" ref="U39:V39" si="38">U33/U9*100</f>
        <v>16.666666666666664</v>
      </c>
      <c r="V39" s="12">
        <f t="shared" si="38"/>
        <v>0</v>
      </c>
      <c r="W39" s="12">
        <f>Q39-AH39</f>
        <v>4.695652173913043</v>
      </c>
      <c r="X39" s="12">
        <f t="shared" si="33"/>
        <v>6.25</v>
      </c>
      <c r="Y39" s="12">
        <f>S39-AJ39</f>
        <v>7.6190476190476177</v>
      </c>
      <c r="Z39" s="12">
        <f t="shared" si="37"/>
        <v>-33.333333333333329</v>
      </c>
      <c r="AA39" s="12">
        <f t="shared" si="37"/>
        <v>0</v>
      </c>
      <c r="AB39" s="12">
        <f t="shared" si="37"/>
        <v>-14.285714285714285</v>
      </c>
      <c r="AC39" s="12">
        <f>Q39-AK39</f>
        <v>4.8494983277591963</v>
      </c>
      <c r="AD39" s="12">
        <f t="shared" si="35"/>
        <v>-2.0833333333333321</v>
      </c>
      <c r="AE39" s="12">
        <f t="shared" si="35"/>
        <v>14.285714285714285</v>
      </c>
      <c r="AH39" s="12">
        <f t="shared" ref="AH39:AJ39" si="39">AH33/AH9*100</f>
        <v>4</v>
      </c>
      <c r="AI39" s="12">
        <f t="shared" si="39"/>
        <v>0</v>
      </c>
      <c r="AJ39" s="12">
        <f t="shared" si="39"/>
        <v>6.666666666666667</v>
      </c>
      <c r="AK39" s="12">
        <f>AK33/AK9*100</f>
        <v>3.8461538461538463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93.75</v>
      </c>
      <c r="S40" s="12">
        <f t="shared" si="40"/>
        <v>85.714285714285708</v>
      </c>
      <c r="T40" s="12">
        <f>T34/T9*100</f>
        <v>150</v>
      </c>
      <c r="U40" s="12">
        <f t="shared" ref="U40:V40" si="41">U34/U9*100</f>
        <v>83.333333333333343</v>
      </c>
      <c r="V40" s="12">
        <f t="shared" si="41"/>
        <v>100</v>
      </c>
      <c r="W40" s="12">
        <f t="shared" ref="W40:W42" si="42">Q40-AH40</f>
        <v>-4.6956521739130466</v>
      </c>
      <c r="X40" s="12">
        <f t="shared" si="33"/>
        <v>-6.25</v>
      </c>
      <c r="Y40" s="12">
        <f>S40-AJ40</f>
        <v>-7.6190476190476204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114.28571428571428</v>
      </c>
      <c r="AC40" s="12">
        <f t="shared" ref="AC40:AC42" si="44">Q40-AK40</f>
        <v>-4.849498327759207</v>
      </c>
      <c r="AD40" s="12">
        <f t="shared" si="35"/>
        <v>2.0833333333333428</v>
      </c>
      <c r="AE40" s="12">
        <f t="shared" si="35"/>
        <v>-14.285714285714292</v>
      </c>
      <c r="AH40" s="12">
        <f t="shared" ref="AH40:AJ40" si="45">AH34/AH9*100</f>
        <v>96</v>
      </c>
      <c r="AI40" s="12">
        <f t="shared" si="45"/>
        <v>100</v>
      </c>
      <c r="AJ40" s="12">
        <f t="shared" si="45"/>
        <v>93.333333333333329</v>
      </c>
      <c r="AK40" s="12">
        <f>AK34/AK9*100</f>
        <v>96.15384615384616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86.956521739130437</v>
      </c>
      <c r="R41" s="12">
        <f t="shared" si="46"/>
        <v>87.5</v>
      </c>
      <c r="S41" s="12">
        <f t="shared" si="46"/>
        <v>85.714285714285708</v>
      </c>
      <c r="T41" s="12">
        <f>T35/T9*100</f>
        <v>-50</v>
      </c>
      <c r="U41" s="12">
        <f t="shared" ref="U41:V41" si="47">U35/U9*100</f>
        <v>133.33333333333331</v>
      </c>
      <c r="V41" s="12">
        <f t="shared" si="47"/>
        <v>87.5</v>
      </c>
      <c r="W41" s="12">
        <f t="shared" si="42"/>
        <v>10.956521739130437</v>
      </c>
      <c r="X41" s="12">
        <f t="shared" si="33"/>
        <v>27.5</v>
      </c>
      <c r="Y41" s="12">
        <f>S41-AJ41</f>
        <v>-0.95238095238096321</v>
      </c>
      <c r="Z41" s="12">
        <f>Z35/Z9*100</f>
        <v>66.666666666666657</v>
      </c>
      <c r="AA41" s="12">
        <f t="shared" ref="AA41:AB41" si="48">AA35/AA9*100</f>
        <v>150</v>
      </c>
      <c r="AB41" s="12">
        <f t="shared" si="48"/>
        <v>114.28571428571428</v>
      </c>
      <c r="AC41" s="12">
        <f t="shared" si="44"/>
        <v>2.3411371237458241</v>
      </c>
      <c r="AD41" s="12">
        <f>R41-AL41</f>
        <v>20.833333333333343</v>
      </c>
      <c r="AE41" s="12">
        <f t="shared" si="35"/>
        <v>-14.285714285714292</v>
      </c>
      <c r="AH41" s="12">
        <f>AH35/AH9*100</f>
        <v>76</v>
      </c>
      <c r="AI41" s="12">
        <f>AI35/AI9*100</f>
        <v>60</v>
      </c>
      <c r="AJ41" s="12">
        <f>AJ35/AJ9*100</f>
        <v>86.666666666666671</v>
      </c>
      <c r="AK41" s="12">
        <f t="shared" ref="AK41:AM41" si="49">AK35/AK9*100</f>
        <v>84.615384615384613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65.217391304347828</v>
      </c>
      <c r="R42" s="12">
        <f t="shared" si="50"/>
        <v>56.25</v>
      </c>
      <c r="S42" s="12">
        <f t="shared" si="50"/>
        <v>85.714285714285708</v>
      </c>
      <c r="T42" s="12">
        <f t="shared" si="50"/>
        <v>50</v>
      </c>
      <c r="U42" s="12">
        <f t="shared" si="50"/>
        <v>83.333333333333343</v>
      </c>
      <c r="V42" s="12">
        <f t="shared" si="50"/>
        <v>75</v>
      </c>
      <c r="W42" s="12">
        <f t="shared" si="42"/>
        <v>1.2173913043478279</v>
      </c>
      <c r="X42" s="12">
        <f t="shared" si="33"/>
        <v>16.25</v>
      </c>
      <c r="Y42" s="12">
        <f>S42-AJ42</f>
        <v>5.7142857142857082</v>
      </c>
      <c r="Z42" s="12">
        <f t="shared" si="50"/>
        <v>-100</v>
      </c>
      <c r="AA42" s="12">
        <f t="shared" si="50"/>
        <v>150</v>
      </c>
      <c r="AB42" s="12">
        <f t="shared" si="50"/>
        <v>42.857142857142854</v>
      </c>
      <c r="AC42" s="12">
        <f t="shared" si="44"/>
        <v>19.063545150501675</v>
      </c>
      <c r="AD42" s="12">
        <f>R42-AL42</f>
        <v>31.25</v>
      </c>
      <c r="AE42" s="12">
        <f t="shared" si="35"/>
        <v>21.428571428571416</v>
      </c>
      <c r="AH42" s="12">
        <f t="shared" ref="AH42:AJ42" si="51">AH36/AH9*100</f>
        <v>64</v>
      </c>
      <c r="AI42" s="12">
        <f t="shared" si="51"/>
        <v>40</v>
      </c>
      <c r="AJ42" s="12">
        <f t="shared" si="51"/>
        <v>80</v>
      </c>
      <c r="AK42" s="12">
        <f>AK36/AK9*100</f>
        <v>46.153846153846153</v>
      </c>
      <c r="AL42" s="12">
        <f>AL36/AL9*100</f>
        <v>25</v>
      </c>
      <c r="AM42" s="12">
        <f>AM36/AM9*100</f>
        <v>64.285714285714292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-42.857142857142861</v>
      </c>
      <c r="I9" s="15">
        <f>IF(C9=F9,0,(1-(C9/(C9-F9)))*-100)</f>
        <v>-25</v>
      </c>
      <c r="J9" s="15">
        <f>IF(D9=G9,0,(1-(D9/(D9-G9)))*-100)</f>
        <v>-66.666666666666671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20</v>
      </c>
      <c r="R9" s="17">
        <f>SUM(R10:R30)</f>
        <v>9</v>
      </c>
      <c r="S9" s="17">
        <f>SUM(S10:S30)</f>
        <v>11</v>
      </c>
      <c r="T9" s="17">
        <f>U9+V9</f>
        <v>4</v>
      </c>
      <c r="U9" s="17">
        <f>SUM(U10:U30)</f>
        <v>0</v>
      </c>
      <c r="V9" s="17">
        <f>SUM(V10:V30)</f>
        <v>4</v>
      </c>
      <c r="W9" s="15">
        <f>IF(Q9=T9,IF(Q9&gt;0,"皆増",0),(1-(Q9/(Q9-T9)))*-100)</f>
        <v>25</v>
      </c>
      <c r="X9" s="15">
        <f t="shared" ref="X9:Y30" si="1">IF(R9=U9,IF(R9&gt;0,"皆増",0),(1-(R9/(R9-U9)))*-100)</f>
        <v>0</v>
      </c>
      <c r="Y9" s="15">
        <f t="shared" si="1"/>
        <v>57.142857142857139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5.2631578947368363</v>
      </c>
      <c r="AD9" s="15">
        <f t="shared" ref="AD9:AE30" si="2">IF(R9=AA9,IF(R9&gt;0,"皆増",0),(1-(R9/(R9-AA9)))*-100)</f>
        <v>50</v>
      </c>
      <c r="AE9" s="15">
        <f t="shared" si="2"/>
        <v>-15.384615384615385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19</v>
      </c>
      <c r="AL9" s="4">
        <f t="shared" si="4"/>
        <v>6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-42.857142857142861</v>
      </c>
      <c r="I10" s="15">
        <f t="shared" ref="I10" si="7">IF(C10=F10,0,(1-(C10/(C10-F10)))*-100)</f>
        <v>-25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2</v>
      </c>
      <c r="V23" s="17">
        <v>-1</v>
      </c>
      <c r="W23" s="15">
        <f t="shared" si="11"/>
        <v>100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-50</v>
      </c>
      <c r="X27" s="15">
        <f t="shared" si="1"/>
        <v>-33.333333333333336</v>
      </c>
      <c r="Y27" s="15">
        <f t="shared" si="1"/>
        <v>-66.666666666666671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-40</v>
      </c>
      <c r="AD27" s="15">
        <f t="shared" si="2"/>
        <v>100</v>
      </c>
      <c r="AE27" s="15">
        <f t="shared" si="2"/>
        <v>-75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66.666666666666671</v>
      </c>
      <c r="X28" s="15">
        <f t="shared" si="1"/>
        <v>0</v>
      </c>
      <c r="Y28" s="15">
        <f t="shared" si="1"/>
        <v>200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 t="str">
        <f t="shared" si="2"/>
        <v>皆増</v>
      </c>
      <c r="AE28" s="15">
        <f t="shared" si="2"/>
        <v>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4</v>
      </c>
      <c r="U34" s="17">
        <f t="shared" si="22"/>
        <v>0</v>
      </c>
      <c r="V34" s="17">
        <f t="shared" si="22"/>
        <v>4</v>
      </c>
      <c r="W34" s="15">
        <f t="shared" si="15"/>
        <v>25</v>
      </c>
      <c r="X34" s="15">
        <f t="shared" si="15"/>
        <v>0</v>
      </c>
      <c r="Y34" s="15">
        <f t="shared" si="15"/>
        <v>57.142857142857139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17.647058823529417</v>
      </c>
      <c r="AD34" s="15">
        <f t="shared" si="17"/>
        <v>80</v>
      </c>
      <c r="AE34" s="15">
        <f t="shared" si="17"/>
        <v>-8.3333333333333375</v>
      </c>
      <c r="AH34" s="4">
        <f t="shared" ref="AH34:AJ34" si="24">SUM(AH23:AH30)</f>
        <v>16</v>
      </c>
      <c r="AI34" s="4">
        <f t="shared" si="24"/>
        <v>9</v>
      </c>
      <c r="AJ34" s="4">
        <f t="shared" si="24"/>
        <v>7</v>
      </c>
      <c r="AK34" s="4">
        <f>SUM(AK23:AK30)</f>
        <v>17</v>
      </c>
      <c r="AL34" s="4">
        <f>SUM(AL23:AL30)</f>
        <v>5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1</v>
      </c>
      <c r="U35" s="17">
        <f t="shared" si="25"/>
        <v>-3</v>
      </c>
      <c r="V35" s="17">
        <f t="shared" si="25"/>
        <v>4</v>
      </c>
      <c r="W35" s="15">
        <f t="shared" si="15"/>
        <v>7.1428571428571397</v>
      </c>
      <c r="X35" s="15">
        <f t="shared" si="15"/>
        <v>-37.5</v>
      </c>
      <c r="Y35" s="15">
        <f t="shared" si="15"/>
        <v>66.666666666666671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15.384615384615374</v>
      </c>
      <c r="AD35" s="15">
        <f t="shared" si="17"/>
        <v>400</v>
      </c>
      <c r="AE35" s="15">
        <f t="shared" si="17"/>
        <v>-16.666666666666664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13</v>
      </c>
      <c r="AL35" s="4">
        <f>SUM(AL25:AL30)</f>
        <v>1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27.27272727272727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4</v>
      </c>
      <c r="AB36" s="17">
        <f t="shared" si="29"/>
        <v>-2</v>
      </c>
      <c r="AC36" s="15">
        <f t="shared" si="17"/>
        <v>16.666666666666675</v>
      </c>
      <c r="AD36" s="15">
        <f t="shared" si="17"/>
        <v>400</v>
      </c>
      <c r="AE36" s="15">
        <f t="shared" si="17"/>
        <v>-18.181818181818176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12</v>
      </c>
      <c r="AL36" s="4">
        <f>SUM(AL27:AL30)</f>
        <v>1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-200</v>
      </c>
      <c r="AA39" s="12">
        <f t="shared" si="37"/>
        <v>-33.333333333333329</v>
      </c>
      <c r="AB39" s="12">
        <f t="shared" si="37"/>
        <v>50</v>
      </c>
      <c r="AC39" s="12">
        <f>Q39-AK39</f>
        <v>-10.526315789473683</v>
      </c>
      <c r="AD39" s="12">
        <f t="shared" si="35"/>
        <v>-16.666666666666664</v>
      </c>
      <c r="AE39" s="12">
        <f t="shared" si="35"/>
        <v>-7.6923076923076925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10.526315789473683</v>
      </c>
      <c r="AL39" s="12">
        <f>AL33/AL9*100</f>
        <v>16.666666666666664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300</v>
      </c>
      <c r="AA40" s="12">
        <f t="shared" ref="AA40:AB40" si="43">AA34/AA9*100</f>
        <v>133.33333333333331</v>
      </c>
      <c r="AB40" s="12">
        <f t="shared" si="43"/>
        <v>50</v>
      </c>
      <c r="AC40" s="12">
        <f t="shared" ref="AC40:AC42" si="44">Q40-AK40</f>
        <v>10.526315789473685</v>
      </c>
      <c r="AD40" s="12">
        <f t="shared" si="35"/>
        <v>16.666666666666657</v>
      </c>
      <c r="AE40" s="12">
        <f t="shared" si="35"/>
        <v>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89.473684210526315</v>
      </c>
      <c r="AL40" s="12">
        <f>AL34/AL9*100</f>
        <v>83.333333333333343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55.555555555555557</v>
      </c>
      <c r="S41" s="12">
        <f t="shared" si="46"/>
        <v>90.909090909090907</v>
      </c>
      <c r="T41" s="12">
        <f>T35/T9*100</f>
        <v>25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-12.5</v>
      </c>
      <c r="X41" s="12">
        <f t="shared" si="33"/>
        <v>-33.333333333333329</v>
      </c>
      <c r="Y41" s="12">
        <f>S41-AJ41</f>
        <v>5.1948051948051983</v>
      </c>
      <c r="Z41" s="12">
        <f>Z35/Z9*100</f>
        <v>200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6.5789473684210549</v>
      </c>
      <c r="AD41" s="12">
        <f>R41-AL41</f>
        <v>38.888888888888893</v>
      </c>
      <c r="AE41" s="12">
        <f t="shared" si="35"/>
        <v>-1.3986013986014001</v>
      </c>
      <c r="AH41" s="12">
        <f>AH35/AH9*100</f>
        <v>87.5</v>
      </c>
      <c r="AI41" s="12">
        <f>AI35/AI9*100</f>
        <v>88.888888888888886</v>
      </c>
      <c r="AJ41" s="12">
        <f>AJ35/AJ9*100</f>
        <v>85.714285714285708</v>
      </c>
      <c r="AK41" s="12">
        <f t="shared" ref="AK41:AM41" si="49">AK35/AK9*100</f>
        <v>68.421052631578945</v>
      </c>
      <c r="AL41" s="12">
        <f t="shared" si="49"/>
        <v>16.666666666666664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55.555555555555557</v>
      </c>
      <c r="S42" s="12">
        <f t="shared" si="50"/>
        <v>81.818181818181827</v>
      </c>
      <c r="T42" s="12">
        <f t="shared" si="50"/>
        <v>75</v>
      </c>
      <c r="U42" s="12" t="e">
        <f t="shared" si="50"/>
        <v>#DIV/0!</v>
      </c>
      <c r="V42" s="12">
        <f t="shared" si="50"/>
        <v>75</v>
      </c>
      <c r="W42" s="12">
        <f t="shared" si="42"/>
        <v>1.25</v>
      </c>
      <c r="X42" s="12">
        <f t="shared" si="33"/>
        <v>0</v>
      </c>
      <c r="Y42" s="12">
        <f>S42-AJ42</f>
        <v>-3.896103896103881</v>
      </c>
      <c r="Z42" s="12">
        <f t="shared" si="50"/>
        <v>200</v>
      </c>
      <c r="AA42" s="12">
        <f t="shared" si="50"/>
        <v>133.33333333333331</v>
      </c>
      <c r="AB42" s="12">
        <f t="shared" si="50"/>
        <v>100</v>
      </c>
      <c r="AC42" s="12">
        <f t="shared" si="44"/>
        <v>6.8421052631578974</v>
      </c>
      <c r="AD42" s="12">
        <f>R42-AL42</f>
        <v>38.888888888888893</v>
      </c>
      <c r="AE42" s="12">
        <f t="shared" si="35"/>
        <v>-2.797202797202786</v>
      </c>
      <c r="AH42" s="12">
        <f t="shared" ref="AH42:AJ42" si="51">AH36/AH9*100</f>
        <v>68.75</v>
      </c>
      <c r="AI42" s="12">
        <f t="shared" si="51"/>
        <v>55.555555555555557</v>
      </c>
      <c r="AJ42" s="12">
        <f t="shared" si="51"/>
        <v>85.714285714285708</v>
      </c>
      <c r="AK42" s="12">
        <f>AK36/AK9*100</f>
        <v>63.157894736842103</v>
      </c>
      <c r="AL42" s="12">
        <f>AL36/AL9*100</f>
        <v>16.666666666666664</v>
      </c>
      <c r="AM42" s="12">
        <f>AM36/AM9*100</f>
        <v>84.615384615384613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250</v>
      </c>
      <c r="X9" s="15" t="str">
        <f t="shared" ref="X9:Y30" si="1">IF(R9=U9,IF(R9&gt;0,"皆増",0),(1-(R9/(R9-U9)))*-100)</f>
        <v>皆増</v>
      </c>
      <c r="Y9" s="15">
        <f t="shared" si="1"/>
        <v>100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200</v>
      </c>
      <c r="AE9" s="15">
        <f t="shared" si="2"/>
        <v>33.333333333333329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200</v>
      </c>
      <c r="X34" s="15" t="str">
        <f t="shared" si="15"/>
        <v>皆増</v>
      </c>
      <c r="Y34" s="15">
        <f t="shared" si="15"/>
        <v>100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200</v>
      </c>
      <c r="X35" s="15" t="str">
        <f t="shared" si="15"/>
        <v>皆増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33.333333333333329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200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20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14.285714285714285</v>
      </c>
      <c r="X39" s="12" t="e">
        <f t="shared" si="33"/>
        <v>#DIV/0!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80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-14.285714285714292</v>
      </c>
      <c r="X40" s="12" t="e">
        <f t="shared" si="33"/>
        <v>#DIV/0!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80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-14.285714285714292</v>
      </c>
      <c r="X41" s="12" t="e">
        <f t="shared" si="33"/>
        <v>#DIV/0!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-14.285714285714292</v>
      </c>
      <c r="AD41" s="12">
        <f>R41-AL41</f>
        <v>-33.333333333333343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0</v>
      </c>
      <c r="S42" s="12">
        <f t="shared" si="50"/>
        <v>75</v>
      </c>
      <c r="T42" s="12">
        <f t="shared" si="50"/>
        <v>40</v>
      </c>
      <c r="U42" s="12">
        <f t="shared" si="50"/>
        <v>0</v>
      </c>
      <c r="V42" s="12">
        <f t="shared" si="50"/>
        <v>100</v>
      </c>
      <c r="W42" s="12">
        <f t="shared" si="42"/>
        <v>-7.1428571428571459</v>
      </c>
      <c r="X42" s="12" t="e">
        <f t="shared" si="33"/>
        <v>#DIV/0!</v>
      </c>
      <c r="Y42" s="12">
        <f>S42-AJ42</f>
        <v>25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-32.142857142857146</v>
      </c>
      <c r="AD42" s="12">
        <f>R42-AL42</f>
        <v>0</v>
      </c>
      <c r="AE42" s="12">
        <f t="shared" si="35"/>
        <v>-25</v>
      </c>
      <c r="AH42" s="12">
        <f t="shared" ref="AH42:AJ42" si="51">AH36/AH9*100</f>
        <v>50</v>
      </c>
      <c r="AI42" s="12" t="e">
        <f t="shared" si="51"/>
        <v>#DIV/0!</v>
      </c>
      <c r="AJ42" s="12">
        <f t="shared" si="51"/>
        <v>50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3</v>
      </c>
      <c r="F9" s="17">
        <f>SUM(F10:F30)</f>
        <v>-1</v>
      </c>
      <c r="G9" s="17">
        <f>SUM(G10:G30)</f>
        <v>4</v>
      </c>
      <c r="H9" s="15">
        <f>IF(B9=E9,0,(1-(B9/(B9-E9)))*-100)</f>
        <v>42.857142857142861</v>
      </c>
      <c r="I9" s="15">
        <f>IF(C9=F9,0,(1-(C9/(C9-F9)))*-100)</f>
        <v>-16.666666666666664</v>
      </c>
      <c r="J9" s="15">
        <f>IF(D9=G9,0,(1-(D9/(D9-G9)))*-100)</f>
        <v>400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100</v>
      </c>
      <c r="O9" s="15">
        <f t="shared" ref="O9:P10" si="0">IF(C9=L9,0,(1-(C9/(C9-L9)))*-100)</f>
        <v>66.666666666666671</v>
      </c>
      <c r="P9" s="15">
        <f>IF(D9=M9,0,(1-(D9/(D9-M9)))*-100)</f>
        <v>150</v>
      </c>
      <c r="Q9" s="17">
        <f>R9+S9</f>
        <v>28</v>
      </c>
      <c r="R9" s="17">
        <f>SUM(R10:R30)</f>
        <v>18</v>
      </c>
      <c r="S9" s="17">
        <f>SUM(S10:S30)</f>
        <v>10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12.000000000000011</v>
      </c>
      <c r="X9" s="15">
        <f t="shared" ref="X9:Y30" si="1">IF(R9=U9,IF(R9&gt;0,"皆増",0),(1-(R9/(R9-U9)))*-100)</f>
        <v>19.999999999999996</v>
      </c>
      <c r="Y9" s="15">
        <f t="shared" si="1"/>
        <v>0</v>
      </c>
      <c r="Z9" s="17">
        <f>AA9+AB9</f>
        <v>-7</v>
      </c>
      <c r="AA9" s="17">
        <f>SUM(AA10:AA30)</f>
        <v>6</v>
      </c>
      <c r="AB9" s="17">
        <f>SUM(AB10:AB30)</f>
        <v>-13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50</v>
      </c>
      <c r="AE9" s="15">
        <f t="shared" si="2"/>
        <v>-56.521739130434788</v>
      </c>
      <c r="AH9" s="4">
        <f t="shared" ref="AH9:AJ30" si="3">Q9-T9</f>
        <v>25</v>
      </c>
      <c r="AI9" s="4">
        <f t="shared" si="3"/>
        <v>15</v>
      </c>
      <c r="AJ9" s="4">
        <f t="shared" si="3"/>
        <v>10</v>
      </c>
      <c r="AK9" s="4">
        <f t="shared" ref="AK9:AM30" si="4">Q9-Z9</f>
        <v>35</v>
      </c>
      <c r="AL9" s="4">
        <f t="shared" si="4"/>
        <v>12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3</v>
      </c>
      <c r="F10" s="17">
        <v>-1</v>
      </c>
      <c r="G10" s="17">
        <v>4</v>
      </c>
      <c r="H10" s="15">
        <f>IF(B10=E10,0,(1-(B10/(B10-E10)))*-100)</f>
        <v>42.857142857142861</v>
      </c>
      <c r="I10" s="15">
        <f t="shared" ref="I10" si="7">IF(C10=F10,0,(1-(C10/(C10-F10)))*-100)</f>
        <v>-16.666666666666664</v>
      </c>
      <c r="J10" s="15">
        <f>IF(D10=G10,0,(1-(D10/(D10-G10)))*-100)</f>
        <v>400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100</v>
      </c>
      <c r="O10" s="15">
        <f t="shared" si="0"/>
        <v>66.666666666666671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-19.999999999999996</v>
      </c>
      <c r="X26" s="15">
        <f t="shared" si="1"/>
        <v>0</v>
      </c>
      <c r="Y26" s="15">
        <f t="shared" si="1"/>
        <v>-100</v>
      </c>
      <c r="Z26" s="17">
        <f t="shared" si="12"/>
        <v>-3</v>
      </c>
      <c r="AA26" s="17">
        <v>0</v>
      </c>
      <c r="AB26" s="17">
        <v>-3</v>
      </c>
      <c r="AC26" s="15">
        <f t="shared" si="13"/>
        <v>-42.857142857142861</v>
      </c>
      <c r="AD26" s="15">
        <f t="shared" si="2"/>
        <v>0</v>
      </c>
      <c r="AE26" s="15">
        <f t="shared" si="2"/>
        <v>-100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7</v>
      </c>
      <c r="AL26" s="4">
        <f t="shared" si="4"/>
        <v>4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3</v>
      </c>
      <c r="U27" s="17">
        <v>3</v>
      </c>
      <c r="V27" s="17">
        <v>0</v>
      </c>
      <c r="W27" s="15">
        <f t="shared" si="11"/>
        <v>100</v>
      </c>
      <c r="X27" s="15">
        <f t="shared" si="1"/>
        <v>300</v>
      </c>
      <c r="Y27" s="15">
        <f t="shared" si="1"/>
        <v>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5</v>
      </c>
      <c r="S28" s="17">
        <v>4</v>
      </c>
      <c r="T28" s="17">
        <f t="shared" si="10"/>
        <v>2</v>
      </c>
      <c r="U28" s="17">
        <v>-1</v>
      </c>
      <c r="V28" s="17">
        <v>3</v>
      </c>
      <c r="W28" s="15">
        <f t="shared" si="11"/>
        <v>28.57142857142858</v>
      </c>
      <c r="X28" s="15">
        <f t="shared" si="1"/>
        <v>-16.666666666666664</v>
      </c>
      <c r="Y28" s="15">
        <f t="shared" si="1"/>
        <v>300</v>
      </c>
      <c r="Z28" s="17">
        <f t="shared" si="12"/>
        <v>2</v>
      </c>
      <c r="AA28" s="17">
        <v>4</v>
      </c>
      <c r="AB28" s="17">
        <v>-2</v>
      </c>
      <c r="AC28" s="15">
        <f t="shared" si="13"/>
        <v>28.57142857142858</v>
      </c>
      <c r="AD28" s="15">
        <f t="shared" si="2"/>
        <v>400</v>
      </c>
      <c r="AE28" s="15">
        <f t="shared" si="2"/>
        <v>-33.333333333333336</v>
      </c>
      <c r="AH28" s="4">
        <f t="shared" si="3"/>
        <v>7</v>
      </c>
      <c r="AI28" s="4">
        <f t="shared" si="3"/>
        <v>6</v>
      </c>
      <c r="AJ28" s="4">
        <f t="shared" si="3"/>
        <v>1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-19.999999999999996</v>
      </c>
      <c r="X29" s="15">
        <f t="shared" si="1"/>
        <v>100</v>
      </c>
      <c r="Y29" s="15">
        <f t="shared" si="1"/>
        <v>-50</v>
      </c>
      <c r="Z29" s="17">
        <f t="shared" si="12"/>
        <v>-4</v>
      </c>
      <c r="AA29" s="17">
        <v>1</v>
      </c>
      <c r="AB29" s="17">
        <v>-5</v>
      </c>
      <c r="AC29" s="15">
        <f t="shared" si="13"/>
        <v>-50</v>
      </c>
      <c r="AD29" s="15">
        <f t="shared" si="2"/>
        <v>100</v>
      </c>
      <c r="AE29" s="15">
        <f t="shared" si="2"/>
        <v>-71.428571428571431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17</v>
      </c>
      <c r="S34" s="17">
        <f t="shared" si="22"/>
        <v>9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8.333333333333325</v>
      </c>
      <c r="X34" s="15">
        <f t="shared" si="15"/>
        <v>21.42857142857142</v>
      </c>
      <c r="Y34" s="15">
        <f t="shared" si="15"/>
        <v>-9.9999999999999982</v>
      </c>
      <c r="Z34" s="17">
        <f t="shared" ref="Z34:AB34" si="23">SUM(Z23:Z30)</f>
        <v>-8</v>
      </c>
      <c r="AA34" s="17">
        <f t="shared" si="23"/>
        <v>6</v>
      </c>
      <c r="AB34" s="17">
        <f t="shared" si="23"/>
        <v>-14</v>
      </c>
      <c r="AC34" s="15">
        <f t="shared" si="17"/>
        <v>-23.529411764705888</v>
      </c>
      <c r="AD34" s="15">
        <f t="shared" si="17"/>
        <v>54.54545454545454</v>
      </c>
      <c r="AE34" s="15">
        <f t="shared" si="17"/>
        <v>-60.869565217391312</v>
      </c>
      <c r="AH34" s="4">
        <f t="shared" ref="AH34:AJ34" si="24">SUM(AH23:AH30)</f>
        <v>24</v>
      </c>
      <c r="AI34" s="4">
        <f t="shared" si="24"/>
        <v>14</v>
      </c>
      <c r="AJ34" s="4">
        <f t="shared" si="24"/>
        <v>10</v>
      </c>
      <c r="AK34" s="4">
        <f>SUM(AK23:AK30)</f>
        <v>34</v>
      </c>
      <c r="AL34" s="4">
        <f>SUM(AL23:AL30)</f>
        <v>11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15</v>
      </c>
      <c r="S35" s="17">
        <f t="shared" si="25"/>
        <v>9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4.3478260869565188</v>
      </c>
      <c r="X35" s="15">
        <f t="shared" si="15"/>
        <v>15.384615384615374</v>
      </c>
      <c r="Y35" s="15">
        <f t="shared" si="15"/>
        <v>-9.9999999999999982</v>
      </c>
      <c r="Z35" s="17">
        <f t="shared" ref="Z35:AB35" si="26">SUM(Z25:Z30)</f>
        <v>-7</v>
      </c>
      <c r="AA35" s="17">
        <f t="shared" si="26"/>
        <v>6</v>
      </c>
      <c r="AB35" s="17">
        <f t="shared" si="26"/>
        <v>-13</v>
      </c>
      <c r="AC35" s="15">
        <f t="shared" si="17"/>
        <v>-22.580645161290324</v>
      </c>
      <c r="AD35" s="15">
        <f t="shared" si="17"/>
        <v>66.666666666666671</v>
      </c>
      <c r="AE35" s="15">
        <f t="shared" si="17"/>
        <v>-59.090909090909079</v>
      </c>
      <c r="AH35" s="4">
        <f t="shared" ref="AH35:AJ35" si="27">SUM(AH25:AH30)</f>
        <v>23</v>
      </c>
      <c r="AI35" s="4">
        <f t="shared" si="27"/>
        <v>13</v>
      </c>
      <c r="AJ35" s="4">
        <f t="shared" si="27"/>
        <v>10</v>
      </c>
      <c r="AK35" s="4">
        <f>SUM(AK25:AK30)</f>
        <v>31</v>
      </c>
      <c r="AL35" s="4">
        <f>SUM(AL25:AL30)</f>
        <v>9</v>
      </c>
      <c r="AM35" s="4">
        <f>SUM(AM25:AM30)</f>
        <v>22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11</v>
      </c>
      <c r="S36" s="17">
        <f t="shared" si="28"/>
        <v>8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11.764705882352944</v>
      </c>
      <c r="X36" s="15">
        <f t="shared" si="15"/>
        <v>37.5</v>
      </c>
      <c r="Y36" s="15">
        <f t="shared" si="15"/>
        <v>-11.111111111111116</v>
      </c>
      <c r="Z36" s="17">
        <f t="shared" ref="Z36:AB36" si="29">SUM(Z27:Z30)</f>
        <v>-4</v>
      </c>
      <c r="AA36" s="17">
        <f t="shared" si="29"/>
        <v>7</v>
      </c>
      <c r="AB36" s="17">
        <f t="shared" si="29"/>
        <v>-11</v>
      </c>
      <c r="AC36" s="15">
        <f t="shared" si="17"/>
        <v>-17.391304347826086</v>
      </c>
      <c r="AD36" s="15">
        <f t="shared" si="17"/>
        <v>175</v>
      </c>
      <c r="AE36" s="15">
        <f t="shared" si="17"/>
        <v>-57.894736842105267</v>
      </c>
      <c r="AH36" s="4">
        <f t="shared" ref="AH36:AJ36" si="30">SUM(AH27:AH30)</f>
        <v>17</v>
      </c>
      <c r="AI36" s="4">
        <f t="shared" si="30"/>
        <v>8</v>
      </c>
      <c r="AJ36" s="4">
        <f t="shared" si="30"/>
        <v>9</v>
      </c>
      <c r="AK36" s="4">
        <f>SUM(AK27:AK30)</f>
        <v>23</v>
      </c>
      <c r="AL36" s="4">
        <f>SUM(AL27:AL30)</f>
        <v>4</v>
      </c>
      <c r="AM36" s="4">
        <f>SUM(AM27:AM30)</f>
        <v>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5.5555555555555554</v>
      </c>
      <c r="S39" s="13">
        <f t="shared" si="37"/>
        <v>10</v>
      </c>
      <c r="T39" s="12">
        <f>T33/T9*100</f>
        <v>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3.1428571428571423</v>
      </c>
      <c r="X39" s="12">
        <f t="shared" si="33"/>
        <v>-1.1111111111111116</v>
      </c>
      <c r="Y39" s="12">
        <f>S39-AJ39</f>
        <v>10</v>
      </c>
      <c r="Z39" s="12">
        <f t="shared" si="37"/>
        <v>-14.285714285714285</v>
      </c>
      <c r="AA39" s="12">
        <f t="shared" si="37"/>
        <v>0</v>
      </c>
      <c r="AB39" s="12">
        <f t="shared" si="37"/>
        <v>-7.6923076923076925</v>
      </c>
      <c r="AC39" s="12">
        <f>Q39-AK39</f>
        <v>4.2857142857142847</v>
      </c>
      <c r="AD39" s="12">
        <f t="shared" si="35"/>
        <v>-2.7777777777777768</v>
      </c>
      <c r="AE39" s="12">
        <f t="shared" si="35"/>
        <v>10</v>
      </c>
      <c r="AH39" s="12">
        <f t="shared" ref="AH39:AJ39" si="39">AH33/AH9*100</f>
        <v>4</v>
      </c>
      <c r="AI39" s="12">
        <f t="shared" si="39"/>
        <v>6.666666666666667</v>
      </c>
      <c r="AJ39" s="12">
        <f t="shared" si="39"/>
        <v>0</v>
      </c>
      <c r="AK39" s="12">
        <f>AK33/AK9*100</f>
        <v>2.8571428571428572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94.444444444444443</v>
      </c>
      <c r="S40" s="12">
        <f t="shared" si="40"/>
        <v>90</v>
      </c>
      <c r="T40" s="12">
        <f>T34/T9*100</f>
        <v>66.666666666666657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-3.1428571428571388</v>
      </c>
      <c r="X40" s="12">
        <f t="shared" si="33"/>
        <v>1.1111111111111143</v>
      </c>
      <c r="Y40" s="12">
        <f>S40-AJ40</f>
        <v>-10</v>
      </c>
      <c r="Z40" s="12">
        <f>Z34/Z9*100</f>
        <v>114.28571428571428</v>
      </c>
      <c r="AA40" s="12">
        <f t="shared" ref="AA40:AB40" si="43">AA34/AA9*100</f>
        <v>100</v>
      </c>
      <c r="AB40" s="12">
        <f t="shared" si="43"/>
        <v>107.69230769230769</v>
      </c>
      <c r="AC40" s="12">
        <f t="shared" ref="AC40:AC42" si="44">Q40-AK40</f>
        <v>-4.2857142857142776</v>
      </c>
      <c r="AD40" s="12">
        <f t="shared" si="35"/>
        <v>2.7777777777777857</v>
      </c>
      <c r="AE40" s="12">
        <f t="shared" si="35"/>
        <v>-10</v>
      </c>
      <c r="AH40" s="12">
        <f t="shared" ref="AH40:AJ40" si="45">AH34/AH9*100</f>
        <v>96</v>
      </c>
      <c r="AI40" s="12">
        <f t="shared" si="45"/>
        <v>93.333333333333329</v>
      </c>
      <c r="AJ40" s="12">
        <f t="shared" si="45"/>
        <v>100</v>
      </c>
      <c r="AK40" s="12">
        <f>AK34/AK9*100</f>
        <v>97.142857142857139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83.333333333333343</v>
      </c>
      <c r="S41" s="12">
        <f t="shared" si="46"/>
        <v>90</v>
      </c>
      <c r="T41" s="12">
        <f>T35/T9*100</f>
        <v>33.333333333333329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-6.2857142857142918</v>
      </c>
      <c r="X41" s="12">
        <f t="shared" si="33"/>
        <v>-3.3333333333333286</v>
      </c>
      <c r="Y41" s="12">
        <f>S41-AJ41</f>
        <v>-10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-2.8571428571428612</v>
      </c>
      <c r="AD41" s="12">
        <f>R41-AL41</f>
        <v>8.3333333333333428</v>
      </c>
      <c r="AE41" s="12">
        <f t="shared" si="35"/>
        <v>-5.6521739130434838</v>
      </c>
      <c r="AH41" s="12">
        <f>AH35/AH9*100</f>
        <v>92</v>
      </c>
      <c r="AI41" s="12">
        <f>AI35/AI9*100</f>
        <v>86.666666666666671</v>
      </c>
      <c r="AJ41" s="12">
        <f>AJ35/AJ9*100</f>
        <v>100</v>
      </c>
      <c r="AK41" s="12">
        <f t="shared" ref="AK41:AM41" si="49">AK35/AK9*100</f>
        <v>88.571428571428569</v>
      </c>
      <c r="AL41" s="12">
        <f t="shared" si="49"/>
        <v>75</v>
      </c>
      <c r="AM41" s="12">
        <f t="shared" si="49"/>
        <v>95.652173913043484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67.857142857142861</v>
      </c>
      <c r="R42" s="12">
        <f t="shared" si="50"/>
        <v>61.111111111111114</v>
      </c>
      <c r="S42" s="12">
        <f t="shared" si="50"/>
        <v>80</v>
      </c>
      <c r="T42" s="12">
        <f t="shared" si="50"/>
        <v>66.666666666666657</v>
      </c>
      <c r="U42" s="12">
        <f t="shared" si="50"/>
        <v>100</v>
      </c>
      <c r="V42" s="12" t="e">
        <f t="shared" si="50"/>
        <v>#DIV/0!</v>
      </c>
      <c r="W42" s="12">
        <f t="shared" si="42"/>
        <v>-0.1428571428571388</v>
      </c>
      <c r="X42" s="12">
        <f t="shared" si="33"/>
        <v>7.7777777777777786</v>
      </c>
      <c r="Y42" s="12">
        <f>S42-AJ42</f>
        <v>-10</v>
      </c>
      <c r="Z42" s="12">
        <f t="shared" si="50"/>
        <v>57.142857142857139</v>
      </c>
      <c r="AA42" s="12">
        <f t="shared" si="50"/>
        <v>116.66666666666667</v>
      </c>
      <c r="AB42" s="12">
        <f t="shared" si="50"/>
        <v>84.615384615384613</v>
      </c>
      <c r="AC42" s="12">
        <f t="shared" si="44"/>
        <v>2.142857142857153</v>
      </c>
      <c r="AD42" s="12">
        <f>R42-AL42</f>
        <v>27.777777777777786</v>
      </c>
      <c r="AE42" s="12">
        <f t="shared" si="35"/>
        <v>-2.6086956521739069</v>
      </c>
      <c r="AH42" s="12">
        <f t="shared" ref="AH42:AJ42" si="51">AH36/AH9*100</f>
        <v>68</v>
      </c>
      <c r="AI42" s="12">
        <f t="shared" si="51"/>
        <v>53.333333333333336</v>
      </c>
      <c r="AJ42" s="12">
        <f t="shared" si="51"/>
        <v>90</v>
      </c>
      <c r="AK42" s="12">
        <f>AK36/AK9*100</f>
        <v>65.714285714285708</v>
      </c>
      <c r="AL42" s="12">
        <f>AL36/AL9*100</f>
        <v>33.333333333333329</v>
      </c>
      <c r="AM42" s="12">
        <f>AM36/AM9*100</f>
        <v>82.608695652173907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100</v>
      </c>
      <c r="Q9" s="17">
        <f>R9+S9</f>
        <v>21</v>
      </c>
      <c r="R9" s="17">
        <f>SUM(R10:R30)</f>
        <v>13</v>
      </c>
      <c r="S9" s="17">
        <f>SUM(S10:S30)</f>
        <v>8</v>
      </c>
      <c r="T9" s="17">
        <f>U9+V9</f>
        <v>12</v>
      </c>
      <c r="U9" s="17">
        <f>SUM(U10:U30)</f>
        <v>7</v>
      </c>
      <c r="V9" s="17">
        <f>SUM(V10:V30)</f>
        <v>5</v>
      </c>
      <c r="W9" s="15">
        <f>IF(Q9=T9,IF(Q9&gt;0,"皆増",0),(1-(Q9/(Q9-T9)))*-100)</f>
        <v>133.33333333333334</v>
      </c>
      <c r="X9" s="15">
        <f t="shared" ref="X9:Y30" si="1">IF(R9=U9,IF(R9&gt;0,"皆増",0),(1-(R9/(R9-U9)))*-100)</f>
        <v>116.66666666666666</v>
      </c>
      <c r="Y9" s="15">
        <f t="shared" si="1"/>
        <v>166.66666666666666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44.444444444444443</v>
      </c>
      <c r="AE9" s="15">
        <f t="shared" si="2"/>
        <v>-11.111111111111116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18</v>
      </c>
      <c r="AL9" s="4">
        <f t="shared" si="4"/>
        <v>9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-50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-33.333333333333336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5</v>
      </c>
      <c r="U25" s="17">
        <v>3</v>
      </c>
      <c r="V25" s="17">
        <v>2</v>
      </c>
      <c r="W25" s="15">
        <f t="shared" si="11"/>
        <v>500</v>
      </c>
      <c r="X25" s="15">
        <f t="shared" si="1"/>
        <v>300</v>
      </c>
      <c r="Y25" s="15" t="str">
        <f t="shared" si="1"/>
        <v>皆増</v>
      </c>
      <c r="Z25" s="17">
        <f t="shared" si="12"/>
        <v>5</v>
      </c>
      <c r="AA25" s="17">
        <v>4</v>
      </c>
      <c r="AB25" s="17">
        <v>1</v>
      </c>
      <c r="AC25" s="15">
        <f t="shared" si="13"/>
        <v>500</v>
      </c>
      <c r="AD25" s="15" t="str">
        <f t="shared" si="2"/>
        <v>皆増</v>
      </c>
      <c r="AE25" s="15">
        <f t="shared" si="2"/>
        <v>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-66.666666666666671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-75</v>
      </c>
      <c r="AD29" s="15">
        <f t="shared" si="2"/>
        <v>-50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12</v>
      </c>
      <c r="S34" s="17">
        <f t="shared" si="22"/>
        <v>8</v>
      </c>
      <c r="T34" s="17">
        <f t="shared" si="22"/>
        <v>12</v>
      </c>
      <c r="U34" s="17">
        <f t="shared" si="22"/>
        <v>7</v>
      </c>
      <c r="V34" s="17">
        <f t="shared" si="22"/>
        <v>5</v>
      </c>
      <c r="W34" s="15">
        <f t="shared" si="15"/>
        <v>150</v>
      </c>
      <c r="X34" s="15">
        <f t="shared" si="15"/>
        <v>140</v>
      </c>
      <c r="Y34" s="15">
        <f t="shared" si="15"/>
        <v>166.66666666666666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17.647058823529417</v>
      </c>
      <c r="AD34" s="15">
        <f t="shared" si="17"/>
        <v>33.333333333333329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9</v>
      </c>
      <c r="S35" s="17">
        <f t="shared" si="25"/>
        <v>7</v>
      </c>
      <c r="T35" s="17">
        <f t="shared" si="25"/>
        <v>9</v>
      </c>
      <c r="U35" s="17">
        <f t="shared" si="25"/>
        <v>5</v>
      </c>
      <c r="V35" s="17">
        <f t="shared" si="25"/>
        <v>4</v>
      </c>
      <c r="W35" s="15">
        <f t="shared" si="15"/>
        <v>128.57142857142856</v>
      </c>
      <c r="X35" s="15">
        <f t="shared" si="15"/>
        <v>125</v>
      </c>
      <c r="Y35" s="15">
        <f t="shared" si="15"/>
        <v>133.33333333333334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33.333333333333329</v>
      </c>
      <c r="AD35" s="15">
        <f t="shared" si="17"/>
        <v>50</v>
      </c>
      <c r="AE35" s="15">
        <f t="shared" si="17"/>
        <v>16.666666666666675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100</v>
      </c>
      <c r="X36" s="15">
        <f t="shared" si="15"/>
        <v>300</v>
      </c>
      <c r="Y36" s="15">
        <f t="shared" si="15"/>
        <v>33.333333333333329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-19.999999999999996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7.6923076923076925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-6.3492063492063489</v>
      </c>
      <c r="X39" s="12">
        <f t="shared" si="33"/>
        <v>-8.9743589743589709</v>
      </c>
      <c r="Y39" s="12">
        <f>S39-AJ39</f>
        <v>0</v>
      </c>
      <c r="Z39" s="12">
        <f t="shared" si="37"/>
        <v>0</v>
      </c>
      <c r="AA39" s="12">
        <f t="shared" si="37"/>
        <v>25</v>
      </c>
      <c r="AB39" s="12">
        <f t="shared" si="37"/>
        <v>100</v>
      </c>
      <c r="AC39" s="12">
        <f>Q39-AK39</f>
        <v>-0.7936507936507935</v>
      </c>
      <c r="AD39" s="12">
        <f t="shared" si="35"/>
        <v>7.6923076923076925</v>
      </c>
      <c r="AE39" s="12">
        <f t="shared" si="35"/>
        <v>-11.111111111111111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5.5555555555555554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92.307692307692307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6.3492063492063409</v>
      </c>
      <c r="X40" s="12">
        <f t="shared" si="33"/>
        <v>8.9743589743589638</v>
      </c>
      <c r="Y40" s="12">
        <f>S40-AJ40</f>
        <v>0</v>
      </c>
      <c r="Z40" s="12">
        <f>Z34/Z9*100</f>
        <v>100</v>
      </c>
      <c r="AA40" s="12">
        <f t="shared" ref="AA40:AB40" si="43">AA34/AA9*100</f>
        <v>75</v>
      </c>
      <c r="AB40" s="12">
        <f t="shared" si="43"/>
        <v>0</v>
      </c>
      <c r="AC40" s="12">
        <f t="shared" ref="AC40:AC42" si="44">Q40-AK40</f>
        <v>0.79365079365078373</v>
      </c>
      <c r="AD40" s="12">
        <f t="shared" si="35"/>
        <v>-7.6923076923076934</v>
      </c>
      <c r="AE40" s="12">
        <f t="shared" si="35"/>
        <v>11.111111111111114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94.444444444444443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76.19047619047619</v>
      </c>
      <c r="R41" s="12">
        <f t="shared" si="46"/>
        <v>69.230769230769226</v>
      </c>
      <c r="S41" s="12">
        <f t="shared" si="46"/>
        <v>87.5</v>
      </c>
      <c r="T41" s="12">
        <f>T35/T9*100</f>
        <v>75</v>
      </c>
      <c r="U41" s="12">
        <f t="shared" ref="U41:V41" si="47">U35/U9*100</f>
        <v>71.428571428571431</v>
      </c>
      <c r="V41" s="12">
        <f t="shared" si="47"/>
        <v>80</v>
      </c>
      <c r="W41" s="12">
        <f t="shared" si="42"/>
        <v>-1.5873015873015959</v>
      </c>
      <c r="X41" s="12">
        <f t="shared" si="33"/>
        <v>2.5641025641025692</v>
      </c>
      <c r="Y41" s="12">
        <f>S41-AJ41</f>
        <v>-12.5</v>
      </c>
      <c r="Z41" s="12">
        <f>Z35/Z9*100</f>
        <v>133.33333333333331</v>
      </c>
      <c r="AA41" s="12">
        <f t="shared" ref="AA41:AB41" si="48">AA35/AA9*100</f>
        <v>75</v>
      </c>
      <c r="AB41" s="12">
        <f t="shared" si="48"/>
        <v>-100</v>
      </c>
      <c r="AC41" s="12">
        <f t="shared" si="44"/>
        <v>9.5238095238095326</v>
      </c>
      <c r="AD41" s="12">
        <f>R41-AL41</f>
        <v>2.5641025641025692</v>
      </c>
      <c r="AE41" s="12">
        <f t="shared" si="35"/>
        <v>20.833333333333343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66.666666666666657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38.095238095238095</v>
      </c>
      <c r="R42" s="12">
        <f t="shared" si="50"/>
        <v>30.76923076923077</v>
      </c>
      <c r="S42" s="12">
        <f t="shared" si="50"/>
        <v>50</v>
      </c>
      <c r="T42" s="12">
        <f t="shared" si="50"/>
        <v>33.333333333333329</v>
      </c>
      <c r="U42" s="12">
        <f t="shared" si="50"/>
        <v>42.857142857142854</v>
      </c>
      <c r="V42" s="12">
        <f t="shared" si="50"/>
        <v>20</v>
      </c>
      <c r="W42" s="12">
        <f t="shared" si="42"/>
        <v>-6.349206349206348</v>
      </c>
      <c r="X42" s="12">
        <f t="shared" si="33"/>
        <v>14.102564102564106</v>
      </c>
      <c r="Y42" s="12">
        <f>S42-AJ42</f>
        <v>-50</v>
      </c>
      <c r="Z42" s="12">
        <f t="shared" si="50"/>
        <v>-66.666666666666657</v>
      </c>
      <c r="AA42" s="12">
        <f t="shared" si="50"/>
        <v>-50</v>
      </c>
      <c r="AB42" s="12">
        <f t="shared" si="50"/>
        <v>0</v>
      </c>
      <c r="AC42" s="12">
        <f t="shared" si="44"/>
        <v>-17.460317460317462</v>
      </c>
      <c r="AD42" s="12">
        <f>R42-AL42</f>
        <v>-35.897435897435884</v>
      </c>
      <c r="AE42" s="12">
        <f t="shared" si="35"/>
        <v>5.5555555555555571</v>
      </c>
      <c r="AH42" s="12">
        <f t="shared" ref="AH42:AJ42" si="51">AH36/AH9*100</f>
        <v>44.444444444444443</v>
      </c>
      <c r="AI42" s="12">
        <f t="shared" si="51"/>
        <v>16.666666666666664</v>
      </c>
      <c r="AJ42" s="12">
        <f t="shared" si="51"/>
        <v>100</v>
      </c>
      <c r="AK42" s="12">
        <f>AK36/AK9*100</f>
        <v>55.555555555555557</v>
      </c>
      <c r="AL42" s="12">
        <f>AL36/AL9*100</f>
        <v>66.666666666666657</v>
      </c>
      <c r="AM42" s="12">
        <f>AM36/AM9*100</f>
        <v>44.444444444444443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-4</v>
      </c>
      <c r="F9" s="17">
        <f>SUM(F10:F30)</f>
        <v>1</v>
      </c>
      <c r="G9" s="17">
        <f>SUM(G10:G30)</f>
        <v>-5</v>
      </c>
      <c r="H9" s="15">
        <f>IF(B9=E9,0,(1-(B9/(B9-E9)))*-100)</f>
        <v>-57.142857142857139</v>
      </c>
      <c r="I9" s="15">
        <f>IF(C9=F9,0,(1-(C9/(C9-F9)))*-100)</f>
        <v>100</v>
      </c>
      <c r="J9" s="15">
        <f>IF(D9=G9,0,(1-(D9/(D9-G9)))*-100)</f>
        <v>-83.333333333333343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1</v>
      </c>
      <c r="U9" s="17">
        <f>SUM(U10:U30)</f>
        <v>-2</v>
      </c>
      <c r="V9" s="17">
        <f>SUM(V10:V30)</f>
        <v>3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-33.333333333333336</v>
      </c>
      <c r="Y9" s="15">
        <f t="shared" si="1"/>
        <v>50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28.57142857142858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-4</v>
      </c>
      <c r="F10" s="17">
        <v>1</v>
      </c>
      <c r="G10" s="17">
        <v>-5</v>
      </c>
      <c r="H10" s="15">
        <f>IF(B10=E10,0,(1-(B10/(B10-E10)))*-100)</f>
        <v>-57.142857142857139</v>
      </c>
      <c r="I10" s="15">
        <f t="shared" ref="I10" si="7">IF(C10=F10,0,(1-(C10/(C10-F10)))*-100)</f>
        <v>100</v>
      </c>
      <c r="J10" s="15">
        <f>IF(D10=G10,0,(1-(D10/(D10-G10)))*-100)</f>
        <v>-83.333333333333343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-1</v>
      </c>
      <c r="V29" s="17">
        <v>3</v>
      </c>
      <c r="W29" s="15">
        <f t="shared" si="11"/>
        <v>100</v>
      </c>
      <c r="X29" s="15">
        <f t="shared" si="1"/>
        <v>-100</v>
      </c>
      <c r="Y29" s="15">
        <f t="shared" si="1"/>
        <v>300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2</v>
      </c>
      <c r="S30" s="17">
        <v>0</v>
      </c>
      <c r="T30" s="17">
        <f t="shared" si="10"/>
        <v>2</v>
      </c>
      <c r="U30" s="17">
        <v>2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2</v>
      </c>
      <c r="AB30" s="17">
        <v>-1</v>
      </c>
      <c r="AC30" s="15">
        <f t="shared" si="13"/>
        <v>100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9.0909090909090828</v>
      </c>
      <c r="X34" s="15">
        <f t="shared" si="15"/>
        <v>-19.999999999999996</v>
      </c>
      <c r="Y34" s="15">
        <f t="shared" si="15"/>
        <v>33.333333333333329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-7.6923076923076872</v>
      </c>
      <c r="AD34" s="15">
        <f t="shared" si="17"/>
        <v>-33.333333333333336</v>
      </c>
      <c r="AE34" s="15">
        <f t="shared" si="17"/>
        <v>14.285714285714279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100</v>
      </c>
      <c r="X35" s="15">
        <f t="shared" si="15"/>
        <v>33.333333333333329</v>
      </c>
      <c r="Y35" s="15">
        <f t="shared" si="15"/>
        <v>166.66666666666666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50</v>
      </c>
      <c r="AD35" s="15">
        <f t="shared" si="17"/>
        <v>100</v>
      </c>
      <c r="AE35" s="15">
        <f t="shared" si="17"/>
        <v>33.333333333333329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100</v>
      </c>
      <c r="X36" s="15">
        <f t="shared" si="15"/>
        <v>0</v>
      </c>
      <c r="Y36" s="15">
        <f t="shared" si="15"/>
        <v>250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100</v>
      </c>
      <c r="AD36" s="15" t="str">
        <f t="shared" si="17"/>
        <v>皆増</v>
      </c>
      <c r="AE36" s="15">
        <f t="shared" si="17"/>
        <v>39.999999999999993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0</v>
      </c>
      <c r="S39" s="13">
        <f t="shared" si="37"/>
        <v>11.111111111111111</v>
      </c>
      <c r="T39" s="12">
        <f>T33/T9*100</f>
        <v>0</v>
      </c>
      <c r="U39" s="12">
        <f t="shared" ref="U39:V39" si="38">U33/U9*100</f>
        <v>50</v>
      </c>
      <c r="V39" s="12">
        <f t="shared" si="38"/>
        <v>33.333333333333329</v>
      </c>
      <c r="W39" s="12">
        <f>Q39-AH39</f>
        <v>-0.64102564102563964</v>
      </c>
      <c r="X39" s="12">
        <f t="shared" si="33"/>
        <v>-16.666666666666664</v>
      </c>
      <c r="Y39" s="12">
        <f>S39-AJ39</f>
        <v>11.111111111111111</v>
      </c>
      <c r="Z39" s="12" t="e">
        <f t="shared" si="37"/>
        <v>#DIV/0!</v>
      </c>
      <c r="AA39" s="12">
        <f t="shared" si="37"/>
        <v>0</v>
      </c>
      <c r="AB39" s="12">
        <f t="shared" si="37"/>
        <v>50</v>
      </c>
      <c r="AC39" s="12">
        <f>Q39-AK39</f>
        <v>7.6923076923076925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100</v>
      </c>
      <c r="S40" s="12">
        <f t="shared" si="40"/>
        <v>88.888888888888886</v>
      </c>
      <c r="T40" s="12">
        <f>T34/T9*100</f>
        <v>100</v>
      </c>
      <c r="U40" s="12">
        <f t="shared" ref="U40:V40" si="41">U34/U9*100</f>
        <v>50</v>
      </c>
      <c r="V40" s="12">
        <f t="shared" si="41"/>
        <v>66.666666666666657</v>
      </c>
      <c r="W40" s="12">
        <f t="shared" ref="W40:W42" si="42">Q40-AH40</f>
        <v>0.64102564102564941</v>
      </c>
      <c r="X40" s="12">
        <f t="shared" si="33"/>
        <v>16.666666666666657</v>
      </c>
      <c r="Y40" s="12">
        <f>S40-AJ40</f>
        <v>-11.111111111111114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-7.6923076923076934</v>
      </c>
      <c r="AD40" s="12">
        <f t="shared" si="35"/>
        <v>0</v>
      </c>
      <c r="AE40" s="12">
        <f t="shared" si="35"/>
        <v>-11.111111111111114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100</v>
      </c>
      <c r="S41" s="12">
        <f t="shared" si="46"/>
        <v>88.888888888888886</v>
      </c>
      <c r="T41" s="12">
        <f>T35/T9*100</f>
        <v>600</v>
      </c>
      <c r="U41" s="12">
        <f t="shared" ref="U41:V41" si="47">U35/U9*100</f>
        <v>-50</v>
      </c>
      <c r="V41" s="12">
        <f t="shared" si="47"/>
        <v>166.66666666666669</v>
      </c>
      <c r="W41" s="12">
        <f t="shared" si="42"/>
        <v>42.307692307692307</v>
      </c>
      <c r="X41" s="12">
        <f t="shared" si="33"/>
        <v>50</v>
      </c>
      <c r="Y41" s="12">
        <f>S41-AJ41</f>
        <v>38.888888888888886</v>
      </c>
      <c r="Z41" s="12" t="e">
        <f>Z35/Z9*100</f>
        <v>#DIV/0!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30.769230769230766</v>
      </c>
      <c r="AD41" s="12">
        <f>R41-AL41</f>
        <v>66.666666666666671</v>
      </c>
      <c r="AE41" s="12">
        <f t="shared" si="35"/>
        <v>3.1746031746031775</v>
      </c>
      <c r="AH41" s="12">
        <f>AH35/AH9*100</f>
        <v>50</v>
      </c>
      <c r="AI41" s="12">
        <f>AI35/AI9*100</f>
        <v>50</v>
      </c>
      <c r="AJ41" s="12">
        <f>AJ35/AJ9*100</f>
        <v>50</v>
      </c>
      <c r="AK41" s="12">
        <f t="shared" ref="AK41:AM41" si="49">AK35/AK9*100</f>
        <v>61.53846153846154</v>
      </c>
      <c r="AL41" s="12">
        <f t="shared" si="49"/>
        <v>33.333333333333329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75</v>
      </c>
      <c r="S42" s="12">
        <f t="shared" si="50"/>
        <v>77.777777777777786</v>
      </c>
      <c r="T42" s="12">
        <f t="shared" si="50"/>
        <v>500</v>
      </c>
      <c r="U42" s="12">
        <f t="shared" si="50"/>
        <v>0</v>
      </c>
      <c r="V42" s="12">
        <f t="shared" si="50"/>
        <v>166.66666666666669</v>
      </c>
      <c r="W42" s="12">
        <f t="shared" si="42"/>
        <v>35.256410256410263</v>
      </c>
      <c r="X42" s="12">
        <f t="shared" si="33"/>
        <v>25</v>
      </c>
      <c r="Y42" s="12">
        <f>S42-AJ42</f>
        <v>44.444444444444457</v>
      </c>
      <c r="Z42" s="12" t="e">
        <f t="shared" si="50"/>
        <v>#DIV/0!</v>
      </c>
      <c r="AA42" s="12">
        <f t="shared" si="50"/>
        <v>-150</v>
      </c>
      <c r="AB42" s="12">
        <f t="shared" si="50"/>
        <v>100</v>
      </c>
      <c r="AC42" s="12">
        <f t="shared" si="44"/>
        <v>38.461538461538467</v>
      </c>
      <c r="AD42" s="12">
        <f>R42-AL42</f>
        <v>75</v>
      </c>
      <c r="AE42" s="12">
        <f t="shared" si="35"/>
        <v>6.3492063492063551</v>
      </c>
      <c r="AH42" s="12">
        <f t="shared" ref="AH42:AJ42" si="51">AH36/AH9*100</f>
        <v>41.666666666666671</v>
      </c>
      <c r="AI42" s="12">
        <f t="shared" si="51"/>
        <v>50</v>
      </c>
      <c r="AJ42" s="12">
        <f t="shared" si="51"/>
        <v>33.333333333333329</v>
      </c>
      <c r="AK42" s="12">
        <f>AK36/AK9*100</f>
        <v>38.461538461538467</v>
      </c>
      <c r="AL42" s="12">
        <f>AL36/AL9*100</f>
        <v>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4</v>
      </c>
      <c r="S9" s="17">
        <f>SUM(S10:S30)</f>
        <v>10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55.555555555555557</v>
      </c>
      <c r="X9" s="15">
        <f t="shared" ref="X9:Y30" si="1">IF(R9=U9,IF(R9&gt;0,"皆増",0),(1-(R9/(R9-U9)))*-100)</f>
        <v>-19.999999999999996</v>
      </c>
      <c r="Y9" s="15">
        <f t="shared" si="1"/>
        <v>150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0</v>
      </c>
      <c r="AE9" s="15">
        <f t="shared" si="2"/>
        <v>66.666666666666671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-100</v>
      </c>
      <c r="Y27" s="15">
        <f t="shared" si="1"/>
        <v>200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-100</v>
      </c>
      <c r="AE27" s="15">
        <f t="shared" si="2"/>
        <v>200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4</v>
      </c>
      <c r="U28" s="17">
        <v>-1</v>
      </c>
      <c r="V28" s="17">
        <v>5</v>
      </c>
      <c r="W28" s="15">
        <f t="shared" si="11"/>
        <v>200</v>
      </c>
      <c r="X28" s="15">
        <f t="shared" si="1"/>
        <v>-50</v>
      </c>
      <c r="Y28" s="15" t="str">
        <f t="shared" si="1"/>
        <v>皆増</v>
      </c>
      <c r="Z28" s="17">
        <f t="shared" si="12"/>
        <v>4</v>
      </c>
      <c r="AA28" s="17">
        <v>-1</v>
      </c>
      <c r="AB28" s="17">
        <v>5</v>
      </c>
      <c r="AC28" s="15">
        <f t="shared" si="13"/>
        <v>200</v>
      </c>
      <c r="AD28" s="15">
        <f t="shared" si="2"/>
        <v>-50</v>
      </c>
      <c r="AE28" s="15" t="str">
        <f t="shared" si="2"/>
        <v>皆増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6</v>
      </c>
      <c r="U34" s="17">
        <f t="shared" si="22"/>
        <v>0</v>
      </c>
      <c r="V34" s="17">
        <f t="shared" si="22"/>
        <v>6</v>
      </c>
      <c r="W34" s="15">
        <f t="shared" si="15"/>
        <v>75</v>
      </c>
      <c r="X34" s="15">
        <f t="shared" si="15"/>
        <v>0</v>
      </c>
      <c r="Y34" s="15">
        <f t="shared" si="15"/>
        <v>150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55.555555555555557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3</v>
      </c>
      <c r="S35" s="17">
        <f t="shared" si="25"/>
        <v>10</v>
      </c>
      <c r="T35" s="17">
        <f t="shared" si="25"/>
        <v>6</v>
      </c>
      <c r="U35" s="17">
        <f t="shared" si="25"/>
        <v>-1</v>
      </c>
      <c r="V35" s="17">
        <f t="shared" si="25"/>
        <v>7</v>
      </c>
      <c r="W35" s="15">
        <f t="shared" si="15"/>
        <v>85.714285714285722</v>
      </c>
      <c r="X35" s="15">
        <f t="shared" si="15"/>
        <v>-25</v>
      </c>
      <c r="Y35" s="15">
        <f t="shared" si="15"/>
        <v>233.33333333333334</v>
      </c>
      <c r="Z35" s="17">
        <f t="shared" ref="Z35:AB35" si="26">SUM(Z25:Z30)</f>
        <v>4</v>
      </c>
      <c r="AA35" s="17">
        <f t="shared" si="26"/>
        <v>-1</v>
      </c>
      <c r="AB35" s="17">
        <f t="shared" si="26"/>
        <v>5</v>
      </c>
      <c r="AC35" s="15">
        <f t="shared" si="17"/>
        <v>44.444444444444443</v>
      </c>
      <c r="AD35" s="15">
        <f t="shared" si="17"/>
        <v>-25</v>
      </c>
      <c r="AE35" s="15">
        <f t="shared" si="17"/>
        <v>100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1</v>
      </c>
      <c r="S36" s="17">
        <f t="shared" si="28"/>
        <v>9</v>
      </c>
      <c r="T36" s="17">
        <f t="shared" si="28"/>
        <v>5</v>
      </c>
      <c r="U36" s="17">
        <f t="shared" si="28"/>
        <v>-2</v>
      </c>
      <c r="V36" s="17">
        <f t="shared" si="28"/>
        <v>7</v>
      </c>
      <c r="W36" s="15">
        <f t="shared" si="15"/>
        <v>100</v>
      </c>
      <c r="X36" s="15">
        <f t="shared" si="15"/>
        <v>-66.666666666666671</v>
      </c>
      <c r="Y36" s="15">
        <f t="shared" si="15"/>
        <v>350</v>
      </c>
      <c r="Z36" s="17">
        <f t="shared" ref="Z36:AB36" si="29">SUM(Z27:Z30)</f>
        <v>1</v>
      </c>
      <c r="AA36" s="17">
        <f t="shared" si="29"/>
        <v>-3</v>
      </c>
      <c r="AB36" s="17">
        <f t="shared" si="29"/>
        <v>4</v>
      </c>
      <c r="AC36" s="15">
        <f t="shared" si="17"/>
        <v>11.111111111111116</v>
      </c>
      <c r="AD36" s="15">
        <f t="shared" si="17"/>
        <v>-75</v>
      </c>
      <c r="AE36" s="15">
        <f t="shared" si="17"/>
        <v>80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-20</v>
      </c>
      <c r="U39" s="12">
        <f t="shared" ref="U39:V39" si="38">U33/U9*100</f>
        <v>100</v>
      </c>
      <c r="V39" s="12">
        <f t="shared" si="38"/>
        <v>0</v>
      </c>
      <c r="W39" s="12">
        <f>Q39-AH39</f>
        <v>-11.111111111111111</v>
      </c>
      <c r="X39" s="12">
        <f t="shared" si="33"/>
        <v>-20</v>
      </c>
      <c r="Y39" s="12">
        <f>S39-AJ39</f>
        <v>0</v>
      </c>
      <c r="Z39" s="12">
        <f t="shared" si="37"/>
        <v>-25</v>
      </c>
      <c r="AA39" s="12" t="e">
        <f t="shared" si="37"/>
        <v>#DIV/0!</v>
      </c>
      <c r="AB39" s="12">
        <f t="shared" si="37"/>
        <v>-25</v>
      </c>
      <c r="AC39" s="12">
        <f>Q39-AK39</f>
        <v>-10</v>
      </c>
      <c r="AD39" s="12">
        <f t="shared" si="35"/>
        <v>0</v>
      </c>
      <c r="AE39" s="12">
        <f t="shared" si="35"/>
        <v>-16.666666666666664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10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20</v>
      </c>
      <c r="Y40" s="12">
        <f>S40-AJ40</f>
        <v>0</v>
      </c>
      <c r="Z40" s="12">
        <f>Z34/Z9*100</f>
        <v>125</v>
      </c>
      <c r="AA40" s="12" t="e">
        <f t="shared" ref="AA40:AB40" si="43">AA34/AA9*100</f>
        <v>#DIV/0!</v>
      </c>
      <c r="AB40" s="12">
        <f t="shared" si="43"/>
        <v>125</v>
      </c>
      <c r="AC40" s="12">
        <f t="shared" ref="AC40:AC42" si="44">Q40-AK40</f>
        <v>10</v>
      </c>
      <c r="AD40" s="12">
        <f t="shared" si="35"/>
        <v>0</v>
      </c>
      <c r="AE40" s="12">
        <f t="shared" si="35"/>
        <v>16.666666666666657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90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75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100</v>
      </c>
      <c r="V41" s="12">
        <f t="shared" si="47"/>
        <v>116.66666666666667</v>
      </c>
      <c r="W41" s="12">
        <f t="shared" si="42"/>
        <v>15.079365079365076</v>
      </c>
      <c r="X41" s="12">
        <f t="shared" si="33"/>
        <v>-5</v>
      </c>
      <c r="Y41" s="12">
        <f>S41-AJ41</f>
        <v>25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125</v>
      </c>
      <c r="AC41" s="12">
        <f t="shared" si="44"/>
        <v>2.8571428571428612</v>
      </c>
      <c r="AD41" s="12">
        <f>R41-AL41</f>
        <v>-25</v>
      </c>
      <c r="AE41" s="12">
        <f t="shared" si="35"/>
        <v>16.666666666666657</v>
      </c>
      <c r="AH41" s="12">
        <f>AH35/AH9*100</f>
        <v>77.777777777777786</v>
      </c>
      <c r="AI41" s="12">
        <f>AI35/AI9*100</f>
        <v>80</v>
      </c>
      <c r="AJ41" s="12">
        <f>AJ35/AJ9*100</f>
        <v>75</v>
      </c>
      <c r="AK41" s="12">
        <f t="shared" ref="AK41:AM41" si="49">AK35/AK9*100</f>
        <v>90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25</v>
      </c>
      <c r="S42" s="12">
        <f t="shared" si="50"/>
        <v>90</v>
      </c>
      <c r="T42" s="12">
        <f t="shared" si="50"/>
        <v>100</v>
      </c>
      <c r="U42" s="12">
        <f t="shared" si="50"/>
        <v>200</v>
      </c>
      <c r="V42" s="12">
        <f t="shared" si="50"/>
        <v>116.66666666666667</v>
      </c>
      <c r="W42" s="12">
        <f t="shared" si="42"/>
        <v>15.873015873015873</v>
      </c>
      <c r="X42" s="12">
        <f t="shared" si="33"/>
        <v>-35</v>
      </c>
      <c r="Y42" s="12">
        <f>S42-AJ42</f>
        <v>40</v>
      </c>
      <c r="Z42" s="12">
        <f t="shared" si="50"/>
        <v>25</v>
      </c>
      <c r="AA42" s="12" t="e">
        <f t="shared" si="50"/>
        <v>#DIV/0!</v>
      </c>
      <c r="AB42" s="12">
        <f t="shared" si="50"/>
        <v>100</v>
      </c>
      <c r="AC42" s="12">
        <f t="shared" si="44"/>
        <v>-18.571428571428569</v>
      </c>
      <c r="AD42" s="12">
        <f>R42-AL42</f>
        <v>-75</v>
      </c>
      <c r="AE42" s="12">
        <f t="shared" si="35"/>
        <v>6.6666666666666572</v>
      </c>
      <c r="AH42" s="12">
        <f t="shared" ref="AH42:AJ42" si="51">AH36/AH9*100</f>
        <v>55.555555555555557</v>
      </c>
      <c r="AI42" s="12">
        <f t="shared" si="51"/>
        <v>60</v>
      </c>
      <c r="AJ42" s="12">
        <f t="shared" si="51"/>
        <v>50</v>
      </c>
      <c r="AK42" s="12">
        <f>AK36/AK9*100</f>
        <v>90</v>
      </c>
      <c r="AL42" s="12">
        <f>AL36/AL9*100</f>
        <v>100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75</v>
      </c>
      <c r="X9" s="15">
        <f t="shared" ref="X9:Y30" si="1">IF(R9=U9,IF(R9&gt;0,"皆増",0),(1-(R9/(R9-U9)))*-100)</f>
        <v>400</v>
      </c>
      <c r="Y9" s="15">
        <f t="shared" si="1"/>
        <v>-33.333333333333336</v>
      </c>
      <c r="Z9" s="17">
        <f>AA9+AB9</f>
        <v>2</v>
      </c>
      <c r="AA9" s="17">
        <f>SUM(AA10:AA30)</f>
        <v>4</v>
      </c>
      <c r="AB9" s="17">
        <f>SUM(AB10:AB30)</f>
        <v>-2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400</v>
      </c>
      <c r="AE9" s="15">
        <f t="shared" si="2"/>
        <v>-50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5</v>
      </c>
      <c r="S34" s="17">
        <f t="shared" si="22"/>
        <v>1</v>
      </c>
      <c r="T34" s="17">
        <f t="shared" si="22"/>
        <v>2</v>
      </c>
      <c r="U34" s="17">
        <f t="shared" si="22"/>
        <v>4</v>
      </c>
      <c r="V34" s="17">
        <f t="shared" si="22"/>
        <v>-2</v>
      </c>
      <c r="W34" s="15">
        <f t="shared" si="15"/>
        <v>50</v>
      </c>
      <c r="X34" s="15">
        <f t="shared" si="15"/>
        <v>400</v>
      </c>
      <c r="Y34" s="15">
        <f t="shared" si="15"/>
        <v>-66.666666666666671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50</v>
      </c>
      <c r="AD34" s="15">
        <f t="shared" si="17"/>
        <v>400</v>
      </c>
      <c r="AE34" s="15">
        <f t="shared" si="17"/>
        <v>-66.666666666666671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25</v>
      </c>
      <c r="X35" s="15">
        <f t="shared" si="15"/>
        <v>300</v>
      </c>
      <c r="Y35" s="15">
        <f t="shared" si="15"/>
        <v>-66.666666666666671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25</v>
      </c>
      <c r="AD35" s="15">
        <f t="shared" si="17"/>
        <v>300</v>
      </c>
      <c r="AE35" s="15">
        <f t="shared" si="17"/>
        <v>-66.666666666666671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-25</v>
      </c>
      <c r="AD36" s="15">
        <f t="shared" si="17"/>
        <v>100</v>
      </c>
      <c r="AE36" s="15">
        <f t="shared" si="17"/>
        <v>-66.666666666666671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0</v>
      </c>
      <c r="S39" s="13">
        <f t="shared" si="37"/>
        <v>50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-100</v>
      </c>
      <c r="W39" s="12">
        <f>Q39-AH39</f>
        <v>14.285714285714285</v>
      </c>
      <c r="X39" s="12">
        <f t="shared" si="33"/>
        <v>0</v>
      </c>
      <c r="Y39" s="12">
        <f>S39-AJ39</f>
        <v>50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-5.7142857142857153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100</v>
      </c>
      <c r="S40" s="12">
        <f t="shared" si="40"/>
        <v>50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-14.285714285714292</v>
      </c>
      <c r="X40" s="12">
        <f t="shared" si="33"/>
        <v>0</v>
      </c>
      <c r="Y40" s="12">
        <f>S40-AJ40</f>
        <v>-50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5.7142857142857082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80</v>
      </c>
      <c r="S41" s="12">
        <f t="shared" si="46"/>
        <v>50</v>
      </c>
      <c r="T41" s="12">
        <f>T35/T9*100</f>
        <v>33.333333333333329</v>
      </c>
      <c r="U41" s="12">
        <f t="shared" ref="U41:V41" si="47">U35/U9*100</f>
        <v>75</v>
      </c>
      <c r="V41" s="12">
        <f t="shared" si="47"/>
        <v>200</v>
      </c>
      <c r="W41" s="12">
        <f t="shared" si="42"/>
        <v>-28.571428571428569</v>
      </c>
      <c r="X41" s="12">
        <f t="shared" si="33"/>
        <v>-20</v>
      </c>
      <c r="Y41" s="12">
        <f>S41-AJ41</f>
        <v>-50</v>
      </c>
      <c r="Z41" s="12">
        <f>Z35/Z9*100</f>
        <v>50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-8.5714285714285694</v>
      </c>
      <c r="AD41" s="12">
        <f>R41-AL41</f>
        <v>-20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40</v>
      </c>
      <c r="S42" s="12">
        <f t="shared" si="50"/>
        <v>50</v>
      </c>
      <c r="T42" s="12">
        <f t="shared" si="50"/>
        <v>0</v>
      </c>
      <c r="U42" s="12">
        <f t="shared" si="50"/>
        <v>25</v>
      </c>
      <c r="V42" s="12">
        <f t="shared" si="50"/>
        <v>100</v>
      </c>
      <c r="W42" s="12">
        <f t="shared" si="42"/>
        <v>-32.142857142857146</v>
      </c>
      <c r="X42" s="12">
        <f t="shared" si="33"/>
        <v>-60</v>
      </c>
      <c r="Y42" s="12">
        <f>S42-AJ42</f>
        <v>-16.666666666666657</v>
      </c>
      <c r="Z42" s="12">
        <f t="shared" si="50"/>
        <v>-50</v>
      </c>
      <c r="AA42" s="12">
        <f t="shared" si="50"/>
        <v>25</v>
      </c>
      <c r="AB42" s="12">
        <f t="shared" si="50"/>
        <v>100</v>
      </c>
      <c r="AC42" s="12">
        <f t="shared" si="44"/>
        <v>-37.142857142857146</v>
      </c>
      <c r="AD42" s="12">
        <f>R42-AL42</f>
        <v>-60</v>
      </c>
      <c r="AE42" s="12">
        <f t="shared" si="35"/>
        <v>-25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80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80</v>
      </c>
      <c r="C9" s="17">
        <f>SUM(C10:C30)</f>
        <v>47</v>
      </c>
      <c r="D9" s="17">
        <f>SUM(D10:D30)</f>
        <v>33</v>
      </c>
      <c r="E9" s="17">
        <f>F9+G9</f>
        <v>-1</v>
      </c>
      <c r="F9" s="17">
        <f>SUM(F10:F30)</f>
        <v>2</v>
      </c>
      <c r="G9" s="17">
        <f>SUM(G10:G30)</f>
        <v>-3</v>
      </c>
      <c r="H9" s="15">
        <f>IF(B9=E9,0,(1-(B9/(B9-E9)))*-100)</f>
        <v>-1.2345679012345734</v>
      </c>
      <c r="I9" s="15">
        <f>IF(C9=F9,0,(1-(C9/(C9-F9)))*-100)</f>
        <v>4.4444444444444509</v>
      </c>
      <c r="J9" s="15">
        <f>IF(D9=G9,0,(1-(D9/(D9-G9)))*-100)</f>
        <v>-8.3333333333333375</v>
      </c>
      <c r="K9" s="17">
        <f>L9+M9</f>
        <v>-15</v>
      </c>
      <c r="L9" s="17">
        <f>SUM(L10:L30)</f>
        <v>2</v>
      </c>
      <c r="M9" s="17">
        <f>SUM(M10:M30)</f>
        <v>-17</v>
      </c>
      <c r="N9" s="15">
        <f>IF(B9=K9,0,(1-(B9/(B9-K9)))*-100)</f>
        <v>-15.789473684210531</v>
      </c>
      <c r="O9" s="15">
        <f t="shared" ref="O9:P10" si="0">IF(C9=L9,0,(1-(C9/(C9-L9)))*-100)</f>
        <v>4.4444444444444509</v>
      </c>
      <c r="P9" s="15">
        <f>IF(D9=M9,0,(1-(D9/(D9-M9)))*-100)</f>
        <v>-34</v>
      </c>
      <c r="Q9" s="17">
        <f>R9+S9</f>
        <v>199</v>
      </c>
      <c r="R9" s="17">
        <f>SUM(R10:R30)</f>
        <v>101</v>
      </c>
      <c r="S9" s="17">
        <f>SUM(S10:S30)</f>
        <v>98</v>
      </c>
      <c r="T9" s="17">
        <f>U9+V9</f>
        <v>-28</v>
      </c>
      <c r="U9" s="17">
        <f>SUM(U10:U30)</f>
        <v>-5</v>
      </c>
      <c r="V9" s="17">
        <f>SUM(V10:V30)</f>
        <v>-23</v>
      </c>
      <c r="W9" s="15">
        <f>IF(Q9=T9,IF(Q9&gt;0,"皆増",0),(1-(Q9/(Q9-T9)))*-100)</f>
        <v>-12.334801762114534</v>
      </c>
      <c r="X9" s="15">
        <f t="shared" ref="X9:Y30" si="1">IF(R9=U9,IF(R9&gt;0,"皆増",0),(1-(R9/(R9-U9)))*-100)</f>
        <v>-4.7169811320754711</v>
      </c>
      <c r="Y9" s="15">
        <f t="shared" si="1"/>
        <v>-19.008264462809919</v>
      </c>
      <c r="Z9" s="17">
        <f>AA9+AB9</f>
        <v>-31</v>
      </c>
      <c r="AA9" s="17">
        <f>SUM(AA10:AA30)</f>
        <v>-3</v>
      </c>
      <c r="AB9" s="17">
        <f>SUM(AB10:AB30)</f>
        <v>-28</v>
      </c>
      <c r="AC9" s="15">
        <f>IF(Q9=Z9,IF(Q9&gt;0,"皆増",0),(1-(Q9/(Q9-Z9)))*-100)</f>
        <v>-13.478260869565217</v>
      </c>
      <c r="AD9" s="15">
        <f t="shared" ref="AD9:AE30" si="2">IF(R9=AA9,IF(R9&gt;0,"皆増",0),(1-(R9/(R9-AA9)))*-100)</f>
        <v>-2.8846153846153855</v>
      </c>
      <c r="AE9" s="15">
        <f t="shared" si="2"/>
        <v>-22.222222222222221</v>
      </c>
      <c r="AH9" s="4">
        <f t="shared" ref="AH9:AJ30" si="3">Q9-T9</f>
        <v>227</v>
      </c>
      <c r="AI9" s="4">
        <f t="shared" si="3"/>
        <v>106</v>
      </c>
      <c r="AJ9" s="4">
        <f t="shared" si="3"/>
        <v>121</v>
      </c>
      <c r="AK9" s="4">
        <f t="shared" ref="AK9:AM30" si="4">Q9-Z9</f>
        <v>230</v>
      </c>
      <c r="AL9" s="4">
        <f t="shared" si="4"/>
        <v>104</v>
      </c>
      <c r="AM9" s="4">
        <f t="shared" si="4"/>
        <v>126</v>
      </c>
    </row>
    <row r="10" spans="1:39" s="1" customFormat="1" ht="18" customHeight="1" x14ac:dyDescent="0.2">
      <c r="A10" s="4" t="s">
        <v>1</v>
      </c>
      <c r="B10" s="17">
        <f t="shared" ref="B10" si="5">C10+D10</f>
        <v>80</v>
      </c>
      <c r="C10" s="17">
        <v>47</v>
      </c>
      <c r="D10" s="17">
        <v>33</v>
      </c>
      <c r="E10" s="17">
        <f t="shared" ref="E10" si="6">F10+G10</f>
        <v>-1</v>
      </c>
      <c r="F10" s="17">
        <v>2</v>
      </c>
      <c r="G10" s="17">
        <v>-3</v>
      </c>
      <c r="H10" s="15">
        <f>IF(B10=E10,0,(1-(B10/(B10-E10)))*-100)</f>
        <v>-1.2345679012345734</v>
      </c>
      <c r="I10" s="15">
        <f t="shared" ref="I10" si="7">IF(C10=F10,0,(1-(C10/(C10-F10)))*-100)</f>
        <v>4.4444444444444509</v>
      </c>
      <c r="J10" s="15">
        <f>IF(D10=G10,0,(1-(D10/(D10-G10)))*-100)</f>
        <v>-8.3333333333333375</v>
      </c>
      <c r="K10" s="17">
        <f t="shared" ref="K10" si="8">L10+M10</f>
        <v>-15</v>
      </c>
      <c r="L10" s="17">
        <v>2</v>
      </c>
      <c r="M10" s="17">
        <v>-17</v>
      </c>
      <c r="N10" s="15">
        <f>IF(B10=K10,0,(1-(B10/(B10-K10)))*-100)</f>
        <v>-15.789473684210531</v>
      </c>
      <c r="O10" s="15">
        <f t="shared" si="0"/>
        <v>4.4444444444444509</v>
      </c>
      <c r="P10" s="15">
        <f t="shared" si="0"/>
        <v>-34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1</v>
      </c>
      <c r="R11" s="17">
        <v>0</v>
      </c>
      <c r="S11" s="17">
        <v>1</v>
      </c>
      <c r="T11" s="17">
        <f t="shared" si="10"/>
        <v>1</v>
      </c>
      <c r="U11" s="17">
        <v>0</v>
      </c>
      <c r="V11" s="17">
        <v>1</v>
      </c>
      <c r="W11" s="15" t="str">
        <f t="shared" si="11"/>
        <v>皆増</v>
      </c>
      <c r="X11" s="15">
        <f t="shared" si="1"/>
        <v>0</v>
      </c>
      <c r="Y11" s="15" t="str">
        <f t="shared" si="1"/>
        <v>皆増</v>
      </c>
      <c r="Z11" s="17">
        <f t="shared" si="12"/>
        <v>1</v>
      </c>
      <c r="AA11" s="17">
        <v>0</v>
      </c>
      <c r="AB11" s="17">
        <v>1</v>
      </c>
      <c r="AC11" s="15" t="str">
        <f t="shared" si="13"/>
        <v>皆増</v>
      </c>
      <c r="AD11" s="15">
        <f t="shared" si="2"/>
        <v>0</v>
      </c>
      <c r="AE11" s="15" t="str">
        <f t="shared" si="2"/>
        <v>皆増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1</v>
      </c>
      <c r="V18" s="17">
        <v>-2</v>
      </c>
      <c r="W18" s="15">
        <f t="shared" si="11"/>
        <v>-50</v>
      </c>
      <c r="X18" s="15" t="str">
        <f t="shared" si="1"/>
        <v>皆増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3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33.333333333333329</v>
      </c>
      <c r="X20" s="15">
        <f t="shared" si="1"/>
        <v>0</v>
      </c>
      <c r="Y20" s="15" t="str">
        <f t="shared" si="1"/>
        <v>皆増</v>
      </c>
      <c r="Z20" s="17">
        <f t="shared" si="12"/>
        <v>2</v>
      </c>
      <c r="AA20" s="17">
        <v>2</v>
      </c>
      <c r="AB20" s="17">
        <v>0</v>
      </c>
      <c r="AC20" s="15">
        <f t="shared" si="13"/>
        <v>100</v>
      </c>
      <c r="AD20" s="15">
        <f t="shared" si="2"/>
        <v>200</v>
      </c>
      <c r="AE20" s="15">
        <f t="shared" si="2"/>
        <v>0</v>
      </c>
      <c r="AH20" s="4">
        <f t="shared" si="3"/>
        <v>3</v>
      </c>
      <c r="AI20" s="4">
        <f t="shared" si="3"/>
        <v>3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2</v>
      </c>
      <c r="U21" s="17">
        <v>0</v>
      </c>
      <c r="V21" s="17">
        <v>2</v>
      </c>
      <c r="W21" s="15">
        <f t="shared" si="11"/>
        <v>200</v>
      </c>
      <c r="X21" s="15">
        <f t="shared" si="1"/>
        <v>0</v>
      </c>
      <c r="Y21" s="15" t="str">
        <f t="shared" si="1"/>
        <v>皆増</v>
      </c>
      <c r="Z21" s="17">
        <f t="shared" si="12"/>
        <v>2</v>
      </c>
      <c r="AA21" s="17">
        <v>0</v>
      </c>
      <c r="AB21" s="17">
        <v>2</v>
      </c>
      <c r="AC21" s="15">
        <f t="shared" si="13"/>
        <v>200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6</v>
      </c>
      <c r="S22" s="17">
        <v>2</v>
      </c>
      <c r="T22" s="17">
        <f t="shared" si="10"/>
        <v>7</v>
      </c>
      <c r="U22" s="17">
        <v>6</v>
      </c>
      <c r="V22" s="17">
        <v>1</v>
      </c>
      <c r="W22" s="15">
        <f t="shared" si="11"/>
        <v>700</v>
      </c>
      <c r="X22" s="15" t="str">
        <f t="shared" si="1"/>
        <v>皆増</v>
      </c>
      <c r="Y22" s="15">
        <f t="shared" si="1"/>
        <v>100</v>
      </c>
      <c r="Z22" s="17">
        <f t="shared" si="12"/>
        <v>2</v>
      </c>
      <c r="AA22" s="17">
        <v>4</v>
      </c>
      <c r="AB22" s="17">
        <v>-2</v>
      </c>
      <c r="AC22" s="15">
        <f t="shared" si="13"/>
        <v>33.333333333333329</v>
      </c>
      <c r="AD22" s="15">
        <f t="shared" si="2"/>
        <v>200</v>
      </c>
      <c r="AE22" s="15">
        <f t="shared" si="2"/>
        <v>-50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6</v>
      </c>
      <c r="AL22" s="4">
        <f t="shared" si="4"/>
        <v>2</v>
      </c>
      <c r="AM22" s="4">
        <f t="shared" si="4"/>
        <v>4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-6</v>
      </c>
      <c r="U23" s="17">
        <v>-2</v>
      </c>
      <c r="V23" s="17">
        <v>-4</v>
      </c>
      <c r="W23" s="15">
        <f t="shared" si="11"/>
        <v>-54.54545454545454</v>
      </c>
      <c r="X23" s="15">
        <f t="shared" si="1"/>
        <v>-40</v>
      </c>
      <c r="Y23" s="15">
        <f t="shared" si="1"/>
        <v>-66.666666666666671</v>
      </c>
      <c r="Z23" s="17">
        <f t="shared" si="12"/>
        <v>-6</v>
      </c>
      <c r="AA23" s="17">
        <v>-7</v>
      </c>
      <c r="AB23" s="17">
        <v>1</v>
      </c>
      <c r="AC23" s="15">
        <f t="shared" si="13"/>
        <v>-54.54545454545454</v>
      </c>
      <c r="AD23" s="15">
        <f t="shared" si="2"/>
        <v>-70</v>
      </c>
      <c r="AE23" s="15">
        <f t="shared" si="2"/>
        <v>100</v>
      </c>
      <c r="AH23" s="4">
        <f t="shared" si="3"/>
        <v>11</v>
      </c>
      <c r="AI23" s="4">
        <f t="shared" si="3"/>
        <v>5</v>
      </c>
      <c r="AJ23" s="4">
        <f t="shared" si="3"/>
        <v>6</v>
      </c>
      <c r="AK23" s="4">
        <f t="shared" si="4"/>
        <v>11</v>
      </c>
      <c r="AL23" s="4">
        <f t="shared" si="4"/>
        <v>10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8</v>
      </c>
      <c r="S24" s="17">
        <v>5</v>
      </c>
      <c r="T24" s="17">
        <f t="shared" si="10"/>
        <v>-4</v>
      </c>
      <c r="U24" s="17">
        <v>-5</v>
      </c>
      <c r="V24" s="17">
        <v>1</v>
      </c>
      <c r="W24" s="15">
        <f t="shared" si="11"/>
        <v>-23.529411764705888</v>
      </c>
      <c r="X24" s="15">
        <f t="shared" si="1"/>
        <v>-38.46153846153846</v>
      </c>
      <c r="Y24" s="15">
        <f t="shared" si="1"/>
        <v>25</v>
      </c>
      <c r="Z24" s="17">
        <f t="shared" si="12"/>
        <v>-5</v>
      </c>
      <c r="AA24" s="17">
        <v>-6</v>
      </c>
      <c r="AB24" s="17">
        <v>1</v>
      </c>
      <c r="AC24" s="15">
        <f t="shared" si="13"/>
        <v>-27.777777777777779</v>
      </c>
      <c r="AD24" s="15">
        <f t="shared" si="2"/>
        <v>-42.857142857142861</v>
      </c>
      <c r="AE24" s="15">
        <f t="shared" si="2"/>
        <v>25</v>
      </c>
      <c r="AH24" s="4">
        <f t="shared" si="3"/>
        <v>17</v>
      </c>
      <c r="AI24" s="4">
        <f t="shared" si="3"/>
        <v>13</v>
      </c>
      <c r="AJ24" s="4">
        <f t="shared" si="3"/>
        <v>4</v>
      </c>
      <c r="AK24" s="4">
        <f t="shared" si="4"/>
        <v>18</v>
      </c>
      <c r="AL24" s="4">
        <f t="shared" si="4"/>
        <v>14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14</v>
      </c>
      <c r="S25" s="17">
        <v>9</v>
      </c>
      <c r="T25" s="17">
        <f t="shared" si="10"/>
        <v>-5</v>
      </c>
      <c r="U25" s="17">
        <v>-2</v>
      </c>
      <c r="V25" s="17">
        <v>-3</v>
      </c>
      <c r="W25" s="15">
        <f t="shared" si="11"/>
        <v>-17.857142857142861</v>
      </c>
      <c r="X25" s="15">
        <f t="shared" si="1"/>
        <v>-12.5</v>
      </c>
      <c r="Y25" s="15">
        <f t="shared" si="1"/>
        <v>-25</v>
      </c>
      <c r="Z25" s="17">
        <f t="shared" si="12"/>
        <v>3</v>
      </c>
      <c r="AA25" s="17">
        <v>2</v>
      </c>
      <c r="AB25" s="17">
        <v>1</v>
      </c>
      <c r="AC25" s="15">
        <f t="shared" si="13"/>
        <v>14.999999999999991</v>
      </c>
      <c r="AD25" s="15">
        <f t="shared" si="2"/>
        <v>16.666666666666675</v>
      </c>
      <c r="AE25" s="15">
        <f t="shared" si="2"/>
        <v>12.5</v>
      </c>
      <c r="AH25" s="4">
        <f t="shared" si="3"/>
        <v>28</v>
      </c>
      <c r="AI25" s="4">
        <f t="shared" si="3"/>
        <v>16</v>
      </c>
      <c r="AJ25" s="4">
        <f t="shared" si="3"/>
        <v>12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35</v>
      </c>
      <c r="R26" s="17">
        <v>25</v>
      </c>
      <c r="S26" s="17">
        <v>10</v>
      </c>
      <c r="T26" s="17">
        <f t="shared" si="10"/>
        <v>6</v>
      </c>
      <c r="U26" s="17">
        <v>8</v>
      </c>
      <c r="V26" s="17">
        <v>-2</v>
      </c>
      <c r="W26" s="15">
        <f t="shared" si="11"/>
        <v>20.68965517241379</v>
      </c>
      <c r="X26" s="15">
        <f t="shared" si="1"/>
        <v>47.058823529411775</v>
      </c>
      <c r="Y26" s="15">
        <f t="shared" si="1"/>
        <v>-16.666666666666664</v>
      </c>
      <c r="Z26" s="17">
        <f t="shared" si="12"/>
        <v>8</v>
      </c>
      <c r="AA26" s="17">
        <v>6</v>
      </c>
      <c r="AB26" s="17">
        <v>2</v>
      </c>
      <c r="AC26" s="15">
        <f t="shared" si="13"/>
        <v>29.629629629629626</v>
      </c>
      <c r="AD26" s="15">
        <f t="shared" si="2"/>
        <v>31.578947368421062</v>
      </c>
      <c r="AE26" s="15">
        <f t="shared" si="2"/>
        <v>25</v>
      </c>
      <c r="AH26" s="4">
        <f t="shared" si="3"/>
        <v>29</v>
      </c>
      <c r="AI26" s="4">
        <f t="shared" si="3"/>
        <v>17</v>
      </c>
      <c r="AJ26" s="4">
        <f t="shared" si="3"/>
        <v>12</v>
      </c>
      <c r="AK26" s="4">
        <f t="shared" si="4"/>
        <v>27</v>
      </c>
      <c r="AL26" s="4">
        <f t="shared" si="4"/>
        <v>19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37</v>
      </c>
      <c r="R27" s="17">
        <v>19</v>
      </c>
      <c r="S27" s="17">
        <v>18</v>
      </c>
      <c r="T27" s="17">
        <f t="shared" si="10"/>
        <v>-7</v>
      </c>
      <c r="U27" s="17">
        <v>-6</v>
      </c>
      <c r="V27" s="17">
        <v>-1</v>
      </c>
      <c r="W27" s="15">
        <f t="shared" si="11"/>
        <v>-15.909090909090907</v>
      </c>
      <c r="X27" s="15">
        <f t="shared" si="1"/>
        <v>-24</v>
      </c>
      <c r="Y27" s="15">
        <f t="shared" si="1"/>
        <v>-5.2631578947368478</v>
      </c>
      <c r="Z27" s="17">
        <f t="shared" si="12"/>
        <v>-7</v>
      </c>
      <c r="AA27" s="17">
        <v>2</v>
      </c>
      <c r="AB27" s="17">
        <v>-9</v>
      </c>
      <c r="AC27" s="15">
        <f t="shared" si="13"/>
        <v>-15.909090909090907</v>
      </c>
      <c r="AD27" s="15">
        <f t="shared" si="2"/>
        <v>11.764705882352944</v>
      </c>
      <c r="AE27" s="15">
        <f t="shared" si="2"/>
        <v>-33.333333333333336</v>
      </c>
      <c r="AH27" s="4">
        <f t="shared" si="3"/>
        <v>44</v>
      </c>
      <c r="AI27" s="4">
        <f t="shared" si="3"/>
        <v>25</v>
      </c>
      <c r="AJ27" s="4">
        <f t="shared" si="3"/>
        <v>19</v>
      </c>
      <c r="AK27" s="4">
        <f t="shared" si="4"/>
        <v>44</v>
      </c>
      <c r="AL27" s="4">
        <f t="shared" si="4"/>
        <v>17</v>
      </c>
      <c r="AM27" s="4">
        <f t="shared" si="4"/>
        <v>27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43</v>
      </c>
      <c r="R28" s="17">
        <v>13</v>
      </c>
      <c r="S28" s="17">
        <v>30</v>
      </c>
      <c r="T28" s="17">
        <f t="shared" si="10"/>
        <v>-12</v>
      </c>
      <c r="U28" s="17">
        <v>-6</v>
      </c>
      <c r="V28" s="17">
        <v>-6</v>
      </c>
      <c r="W28" s="15">
        <f t="shared" si="11"/>
        <v>-21.818181818181813</v>
      </c>
      <c r="X28" s="15">
        <f t="shared" si="1"/>
        <v>-31.578947368421051</v>
      </c>
      <c r="Y28" s="15">
        <f t="shared" si="1"/>
        <v>-16.666666666666664</v>
      </c>
      <c r="Z28" s="17">
        <f t="shared" si="12"/>
        <v>-7</v>
      </c>
      <c r="AA28" s="17">
        <v>-5</v>
      </c>
      <c r="AB28" s="17">
        <v>-2</v>
      </c>
      <c r="AC28" s="15">
        <f t="shared" si="13"/>
        <v>-14.000000000000002</v>
      </c>
      <c r="AD28" s="15">
        <f t="shared" si="2"/>
        <v>-27.777777777777779</v>
      </c>
      <c r="AE28" s="15">
        <f t="shared" si="2"/>
        <v>-6.25</v>
      </c>
      <c r="AH28" s="4">
        <f t="shared" si="3"/>
        <v>55</v>
      </c>
      <c r="AI28" s="4">
        <f t="shared" si="3"/>
        <v>19</v>
      </c>
      <c r="AJ28" s="4">
        <f t="shared" si="3"/>
        <v>36</v>
      </c>
      <c r="AK28" s="4">
        <f t="shared" si="4"/>
        <v>50</v>
      </c>
      <c r="AL28" s="4">
        <f t="shared" si="4"/>
        <v>18</v>
      </c>
      <c r="AM28" s="4">
        <f t="shared" si="4"/>
        <v>32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6</v>
      </c>
      <c r="S29" s="17">
        <v>12</v>
      </c>
      <c r="T29" s="17">
        <f t="shared" si="10"/>
        <v>-6</v>
      </c>
      <c r="U29" s="17">
        <v>2</v>
      </c>
      <c r="V29" s="17">
        <v>-8</v>
      </c>
      <c r="W29" s="15">
        <f t="shared" si="11"/>
        <v>-25</v>
      </c>
      <c r="X29" s="15">
        <f t="shared" si="1"/>
        <v>50</v>
      </c>
      <c r="Y29" s="15">
        <f t="shared" si="1"/>
        <v>-40</v>
      </c>
      <c r="Z29" s="17">
        <f t="shared" si="12"/>
        <v>-18</v>
      </c>
      <c r="AA29" s="17">
        <v>-2</v>
      </c>
      <c r="AB29" s="17">
        <v>-16</v>
      </c>
      <c r="AC29" s="15">
        <f t="shared" si="13"/>
        <v>-50</v>
      </c>
      <c r="AD29" s="15">
        <f t="shared" si="2"/>
        <v>-25</v>
      </c>
      <c r="AE29" s="15">
        <f t="shared" si="2"/>
        <v>-57.142857142857139</v>
      </c>
      <c r="AH29" s="4">
        <f t="shared" si="3"/>
        <v>24</v>
      </c>
      <c r="AI29" s="4">
        <f t="shared" si="3"/>
        <v>4</v>
      </c>
      <c r="AJ29" s="4">
        <f t="shared" si="3"/>
        <v>20</v>
      </c>
      <c r="AK29" s="4">
        <f t="shared" si="4"/>
        <v>36</v>
      </c>
      <c r="AL29" s="4">
        <f t="shared" si="4"/>
        <v>8</v>
      </c>
      <c r="AM29" s="4">
        <f t="shared" si="4"/>
        <v>28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1</v>
      </c>
      <c r="S30" s="17">
        <v>6</v>
      </c>
      <c r="T30" s="17">
        <f t="shared" si="10"/>
        <v>-3</v>
      </c>
      <c r="U30" s="17">
        <v>-1</v>
      </c>
      <c r="V30" s="17">
        <v>-2</v>
      </c>
      <c r="W30" s="15">
        <f t="shared" si="11"/>
        <v>-30.000000000000004</v>
      </c>
      <c r="X30" s="15">
        <f t="shared" si="1"/>
        <v>-50</v>
      </c>
      <c r="Y30" s="15">
        <f t="shared" si="1"/>
        <v>-25</v>
      </c>
      <c r="Z30" s="17">
        <f t="shared" si="12"/>
        <v>-5</v>
      </c>
      <c r="AA30" s="17">
        <v>1</v>
      </c>
      <c r="AB30" s="17">
        <v>-6</v>
      </c>
      <c r="AC30" s="15">
        <f t="shared" si="13"/>
        <v>-41.666666666666664</v>
      </c>
      <c r="AD30" s="15" t="str">
        <f t="shared" si="2"/>
        <v>皆増</v>
      </c>
      <c r="AE30" s="15">
        <f t="shared" si="2"/>
        <v>-50</v>
      </c>
      <c r="AH30" s="4">
        <f t="shared" si="3"/>
        <v>10</v>
      </c>
      <c r="AI30" s="4">
        <f t="shared" si="3"/>
        <v>2</v>
      </c>
      <c r="AJ30" s="4">
        <f t="shared" si="3"/>
        <v>8</v>
      </c>
      <c r="AK30" s="4">
        <f t="shared" si="4"/>
        <v>12</v>
      </c>
      <c r="AL30" s="4">
        <f t="shared" si="4"/>
        <v>0</v>
      </c>
      <c r="AM30" s="4">
        <f t="shared" si="4"/>
        <v>12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V32" si="14">SUM(R10:R12)</f>
        <v>1</v>
      </c>
      <c r="S32" s="17">
        <f t="shared" si="14"/>
        <v>1</v>
      </c>
      <c r="T32" s="17">
        <f t="shared" si="14"/>
        <v>2</v>
      </c>
      <c r="U32" s="17">
        <f t="shared" si="14"/>
        <v>1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 t="str">
        <f t="shared" si="15"/>
        <v>皆増</v>
      </c>
      <c r="Z32" s="17">
        <f t="shared" ref="Z32:AB32" si="16">SUM(Z10:Z12)</f>
        <v>2</v>
      </c>
      <c r="AA32" s="17">
        <f t="shared" si="16"/>
        <v>1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11</v>
      </c>
      <c r="S33" s="17">
        <f>SUM(S13:S22)</f>
        <v>5</v>
      </c>
      <c r="T33" s="17">
        <f t="shared" si="19"/>
        <v>7</v>
      </c>
      <c r="U33" s="17">
        <f t="shared" si="19"/>
        <v>6</v>
      </c>
      <c r="V33" s="17">
        <f t="shared" si="19"/>
        <v>1</v>
      </c>
      <c r="W33" s="15">
        <f t="shared" si="15"/>
        <v>77.777777777777771</v>
      </c>
      <c r="X33" s="15">
        <f t="shared" si="15"/>
        <v>120.00000000000001</v>
      </c>
      <c r="Y33" s="15">
        <f t="shared" si="15"/>
        <v>25</v>
      </c>
      <c r="Z33" s="17">
        <f t="shared" ref="Z33:AB33" si="20">SUM(Z13:Z22)</f>
        <v>4</v>
      </c>
      <c r="AA33" s="17">
        <f t="shared" si="20"/>
        <v>5</v>
      </c>
      <c r="AB33" s="17">
        <f t="shared" si="20"/>
        <v>-1</v>
      </c>
      <c r="AC33" s="15">
        <f t="shared" si="17"/>
        <v>33.333333333333329</v>
      </c>
      <c r="AD33" s="15">
        <f t="shared" si="17"/>
        <v>83.333333333333329</v>
      </c>
      <c r="AE33" s="15">
        <f t="shared" si="17"/>
        <v>-16.666666666666664</v>
      </c>
      <c r="AH33" s="4">
        <f t="shared" ref="AH33:AJ33" si="21">SUM(AH13:AH22)</f>
        <v>9</v>
      </c>
      <c r="AI33" s="4">
        <f t="shared" si="21"/>
        <v>5</v>
      </c>
      <c r="AJ33" s="4">
        <f t="shared" si="21"/>
        <v>4</v>
      </c>
      <c r="AK33" s="4">
        <f>SUM(AK13:AK22)</f>
        <v>12</v>
      </c>
      <c r="AL33" s="4">
        <f>SUM(AL13:AL22)</f>
        <v>6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181</v>
      </c>
      <c r="R34" s="17">
        <f t="shared" si="22"/>
        <v>89</v>
      </c>
      <c r="S34" s="17">
        <f t="shared" si="22"/>
        <v>92</v>
      </c>
      <c r="T34" s="17">
        <f t="shared" si="22"/>
        <v>-37</v>
      </c>
      <c r="U34" s="17">
        <f t="shared" si="22"/>
        <v>-12</v>
      </c>
      <c r="V34" s="17">
        <f t="shared" si="22"/>
        <v>-25</v>
      </c>
      <c r="W34" s="15">
        <f t="shared" si="15"/>
        <v>-16.972477064220183</v>
      </c>
      <c r="X34" s="15">
        <f t="shared" si="15"/>
        <v>-11.881188118811881</v>
      </c>
      <c r="Y34" s="15">
        <f t="shared" si="15"/>
        <v>-21.36752136752137</v>
      </c>
      <c r="Z34" s="17">
        <f t="shared" ref="Z34:AB34" si="23">SUM(Z23:Z30)</f>
        <v>-37</v>
      </c>
      <c r="AA34" s="17">
        <f t="shared" si="23"/>
        <v>-9</v>
      </c>
      <c r="AB34" s="17">
        <f t="shared" si="23"/>
        <v>-28</v>
      </c>
      <c r="AC34" s="15">
        <f t="shared" si="17"/>
        <v>-16.972477064220183</v>
      </c>
      <c r="AD34" s="15">
        <f t="shared" si="17"/>
        <v>-9.1836734693877542</v>
      </c>
      <c r="AE34" s="15">
        <f t="shared" si="17"/>
        <v>-23.333333333333329</v>
      </c>
      <c r="AH34" s="4">
        <f t="shared" ref="AH34:AJ34" si="24">SUM(AH23:AH30)</f>
        <v>218</v>
      </c>
      <c r="AI34" s="4">
        <f t="shared" si="24"/>
        <v>101</v>
      </c>
      <c r="AJ34" s="4">
        <f t="shared" si="24"/>
        <v>117</v>
      </c>
      <c r="AK34" s="4">
        <f>SUM(AK23:AK30)</f>
        <v>218</v>
      </c>
      <c r="AL34" s="4">
        <f>SUM(AL23:AL30)</f>
        <v>98</v>
      </c>
      <c r="AM34" s="4">
        <f>SUM(AM23:AM30)</f>
        <v>120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163</v>
      </c>
      <c r="R35" s="17">
        <f t="shared" si="25"/>
        <v>78</v>
      </c>
      <c r="S35" s="17">
        <f t="shared" si="25"/>
        <v>85</v>
      </c>
      <c r="T35" s="17">
        <f t="shared" si="25"/>
        <v>-27</v>
      </c>
      <c r="U35" s="17">
        <f t="shared" si="25"/>
        <v>-5</v>
      </c>
      <c r="V35" s="17">
        <f t="shared" si="25"/>
        <v>-22</v>
      </c>
      <c r="W35" s="15">
        <f t="shared" si="15"/>
        <v>-14.210526315789473</v>
      </c>
      <c r="X35" s="15">
        <f t="shared" si="15"/>
        <v>-6.0240963855421654</v>
      </c>
      <c r="Y35" s="15">
        <f t="shared" si="15"/>
        <v>-20.560747663551403</v>
      </c>
      <c r="Z35" s="17">
        <f t="shared" ref="Z35:AB35" si="26">SUM(Z25:Z30)</f>
        <v>-26</v>
      </c>
      <c r="AA35" s="17">
        <f t="shared" si="26"/>
        <v>4</v>
      </c>
      <c r="AB35" s="17">
        <f t="shared" si="26"/>
        <v>-30</v>
      </c>
      <c r="AC35" s="15">
        <f t="shared" si="17"/>
        <v>-13.756613756613756</v>
      </c>
      <c r="AD35" s="15">
        <f t="shared" si="17"/>
        <v>5.4054054054053946</v>
      </c>
      <c r="AE35" s="15">
        <f t="shared" si="17"/>
        <v>-26.086956521739136</v>
      </c>
      <c r="AH35" s="4">
        <f t="shared" ref="AH35:AJ35" si="27">SUM(AH25:AH30)</f>
        <v>190</v>
      </c>
      <c r="AI35" s="4">
        <f t="shared" si="27"/>
        <v>83</v>
      </c>
      <c r="AJ35" s="4">
        <f t="shared" si="27"/>
        <v>107</v>
      </c>
      <c r="AK35" s="4">
        <f>SUM(AK25:AK30)</f>
        <v>189</v>
      </c>
      <c r="AL35" s="4">
        <f>SUM(AL25:AL30)</f>
        <v>74</v>
      </c>
      <c r="AM35" s="4">
        <f>SUM(AM25:AM30)</f>
        <v>115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105</v>
      </c>
      <c r="R36" s="17">
        <f t="shared" si="28"/>
        <v>39</v>
      </c>
      <c r="S36" s="17">
        <f t="shared" si="28"/>
        <v>66</v>
      </c>
      <c r="T36" s="17">
        <f t="shared" si="28"/>
        <v>-28</v>
      </c>
      <c r="U36" s="17">
        <f t="shared" si="28"/>
        <v>-11</v>
      </c>
      <c r="V36" s="17">
        <f t="shared" si="28"/>
        <v>-17</v>
      </c>
      <c r="W36" s="15">
        <f t="shared" si="15"/>
        <v>-21.052631578947366</v>
      </c>
      <c r="X36" s="15">
        <f t="shared" si="15"/>
        <v>-21.999999999999996</v>
      </c>
      <c r="Y36" s="15">
        <f t="shared" si="15"/>
        <v>-20.481927710843372</v>
      </c>
      <c r="Z36" s="17">
        <f t="shared" ref="Z36:AB36" si="29">SUM(Z27:Z30)</f>
        <v>-37</v>
      </c>
      <c r="AA36" s="17">
        <f t="shared" si="29"/>
        <v>-4</v>
      </c>
      <c r="AB36" s="17">
        <f t="shared" si="29"/>
        <v>-33</v>
      </c>
      <c r="AC36" s="15">
        <f t="shared" si="17"/>
        <v>-26.056338028169012</v>
      </c>
      <c r="AD36" s="15">
        <f t="shared" si="17"/>
        <v>-9.3023255813953547</v>
      </c>
      <c r="AE36" s="15">
        <f t="shared" si="17"/>
        <v>-33.333333333333336</v>
      </c>
      <c r="AH36" s="4">
        <f t="shared" ref="AH36:AJ36" si="30">SUM(AH27:AH30)</f>
        <v>133</v>
      </c>
      <c r="AI36" s="4">
        <f t="shared" si="30"/>
        <v>50</v>
      </c>
      <c r="AJ36" s="4">
        <f t="shared" si="30"/>
        <v>83</v>
      </c>
      <c r="AK36" s="4">
        <f>SUM(AK27:AK30)</f>
        <v>142</v>
      </c>
      <c r="AL36" s="4">
        <f>SUM(AL27:AL30)</f>
        <v>43</v>
      </c>
      <c r="AM36" s="4">
        <f>SUM(AM27:AM30)</f>
        <v>99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1.0050251256281406</v>
      </c>
      <c r="R38" s="12">
        <f t="shared" si="31"/>
        <v>0.99009900990099009</v>
      </c>
      <c r="S38" s="12">
        <f t="shared" si="31"/>
        <v>1.0204081632653061</v>
      </c>
      <c r="T38" s="12">
        <f>T32/T9*100</f>
        <v>-7.1428571428571423</v>
      </c>
      <c r="U38" s="12">
        <f t="shared" ref="U38:V38" si="32">U32/U9*100</f>
        <v>-20</v>
      </c>
      <c r="V38" s="12">
        <f t="shared" si="32"/>
        <v>-4.3478260869565215</v>
      </c>
      <c r="W38" s="12">
        <f>Q38-AH38</f>
        <v>1.0050251256281406</v>
      </c>
      <c r="X38" s="12">
        <f t="shared" ref="X38:Y42" si="33">R38-AI38</f>
        <v>0.99009900990099009</v>
      </c>
      <c r="Y38" s="12">
        <f t="shared" si="33"/>
        <v>1.0204081632653061</v>
      </c>
      <c r="Z38" s="12">
        <f>Z32/Z9*100</f>
        <v>-6.4516129032258061</v>
      </c>
      <c r="AA38" s="12">
        <f t="shared" ref="AA38:AB38" si="34">AA32/AA9*100</f>
        <v>-33.333333333333329</v>
      </c>
      <c r="AB38" s="12">
        <f t="shared" si="34"/>
        <v>-3.5714285714285712</v>
      </c>
      <c r="AC38" s="12">
        <f>Q38-AK38</f>
        <v>1.0050251256281406</v>
      </c>
      <c r="AD38" s="12">
        <f t="shared" ref="AD38:AE42" si="35">R38-AL38</f>
        <v>0.99009900990099009</v>
      </c>
      <c r="AE38" s="12">
        <f t="shared" si="35"/>
        <v>1.0204081632653061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8.0402010050251249</v>
      </c>
      <c r="R39" s="12">
        <f>R33/R9*100</f>
        <v>10.891089108910892</v>
      </c>
      <c r="S39" s="13">
        <f t="shared" si="37"/>
        <v>5.1020408163265305</v>
      </c>
      <c r="T39" s="12">
        <f>T33/T9*100</f>
        <v>-25</v>
      </c>
      <c r="U39" s="12">
        <f t="shared" ref="U39:V39" si="38">U33/U9*100</f>
        <v>-120</v>
      </c>
      <c r="V39" s="12">
        <f t="shared" si="38"/>
        <v>-4.3478260869565215</v>
      </c>
      <c r="W39" s="12">
        <f>Q39-AH39</f>
        <v>4.0754432957740239</v>
      </c>
      <c r="X39" s="12">
        <f t="shared" si="33"/>
        <v>6.1741079768354199</v>
      </c>
      <c r="Y39" s="12">
        <f>S39-AJ39</f>
        <v>1.7962556923595883</v>
      </c>
      <c r="Z39" s="12">
        <f t="shared" si="37"/>
        <v>-12.903225806451612</v>
      </c>
      <c r="AA39" s="12">
        <f t="shared" si="37"/>
        <v>-166.66666666666669</v>
      </c>
      <c r="AB39" s="12">
        <f t="shared" si="37"/>
        <v>3.5714285714285712</v>
      </c>
      <c r="AC39" s="12">
        <f>Q39-AK39</f>
        <v>2.8228097006772987</v>
      </c>
      <c r="AD39" s="12">
        <f t="shared" si="35"/>
        <v>5.1218583396801227</v>
      </c>
      <c r="AE39" s="12">
        <f t="shared" si="35"/>
        <v>0.34013605442176864</v>
      </c>
      <c r="AH39" s="12">
        <f t="shared" ref="AH39:AJ39" si="39">AH33/AH9*100</f>
        <v>3.9647577092511015</v>
      </c>
      <c r="AI39" s="12">
        <f t="shared" si="39"/>
        <v>4.716981132075472</v>
      </c>
      <c r="AJ39" s="12">
        <f t="shared" si="39"/>
        <v>3.3057851239669422</v>
      </c>
      <c r="AK39" s="12">
        <f>AK33/AK9*100</f>
        <v>5.2173913043478262</v>
      </c>
      <c r="AL39" s="12">
        <f>AL33/AL9*100</f>
        <v>5.7692307692307692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90.954773869346738</v>
      </c>
      <c r="R40" s="12">
        <f t="shared" si="40"/>
        <v>88.118811881188122</v>
      </c>
      <c r="S40" s="12">
        <f t="shared" si="40"/>
        <v>93.877551020408163</v>
      </c>
      <c r="T40" s="12">
        <f>T34/T9*100</f>
        <v>132.14285714285714</v>
      </c>
      <c r="U40" s="12">
        <f t="shared" ref="U40:V40" si="41">U34/U9*100</f>
        <v>240</v>
      </c>
      <c r="V40" s="12">
        <f t="shared" si="41"/>
        <v>108.69565217391303</v>
      </c>
      <c r="W40" s="12">
        <f t="shared" ref="W40:W42" si="42">Q40-AH40</f>
        <v>-5.0804684214021592</v>
      </c>
      <c r="X40" s="12">
        <f t="shared" si="33"/>
        <v>-7.1642069867364029</v>
      </c>
      <c r="Y40" s="12">
        <f>S40-AJ40</f>
        <v>-2.8166638556248955</v>
      </c>
      <c r="Z40" s="12">
        <f>Z34/Z9*100</f>
        <v>119.35483870967742</v>
      </c>
      <c r="AA40" s="12">
        <f t="shared" ref="AA40:AB40" si="43">AA34/AA9*100</f>
        <v>300</v>
      </c>
      <c r="AB40" s="12">
        <f t="shared" si="43"/>
        <v>100</v>
      </c>
      <c r="AC40" s="12">
        <f t="shared" ref="AC40:AC42" si="44">Q40-AK40</f>
        <v>-3.827834826305434</v>
      </c>
      <c r="AD40" s="12">
        <f t="shared" si="35"/>
        <v>-6.1119573495811039</v>
      </c>
      <c r="AE40" s="12">
        <f t="shared" si="35"/>
        <v>-1.3605442176870639</v>
      </c>
      <c r="AH40" s="12">
        <f t="shared" ref="AH40:AJ40" si="45">AH34/AH9*100</f>
        <v>96.035242290748897</v>
      </c>
      <c r="AI40" s="12">
        <f t="shared" si="45"/>
        <v>95.283018867924525</v>
      </c>
      <c r="AJ40" s="12">
        <f t="shared" si="45"/>
        <v>96.694214876033058</v>
      </c>
      <c r="AK40" s="12">
        <f>AK34/AK9*100</f>
        <v>94.782608695652172</v>
      </c>
      <c r="AL40" s="12">
        <f>AL34/AL9*100</f>
        <v>94.230769230769226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81.909547738693462</v>
      </c>
      <c r="R41" s="12">
        <f t="shared" si="46"/>
        <v>77.227722772277232</v>
      </c>
      <c r="S41" s="12">
        <f t="shared" si="46"/>
        <v>86.734693877551024</v>
      </c>
      <c r="T41" s="12">
        <f>T35/T9*100</f>
        <v>96.428571428571431</v>
      </c>
      <c r="U41" s="12">
        <f t="shared" ref="U41:V41" si="47">U35/U9*100</f>
        <v>100</v>
      </c>
      <c r="V41" s="12">
        <f t="shared" si="47"/>
        <v>95.652173913043484</v>
      </c>
      <c r="W41" s="12">
        <f t="shared" si="42"/>
        <v>-1.790892789940898</v>
      </c>
      <c r="X41" s="12">
        <f t="shared" si="33"/>
        <v>-1.0741640201756013</v>
      </c>
      <c r="Y41" s="12">
        <f>S41-AJ41</f>
        <v>-1.6950581885646869</v>
      </c>
      <c r="Z41" s="12">
        <f>Z35/Z9*100</f>
        <v>83.870967741935488</v>
      </c>
      <c r="AA41" s="12">
        <f t="shared" ref="AA41:AB41" si="48">AA35/AA9*100</f>
        <v>-133.33333333333331</v>
      </c>
      <c r="AB41" s="12">
        <f t="shared" si="48"/>
        <v>107.14285714285714</v>
      </c>
      <c r="AC41" s="12">
        <f t="shared" si="44"/>
        <v>-0.26436530478480336</v>
      </c>
      <c r="AD41" s="12">
        <f>R41-AL41</f>
        <v>6.073876618431072</v>
      </c>
      <c r="AE41" s="12">
        <f t="shared" si="35"/>
        <v>-4.5351473922902414</v>
      </c>
      <c r="AH41" s="12">
        <f>AH35/AH9*100</f>
        <v>83.70044052863436</v>
      </c>
      <c r="AI41" s="12">
        <f>AI35/AI9*100</f>
        <v>78.301886792452834</v>
      </c>
      <c r="AJ41" s="12">
        <f>AJ35/AJ9*100</f>
        <v>88.429752066115711</v>
      </c>
      <c r="AK41" s="12">
        <f t="shared" ref="AK41:AM41" si="49">AK35/AK9*100</f>
        <v>82.173913043478265</v>
      </c>
      <c r="AL41" s="12">
        <f t="shared" si="49"/>
        <v>71.15384615384616</v>
      </c>
      <c r="AM41" s="12">
        <f t="shared" si="49"/>
        <v>91.269841269841265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52.76381909547738</v>
      </c>
      <c r="R42" s="12">
        <f t="shared" si="50"/>
        <v>38.613861386138616</v>
      </c>
      <c r="S42" s="12">
        <f t="shared" si="50"/>
        <v>67.346938775510196</v>
      </c>
      <c r="T42" s="12">
        <f t="shared" si="50"/>
        <v>100</v>
      </c>
      <c r="U42" s="12">
        <f t="shared" si="50"/>
        <v>220.00000000000003</v>
      </c>
      <c r="V42" s="12">
        <f t="shared" si="50"/>
        <v>73.91304347826086</v>
      </c>
      <c r="W42" s="12">
        <f t="shared" si="42"/>
        <v>-5.8264892745666756</v>
      </c>
      <c r="X42" s="12">
        <f t="shared" si="33"/>
        <v>-8.5559499346161019</v>
      </c>
      <c r="Y42" s="12">
        <f>S42-AJ42</f>
        <v>-1.2481025468038638</v>
      </c>
      <c r="Z42" s="12">
        <f t="shared" si="50"/>
        <v>119.35483870967742</v>
      </c>
      <c r="AA42" s="12">
        <f t="shared" si="50"/>
        <v>133.33333333333331</v>
      </c>
      <c r="AB42" s="12">
        <f t="shared" si="50"/>
        <v>117.85714285714286</v>
      </c>
      <c r="AC42" s="12">
        <f t="shared" si="44"/>
        <v>-8.9753113393052288</v>
      </c>
      <c r="AD42" s="12">
        <f>R42-AL42</f>
        <v>-2.7322924600152305</v>
      </c>
      <c r="AE42" s="12">
        <f t="shared" si="35"/>
        <v>-11.224489795918373</v>
      </c>
      <c r="AH42" s="12">
        <f t="shared" ref="AH42:AJ42" si="51">AH36/AH9*100</f>
        <v>58.590308370044056</v>
      </c>
      <c r="AI42" s="12">
        <f t="shared" si="51"/>
        <v>47.169811320754718</v>
      </c>
      <c r="AJ42" s="12">
        <f t="shared" si="51"/>
        <v>68.59504132231406</v>
      </c>
      <c r="AK42" s="12">
        <f>AK36/AK9*100</f>
        <v>61.739130434782609</v>
      </c>
      <c r="AL42" s="12">
        <f>AL36/AL9*100</f>
        <v>41.346153846153847</v>
      </c>
      <c r="AM42" s="12">
        <f>AM36/AM9*100</f>
        <v>78.571428571428569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3</v>
      </c>
      <c r="S9" s="17">
        <f>SUM(S10:S30)</f>
        <v>5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-25</v>
      </c>
      <c r="Y9" s="15">
        <f t="shared" si="1"/>
        <v>25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200</v>
      </c>
      <c r="AE9" s="15">
        <f t="shared" si="2"/>
        <v>66.666666666666671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0</v>
      </c>
      <c r="AB23" s="17">
        <v>2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100</v>
      </c>
      <c r="X26" s="15">
        <f t="shared" si="1"/>
        <v>-100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3</v>
      </c>
      <c r="S34" s="17">
        <f t="shared" si="22"/>
        <v>5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-25</v>
      </c>
      <c r="Y34" s="15">
        <f t="shared" si="15"/>
        <v>25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100</v>
      </c>
      <c r="AD34" s="15">
        <f t="shared" si="17"/>
        <v>200</v>
      </c>
      <c r="AE34" s="15">
        <f t="shared" si="17"/>
        <v>66.666666666666671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-28.571428571428569</v>
      </c>
      <c r="X35" s="15">
        <f t="shared" si="15"/>
        <v>-33.333333333333336</v>
      </c>
      <c r="Y35" s="15">
        <f t="shared" si="15"/>
        <v>-25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25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-25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-25</v>
      </c>
      <c r="AD36" s="15">
        <f t="shared" si="17"/>
        <v>100</v>
      </c>
      <c r="AE36" s="15">
        <f t="shared" si="17"/>
        <v>-66.666666666666671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62.5</v>
      </c>
      <c r="R41" s="12">
        <f t="shared" si="46"/>
        <v>66.666666666666657</v>
      </c>
      <c r="S41" s="12">
        <f t="shared" si="46"/>
        <v>60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-100</v>
      </c>
      <c r="W41" s="12">
        <f t="shared" si="42"/>
        <v>-25</v>
      </c>
      <c r="X41" s="12">
        <f t="shared" si="33"/>
        <v>-8.3333333333333428</v>
      </c>
      <c r="Y41" s="12">
        <f>S41-AJ41</f>
        <v>-40</v>
      </c>
      <c r="Z41" s="12">
        <f>Z35/Z9*100</f>
        <v>25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-37.5</v>
      </c>
      <c r="AD41" s="12">
        <f>R41-AL41</f>
        <v>-33.333333333333343</v>
      </c>
      <c r="AE41" s="12">
        <f t="shared" si="35"/>
        <v>-40</v>
      </c>
      <c r="AH41" s="12">
        <f>AH35/AH9*100</f>
        <v>87.5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66.666666666666657</v>
      </c>
      <c r="S42" s="12">
        <f t="shared" si="50"/>
        <v>20</v>
      </c>
      <c r="T42" s="12" t="e">
        <f t="shared" si="50"/>
        <v>#DIV/0!</v>
      </c>
      <c r="U42" s="12">
        <f t="shared" si="50"/>
        <v>0</v>
      </c>
      <c r="V42" s="12">
        <f t="shared" si="50"/>
        <v>-100</v>
      </c>
      <c r="W42" s="12">
        <f t="shared" si="42"/>
        <v>-12.5</v>
      </c>
      <c r="X42" s="12">
        <f t="shared" si="33"/>
        <v>16.666666666666657</v>
      </c>
      <c r="Y42" s="12">
        <f>S42-AJ42</f>
        <v>-30</v>
      </c>
      <c r="Z42" s="12">
        <f t="shared" si="50"/>
        <v>-25</v>
      </c>
      <c r="AA42" s="12">
        <f t="shared" si="50"/>
        <v>50</v>
      </c>
      <c r="AB42" s="12">
        <f t="shared" si="50"/>
        <v>-100</v>
      </c>
      <c r="AC42" s="12">
        <f t="shared" si="44"/>
        <v>-62.5</v>
      </c>
      <c r="AD42" s="12">
        <f>R42-AL42</f>
        <v>-33.333333333333343</v>
      </c>
      <c r="AE42" s="12">
        <f t="shared" si="35"/>
        <v>-80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89</v>
      </c>
      <c r="C9" s="17">
        <f>SUM(C10:C30)</f>
        <v>48</v>
      </c>
      <c r="D9" s="17">
        <f>SUM(D10:D30)</f>
        <v>41</v>
      </c>
      <c r="E9" s="17">
        <f>F9+G9</f>
        <v>8</v>
      </c>
      <c r="F9" s="17">
        <f>SUM(F10:F30)</f>
        <v>11</v>
      </c>
      <c r="G9" s="17">
        <f>SUM(G10:G30)</f>
        <v>-3</v>
      </c>
      <c r="H9" s="15">
        <f>IF(B9=E9,0,(1-(B9/(B9-E9)))*-100)</f>
        <v>9.8765432098765427</v>
      </c>
      <c r="I9" s="15">
        <f>IF(C9=F9,0,(1-(C9/(C9-F9)))*-100)</f>
        <v>29.729729729729737</v>
      </c>
      <c r="J9" s="15">
        <f>IF(D9=G9,0,(1-(D9/(D9-G9)))*-100)</f>
        <v>-6.8181818181818237</v>
      </c>
      <c r="K9" s="17">
        <f>L9+M9</f>
        <v>-4</v>
      </c>
      <c r="L9" s="17">
        <f>SUM(L10:L30)</f>
        <v>2</v>
      </c>
      <c r="M9" s="17">
        <f>SUM(M10:M30)</f>
        <v>-6</v>
      </c>
      <c r="N9" s="15">
        <f>IF(B9=K9,0,(1-(B9/(B9-K9)))*-100)</f>
        <v>-4.3010752688172005</v>
      </c>
      <c r="O9" s="15">
        <f t="shared" ref="O9:P10" si="0">IF(C9=L9,0,(1-(C9/(C9-L9)))*-100)</f>
        <v>4.3478260869565188</v>
      </c>
      <c r="P9" s="15">
        <f>IF(D9=M9,0,(1-(D9/(D9-M9)))*-100)</f>
        <v>-12.765957446808507</v>
      </c>
      <c r="Q9" s="17">
        <f>R9+S9</f>
        <v>163</v>
      </c>
      <c r="R9" s="17">
        <f>SUM(R10:R30)</f>
        <v>73</v>
      </c>
      <c r="S9" s="17">
        <f>SUM(S10:S30)</f>
        <v>90</v>
      </c>
      <c r="T9" s="17">
        <f>U9+V9</f>
        <v>8</v>
      </c>
      <c r="U9" s="17">
        <f>SUM(U10:U30)</f>
        <v>-5</v>
      </c>
      <c r="V9" s="17">
        <f>SUM(V10:V30)</f>
        <v>13</v>
      </c>
      <c r="W9" s="15">
        <f>IF(Q9=T9,IF(Q9&gt;0,"皆増",0),(1-(Q9/(Q9-T9)))*-100)</f>
        <v>5.1612903225806361</v>
      </c>
      <c r="X9" s="15">
        <f t="shared" ref="X9:Y30" si="1">IF(R9=U9,IF(R9&gt;0,"皆増",0),(1-(R9/(R9-U9)))*-100)</f>
        <v>-6.4102564102564097</v>
      </c>
      <c r="Y9" s="15">
        <f t="shared" si="1"/>
        <v>16.883116883116877</v>
      </c>
      <c r="Z9" s="17">
        <f>AA9+AB9</f>
        <v>-7</v>
      </c>
      <c r="AA9" s="17">
        <f>SUM(AA10:AA30)</f>
        <v>-1</v>
      </c>
      <c r="AB9" s="17">
        <f>SUM(AB10:AB30)</f>
        <v>-6</v>
      </c>
      <c r="AC9" s="15">
        <f>IF(Q9=Z9,IF(Q9&gt;0,"皆増",0),(1-(Q9/(Q9-Z9)))*-100)</f>
        <v>-4.1176470588235254</v>
      </c>
      <c r="AD9" s="15">
        <f t="shared" ref="AD9:AE30" si="2">IF(R9=AA9,IF(R9&gt;0,"皆増",0),(1-(R9/(R9-AA9)))*-100)</f>
        <v>-1.3513513513513487</v>
      </c>
      <c r="AE9" s="15">
        <f t="shared" si="2"/>
        <v>-6.25</v>
      </c>
      <c r="AH9" s="4">
        <f t="shared" ref="AH9:AJ30" si="3">Q9-T9</f>
        <v>155</v>
      </c>
      <c r="AI9" s="4">
        <f t="shared" si="3"/>
        <v>78</v>
      </c>
      <c r="AJ9" s="4">
        <f t="shared" si="3"/>
        <v>77</v>
      </c>
      <c r="AK9" s="4">
        <f t="shared" ref="AK9:AM30" si="4">Q9-Z9</f>
        <v>170</v>
      </c>
      <c r="AL9" s="4">
        <f t="shared" si="4"/>
        <v>74</v>
      </c>
      <c r="AM9" s="4">
        <f t="shared" si="4"/>
        <v>96</v>
      </c>
    </row>
    <row r="10" spans="1:39" s="1" customFormat="1" ht="18" customHeight="1" x14ac:dyDescent="0.2">
      <c r="A10" s="4" t="s">
        <v>1</v>
      </c>
      <c r="B10" s="17">
        <f t="shared" ref="B10" si="5">C10+D10</f>
        <v>89</v>
      </c>
      <c r="C10" s="17">
        <v>48</v>
      </c>
      <c r="D10" s="17">
        <v>41</v>
      </c>
      <c r="E10" s="17">
        <f t="shared" ref="E10" si="6">F10+G10</f>
        <v>8</v>
      </c>
      <c r="F10" s="17">
        <v>11</v>
      </c>
      <c r="G10" s="17">
        <v>-3</v>
      </c>
      <c r="H10" s="15">
        <f>IF(B10=E10,0,(1-(B10/(B10-E10)))*-100)</f>
        <v>9.8765432098765427</v>
      </c>
      <c r="I10" s="15">
        <f t="shared" ref="I10" si="7">IF(C10=F10,0,(1-(C10/(C10-F10)))*-100)</f>
        <v>29.729729729729737</v>
      </c>
      <c r="J10" s="15">
        <f>IF(D10=G10,0,(1-(D10/(D10-G10)))*-100)</f>
        <v>-6.8181818181818237</v>
      </c>
      <c r="K10" s="17">
        <f t="shared" ref="K10" si="8">L10+M10</f>
        <v>-4</v>
      </c>
      <c r="L10" s="17">
        <v>2</v>
      </c>
      <c r="M10" s="17">
        <v>-6</v>
      </c>
      <c r="N10" s="15">
        <f>IF(B10=K10,0,(1-(B10/(B10-K10)))*-100)</f>
        <v>-4.3010752688172005</v>
      </c>
      <c r="O10" s="15">
        <f t="shared" si="0"/>
        <v>4.3478260869565188</v>
      </c>
      <c r="P10" s="15">
        <f t="shared" si="0"/>
        <v>-12.765957446808507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2</v>
      </c>
      <c r="U17" s="17">
        <v>2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>
        <f t="shared" si="13"/>
        <v>100</v>
      </c>
      <c r="AD17" s="15">
        <f t="shared" si="2"/>
        <v>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-3</v>
      </c>
      <c r="U20" s="17">
        <v>-2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1</v>
      </c>
      <c r="U21" s="17">
        <v>0</v>
      </c>
      <c r="V21" s="17">
        <v>1</v>
      </c>
      <c r="W21" s="15">
        <f t="shared" si="11"/>
        <v>50</v>
      </c>
      <c r="X21" s="15">
        <f t="shared" si="1"/>
        <v>0</v>
      </c>
      <c r="Y21" s="15">
        <f t="shared" si="1"/>
        <v>100</v>
      </c>
      <c r="Z21" s="17">
        <f t="shared" si="12"/>
        <v>3</v>
      </c>
      <c r="AA21" s="17">
        <v>1</v>
      </c>
      <c r="AB21" s="17">
        <v>2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-5</v>
      </c>
      <c r="U22" s="17">
        <v>-4</v>
      </c>
      <c r="V22" s="17">
        <v>-1</v>
      </c>
      <c r="W22" s="15">
        <f t="shared" si="11"/>
        <v>-83.333333333333343</v>
      </c>
      <c r="X22" s="15">
        <f t="shared" si="1"/>
        <v>-100</v>
      </c>
      <c r="Y22" s="15">
        <f t="shared" si="1"/>
        <v>-50</v>
      </c>
      <c r="Z22" s="17">
        <f t="shared" si="12"/>
        <v>-3</v>
      </c>
      <c r="AA22" s="17">
        <v>-3</v>
      </c>
      <c r="AB22" s="17">
        <v>0</v>
      </c>
      <c r="AC22" s="15">
        <f t="shared" si="13"/>
        <v>-75</v>
      </c>
      <c r="AD22" s="15">
        <f t="shared" si="2"/>
        <v>-100</v>
      </c>
      <c r="AE22" s="15">
        <f t="shared" si="2"/>
        <v>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0</v>
      </c>
      <c r="S23" s="17">
        <v>3</v>
      </c>
      <c r="T23" s="17">
        <f t="shared" si="10"/>
        <v>1</v>
      </c>
      <c r="U23" s="17">
        <v>-2</v>
      </c>
      <c r="V23" s="17">
        <v>3</v>
      </c>
      <c r="W23" s="15">
        <f t="shared" si="11"/>
        <v>50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>
        <f t="shared" si="2"/>
        <v>50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4</v>
      </c>
      <c r="S24" s="17">
        <v>2</v>
      </c>
      <c r="T24" s="17">
        <f t="shared" si="10"/>
        <v>-7</v>
      </c>
      <c r="U24" s="17">
        <v>-7</v>
      </c>
      <c r="V24" s="17">
        <v>0</v>
      </c>
      <c r="W24" s="15">
        <f t="shared" si="11"/>
        <v>-53.846153846153847</v>
      </c>
      <c r="X24" s="15">
        <f t="shared" si="1"/>
        <v>-63.636363636363633</v>
      </c>
      <c r="Y24" s="15">
        <f t="shared" si="1"/>
        <v>0</v>
      </c>
      <c r="Z24" s="17">
        <f t="shared" si="12"/>
        <v>-8</v>
      </c>
      <c r="AA24" s="17">
        <v>-5</v>
      </c>
      <c r="AB24" s="17">
        <v>-3</v>
      </c>
      <c r="AC24" s="15">
        <f t="shared" si="13"/>
        <v>-57.142857142857139</v>
      </c>
      <c r="AD24" s="15">
        <f t="shared" si="2"/>
        <v>-55.555555555555557</v>
      </c>
      <c r="AE24" s="15">
        <f t="shared" si="2"/>
        <v>-60</v>
      </c>
      <c r="AH24" s="4">
        <f t="shared" si="3"/>
        <v>13</v>
      </c>
      <c r="AI24" s="4">
        <f t="shared" si="3"/>
        <v>11</v>
      </c>
      <c r="AJ24" s="4">
        <f t="shared" si="3"/>
        <v>2</v>
      </c>
      <c r="AK24" s="4">
        <f t="shared" si="4"/>
        <v>14</v>
      </c>
      <c r="AL24" s="4">
        <f t="shared" si="4"/>
        <v>9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26</v>
      </c>
      <c r="R25" s="17">
        <v>18</v>
      </c>
      <c r="S25" s="17">
        <v>8</v>
      </c>
      <c r="T25" s="17">
        <f t="shared" si="10"/>
        <v>6</v>
      </c>
      <c r="U25" s="17">
        <v>4</v>
      </c>
      <c r="V25" s="17">
        <v>2</v>
      </c>
      <c r="W25" s="15">
        <f t="shared" si="11"/>
        <v>30.000000000000004</v>
      </c>
      <c r="X25" s="15">
        <f t="shared" si="1"/>
        <v>28.57142857142858</v>
      </c>
      <c r="Y25" s="15">
        <f t="shared" si="1"/>
        <v>33.333333333333329</v>
      </c>
      <c r="Z25" s="17">
        <f t="shared" si="12"/>
        <v>6</v>
      </c>
      <c r="AA25" s="17">
        <v>4</v>
      </c>
      <c r="AB25" s="17">
        <v>2</v>
      </c>
      <c r="AC25" s="15">
        <f t="shared" si="13"/>
        <v>30.000000000000004</v>
      </c>
      <c r="AD25" s="15">
        <f t="shared" si="2"/>
        <v>28.57142857142858</v>
      </c>
      <c r="AE25" s="15">
        <f t="shared" si="2"/>
        <v>33.333333333333329</v>
      </c>
      <c r="AH25" s="4">
        <f t="shared" si="3"/>
        <v>20</v>
      </c>
      <c r="AI25" s="4">
        <f t="shared" si="3"/>
        <v>14</v>
      </c>
      <c r="AJ25" s="4">
        <f t="shared" si="3"/>
        <v>6</v>
      </c>
      <c r="AK25" s="4">
        <f t="shared" si="4"/>
        <v>20</v>
      </c>
      <c r="AL25" s="4">
        <f t="shared" si="4"/>
        <v>14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27</v>
      </c>
      <c r="R26" s="17">
        <v>13</v>
      </c>
      <c r="S26" s="17">
        <v>14</v>
      </c>
      <c r="T26" s="17">
        <f t="shared" si="10"/>
        <v>4</v>
      </c>
      <c r="U26" s="17">
        <v>-1</v>
      </c>
      <c r="V26" s="17">
        <v>5</v>
      </c>
      <c r="W26" s="15">
        <f t="shared" si="11"/>
        <v>17.391304347826097</v>
      </c>
      <c r="X26" s="15">
        <f t="shared" si="1"/>
        <v>-7.1428571428571397</v>
      </c>
      <c r="Y26" s="15">
        <f t="shared" si="1"/>
        <v>55.555555555555557</v>
      </c>
      <c r="Z26" s="17">
        <f t="shared" si="12"/>
        <v>5</v>
      </c>
      <c r="AA26" s="17">
        <v>3</v>
      </c>
      <c r="AB26" s="17">
        <v>2</v>
      </c>
      <c r="AC26" s="15">
        <f t="shared" si="13"/>
        <v>22.72727272727273</v>
      </c>
      <c r="AD26" s="15">
        <f t="shared" si="2"/>
        <v>30.000000000000004</v>
      </c>
      <c r="AE26" s="15">
        <f t="shared" si="2"/>
        <v>16.666666666666675</v>
      </c>
      <c r="AH26" s="4">
        <f t="shared" si="3"/>
        <v>23</v>
      </c>
      <c r="AI26" s="4">
        <f t="shared" si="3"/>
        <v>14</v>
      </c>
      <c r="AJ26" s="4">
        <f t="shared" si="3"/>
        <v>9</v>
      </c>
      <c r="AK26" s="4">
        <f t="shared" si="4"/>
        <v>22</v>
      </c>
      <c r="AL26" s="4">
        <f t="shared" si="4"/>
        <v>10</v>
      </c>
      <c r="AM26" s="4">
        <f t="shared" si="4"/>
        <v>12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35</v>
      </c>
      <c r="R27" s="17">
        <v>20</v>
      </c>
      <c r="S27" s="17">
        <v>15</v>
      </c>
      <c r="T27" s="17">
        <f t="shared" si="10"/>
        <v>-3</v>
      </c>
      <c r="U27" s="17">
        <v>0</v>
      </c>
      <c r="V27" s="17">
        <v>-3</v>
      </c>
      <c r="W27" s="15">
        <f t="shared" si="11"/>
        <v>-7.8947368421052655</v>
      </c>
      <c r="X27" s="15">
        <f t="shared" si="1"/>
        <v>0</v>
      </c>
      <c r="Y27" s="15">
        <f t="shared" si="1"/>
        <v>-16.666666666666664</v>
      </c>
      <c r="Z27" s="17">
        <f t="shared" si="12"/>
        <v>-4</v>
      </c>
      <c r="AA27" s="17">
        <v>1</v>
      </c>
      <c r="AB27" s="17">
        <v>-5</v>
      </c>
      <c r="AC27" s="15">
        <f t="shared" si="13"/>
        <v>-10.256410256410254</v>
      </c>
      <c r="AD27" s="15">
        <f t="shared" si="2"/>
        <v>5.2631578947368363</v>
      </c>
      <c r="AE27" s="15">
        <f t="shared" si="2"/>
        <v>-25</v>
      </c>
      <c r="AH27" s="4">
        <f t="shared" si="3"/>
        <v>38</v>
      </c>
      <c r="AI27" s="4">
        <f t="shared" si="3"/>
        <v>20</v>
      </c>
      <c r="AJ27" s="4">
        <f t="shared" si="3"/>
        <v>18</v>
      </c>
      <c r="AK27" s="4">
        <f t="shared" si="4"/>
        <v>39</v>
      </c>
      <c r="AL27" s="4">
        <f t="shared" si="4"/>
        <v>19</v>
      </c>
      <c r="AM27" s="4">
        <f t="shared" si="4"/>
        <v>20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10</v>
      </c>
      <c r="S28" s="17">
        <v>21</v>
      </c>
      <c r="T28" s="17">
        <f t="shared" si="10"/>
        <v>10</v>
      </c>
      <c r="U28" s="17">
        <v>3</v>
      </c>
      <c r="V28" s="17">
        <v>7</v>
      </c>
      <c r="W28" s="15">
        <f t="shared" si="11"/>
        <v>47.619047619047628</v>
      </c>
      <c r="X28" s="15">
        <f t="shared" si="1"/>
        <v>42.857142857142861</v>
      </c>
      <c r="Y28" s="15">
        <f t="shared" si="1"/>
        <v>50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3.3333333333333437</v>
      </c>
      <c r="AD28" s="15">
        <f t="shared" si="2"/>
        <v>-9.0909090909090935</v>
      </c>
      <c r="AE28" s="15">
        <f t="shared" si="2"/>
        <v>10.526315789473696</v>
      </c>
      <c r="AH28" s="4">
        <f t="shared" si="3"/>
        <v>21</v>
      </c>
      <c r="AI28" s="4">
        <f t="shared" si="3"/>
        <v>7</v>
      </c>
      <c r="AJ28" s="4">
        <f t="shared" si="3"/>
        <v>14</v>
      </c>
      <c r="AK28" s="4">
        <f t="shared" si="4"/>
        <v>30</v>
      </c>
      <c r="AL28" s="4">
        <f t="shared" si="4"/>
        <v>11</v>
      </c>
      <c r="AM28" s="4">
        <f t="shared" si="4"/>
        <v>19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5</v>
      </c>
      <c r="S29" s="17">
        <v>17</v>
      </c>
      <c r="T29" s="17">
        <f t="shared" si="10"/>
        <v>2</v>
      </c>
      <c r="U29" s="17">
        <v>4</v>
      </c>
      <c r="V29" s="17">
        <v>-2</v>
      </c>
      <c r="W29" s="15">
        <f t="shared" si="11"/>
        <v>10.000000000000009</v>
      </c>
      <c r="X29" s="15">
        <f t="shared" si="1"/>
        <v>400</v>
      </c>
      <c r="Y29" s="15">
        <f t="shared" si="1"/>
        <v>-10.526315789473683</v>
      </c>
      <c r="Z29" s="17">
        <f t="shared" si="12"/>
        <v>0</v>
      </c>
      <c r="AA29" s="17">
        <v>2</v>
      </c>
      <c r="AB29" s="17">
        <v>-2</v>
      </c>
      <c r="AC29" s="15">
        <f t="shared" si="13"/>
        <v>0</v>
      </c>
      <c r="AD29" s="15">
        <f t="shared" si="2"/>
        <v>66.666666666666671</v>
      </c>
      <c r="AE29" s="15">
        <f t="shared" si="2"/>
        <v>-10.526315789473683</v>
      </c>
      <c r="AH29" s="4">
        <f t="shared" si="3"/>
        <v>20</v>
      </c>
      <c r="AI29" s="4">
        <f t="shared" si="3"/>
        <v>1</v>
      </c>
      <c r="AJ29" s="4">
        <f t="shared" si="3"/>
        <v>19</v>
      </c>
      <c r="AK29" s="4">
        <f t="shared" si="4"/>
        <v>22</v>
      </c>
      <c r="AL29" s="4">
        <f t="shared" si="4"/>
        <v>3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1</v>
      </c>
      <c r="U30" s="17">
        <v>-1</v>
      </c>
      <c r="V30" s="17">
        <v>2</v>
      </c>
      <c r="W30" s="15">
        <f t="shared" si="11"/>
        <v>19.999999999999996</v>
      </c>
      <c r="X30" s="15">
        <f t="shared" si="1"/>
        <v>-100</v>
      </c>
      <c r="Y30" s="15">
        <f t="shared" si="1"/>
        <v>50</v>
      </c>
      <c r="Z30" s="17">
        <f t="shared" si="12"/>
        <v>-6</v>
      </c>
      <c r="AA30" s="17">
        <v>0</v>
      </c>
      <c r="AB30" s="17">
        <v>-6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12</v>
      </c>
      <c r="AL30" s="4">
        <f t="shared" si="4"/>
        <v>0</v>
      </c>
      <c r="AM30" s="4">
        <f t="shared" si="4"/>
        <v>12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3</v>
      </c>
      <c r="S33" s="17">
        <f>SUM(S13:S22)</f>
        <v>3</v>
      </c>
      <c r="T33" s="17">
        <f t="shared" si="19"/>
        <v>-7</v>
      </c>
      <c r="U33" s="17">
        <f t="shared" si="19"/>
        <v>-5</v>
      </c>
      <c r="V33" s="17">
        <f t="shared" si="19"/>
        <v>-2</v>
      </c>
      <c r="W33" s="15">
        <f t="shared" si="15"/>
        <v>-53.846153846153847</v>
      </c>
      <c r="X33" s="15">
        <f t="shared" si="15"/>
        <v>-62.5</v>
      </c>
      <c r="Y33" s="15">
        <f t="shared" si="15"/>
        <v>-40</v>
      </c>
      <c r="Z33" s="17">
        <f t="shared" ref="Z33:AB33" si="20">SUM(Z13:Z22)</f>
        <v>-2</v>
      </c>
      <c r="AA33" s="17">
        <f t="shared" si="20"/>
        <v>-4</v>
      </c>
      <c r="AB33" s="17">
        <f t="shared" si="20"/>
        <v>2</v>
      </c>
      <c r="AC33" s="15">
        <f t="shared" si="17"/>
        <v>-25</v>
      </c>
      <c r="AD33" s="15">
        <f t="shared" si="17"/>
        <v>-57.142857142857139</v>
      </c>
      <c r="AE33" s="15">
        <f t="shared" si="17"/>
        <v>200</v>
      </c>
      <c r="AH33" s="4">
        <f t="shared" ref="AH33:AJ33" si="21">SUM(AH13:AH22)</f>
        <v>13</v>
      </c>
      <c r="AI33" s="4">
        <f t="shared" si="21"/>
        <v>8</v>
      </c>
      <c r="AJ33" s="4">
        <f t="shared" si="21"/>
        <v>5</v>
      </c>
      <c r="AK33" s="4">
        <f>SUM(AK13:AK22)</f>
        <v>8</v>
      </c>
      <c r="AL33" s="4">
        <f>SUM(AL13:AL22)</f>
        <v>7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156</v>
      </c>
      <c r="R34" s="17">
        <f t="shared" si="22"/>
        <v>70</v>
      </c>
      <c r="S34" s="17">
        <f t="shared" si="22"/>
        <v>86</v>
      </c>
      <c r="T34" s="17">
        <f t="shared" si="22"/>
        <v>14</v>
      </c>
      <c r="U34" s="17">
        <f t="shared" si="22"/>
        <v>0</v>
      </c>
      <c r="V34" s="17">
        <f t="shared" si="22"/>
        <v>14</v>
      </c>
      <c r="W34" s="15">
        <f t="shared" si="15"/>
        <v>9.8591549295774747</v>
      </c>
      <c r="X34" s="15">
        <f t="shared" si="15"/>
        <v>0</v>
      </c>
      <c r="Y34" s="15">
        <f t="shared" si="15"/>
        <v>19.444444444444443</v>
      </c>
      <c r="Z34" s="17">
        <f t="shared" ref="Z34:AB34" si="23">SUM(Z23:Z30)</f>
        <v>-6</v>
      </c>
      <c r="AA34" s="17">
        <f t="shared" si="23"/>
        <v>3</v>
      </c>
      <c r="AB34" s="17">
        <f t="shared" si="23"/>
        <v>-9</v>
      </c>
      <c r="AC34" s="15">
        <f t="shared" si="17"/>
        <v>-3.703703703703709</v>
      </c>
      <c r="AD34" s="15">
        <f t="shared" si="17"/>
        <v>4.4776119402984982</v>
      </c>
      <c r="AE34" s="15">
        <f t="shared" si="17"/>
        <v>-9.4736842105263115</v>
      </c>
      <c r="AH34" s="4">
        <f t="shared" ref="AH34:AJ34" si="24">SUM(AH23:AH30)</f>
        <v>142</v>
      </c>
      <c r="AI34" s="4">
        <f t="shared" si="24"/>
        <v>70</v>
      </c>
      <c r="AJ34" s="4">
        <f t="shared" si="24"/>
        <v>72</v>
      </c>
      <c r="AK34" s="4">
        <f>SUM(AK23:AK30)</f>
        <v>162</v>
      </c>
      <c r="AL34" s="4">
        <f>SUM(AL23:AL30)</f>
        <v>67</v>
      </c>
      <c r="AM34" s="4">
        <f>SUM(AM23:AM30)</f>
        <v>95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147</v>
      </c>
      <c r="R35" s="17">
        <f t="shared" si="25"/>
        <v>66</v>
      </c>
      <c r="S35" s="17">
        <f t="shared" si="25"/>
        <v>81</v>
      </c>
      <c r="T35" s="17">
        <f t="shared" si="25"/>
        <v>20</v>
      </c>
      <c r="U35" s="17">
        <f t="shared" si="25"/>
        <v>9</v>
      </c>
      <c r="V35" s="17">
        <f t="shared" si="25"/>
        <v>11</v>
      </c>
      <c r="W35" s="15">
        <f t="shared" si="15"/>
        <v>15.748031496062985</v>
      </c>
      <c r="X35" s="15">
        <f t="shared" si="15"/>
        <v>15.789473684210531</v>
      </c>
      <c r="Y35" s="15">
        <f t="shared" si="15"/>
        <v>15.714285714285726</v>
      </c>
      <c r="Z35" s="17">
        <f t="shared" ref="Z35:AB35" si="26">SUM(Z25:Z30)</f>
        <v>2</v>
      </c>
      <c r="AA35" s="17">
        <f t="shared" si="26"/>
        <v>9</v>
      </c>
      <c r="AB35" s="17">
        <f t="shared" si="26"/>
        <v>-7</v>
      </c>
      <c r="AC35" s="15">
        <f t="shared" si="17"/>
        <v>1.379310344827589</v>
      </c>
      <c r="AD35" s="15">
        <f t="shared" si="17"/>
        <v>15.789473684210531</v>
      </c>
      <c r="AE35" s="15">
        <f t="shared" si="17"/>
        <v>-7.9545454545454586</v>
      </c>
      <c r="AH35" s="4">
        <f t="shared" ref="AH35:AJ35" si="27">SUM(AH25:AH30)</f>
        <v>127</v>
      </c>
      <c r="AI35" s="4">
        <f t="shared" si="27"/>
        <v>57</v>
      </c>
      <c r="AJ35" s="4">
        <f t="shared" si="27"/>
        <v>70</v>
      </c>
      <c r="AK35" s="4">
        <f>SUM(AK25:AK30)</f>
        <v>145</v>
      </c>
      <c r="AL35" s="4">
        <f>SUM(AL25:AL30)</f>
        <v>57</v>
      </c>
      <c r="AM35" s="4">
        <f>SUM(AM25:AM30)</f>
        <v>88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94</v>
      </c>
      <c r="R36" s="17">
        <f t="shared" si="28"/>
        <v>35</v>
      </c>
      <c r="S36" s="17">
        <f t="shared" si="28"/>
        <v>59</v>
      </c>
      <c r="T36" s="17">
        <f t="shared" si="28"/>
        <v>10</v>
      </c>
      <c r="U36" s="17">
        <f t="shared" si="28"/>
        <v>6</v>
      </c>
      <c r="V36" s="17">
        <f t="shared" si="28"/>
        <v>4</v>
      </c>
      <c r="W36" s="15">
        <f t="shared" si="15"/>
        <v>11.904761904761907</v>
      </c>
      <c r="X36" s="15">
        <f t="shared" si="15"/>
        <v>20.68965517241379</v>
      </c>
      <c r="Y36" s="15">
        <f t="shared" si="15"/>
        <v>7.2727272727272751</v>
      </c>
      <c r="Z36" s="17">
        <f t="shared" ref="Z36:AB36" si="29">SUM(Z27:Z30)</f>
        <v>-9</v>
      </c>
      <c r="AA36" s="17">
        <f t="shared" si="29"/>
        <v>2</v>
      </c>
      <c r="AB36" s="17">
        <f t="shared" si="29"/>
        <v>-11</v>
      </c>
      <c r="AC36" s="15">
        <f t="shared" si="17"/>
        <v>-8.737864077669899</v>
      </c>
      <c r="AD36" s="15">
        <f t="shared" si="17"/>
        <v>6.0606060606060552</v>
      </c>
      <c r="AE36" s="15">
        <f t="shared" si="17"/>
        <v>-15.714285714285714</v>
      </c>
      <c r="AH36" s="4">
        <f t="shared" ref="AH36:AJ36" si="30">SUM(AH27:AH30)</f>
        <v>84</v>
      </c>
      <c r="AI36" s="4">
        <f t="shared" si="30"/>
        <v>29</v>
      </c>
      <c r="AJ36" s="4">
        <f t="shared" si="30"/>
        <v>55</v>
      </c>
      <c r="AK36" s="4">
        <f>SUM(AK27:AK30)</f>
        <v>103</v>
      </c>
      <c r="AL36" s="4">
        <f>SUM(AL27:AL30)</f>
        <v>33</v>
      </c>
      <c r="AM36" s="4">
        <f>SUM(AM27:AM30)</f>
        <v>70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0.61349693251533743</v>
      </c>
      <c r="R38" s="12">
        <f t="shared" si="31"/>
        <v>0</v>
      </c>
      <c r="S38" s="12">
        <f t="shared" si="31"/>
        <v>1.1111111111111112</v>
      </c>
      <c r="T38" s="12">
        <f>T32/T9*100</f>
        <v>12.5</v>
      </c>
      <c r="U38" s="12">
        <f t="shared" ref="U38:V38" si="32">U32/U9*100</f>
        <v>0</v>
      </c>
      <c r="V38" s="12">
        <f t="shared" si="32"/>
        <v>7.6923076923076925</v>
      </c>
      <c r="W38" s="12">
        <f>Q38-AH38</f>
        <v>0.61349693251533743</v>
      </c>
      <c r="X38" s="12">
        <f t="shared" ref="X38:Y42" si="33">R38-AI38</f>
        <v>0</v>
      </c>
      <c r="Y38" s="12">
        <f t="shared" si="33"/>
        <v>1.1111111111111112</v>
      </c>
      <c r="Z38" s="12">
        <f>Z32/Z9*100</f>
        <v>-14.285714285714285</v>
      </c>
      <c r="AA38" s="12">
        <f t="shared" ref="AA38:AB38" si="34">AA32/AA9*100</f>
        <v>0</v>
      </c>
      <c r="AB38" s="12">
        <f t="shared" si="34"/>
        <v>-16.666666666666664</v>
      </c>
      <c r="AC38" s="12">
        <f>Q38-AK38</f>
        <v>0.61349693251533743</v>
      </c>
      <c r="AD38" s="12">
        <f t="shared" ref="AD38:AE42" si="35">R38-AL38</f>
        <v>0</v>
      </c>
      <c r="AE38" s="12">
        <f t="shared" si="35"/>
        <v>1.1111111111111112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3.6809815950920246</v>
      </c>
      <c r="R39" s="12">
        <f>R33/R9*100</f>
        <v>4.10958904109589</v>
      </c>
      <c r="S39" s="13">
        <f t="shared" si="37"/>
        <v>3.3333333333333335</v>
      </c>
      <c r="T39" s="12">
        <f>T33/T9*100</f>
        <v>-87.5</v>
      </c>
      <c r="U39" s="12">
        <f t="shared" ref="U39:V39" si="38">U33/U9*100</f>
        <v>100</v>
      </c>
      <c r="V39" s="12">
        <f t="shared" si="38"/>
        <v>-15.384615384615385</v>
      </c>
      <c r="W39" s="12">
        <f>Q39-AH39</f>
        <v>-4.7061151791015252</v>
      </c>
      <c r="X39" s="12">
        <f t="shared" si="33"/>
        <v>-6.1468212153143655</v>
      </c>
      <c r="Y39" s="12">
        <f>S39-AJ39</f>
        <v>-3.1601731601731591</v>
      </c>
      <c r="Z39" s="12">
        <f t="shared" si="37"/>
        <v>28.571428571428569</v>
      </c>
      <c r="AA39" s="12">
        <f t="shared" si="37"/>
        <v>400</v>
      </c>
      <c r="AB39" s="12">
        <f t="shared" si="37"/>
        <v>-33.333333333333329</v>
      </c>
      <c r="AC39" s="12">
        <f>Q39-AK39</f>
        <v>-1.024900757849152</v>
      </c>
      <c r="AD39" s="12">
        <f t="shared" si="35"/>
        <v>-5.3498704183635697</v>
      </c>
      <c r="AE39" s="12">
        <f t="shared" si="35"/>
        <v>2.291666666666667</v>
      </c>
      <c r="AH39" s="12">
        <f t="shared" ref="AH39:AJ39" si="39">AH33/AH9*100</f>
        <v>8.3870967741935498</v>
      </c>
      <c r="AI39" s="12">
        <f t="shared" si="39"/>
        <v>10.256410256410255</v>
      </c>
      <c r="AJ39" s="12">
        <f t="shared" si="39"/>
        <v>6.4935064935064926</v>
      </c>
      <c r="AK39" s="12">
        <f>AK33/AK9*100</f>
        <v>4.7058823529411766</v>
      </c>
      <c r="AL39" s="12">
        <f>AL33/AL9*100</f>
        <v>9.4594594594594597</v>
      </c>
      <c r="AM39" s="12">
        <f>AM33/AM9*100</f>
        <v>1.0416666666666665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95.705521472392647</v>
      </c>
      <c r="R40" s="12">
        <f t="shared" si="40"/>
        <v>95.890410958904098</v>
      </c>
      <c r="S40" s="12">
        <f t="shared" si="40"/>
        <v>95.555555555555557</v>
      </c>
      <c r="T40" s="12">
        <f>T34/T9*100</f>
        <v>175</v>
      </c>
      <c r="U40" s="12">
        <f t="shared" ref="U40:V40" si="41">U34/U9*100</f>
        <v>0</v>
      </c>
      <c r="V40" s="12">
        <f t="shared" si="41"/>
        <v>107.69230769230769</v>
      </c>
      <c r="W40" s="12">
        <f t="shared" ref="W40:W42" si="42">Q40-AH40</f>
        <v>4.0926182465861984</v>
      </c>
      <c r="X40" s="12">
        <f t="shared" si="33"/>
        <v>6.1468212153143469</v>
      </c>
      <c r="Y40" s="12">
        <f>S40-AJ40</f>
        <v>2.0490620490620586</v>
      </c>
      <c r="Z40" s="12">
        <f>Z34/Z9*100</f>
        <v>85.714285714285708</v>
      </c>
      <c r="AA40" s="12">
        <f t="shared" ref="AA40:AB40" si="43">AA34/AA9*100</f>
        <v>-300</v>
      </c>
      <c r="AB40" s="12">
        <f t="shared" si="43"/>
        <v>150</v>
      </c>
      <c r="AC40" s="12">
        <f t="shared" ref="AC40:AC42" si="44">Q40-AK40</f>
        <v>0.41140382533383502</v>
      </c>
      <c r="AD40" s="12">
        <f t="shared" si="35"/>
        <v>5.3498704183635652</v>
      </c>
      <c r="AE40" s="12">
        <f t="shared" si="35"/>
        <v>-3.4027777777777857</v>
      </c>
      <c r="AH40" s="12">
        <f t="shared" ref="AH40:AJ40" si="45">AH34/AH9*100</f>
        <v>91.612903225806448</v>
      </c>
      <c r="AI40" s="12">
        <f t="shared" si="45"/>
        <v>89.743589743589752</v>
      </c>
      <c r="AJ40" s="12">
        <f t="shared" si="45"/>
        <v>93.506493506493499</v>
      </c>
      <c r="AK40" s="12">
        <f>AK34/AK9*100</f>
        <v>95.294117647058812</v>
      </c>
      <c r="AL40" s="12">
        <f>AL34/AL9*100</f>
        <v>90.540540540540533</v>
      </c>
      <c r="AM40" s="12">
        <f>AM34/AM9*100</f>
        <v>98.958333333333343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90.184049079754601</v>
      </c>
      <c r="R41" s="12">
        <f t="shared" si="46"/>
        <v>90.410958904109577</v>
      </c>
      <c r="S41" s="12">
        <f t="shared" si="46"/>
        <v>90</v>
      </c>
      <c r="T41" s="12">
        <f>T35/T9*100</f>
        <v>250</v>
      </c>
      <c r="U41" s="12">
        <f t="shared" ref="U41:V41" si="47">U35/U9*100</f>
        <v>-180</v>
      </c>
      <c r="V41" s="12">
        <f t="shared" si="47"/>
        <v>84.615384615384613</v>
      </c>
      <c r="W41" s="12">
        <f t="shared" si="42"/>
        <v>8.2485652087868573</v>
      </c>
      <c r="X41" s="12">
        <f t="shared" si="33"/>
        <v>17.334035827186511</v>
      </c>
      <c r="Y41" s="12">
        <f>S41-AJ41</f>
        <v>-0.90909090909090651</v>
      </c>
      <c r="Z41" s="12">
        <f>Z35/Z9*100</f>
        <v>-28.571428571428569</v>
      </c>
      <c r="AA41" s="12">
        <f t="shared" ref="AA41:AB41" si="48">AA35/AA9*100</f>
        <v>-900</v>
      </c>
      <c r="AB41" s="12">
        <f t="shared" si="48"/>
        <v>116.66666666666667</v>
      </c>
      <c r="AC41" s="12">
        <f t="shared" si="44"/>
        <v>4.889931432695775</v>
      </c>
      <c r="AD41" s="12">
        <f>R41-AL41</f>
        <v>13.383931877082546</v>
      </c>
      <c r="AE41" s="12">
        <f t="shared" si="35"/>
        <v>-1.6666666666666572</v>
      </c>
      <c r="AH41" s="12">
        <f>AH35/AH9*100</f>
        <v>81.935483870967744</v>
      </c>
      <c r="AI41" s="12">
        <f>AI35/AI9*100</f>
        <v>73.076923076923066</v>
      </c>
      <c r="AJ41" s="12">
        <f>AJ35/AJ9*100</f>
        <v>90.909090909090907</v>
      </c>
      <c r="AK41" s="12">
        <f t="shared" ref="AK41:AM41" si="49">AK35/AK9*100</f>
        <v>85.294117647058826</v>
      </c>
      <c r="AL41" s="12">
        <f t="shared" si="49"/>
        <v>77.027027027027032</v>
      </c>
      <c r="AM41" s="12">
        <f t="shared" si="49"/>
        <v>91.666666666666657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57.668711656441715</v>
      </c>
      <c r="R42" s="12">
        <f t="shared" si="50"/>
        <v>47.945205479452049</v>
      </c>
      <c r="S42" s="12">
        <f t="shared" si="50"/>
        <v>65.555555555555557</v>
      </c>
      <c r="T42" s="12">
        <f t="shared" si="50"/>
        <v>125</v>
      </c>
      <c r="U42" s="12">
        <f t="shared" si="50"/>
        <v>-120</v>
      </c>
      <c r="V42" s="12">
        <f t="shared" si="50"/>
        <v>30.76923076923077</v>
      </c>
      <c r="W42" s="12">
        <f t="shared" si="42"/>
        <v>3.4751632693449324</v>
      </c>
      <c r="X42" s="12">
        <f t="shared" si="33"/>
        <v>10.765718299964867</v>
      </c>
      <c r="Y42" s="12">
        <f>S42-AJ42</f>
        <v>-5.8730158730158735</v>
      </c>
      <c r="Z42" s="12">
        <f t="shared" si="50"/>
        <v>128.57142857142858</v>
      </c>
      <c r="AA42" s="12">
        <f t="shared" si="50"/>
        <v>-200</v>
      </c>
      <c r="AB42" s="12">
        <f t="shared" si="50"/>
        <v>183.33333333333331</v>
      </c>
      <c r="AC42" s="12">
        <f t="shared" si="44"/>
        <v>-2.9195236376759297</v>
      </c>
      <c r="AD42" s="12">
        <f>R42-AL42</f>
        <v>3.3506108848574527</v>
      </c>
      <c r="AE42" s="12">
        <f t="shared" si="35"/>
        <v>-7.3611111111111001</v>
      </c>
      <c r="AH42" s="12">
        <f t="shared" ref="AH42:AJ42" si="51">AH36/AH9*100</f>
        <v>54.193548387096783</v>
      </c>
      <c r="AI42" s="12">
        <f t="shared" si="51"/>
        <v>37.179487179487182</v>
      </c>
      <c r="AJ42" s="12">
        <f t="shared" si="51"/>
        <v>71.428571428571431</v>
      </c>
      <c r="AK42" s="12">
        <f>AK36/AK9*100</f>
        <v>60.588235294117645</v>
      </c>
      <c r="AL42" s="12">
        <f>AL36/AL9*100</f>
        <v>44.594594594594597</v>
      </c>
      <c r="AM42" s="12">
        <f>AM36/AM9*100</f>
        <v>72.916666666666657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9</v>
      </c>
      <c r="D9" s="17">
        <f>SUM(D10:D30)</f>
        <v>10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-20.833333333333336</v>
      </c>
      <c r="I9" s="15">
        <f>IF(C9=F9,0,(1-(C9/(C9-F9)))*-100)</f>
        <v>-25</v>
      </c>
      <c r="J9" s="15">
        <f>IF(D9=G9,0,(1-(D9/(D9-G9)))*-100)</f>
        <v>-16.666666666666664</v>
      </c>
      <c r="K9" s="17">
        <f>L9+M9</f>
        <v>-12</v>
      </c>
      <c r="L9" s="17">
        <f>SUM(L10:L30)</f>
        <v>-7</v>
      </c>
      <c r="M9" s="17">
        <f>SUM(M10:M30)</f>
        <v>-5</v>
      </c>
      <c r="N9" s="15">
        <f>IF(B9=K9,0,(1-(B9/(B9-K9)))*-100)</f>
        <v>-38.70967741935484</v>
      </c>
      <c r="O9" s="15">
        <f t="shared" ref="O9:P10" si="0">IF(C9=L9,0,(1-(C9/(C9-L9)))*-100)</f>
        <v>-43.75</v>
      </c>
      <c r="P9" s="15">
        <f>IF(D9=M9,0,(1-(D9/(D9-M9)))*-100)</f>
        <v>-33.333333333333336</v>
      </c>
      <c r="Q9" s="17">
        <f>R9+S9</f>
        <v>67</v>
      </c>
      <c r="R9" s="17">
        <f>SUM(R10:R30)</f>
        <v>30</v>
      </c>
      <c r="S9" s="17">
        <f>SUM(S10:S30)</f>
        <v>37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-5.6338028169014116</v>
      </c>
      <c r="X9" s="15">
        <f t="shared" ref="X9:Y30" si="1">IF(R9=U9,IF(R9&gt;0,"皆増",0),(1-(R9/(R9-U9)))*-100)</f>
        <v>-11.764705882352944</v>
      </c>
      <c r="Y9" s="15">
        <f t="shared" si="1"/>
        <v>0</v>
      </c>
      <c r="Z9" s="17">
        <f>AA9+AB9</f>
        <v>-3</v>
      </c>
      <c r="AA9" s="17">
        <f>SUM(AA10:AA30)</f>
        <v>2</v>
      </c>
      <c r="AB9" s="17">
        <f>SUM(AB10:AB30)</f>
        <v>-5</v>
      </c>
      <c r="AC9" s="15">
        <f>IF(Q9=Z9,IF(Q9&gt;0,"皆増",0),(1-(Q9/(Q9-Z9)))*-100)</f>
        <v>-4.2857142857142811</v>
      </c>
      <c r="AD9" s="15">
        <f t="shared" ref="AD9:AE30" si="2">IF(R9=AA9,IF(R9&gt;0,"皆増",0),(1-(R9/(R9-AA9)))*-100)</f>
        <v>7.1428571428571397</v>
      </c>
      <c r="AE9" s="15">
        <f t="shared" si="2"/>
        <v>-11.904761904761907</v>
      </c>
      <c r="AH9" s="4">
        <f t="shared" ref="AH9:AJ30" si="3">Q9-T9</f>
        <v>71</v>
      </c>
      <c r="AI9" s="4">
        <f t="shared" si="3"/>
        <v>34</v>
      </c>
      <c r="AJ9" s="4">
        <f t="shared" si="3"/>
        <v>37</v>
      </c>
      <c r="AK9" s="4">
        <f t="shared" ref="AK9:AM30" si="4">Q9-Z9</f>
        <v>70</v>
      </c>
      <c r="AL9" s="4">
        <f t="shared" si="4"/>
        <v>28</v>
      </c>
      <c r="AM9" s="4">
        <f t="shared" si="4"/>
        <v>42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9</v>
      </c>
      <c r="D10" s="17">
        <v>10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-20.833333333333336</v>
      </c>
      <c r="I10" s="15">
        <f t="shared" ref="I10" si="7">IF(C10=F10,0,(1-(C10/(C10-F10)))*-100)</f>
        <v>-25</v>
      </c>
      <c r="J10" s="15">
        <f>IF(D10=G10,0,(1-(D10/(D10-G10)))*-100)</f>
        <v>-16.666666666666664</v>
      </c>
      <c r="K10" s="17">
        <f t="shared" ref="K10" si="8">L10+M10</f>
        <v>-12</v>
      </c>
      <c r="L10" s="17">
        <v>-7</v>
      </c>
      <c r="M10" s="17">
        <v>-5</v>
      </c>
      <c r="N10" s="15">
        <f>IF(B10=K10,0,(1-(B10/(B10-K10)))*-100)</f>
        <v>-38.70967741935484</v>
      </c>
      <c r="O10" s="15">
        <f t="shared" si="0"/>
        <v>-43.75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-100</v>
      </c>
      <c r="Y21" s="15">
        <f t="shared" si="1"/>
        <v>0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7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16.666666666666675</v>
      </c>
      <c r="X24" s="15">
        <f t="shared" si="1"/>
        <v>39.999999999999993</v>
      </c>
      <c r="Y24" s="15">
        <f t="shared" si="1"/>
        <v>-100</v>
      </c>
      <c r="Z24" s="17">
        <f t="shared" si="12"/>
        <v>4</v>
      </c>
      <c r="AA24" s="17">
        <v>5</v>
      </c>
      <c r="AB24" s="17">
        <v>-1</v>
      </c>
      <c r="AC24" s="15">
        <f t="shared" si="13"/>
        <v>133.33333333333334</v>
      </c>
      <c r="AD24" s="15">
        <f t="shared" si="2"/>
        <v>250</v>
      </c>
      <c r="AE24" s="15">
        <f t="shared" si="2"/>
        <v>-100</v>
      </c>
      <c r="AH24" s="4">
        <f t="shared" si="3"/>
        <v>6</v>
      </c>
      <c r="AI24" s="4">
        <f t="shared" si="3"/>
        <v>5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6</v>
      </c>
      <c r="S25" s="17">
        <v>3</v>
      </c>
      <c r="T25" s="17">
        <f t="shared" si="10"/>
        <v>-1</v>
      </c>
      <c r="U25" s="17">
        <v>0</v>
      </c>
      <c r="V25" s="17">
        <v>-1</v>
      </c>
      <c r="W25" s="15">
        <f t="shared" si="11"/>
        <v>-9.9999999999999982</v>
      </c>
      <c r="X25" s="15">
        <f t="shared" si="1"/>
        <v>0</v>
      </c>
      <c r="Y25" s="15">
        <f t="shared" si="1"/>
        <v>-25</v>
      </c>
      <c r="Z25" s="17">
        <f t="shared" si="12"/>
        <v>4</v>
      </c>
      <c r="AA25" s="17">
        <v>4</v>
      </c>
      <c r="AB25" s="17">
        <v>0</v>
      </c>
      <c r="AC25" s="15">
        <f t="shared" si="13"/>
        <v>80</v>
      </c>
      <c r="AD25" s="15">
        <f t="shared" si="2"/>
        <v>200</v>
      </c>
      <c r="AE25" s="15">
        <f t="shared" si="2"/>
        <v>0</v>
      </c>
      <c r="AH25" s="4">
        <f t="shared" si="3"/>
        <v>10</v>
      </c>
      <c r="AI25" s="4">
        <f t="shared" si="3"/>
        <v>6</v>
      </c>
      <c r="AJ25" s="4">
        <f t="shared" si="3"/>
        <v>4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2</v>
      </c>
      <c r="S26" s="17">
        <v>5</v>
      </c>
      <c r="T26" s="17">
        <f t="shared" si="10"/>
        <v>-4</v>
      </c>
      <c r="U26" s="17">
        <v>-6</v>
      </c>
      <c r="V26" s="17">
        <v>2</v>
      </c>
      <c r="W26" s="15">
        <f t="shared" si="11"/>
        <v>-36.363636363636367</v>
      </c>
      <c r="X26" s="15">
        <f t="shared" si="1"/>
        <v>-75</v>
      </c>
      <c r="Y26" s="15">
        <f t="shared" si="1"/>
        <v>66.666666666666671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-41.666666666666664</v>
      </c>
      <c r="AD26" s="15">
        <f t="shared" si="2"/>
        <v>-66.666666666666671</v>
      </c>
      <c r="AE26" s="15">
        <f t="shared" si="2"/>
        <v>-16.666666666666664</v>
      </c>
      <c r="AH26" s="4">
        <f t="shared" si="3"/>
        <v>11</v>
      </c>
      <c r="AI26" s="4">
        <f t="shared" si="3"/>
        <v>8</v>
      </c>
      <c r="AJ26" s="4">
        <f t="shared" si="3"/>
        <v>3</v>
      </c>
      <c r="AK26" s="4">
        <f t="shared" si="4"/>
        <v>12</v>
      </c>
      <c r="AL26" s="4">
        <f t="shared" si="4"/>
        <v>6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8</v>
      </c>
      <c r="S27" s="17">
        <v>3</v>
      </c>
      <c r="T27" s="17">
        <f t="shared" si="10"/>
        <v>3</v>
      </c>
      <c r="U27" s="17">
        <v>5</v>
      </c>
      <c r="V27" s="17">
        <v>-2</v>
      </c>
      <c r="W27" s="15">
        <f t="shared" si="11"/>
        <v>37.5</v>
      </c>
      <c r="X27" s="15">
        <f t="shared" si="1"/>
        <v>166.66666666666666</v>
      </c>
      <c r="Y27" s="15">
        <f t="shared" si="1"/>
        <v>-40</v>
      </c>
      <c r="Z27" s="17">
        <f t="shared" si="12"/>
        <v>-6</v>
      </c>
      <c r="AA27" s="17">
        <v>3</v>
      </c>
      <c r="AB27" s="17">
        <v>-9</v>
      </c>
      <c r="AC27" s="15">
        <f t="shared" si="13"/>
        <v>-35.294117647058819</v>
      </c>
      <c r="AD27" s="15">
        <f t="shared" si="2"/>
        <v>60.000000000000007</v>
      </c>
      <c r="AE27" s="15">
        <f t="shared" si="2"/>
        <v>-75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17</v>
      </c>
      <c r="AL27" s="4">
        <f t="shared" si="4"/>
        <v>5</v>
      </c>
      <c r="AM27" s="4">
        <f t="shared" si="4"/>
        <v>12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15</v>
      </c>
      <c r="R28" s="17">
        <v>4</v>
      </c>
      <c r="S28" s="17">
        <v>11</v>
      </c>
      <c r="T28" s="17">
        <f t="shared" si="10"/>
        <v>2</v>
      </c>
      <c r="U28" s="17">
        <v>-3</v>
      </c>
      <c r="V28" s="17">
        <v>5</v>
      </c>
      <c r="W28" s="15">
        <f t="shared" si="11"/>
        <v>15.384615384615374</v>
      </c>
      <c r="X28" s="15">
        <f t="shared" si="1"/>
        <v>-42.857142857142861</v>
      </c>
      <c r="Y28" s="15">
        <f t="shared" si="1"/>
        <v>83.333333333333329</v>
      </c>
      <c r="Z28" s="17">
        <f t="shared" si="12"/>
        <v>4</v>
      </c>
      <c r="AA28" s="17">
        <v>-1</v>
      </c>
      <c r="AB28" s="17">
        <v>5</v>
      </c>
      <c r="AC28" s="15">
        <f t="shared" si="13"/>
        <v>36.363636363636353</v>
      </c>
      <c r="AD28" s="15">
        <f t="shared" si="2"/>
        <v>-19.999999999999996</v>
      </c>
      <c r="AE28" s="15">
        <f t="shared" si="2"/>
        <v>83.333333333333329</v>
      </c>
      <c r="AH28" s="4">
        <f t="shared" si="3"/>
        <v>13</v>
      </c>
      <c r="AI28" s="4">
        <f t="shared" si="3"/>
        <v>7</v>
      </c>
      <c r="AJ28" s="4">
        <f t="shared" si="3"/>
        <v>6</v>
      </c>
      <c r="AK28" s="4">
        <f t="shared" si="4"/>
        <v>11</v>
      </c>
      <c r="AL28" s="4">
        <f t="shared" si="4"/>
        <v>5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0</v>
      </c>
      <c r="S29" s="17">
        <v>9</v>
      </c>
      <c r="T29" s="17">
        <f t="shared" si="10"/>
        <v>-4</v>
      </c>
      <c r="U29" s="17">
        <v>0</v>
      </c>
      <c r="V29" s="17">
        <v>-4</v>
      </c>
      <c r="W29" s="15">
        <f t="shared" si="11"/>
        <v>-30.76923076923077</v>
      </c>
      <c r="X29" s="15">
        <f t="shared" si="1"/>
        <v>0</v>
      </c>
      <c r="Y29" s="15">
        <f t="shared" si="1"/>
        <v>-30.76923076923077</v>
      </c>
      <c r="Z29" s="17">
        <f t="shared" si="12"/>
        <v>-4</v>
      </c>
      <c r="AA29" s="17">
        <v>-3</v>
      </c>
      <c r="AB29" s="17">
        <v>-1</v>
      </c>
      <c r="AC29" s="15">
        <f t="shared" si="13"/>
        <v>-30.76923076923077</v>
      </c>
      <c r="AD29" s="15">
        <f t="shared" si="2"/>
        <v>-100</v>
      </c>
      <c r="AE29" s="15">
        <f t="shared" si="2"/>
        <v>-9.9999999999999982</v>
      </c>
      <c r="AH29" s="4">
        <f t="shared" si="3"/>
        <v>13</v>
      </c>
      <c r="AI29" s="4">
        <f t="shared" si="3"/>
        <v>0</v>
      </c>
      <c r="AJ29" s="4">
        <f t="shared" si="3"/>
        <v>13</v>
      </c>
      <c r="AK29" s="4">
        <f t="shared" si="4"/>
        <v>13</v>
      </c>
      <c r="AL29" s="4">
        <f t="shared" si="4"/>
        <v>3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2</v>
      </c>
      <c r="U30" s="17">
        <v>0</v>
      </c>
      <c r="V30" s="17">
        <v>2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-40</v>
      </c>
      <c r="X33" s="15">
        <f t="shared" si="15"/>
        <v>-33.333333333333336</v>
      </c>
      <c r="Y33" s="15">
        <f t="shared" si="15"/>
        <v>-50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-40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64</v>
      </c>
      <c r="R34" s="17">
        <f t="shared" si="22"/>
        <v>28</v>
      </c>
      <c r="S34" s="17">
        <f t="shared" si="22"/>
        <v>36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-3.0303030303030276</v>
      </c>
      <c r="X34" s="15">
        <f t="shared" si="15"/>
        <v>-9.6774193548387117</v>
      </c>
      <c r="Y34" s="15">
        <f t="shared" si="15"/>
        <v>2.857142857142847</v>
      </c>
      <c r="Z34" s="17">
        <f t="shared" ref="Z34:AB34" si="23">SUM(Z23:Z30)</f>
        <v>-1</v>
      </c>
      <c r="AA34" s="17">
        <f t="shared" si="23"/>
        <v>4</v>
      </c>
      <c r="AB34" s="17">
        <f t="shared" si="23"/>
        <v>-5</v>
      </c>
      <c r="AC34" s="15">
        <f t="shared" si="17"/>
        <v>-1.538461538461533</v>
      </c>
      <c r="AD34" s="15">
        <f t="shared" si="17"/>
        <v>16.666666666666675</v>
      </c>
      <c r="AE34" s="15">
        <f t="shared" si="17"/>
        <v>-12.195121951219512</v>
      </c>
      <c r="AH34" s="4">
        <f t="shared" ref="AH34:AJ34" si="24">SUM(AH23:AH30)</f>
        <v>66</v>
      </c>
      <c r="AI34" s="4">
        <f t="shared" si="24"/>
        <v>31</v>
      </c>
      <c r="AJ34" s="4">
        <f t="shared" si="24"/>
        <v>35</v>
      </c>
      <c r="AK34" s="4">
        <f>SUM(AK23:AK30)</f>
        <v>65</v>
      </c>
      <c r="AL34" s="4">
        <f>SUM(AL23:AL30)</f>
        <v>24</v>
      </c>
      <c r="AM34" s="4">
        <f>SUM(AM23:AM30)</f>
        <v>41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55</v>
      </c>
      <c r="R35" s="17">
        <f t="shared" si="25"/>
        <v>20</v>
      </c>
      <c r="S35" s="17">
        <f t="shared" si="25"/>
        <v>35</v>
      </c>
      <c r="T35" s="17">
        <f t="shared" si="25"/>
        <v>-2</v>
      </c>
      <c r="U35" s="17">
        <f t="shared" si="25"/>
        <v>-4</v>
      </c>
      <c r="V35" s="17">
        <f t="shared" si="25"/>
        <v>2</v>
      </c>
      <c r="W35" s="15">
        <f t="shared" si="15"/>
        <v>-3.5087719298245612</v>
      </c>
      <c r="X35" s="15">
        <f t="shared" si="15"/>
        <v>-16.666666666666664</v>
      </c>
      <c r="Y35" s="15">
        <f t="shared" si="15"/>
        <v>6.0606060606060552</v>
      </c>
      <c r="Z35" s="17">
        <f t="shared" ref="Z35:AB35" si="26">SUM(Z25:Z30)</f>
        <v>-5</v>
      </c>
      <c r="AA35" s="17">
        <f t="shared" si="26"/>
        <v>-1</v>
      </c>
      <c r="AB35" s="17">
        <f t="shared" si="26"/>
        <v>-4</v>
      </c>
      <c r="AC35" s="15">
        <f t="shared" si="17"/>
        <v>-8.3333333333333375</v>
      </c>
      <c r="AD35" s="15">
        <f t="shared" si="17"/>
        <v>-4.7619047619047672</v>
      </c>
      <c r="AE35" s="15">
        <f t="shared" si="17"/>
        <v>-10.256410256410254</v>
      </c>
      <c r="AH35" s="4">
        <f t="shared" ref="AH35:AJ35" si="27">SUM(AH25:AH30)</f>
        <v>57</v>
      </c>
      <c r="AI35" s="4">
        <f t="shared" si="27"/>
        <v>24</v>
      </c>
      <c r="AJ35" s="4">
        <f t="shared" si="27"/>
        <v>33</v>
      </c>
      <c r="AK35" s="4">
        <f>SUM(AK25:AK30)</f>
        <v>60</v>
      </c>
      <c r="AL35" s="4">
        <f>SUM(AL25:AL30)</f>
        <v>21</v>
      </c>
      <c r="AM35" s="4">
        <f>SUM(AM25:AM30)</f>
        <v>39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39</v>
      </c>
      <c r="R36" s="17">
        <f t="shared" si="28"/>
        <v>12</v>
      </c>
      <c r="S36" s="17">
        <f t="shared" si="28"/>
        <v>27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8.333333333333325</v>
      </c>
      <c r="X36" s="15">
        <f t="shared" si="15"/>
        <v>19.999999999999996</v>
      </c>
      <c r="Y36" s="15">
        <f t="shared" si="15"/>
        <v>3.8461538461538547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-9.3023255813953547</v>
      </c>
      <c r="AD36" s="15">
        <f t="shared" si="17"/>
        <v>-7.6923076923076872</v>
      </c>
      <c r="AE36" s="15">
        <f t="shared" si="17"/>
        <v>-9.9999999999999982</v>
      </c>
      <c r="AH36" s="4">
        <f t="shared" ref="AH36:AJ36" si="30">SUM(AH27:AH30)</f>
        <v>36</v>
      </c>
      <c r="AI36" s="4">
        <f t="shared" si="30"/>
        <v>10</v>
      </c>
      <c r="AJ36" s="4">
        <f t="shared" si="30"/>
        <v>26</v>
      </c>
      <c r="AK36" s="4">
        <f>SUM(AK27:AK30)</f>
        <v>43</v>
      </c>
      <c r="AL36" s="4">
        <f>SUM(AL27:AL30)</f>
        <v>13</v>
      </c>
      <c r="AM36" s="4">
        <f>SUM(AM27:AM30)</f>
        <v>30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4.4776119402985071</v>
      </c>
      <c r="R39" s="12">
        <f>R33/R9*100</f>
        <v>6.666666666666667</v>
      </c>
      <c r="S39" s="13">
        <f t="shared" si="37"/>
        <v>2.7027027027027026</v>
      </c>
      <c r="T39" s="12">
        <f>T33/T9*100</f>
        <v>50</v>
      </c>
      <c r="U39" s="12">
        <f t="shared" ref="U39:V39" si="38">U33/U9*100</f>
        <v>25</v>
      </c>
      <c r="V39" s="12" t="e">
        <f t="shared" si="38"/>
        <v>#DIV/0!</v>
      </c>
      <c r="W39" s="12">
        <f>Q39-AH39</f>
        <v>-2.5646415808282539</v>
      </c>
      <c r="X39" s="12">
        <f t="shared" si="33"/>
        <v>-2.1568627450980395</v>
      </c>
      <c r="Y39" s="12">
        <f>S39-AJ39</f>
        <v>-2.7027027027027026</v>
      </c>
      <c r="Z39" s="12">
        <f t="shared" si="37"/>
        <v>66.666666666666657</v>
      </c>
      <c r="AA39" s="12">
        <f t="shared" si="37"/>
        <v>-100</v>
      </c>
      <c r="AB39" s="12">
        <f t="shared" si="37"/>
        <v>0</v>
      </c>
      <c r="AC39" s="12">
        <f>Q39-AK39</f>
        <v>-2.6652452025586353</v>
      </c>
      <c r="AD39" s="12">
        <f t="shared" si="35"/>
        <v>-7.6190476190476177</v>
      </c>
      <c r="AE39" s="12">
        <f t="shared" si="35"/>
        <v>0.3217503217503217</v>
      </c>
      <c r="AH39" s="12">
        <f t="shared" ref="AH39:AJ39" si="39">AH33/AH9*100</f>
        <v>7.042253521126761</v>
      </c>
      <c r="AI39" s="12">
        <f t="shared" si="39"/>
        <v>8.8235294117647065</v>
      </c>
      <c r="AJ39" s="12">
        <f t="shared" si="39"/>
        <v>5.4054054054054053</v>
      </c>
      <c r="AK39" s="12">
        <f>AK33/AK9*100</f>
        <v>7.1428571428571423</v>
      </c>
      <c r="AL39" s="12">
        <f>AL33/AL9*100</f>
        <v>14.285714285714285</v>
      </c>
      <c r="AM39" s="12">
        <f>AM33/AM9*100</f>
        <v>2.3809523809523809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95.522388059701484</v>
      </c>
      <c r="R40" s="12">
        <f t="shared" si="40"/>
        <v>93.333333333333329</v>
      </c>
      <c r="S40" s="12">
        <f t="shared" si="40"/>
        <v>97.297297297297305</v>
      </c>
      <c r="T40" s="12">
        <f>T34/T9*100</f>
        <v>50</v>
      </c>
      <c r="U40" s="12">
        <f t="shared" ref="U40:V40" si="41">U34/U9*100</f>
        <v>75</v>
      </c>
      <c r="V40" s="12" t="e">
        <f t="shared" si="41"/>
        <v>#DIV/0!</v>
      </c>
      <c r="W40" s="12">
        <f t="shared" ref="W40:W42" si="42">Q40-AH40</f>
        <v>2.5646415808282512</v>
      </c>
      <c r="X40" s="12">
        <f t="shared" si="33"/>
        <v>2.1568627450980387</v>
      </c>
      <c r="Y40" s="12">
        <f>S40-AJ40</f>
        <v>2.7027027027027088</v>
      </c>
      <c r="Z40" s="12">
        <f>Z34/Z9*100</f>
        <v>33.333333333333329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2.6652452025586229</v>
      </c>
      <c r="AD40" s="12">
        <f t="shared" si="35"/>
        <v>7.6190476190476204</v>
      </c>
      <c r="AE40" s="12">
        <f t="shared" si="35"/>
        <v>-0.32175032175031504</v>
      </c>
      <c r="AH40" s="12">
        <f t="shared" ref="AH40:AJ40" si="45">AH34/AH9*100</f>
        <v>92.957746478873233</v>
      </c>
      <c r="AI40" s="12">
        <f t="shared" si="45"/>
        <v>91.17647058823529</v>
      </c>
      <c r="AJ40" s="12">
        <f t="shared" si="45"/>
        <v>94.594594594594597</v>
      </c>
      <c r="AK40" s="12">
        <f>AK34/AK9*100</f>
        <v>92.857142857142861</v>
      </c>
      <c r="AL40" s="12">
        <f>AL34/AL9*100</f>
        <v>85.714285714285708</v>
      </c>
      <c r="AM40" s="12">
        <f>AM34/AM9*100</f>
        <v>97.61904761904762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82.089552238805979</v>
      </c>
      <c r="R41" s="12">
        <f t="shared" si="46"/>
        <v>66.666666666666657</v>
      </c>
      <c r="S41" s="12">
        <f t="shared" si="46"/>
        <v>94.594594594594597</v>
      </c>
      <c r="T41" s="12">
        <f>T35/T9*100</f>
        <v>50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1.807862097960907</v>
      </c>
      <c r="X41" s="12">
        <f t="shared" si="33"/>
        <v>-3.9215686274509949</v>
      </c>
      <c r="Y41" s="12">
        <f>S41-AJ41</f>
        <v>5.4054054054054035</v>
      </c>
      <c r="Z41" s="12">
        <f>Z35/Z9*100</f>
        <v>166.66666666666669</v>
      </c>
      <c r="AA41" s="12">
        <f t="shared" ref="AA41:AB41" si="48">AA35/AA9*100</f>
        <v>-50</v>
      </c>
      <c r="AB41" s="12">
        <f t="shared" si="48"/>
        <v>80</v>
      </c>
      <c r="AC41" s="12">
        <f t="shared" si="44"/>
        <v>-3.6247334754797293</v>
      </c>
      <c r="AD41" s="12">
        <f>R41-AL41</f>
        <v>-8.3333333333333428</v>
      </c>
      <c r="AE41" s="12">
        <f t="shared" si="35"/>
        <v>1.7374517374517353</v>
      </c>
      <c r="AH41" s="12">
        <f>AH35/AH9*100</f>
        <v>80.281690140845072</v>
      </c>
      <c r="AI41" s="12">
        <f>AI35/AI9*100</f>
        <v>70.588235294117652</v>
      </c>
      <c r="AJ41" s="12">
        <f>AJ35/AJ9*100</f>
        <v>89.189189189189193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58.208955223880601</v>
      </c>
      <c r="R42" s="12">
        <f t="shared" si="50"/>
        <v>40</v>
      </c>
      <c r="S42" s="12">
        <f t="shared" si="50"/>
        <v>72.972972972972968</v>
      </c>
      <c r="T42" s="12">
        <f t="shared" si="50"/>
        <v>-75</v>
      </c>
      <c r="U42" s="12">
        <f t="shared" si="50"/>
        <v>-50</v>
      </c>
      <c r="V42" s="12" t="e">
        <f t="shared" si="50"/>
        <v>#DIV/0!</v>
      </c>
      <c r="W42" s="12">
        <f t="shared" si="42"/>
        <v>7.5047298717679283</v>
      </c>
      <c r="X42" s="12">
        <f t="shared" si="33"/>
        <v>10.588235294117645</v>
      </c>
      <c r="Y42" s="12">
        <f>S42-AJ42</f>
        <v>2.7027027027026946</v>
      </c>
      <c r="Z42" s="12">
        <f t="shared" si="50"/>
        <v>133.33333333333331</v>
      </c>
      <c r="AA42" s="12">
        <f t="shared" si="50"/>
        <v>-50</v>
      </c>
      <c r="AB42" s="12">
        <f t="shared" si="50"/>
        <v>60</v>
      </c>
      <c r="AC42" s="12">
        <f t="shared" si="44"/>
        <v>-3.2196162046908299</v>
      </c>
      <c r="AD42" s="12">
        <f>R42-AL42</f>
        <v>-6.4285714285714306</v>
      </c>
      <c r="AE42" s="12">
        <f t="shared" si="35"/>
        <v>1.5444015444015378</v>
      </c>
      <c r="AH42" s="12">
        <f t="shared" ref="AH42:AJ42" si="51">AH36/AH9*100</f>
        <v>50.704225352112672</v>
      </c>
      <c r="AI42" s="12">
        <f t="shared" si="51"/>
        <v>29.411764705882355</v>
      </c>
      <c r="AJ42" s="12">
        <f t="shared" si="51"/>
        <v>70.270270270270274</v>
      </c>
      <c r="AK42" s="12">
        <f>AK36/AK9*100</f>
        <v>61.428571428571431</v>
      </c>
      <c r="AL42" s="12">
        <f>AL36/AL9*100</f>
        <v>46.428571428571431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-5.2631578947368478</v>
      </c>
      <c r="I9" s="15">
        <f>IF(C9=F9,0,(1-(C9/(C9-F9)))*-100)</f>
        <v>10.000000000000009</v>
      </c>
      <c r="J9" s="15">
        <f>IF(D9=G9,0,(1-(D9/(D9-G9)))*-100)</f>
        <v>-22.222222222222221</v>
      </c>
      <c r="K9" s="17">
        <f>L9+M9</f>
        <v>8</v>
      </c>
      <c r="L9" s="17">
        <f>SUM(L10:L30)</f>
        <v>4</v>
      </c>
      <c r="M9" s="17">
        <f>SUM(M10:M30)</f>
        <v>4</v>
      </c>
      <c r="N9" s="15">
        <f>IF(B9=K9,0,(1-(B9/(B9-K9)))*-100)</f>
        <v>80</v>
      </c>
      <c r="O9" s="15">
        <f t="shared" ref="O9:P10" si="0">IF(C9=L9,0,(1-(C9/(C9-L9)))*-100)</f>
        <v>57.142857142857139</v>
      </c>
      <c r="P9" s="15">
        <f>IF(D9=M9,0,(1-(D9/(D9-M9)))*-100)</f>
        <v>133.33333333333334</v>
      </c>
      <c r="Q9" s="17">
        <f>R9+S9</f>
        <v>45</v>
      </c>
      <c r="R9" s="17">
        <f>SUM(R10:R30)</f>
        <v>21</v>
      </c>
      <c r="S9" s="17">
        <f>SUM(S10:S30)</f>
        <v>24</v>
      </c>
      <c r="T9" s="17">
        <f>U9+V9</f>
        <v>-4</v>
      </c>
      <c r="U9" s="17">
        <f>SUM(U10:U30)</f>
        <v>-8</v>
      </c>
      <c r="V9" s="17">
        <f>SUM(V10:V30)</f>
        <v>4</v>
      </c>
      <c r="W9" s="15">
        <f>IF(Q9=T9,IF(Q9&gt;0,"皆増",0),(1-(Q9/(Q9-T9)))*-100)</f>
        <v>-8.1632653061224474</v>
      </c>
      <c r="X9" s="15">
        <f t="shared" ref="X9:Y30" si="1">IF(R9=U9,IF(R9&gt;0,"皆増",0),(1-(R9/(R9-U9)))*-100)</f>
        <v>-27.586206896551722</v>
      </c>
      <c r="Y9" s="15">
        <f t="shared" si="1"/>
        <v>19.999999999999996</v>
      </c>
      <c r="Z9" s="17">
        <f>AA9+AB9</f>
        <v>0</v>
      </c>
      <c r="AA9" s="17">
        <f>SUM(AA10:AA30)</f>
        <v>-7</v>
      </c>
      <c r="AB9" s="17">
        <f>SUM(AB10:AB30)</f>
        <v>7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41.176470588235304</v>
      </c>
      <c r="AH9" s="4">
        <f t="shared" ref="AH9:AJ30" si="3">Q9-T9</f>
        <v>49</v>
      </c>
      <c r="AI9" s="4">
        <f t="shared" si="3"/>
        <v>29</v>
      </c>
      <c r="AJ9" s="4">
        <f t="shared" si="3"/>
        <v>20</v>
      </c>
      <c r="AK9" s="4">
        <f t="shared" ref="AK9:AM30" si="4">Q9-Z9</f>
        <v>45</v>
      </c>
      <c r="AL9" s="4">
        <f t="shared" si="4"/>
        <v>28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-5.2631578947368478</v>
      </c>
      <c r="I10" s="15">
        <f t="shared" ref="I10" si="7">IF(C10=F10,0,(1-(C10/(C10-F10)))*-100)</f>
        <v>10.000000000000009</v>
      </c>
      <c r="J10" s="15">
        <f>IF(D10=G10,0,(1-(D10/(D10-G10)))*-100)</f>
        <v>-22.222222222222221</v>
      </c>
      <c r="K10" s="17">
        <f t="shared" ref="K10" si="8">L10+M10</f>
        <v>8</v>
      </c>
      <c r="L10" s="17">
        <v>4</v>
      </c>
      <c r="M10" s="17">
        <v>4</v>
      </c>
      <c r="N10" s="15">
        <f>IF(B10=K10,0,(1-(B10/(B10-K10)))*-100)</f>
        <v>80</v>
      </c>
      <c r="O10" s="15">
        <f t="shared" si="0"/>
        <v>57.142857142857139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-25</v>
      </c>
      <c r="X24" s="15">
        <f t="shared" si="1"/>
        <v>-33.333333333333336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-50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-3</v>
      </c>
      <c r="U25" s="17">
        <v>-1</v>
      </c>
      <c r="V25" s="17">
        <v>-2</v>
      </c>
      <c r="W25" s="15">
        <f t="shared" si="11"/>
        <v>-33.333333333333336</v>
      </c>
      <c r="X25" s="15">
        <f t="shared" si="1"/>
        <v>-19.999999999999996</v>
      </c>
      <c r="Y25" s="15">
        <f t="shared" si="1"/>
        <v>-50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-14.28571428571429</v>
      </c>
      <c r="AD25" s="15">
        <f t="shared" si="2"/>
        <v>-33.333333333333336</v>
      </c>
      <c r="AE25" s="15">
        <f t="shared" si="2"/>
        <v>100</v>
      </c>
      <c r="AH25" s="4">
        <f t="shared" si="3"/>
        <v>9</v>
      </c>
      <c r="AI25" s="4">
        <f t="shared" si="3"/>
        <v>5</v>
      </c>
      <c r="AJ25" s="4">
        <f t="shared" si="3"/>
        <v>4</v>
      </c>
      <c r="AK25" s="4">
        <f t="shared" si="4"/>
        <v>7</v>
      </c>
      <c r="AL25" s="4">
        <f t="shared" si="4"/>
        <v>6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11</v>
      </c>
      <c r="R26" s="17">
        <v>3</v>
      </c>
      <c r="S26" s="17">
        <v>8</v>
      </c>
      <c r="T26" s="17">
        <f t="shared" si="10"/>
        <v>3</v>
      </c>
      <c r="U26" s="17">
        <v>-4</v>
      </c>
      <c r="V26" s="17">
        <v>7</v>
      </c>
      <c r="W26" s="15">
        <f t="shared" si="11"/>
        <v>37.5</v>
      </c>
      <c r="X26" s="15">
        <f t="shared" si="1"/>
        <v>-57.142857142857139</v>
      </c>
      <c r="Y26" s="15">
        <f t="shared" si="1"/>
        <v>700</v>
      </c>
      <c r="Z26" s="17">
        <f t="shared" si="12"/>
        <v>2</v>
      </c>
      <c r="AA26" s="17">
        <v>-2</v>
      </c>
      <c r="AB26" s="17">
        <v>4</v>
      </c>
      <c r="AC26" s="15">
        <f t="shared" si="13"/>
        <v>22.222222222222232</v>
      </c>
      <c r="AD26" s="15">
        <f t="shared" si="2"/>
        <v>-40</v>
      </c>
      <c r="AE26" s="15">
        <f t="shared" si="2"/>
        <v>100</v>
      </c>
      <c r="AH26" s="4">
        <f t="shared" si="3"/>
        <v>8</v>
      </c>
      <c r="AI26" s="4">
        <f t="shared" si="3"/>
        <v>7</v>
      </c>
      <c r="AJ26" s="4">
        <f t="shared" si="3"/>
        <v>1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6</v>
      </c>
      <c r="S27" s="17">
        <v>4</v>
      </c>
      <c r="T27" s="17">
        <f t="shared" si="10"/>
        <v>2</v>
      </c>
      <c r="U27" s="17">
        <v>2</v>
      </c>
      <c r="V27" s="17">
        <v>0</v>
      </c>
      <c r="W27" s="15">
        <f t="shared" si="11"/>
        <v>25</v>
      </c>
      <c r="X27" s="15">
        <f t="shared" si="1"/>
        <v>50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11.111111111111116</v>
      </c>
      <c r="AD27" s="15">
        <f t="shared" si="2"/>
        <v>0</v>
      </c>
      <c r="AE27" s="15">
        <f t="shared" si="2"/>
        <v>33.333333333333329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9</v>
      </c>
      <c r="AL27" s="4">
        <f t="shared" si="4"/>
        <v>6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2</v>
      </c>
      <c r="S28" s="17">
        <v>6</v>
      </c>
      <c r="T28" s="17">
        <f t="shared" si="10"/>
        <v>-5</v>
      </c>
      <c r="U28" s="17">
        <v>-5</v>
      </c>
      <c r="V28" s="17">
        <v>0</v>
      </c>
      <c r="W28" s="15">
        <f t="shared" si="11"/>
        <v>-38.46153846153846</v>
      </c>
      <c r="X28" s="15">
        <f t="shared" si="1"/>
        <v>-71.428571428571431</v>
      </c>
      <c r="Y28" s="15">
        <f t="shared" si="1"/>
        <v>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-11.111111111111116</v>
      </c>
      <c r="AD28" s="15">
        <f t="shared" si="2"/>
        <v>-50</v>
      </c>
      <c r="AE28" s="15">
        <f t="shared" si="2"/>
        <v>19.999999999999996</v>
      </c>
      <c r="AH28" s="4">
        <f t="shared" si="3"/>
        <v>13</v>
      </c>
      <c r="AI28" s="4">
        <f t="shared" si="3"/>
        <v>7</v>
      </c>
      <c r="AJ28" s="4">
        <f t="shared" si="3"/>
        <v>6</v>
      </c>
      <c r="AK28" s="4">
        <f t="shared" si="4"/>
        <v>9</v>
      </c>
      <c r="AL28" s="4">
        <f t="shared" si="4"/>
        <v>4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33.333333333333329</v>
      </c>
      <c r="AD33" s="15">
        <f t="shared" si="17"/>
        <v>33.333333333333329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41</v>
      </c>
      <c r="R34" s="17">
        <f t="shared" si="22"/>
        <v>17</v>
      </c>
      <c r="S34" s="17">
        <f t="shared" si="22"/>
        <v>24</v>
      </c>
      <c r="T34" s="17">
        <f t="shared" si="22"/>
        <v>-6</v>
      </c>
      <c r="U34" s="17">
        <f t="shared" si="22"/>
        <v>-10</v>
      </c>
      <c r="V34" s="17">
        <f t="shared" si="22"/>
        <v>4</v>
      </c>
      <c r="W34" s="15">
        <f t="shared" si="15"/>
        <v>-12.765957446808507</v>
      </c>
      <c r="X34" s="15">
        <f t="shared" si="15"/>
        <v>-37.037037037037038</v>
      </c>
      <c r="Y34" s="15">
        <f t="shared" si="15"/>
        <v>19.999999999999996</v>
      </c>
      <c r="Z34" s="17">
        <f t="shared" ref="Z34:AB34" si="23">SUM(Z23:Z30)</f>
        <v>-1</v>
      </c>
      <c r="AA34" s="17">
        <f t="shared" si="23"/>
        <v>-8</v>
      </c>
      <c r="AB34" s="17">
        <f t="shared" si="23"/>
        <v>7</v>
      </c>
      <c r="AC34" s="15">
        <f t="shared" si="17"/>
        <v>-2.3809523809523836</v>
      </c>
      <c r="AD34" s="15">
        <f t="shared" si="17"/>
        <v>-31.999999999999996</v>
      </c>
      <c r="AE34" s="15">
        <f t="shared" si="17"/>
        <v>41.176470588235304</v>
      </c>
      <c r="AH34" s="4">
        <f t="shared" ref="AH34:AJ34" si="24">SUM(AH23:AH30)</f>
        <v>47</v>
      </c>
      <c r="AI34" s="4">
        <f t="shared" si="24"/>
        <v>27</v>
      </c>
      <c r="AJ34" s="4">
        <f t="shared" si="24"/>
        <v>20</v>
      </c>
      <c r="AK34" s="4">
        <f>SUM(AK23:AK30)</f>
        <v>42</v>
      </c>
      <c r="AL34" s="4">
        <f>SUM(AL23:AL30)</f>
        <v>25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15</v>
      </c>
      <c r="S35" s="17">
        <f t="shared" si="25"/>
        <v>23</v>
      </c>
      <c r="T35" s="17">
        <f t="shared" si="25"/>
        <v>-4</v>
      </c>
      <c r="U35" s="17">
        <f t="shared" si="25"/>
        <v>-8</v>
      </c>
      <c r="V35" s="17">
        <f t="shared" si="25"/>
        <v>4</v>
      </c>
      <c r="W35" s="15">
        <f t="shared" si="15"/>
        <v>-9.5238095238095237</v>
      </c>
      <c r="X35" s="15">
        <f t="shared" si="15"/>
        <v>-34.782608695652172</v>
      </c>
      <c r="Y35" s="15">
        <f t="shared" si="15"/>
        <v>21.052631578947366</v>
      </c>
      <c r="Z35" s="17">
        <f t="shared" ref="Z35:AB35" si="26">SUM(Z25:Z30)</f>
        <v>0</v>
      </c>
      <c r="AA35" s="17">
        <f t="shared" si="26"/>
        <v>-8</v>
      </c>
      <c r="AB35" s="17">
        <f t="shared" si="26"/>
        <v>8</v>
      </c>
      <c r="AC35" s="15">
        <f t="shared" si="17"/>
        <v>0</v>
      </c>
      <c r="AD35" s="15">
        <f t="shared" si="17"/>
        <v>-34.782608695652172</v>
      </c>
      <c r="AE35" s="15">
        <f t="shared" si="17"/>
        <v>53.333333333333343</v>
      </c>
      <c r="AH35" s="4">
        <f t="shared" ref="AH35:AJ35" si="27">SUM(AH25:AH30)</f>
        <v>42</v>
      </c>
      <c r="AI35" s="4">
        <f t="shared" si="27"/>
        <v>23</v>
      </c>
      <c r="AJ35" s="4">
        <f t="shared" si="27"/>
        <v>19</v>
      </c>
      <c r="AK35" s="4">
        <f>SUM(AK25:AK30)</f>
        <v>38</v>
      </c>
      <c r="AL35" s="4">
        <f>SUM(AL25:AL30)</f>
        <v>23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8</v>
      </c>
      <c r="S36" s="17">
        <f t="shared" si="28"/>
        <v>13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-16.000000000000004</v>
      </c>
      <c r="X36" s="15">
        <f t="shared" si="15"/>
        <v>-27.27272727272727</v>
      </c>
      <c r="Y36" s="15">
        <f t="shared" si="15"/>
        <v>-7.1428571428571397</v>
      </c>
      <c r="Z36" s="17">
        <f t="shared" ref="Z36:AB36" si="29">SUM(Z27:Z30)</f>
        <v>-1</v>
      </c>
      <c r="AA36" s="17">
        <f t="shared" si="29"/>
        <v>-4</v>
      </c>
      <c r="AB36" s="17">
        <f t="shared" si="29"/>
        <v>3</v>
      </c>
      <c r="AC36" s="15">
        <f t="shared" si="17"/>
        <v>-4.5454545454545414</v>
      </c>
      <c r="AD36" s="15">
        <f t="shared" si="17"/>
        <v>-33.333333333333336</v>
      </c>
      <c r="AE36" s="15">
        <f t="shared" si="17"/>
        <v>30.000000000000004</v>
      </c>
      <c r="AH36" s="4">
        <f t="shared" ref="AH36:AJ36" si="30">SUM(AH27:AH30)</f>
        <v>25</v>
      </c>
      <c r="AI36" s="4">
        <f t="shared" si="30"/>
        <v>11</v>
      </c>
      <c r="AJ36" s="4">
        <f t="shared" si="30"/>
        <v>14</v>
      </c>
      <c r="AK36" s="4">
        <f>SUM(AK27:AK30)</f>
        <v>22</v>
      </c>
      <c r="AL36" s="4">
        <f>SUM(AL27:AL30)</f>
        <v>12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8.8888888888888893</v>
      </c>
      <c r="R39" s="12">
        <f>R33/R9*100</f>
        <v>19.047619047619047</v>
      </c>
      <c r="S39" s="13">
        <f t="shared" si="37"/>
        <v>0</v>
      </c>
      <c r="T39" s="12">
        <f>T33/T9*100</f>
        <v>-50</v>
      </c>
      <c r="U39" s="12">
        <f t="shared" ref="U39:V39" si="38">U33/U9*100</f>
        <v>-25</v>
      </c>
      <c r="V39" s="12">
        <f t="shared" si="38"/>
        <v>0</v>
      </c>
      <c r="W39" s="12">
        <f>Q39-AH39</f>
        <v>4.8072562358276647</v>
      </c>
      <c r="X39" s="12">
        <f t="shared" si="33"/>
        <v>12.151067323481117</v>
      </c>
      <c r="Y39" s="12">
        <f>S39-AJ39</f>
        <v>0</v>
      </c>
      <c r="Z39" s="12" t="e">
        <f t="shared" si="37"/>
        <v>#DIV/0!</v>
      </c>
      <c r="AA39" s="12">
        <f t="shared" si="37"/>
        <v>-14.285714285714285</v>
      </c>
      <c r="AB39" s="12">
        <f t="shared" si="37"/>
        <v>0</v>
      </c>
      <c r="AC39" s="12">
        <f>Q39-AK39</f>
        <v>2.2222222222222223</v>
      </c>
      <c r="AD39" s="12">
        <f t="shared" si="35"/>
        <v>8.3333333333333339</v>
      </c>
      <c r="AE39" s="12">
        <f t="shared" si="35"/>
        <v>0</v>
      </c>
      <c r="AH39" s="12">
        <f t="shared" ref="AH39:AJ39" si="39">AH33/AH9*100</f>
        <v>4.0816326530612246</v>
      </c>
      <c r="AI39" s="12">
        <f t="shared" si="39"/>
        <v>6.8965517241379306</v>
      </c>
      <c r="AJ39" s="12">
        <f t="shared" si="39"/>
        <v>0</v>
      </c>
      <c r="AK39" s="12">
        <f>AK33/AK9*100</f>
        <v>6.666666666666667</v>
      </c>
      <c r="AL39" s="12">
        <f>AL33/AL9*100</f>
        <v>10.714285714285714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91.111111111111114</v>
      </c>
      <c r="R40" s="12">
        <f t="shared" si="40"/>
        <v>80.952380952380949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-4.8072562358276514</v>
      </c>
      <c r="X40" s="12">
        <f t="shared" si="33"/>
        <v>-12.151067323481115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114.28571428571428</v>
      </c>
      <c r="AB40" s="12">
        <f t="shared" si="43"/>
        <v>100</v>
      </c>
      <c r="AC40" s="12">
        <f t="shared" ref="AC40:AC42" si="44">Q40-AK40</f>
        <v>-2.2222222222222143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95.918367346938766</v>
      </c>
      <c r="AI40" s="12">
        <f t="shared" si="45"/>
        <v>93.103448275862064</v>
      </c>
      <c r="AJ40" s="12">
        <f t="shared" si="45"/>
        <v>100</v>
      </c>
      <c r="AK40" s="12">
        <f>AK34/AK9*100</f>
        <v>93.333333333333329</v>
      </c>
      <c r="AL40" s="12">
        <f>AL34/AL9*100</f>
        <v>89.285714285714292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84.444444444444443</v>
      </c>
      <c r="R41" s="12">
        <f t="shared" si="46"/>
        <v>71.428571428571431</v>
      </c>
      <c r="S41" s="12">
        <f t="shared" si="46"/>
        <v>95.833333333333343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-1.2698412698412653</v>
      </c>
      <c r="X41" s="12">
        <f t="shared" si="33"/>
        <v>-7.8817733990147758</v>
      </c>
      <c r="Y41" s="12">
        <f>S41-AJ41</f>
        <v>0.83333333333334281</v>
      </c>
      <c r="Z41" s="12" t="e">
        <f>Z35/Z9*100</f>
        <v>#DIV/0!</v>
      </c>
      <c r="AA41" s="12">
        <f t="shared" ref="AA41:AB41" si="48">AA35/AA9*100</f>
        <v>114.28571428571428</v>
      </c>
      <c r="AB41" s="12">
        <f t="shared" si="48"/>
        <v>114.28571428571428</v>
      </c>
      <c r="AC41" s="12">
        <f t="shared" si="44"/>
        <v>0</v>
      </c>
      <c r="AD41" s="12">
        <f>R41-AL41</f>
        <v>-10.714285714285708</v>
      </c>
      <c r="AE41" s="12">
        <f t="shared" si="35"/>
        <v>7.5980392156862848</v>
      </c>
      <c r="AH41" s="12">
        <f>AH35/AH9*100</f>
        <v>85.714285714285708</v>
      </c>
      <c r="AI41" s="12">
        <f>AI35/AI9*100</f>
        <v>79.310344827586206</v>
      </c>
      <c r="AJ41" s="12">
        <f>AJ35/AJ9*100</f>
        <v>95</v>
      </c>
      <c r="AK41" s="12">
        <f t="shared" ref="AK41:AM41" si="49">AK35/AK9*100</f>
        <v>84.444444444444443</v>
      </c>
      <c r="AL41" s="12">
        <f t="shared" si="49"/>
        <v>82.142857142857139</v>
      </c>
      <c r="AM41" s="12">
        <f t="shared" si="49"/>
        <v>88.235294117647058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38.095238095238095</v>
      </c>
      <c r="S42" s="12">
        <f t="shared" si="50"/>
        <v>54.166666666666664</v>
      </c>
      <c r="T42" s="12">
        <f t="shared" si="50"/>
        <v>100</v>
      </c>
      <c r="U42" s="12">
        <f t="shared" si="50"/>
        <v>37.5</v>
      </c>
      <c r="V42" s="12">
        <f t="shared" si="50"/>
        <v>-25</v>
      </c>
      <c r="W42" s="12">
        <f t="shared" si="42"/>
        <v>-4.3537414965986443</v>
      </c>
      <c r="X42" s="12">
        <f t="shared" si="33"/>
        <v>0.16420361247947568</v>
      </c>
      <c r="Y42" s="12">
        <f>S42-AJ42</f>
        <v>-15.833333333333336</v>
      </c>
      <c r="Z42" s="12" t="e">
        <f t="shared" si="50"/>
        <v>#DIV/0!</v>
      </c>
      <c r="AA42" s="12">
        <f t="shared" si="50"/>
        <v>57.142857142857139</v>
      </c>
      <c r="AB42" s="12">
        <f t="shared" si="50"/>
        <v>42.857142857142854</v>
      </c>
      <c r="AC42" s="12">
        <f t="shared" si="44"/>
        <v>-2.2222222222222214</v>
      </c>
      <c r="AD42" s="12">
        <f>R42-AL42</f>
        <v>-4.7619047619047592</v>
      </c>
      <c r="AE42" s="12">
        <f t="shared" si="35"/>
        <v>-4.6568627450980458</v>
      </c>
      <c r="AH42" s="12">
        <f t="shared" ref="AH42:AJ42" si="51">AH36/AH9*100</f>
        <v>51.020408163265309</v>
      </c>
      <c r="AI42" s="12">
        <f t="shared" si="51"/>
        <v>37.931034482758619</v>
      </c>
      <c r="AJ42" s="12">
        <f t="shared" si="51"/>
        <v>70</v>
      </c>
      <c r="AK42" s="12">
        <f>AK36/AK9*100</f>
        <v>48.888888888888886</v>
      </c>
      <c r="AL42" s="12">
        <f>AL36/AL9*100</f>
        <v>42.857142857142854</v>
      </c>
      <c r="AM42" s="12">
        <f>AM36/AM9*100</f>
        <v>58.82352941176471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-19.999999999999996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-42.857142857142861</v>
      </c>
      <c r="O9" s="15">
        <f t="shared" ref="O9:P10" si="0">IF(C9=L9,0,(1-(C9/(C9-L9)))*-100)</f>
        <v>-33.333333333333336</v>
      </c>
      <c r="P9" s="15">
        <f>IF(D9=M9,0,(1-(D9/(D9-M9)))*-100)</f>
        <v>-50</v>
      </c>
      <c r="Q9" s="17">
        <f>R9+S9</f>
        <v>11</v>
      </c>
      <c r="R9" s="17">
        <f>SUM(R10:R30)</f>
        <v>8</v>
      </c>
      <c r="S9" s="17">
        <f>SUM(S10:S30)</f>
        <v>3</v>
      </c>
      <c r="T9" s="17">
        <f>U9+V9</f>
        <v>-4</v>
      </c>
      <c r="U9" s="17">
        <f>SUM(U10:U30)</f>
        <v>2</v>
      </c>
      <c r="V9" s="17">
        <f>SUM(V10:V30)</f>
        <v>-6</v>
      </c>
      <c r="W9" s="15">
        <f>IF(Q9=T9,IF(Q9&gt;0,"皆増",0),(1-(Q9/(Q9-T9)))*-100)</f>
        <v>-26.666666666666671</v>
      </c>
      <c r="X9" s="15">
        <f t="shared" ref="X9:Y30" si="1">IF(R9=U9,IF(R9&gt;0,"皆増",0),(1-(R9/(R9-U9)))*-100)</f>
        <v>33.333333333333329</v>
      </c>
      <c r="Y9" s="15">
        <f t="shared" si="1"/>
        <v>-66.666666666666671</v>
      </c>
      <c r="Z9" s="17">
        <f>AA9+AB9</f>
        <v>-14</v>
      </c>
      <c r="AA9" s="17">
        <f>SUM(AA10:AA30)</f>
        <v>-2</v>
      </c>
      <c r="AB9" s="17">
        <f>SUM(AB10:AB30)</f>
        <v>-12</v>
      </c>
      <c r="AC9" s="15">
        <f>IF(Q9=Z9,IF(Q9&gt;0,"皆増",0),(1-(Q9/(Q9-Z9)))*-100)</f>
        <v>-56.000000000000007</v>
      </c>
      <c r="AD9" s="15">
        <f t="shared" ref="AD9:AE30" si="2">IF(R9=AA9,IF(R9&gt;0,"皆増",0),(1-(R9/(R9-AA9)))*-100)</f>
        <v>-19.999999999999996</v>
      </c>
      <c r="AE9" s="15">
        <f t="shared" si="2"/>
        <v>-80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25</v>
      </c>
      <c r="AL9" s="4">
        <f t="shared" si="4"/>
        <v>10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-19.999999999999996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-42.857142857142861</v>
      </c>
      <c r="O10" s="15">
        <f t="shared" si="0"/>
        <v>-33.333333333333336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0</v>
      </c>
      <c r="AB25" s="17">
        <v>-3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0</v>
      </c>
      <c r="V26" s="17">
        <v>-3</v>
      </c>
      <c r="W26" s="15">
        <f t="shared" si="11"/>
        <v>-75</v>
      </c>
      <c r="X26" s="15">
        <f t="shared" si="1"/>
        <v>0</v>
      </c>
      <c r="Y26" s="15">
        <f t="shared" si="1"/>
        <v>-100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-80</v>
      </c>
      <c r="AD26" s="15">
        <f t="shared" si="2"/>
        <v>-75</v>
      </c>
      <c r="AE26" s="15">
        <f t="shared" si="2"/>
        <v>-100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50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50</v>
      </c>
      <c r="AD27" s="15">
        <f t="shared" si="2"/>
        <v>200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-50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-25</v>
      </c>
      <c r="AD28" s="15">
        <f t="shared" si="2"/>
        <v>100</v>
      </c>
      <c r="AE28" s="15">
        <f t="shared" si="2"/>
        <v>-66.666666666666671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-80</v>
      </c>
      <c r="AD29" s="15">
        <f t="shared" si="2"/>
        <v>-100</v>
      </c>
      <c r="AE29" s="15">
        <f t="shared" si="2"/>
        <v>-75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-5</v>
      </c>
      <c r="U34" s="17">
        <f t="shared" si="22"/>
        <v>1</v>
      </c>
      <c r="V34" s="17">
        <f t="shared" si="22"/>
        <v>-6</v>
      </c>
      <c r="W34" s="15">
        <f t="shared" si="15"/>
        <v>-33.333333333333336</v>
      </c>
      <c r="X34" s="15">
        <f t="shared" si="15"/>
        <v>16.666666666666675</v>
      </c>
      <c r="Y34" s="15">
        <f t="shared" si="15"/>
        <v>-66.666666666666671</v>
      </c>
      <c r="Z34" s="17">
        <f t="shared" ref="Z34:AB34" si="23">SUM(Z23:Z30)</f>
        <v>-14</v>
      </c>
      <c r="AA34" s="17">
        <f t="shared" si="23"/>
        <v>-3</v>
      </c>
      <c r="AB34" s="17">
        <f t="shared" si="23"/>
        <v>-11</v>
      </c>
      <c r="AC34" s="15">
        <f t="shared" si="17"/>
        <v>-58.333333333333329</v>
      </c>
      <c r="AD34" s="15">
        <f t="shared" si="17"/>
        <v>-30.000000000000004</v>
      </c>
      <c r="AE34" s="15">
        <f t="shared" si="17"/>
        <v>-78.571428571428569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24</v>
      </c>
      <c r="AL34" s="4">
        <f>SUM(AL23:AL30)</f>
        <v>10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6</v>
      </c>
      <c r="S35" s="17">
        <f t="shared" si="25"/>
        <v>2</v>
      </c>
      <c r="T35" s="17">
        <f t="shared" si="25"/>
        <v>-4</v>
      </c>
      <c r="U35" s="17">
        <f t="shared" si="25"/>
        <v>2</v>
      </c>
      <c r="V35" s="17">
        <f t="shared" si="25"/>
        <v>-6</v>
      </c>
      <c r="W35" s="15">
        <f t="shared" si="15"/>
        <v>-33.333333333333336</v>
      </c>
      <c r="X35" s="15">
        <f t="shared" si="15"/>
        <v>50</v>
      </c>
      <c r="Y35" s="15">
        <f t="shared" si="15"/>
        <v>-75</v>
      </c>
      <c r="Z35" s="17">
        <f t="shared" ref="Z35:AB35" si="26">SUM(Z25:Z30)</f>
        <v>-12</v>
      </c>
      <c r="AA35" s="17">
        <f t="shared" si="26"/>
        <v>-1</v>
      </c>
      <c r="AB35" s="17">
        <f t="shared" si="26"/>
        <v>-11</v>
      </c>
      <c r="AC35" s="15">
        <f t="shared" si="17"/>
        <v>-60</v>
      </c>
      <c r="AD35" s="15">
        <f t="shared" si="17"/>
        <v>-14.28571428571429</v>
      </c>
      <c r="AE35" s="15">
        <f t="shared" si="17"/>
        <v>-84.615384615384613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20</v>
      </c>
      <c r="AL35" s="4">
        <f>SUM(AL25:AL30)</f>
        <v>7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-12.5</v>
      </c>
      <c r="X36" s="15">
        <f t="shared" si="15"/>
        <v>66.666666666666671</v>
      </c>
      <c r="Y36" s="15">
        <f t="shared" si="15"/>
        <v>-60</v>
      </c>
      <c r="Z36" s="17">
        <f t="shared" ref="Z36:AB36" si="29">SUM(Z27:Z30)</f>
        <v>-5</v>
      </c>
      <c r="AA36" s="17">
        <f t="shared" si="29"/>
        <v>2</v>
      </c>
      <c r="AB36" s="17">
        <f t="shared" si="29"/>
        <v>-7</v>
      </c>
      <c r="AC36" s="15">
        <f t="shared" si="17"/>
        <v>-41.666666666666664</v>
      </c>
      <c r="AD36" s="15">
        <f t="shared" si="17"/>
        <v>66.666666666666671</v>
      </c>
      <c r="AE36" s="15">
        <f t="shared" si="17"/>
        <v>-77.777777777777786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12.5</v>
      </c>
      <c r="S39" s="13">
        <f t="shared" si="37"/>
        <v>0</v>
      </c>
      <c r="T39" s="12">
        <f>T33/T9*100</f>
        <v>-25</v>
      </c>
      <c r="U39" s="12">
        <f t="shared" ref="U39:V39" si="38">U33/U9*100</f>
        <v>50</v>
      </c>
      <c r="V39" s="12">
        <f t="shared" si="38"/>
        <v>0</v>
      </c>
      <c r="W39" s="12">
        <f>Q39-AH39</f>
        <v>9.0909090909090917</v>
      </c>
      <c r="X39" s="12">
        <f t="shared" si="33"/>
        <v>12.5</v>
      </c>
      <c r="Y39" s="12">
        <f>S39-AJ39</f>
        <v>0</v>
      </c>
      <c r="Z39" s="12">
        <f t="shared" si="37"/>
        <v>0</v>
      </c>
      <c r="AA39" s="12">
        <f t="shared" si="37"/>
        <v>-50</v>
      </c>
      <c r="AB39" s="12">
        <f t="shared" si="37"/>
        <v>8.3333333333333321</v>
      </c>
      <c r="AC39" s="12">
        <f>Q39-AK39</f>
        <v>5.0909090909090917</v>
      </c>
      <c r="AD39" s="12">
        <f t="shared" si="35"/>
        <v>12.5</v>
      </c>
      <c r="AE39" s="12">
        <f t="shared" si="35"/>
        <v>-6.666666666666667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</v>
      </c>
      <c r="AL39" s="12">
        <f>AL33/AL9*100</f>
        <v>0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87.5</v>
      </c>
      <c r="S40" s="12">
        <f t="shared" si="40"/>
        <v>100</v>
      </c>
      <c r="T40" s="12">
        <f>T34/T9*100</f>
        <v>125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-12.5</v>
      </c>
      <c r="Y40" s="12">
        <f>S40-AJ40</f>
        <v>0</v>
      </c>
      <c r="Z40" s="12">
        <f>Z34/Z9*100</f>
        <v>100</v>
      </c>
      <c r="AA40" s="12">
        <f t="shared" ref="AA40:AB40" si="43">AA34/AA9*100</f>
        <v>150</v>
      </c>
      <c r="AB40" s="12">
        <f t="shared" si="43"/>
        <v>91.666666666666657</v>
      </c>
      <c r="AC40" s="12">
        <f t="shared" ref="AC40:AC42" si="44">Q40-AK40</f>
        <v>-5.0909090909090935</v>
      </c>
      <c r="AD40" s="12">
        <f t="shared" si="35"/>
        <v>-12.5</v>
      </c>
      <c r="AE40" s="12">
        <f t="shared" si="35"/>
        <v>6.6666666666666714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</v>
      </c>
      <c r="AL40" s="12">
        <f>AL34/AL9*100</f>
        <v>100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75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-7.2727272727272663</v>
      </c>
      <c r="X41" s="12">
        <f t="shared" si="33"/>
        <v>8.3333333333333428</v>
      </c>
      <c r="Y41" s="12">
        <f>S41-AJ41</f>
        <v>-22.222222222222229</v>
      </c>
      <c r="Z41" s="12">
        <f>Z35/Z9*100</f>
        <v>85.714285714285708</v>
      </c>
      <c r="AA41" s="12">
        <f t="shared" ref="AA41:AB41" si="48">AA35/AA9*100</f>
        <v>50</v>
      </c>
      <c r="AB41" s="12">
        <f t="shared" si="48"/>
        <v>91.666666666666657</v>
      </c>
      <c r="AC41" s="12">
        <f t="shared" si="44"/>
        <v>-7.2727272727272663</v>
      </c>
      <c r="AD41" s="12">
        <f>R41-AL41</f>
        <v>5</v>
      </c>
      <c r="AE41" s="12">
        <f t="shared" si="35"/>
        <v>-20.000000000000014</v>
      </c>
      <c r="AH41" s="12">
        <f>AH35/AH9*100</f>
        <v>80</v>
      </c>
      <c r="AI41" s="12">
        <f>AI35/AI9*100</f>
        <v>66.666666666666657</v>
      </c>
      <c r="AJ41" s="12">
        <f>AJ35/AJ9*100</f>
        <v>88.888888888888886</v>
      </c>
      <c r="AK41" s="12">
        <f t="shared" ref="AK41:AM41" si="49">AK35/AK9*100</f>
        <v>80</v>
      </c>
      <c r="AL41" s="12">
        <f t="shared" si="49"/>
        <v>70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62.5</v>
      </c>
      <c r="S42" s="12">
        <f t="shared" si="50"/>
        <v>66.666666666666657</v>
      </c>
      <c r="T42" s="12">
        <f t="shared" si="50"/>
        <v>25</v>
      </c>
      <c r="U42" s="12">
        <f t="shared" si="50"/>
        <v>100</v>
      </c>
      <c r="V42" s="12">
        <f t="shared" si="50"/>
        <v>50</v>
      </c>
      <c r="W42" s="12">
        <f t="shared" si="42"/>
        <v>10.303030303030297</v>
      </c>
      <c r="X42" s="12">
        <f t="shared" si="33"/>
        <v>12.5</v>
      </c>
      <c r="Y42" s="12">
        <f>S42-AJ42</f>
        <v>11.1111111111111</v>
      </c>
      <c r="Z42" s="12">
        <f t="shared" si="50"/>
        <v>35.714285714285715</v>
      </c>
      <c r="AA42" s="12">
        <f t="shared" si="50"/>
        <v>-100</v>
      </c>
      <c r="AB42" s="12">
        <f t="shared" si="50"/>
        <v>58.333333333333336</v>
      </c>
      <c r="AC42" s="12">
        <f t="shared" si="44"/>
        <v>15.636363636363633</v>
      </c>
      <c r="AD42" s="12">
        <f>R42-AL42</f>
        <v>32.5</v>
      </c>
      <c r="AE42" s="12">
        <f t="shared" si="35"/>
        <v>6.6666666666666572</v>
      </c>
      <c r="AH42" s="12">
        <f t="shared" ref="AH42:AJ42" si="51">AH36/AH9*100</f>
        <v>53.333333333333336</v>
      </c>
      <c r="AI42" s="12">
        <f t="shared" si="51"/>
        <v>50</v>
      </c>
      <c r="AJ42" s="12">
        <f t="shared" si="51"/>
        <v>55.555555555555557</v>
      </c>
      <c r="AK42" s="12">
        <f>AK36/AK9*100</f>
        <v>48</v>
      </c>
      <c r="AL42" s="12">
        <f>AL36/AL9*100</f>
        <v>30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10</v>
      </c>
      <c r="R9" s="17">
        <f>SUM(R10:R30)</f>
        <v>5</v>
      </c>
      <c r="S9" s="17">
        <f>SUM(S10:S30)</f>
        <v>5</v>
      </c>
      <c r="T9" s="17">
        <f>U9+V9</f>
        <v>8</v>
      </c>
      <c r="U9" s="17">
        <f>SUM(U10:U30)</f>
        <v>4</v>
      </c>
      <c r="V9" s="17">
        <f>SUM(V10:V30)</f>
        <v>4</v>
      </c>
      <c r="W9" s="15">
        <f>IF(Q9=T9,IF(Q9&gt;0,"皆増",0),(1-(Q9/(Q9-T9)))*-100)</f>
        <v>400</v>
      </c>
      <c r="X9" s="15">
        <f t="shared" ref="X9:Y30" si="1">IF(R9=U9,IF(R9&gt;0,"皆増",0),(1-(R9/(R9-U9)))*-100)</f>
        <v>400</v>
      </c>
      <c r="Y9" s="15">
        <f t="shared" si="1"/>
        <v>400</v>
      </c>
      <c r="Z9" s="17">
        <f>AA9+AB9</f>
        <v>2</v>
      </c>
      <c r="AA9" s="17">
        <f>SUM(AA10:AA30)</f>
        <v>4</v>
      </c>
      <c r="AB9" s="17">
        <f>SUM(AB10:AB30)</f>
        <v>-2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400</v>
      </c>
      <c r="AE9" s="15">
        <f t="shared" si="2"/>
        <v>-28.571428571428569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8</v>
      </c>
      <c r="AL9" s="4">
        <f t="shared" si="4"/>
        <v>1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100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-66.666666666666671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>
        <f t="shared" si="1"/>
        <v>200</v>
      </c>
      <c r="Y27" s="15" t="str">
        <f t="shared" si="1"/>
        <v>皆増</v>
      </c>
      <c r="Z27" s="17">
        <f t="shared" si="12"/>
        <v>4</v>
      </c>
      <c r="AA27" s="17">
        <v>3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8</v>
      </c>
      <c r="U34" s="17">
        <f t="shared" si="22"/>
        <v>4</v>
      </c>
      <c r="V34" s="17">
        <f t="shared" si="22"/>
        <v>4</v>
      </c>
      <c r="W34" s="15">
        <f t="shared" si="15"/>
        <v>400</v>
      </c>
      <c r="X34" s="15">
        <f t="shared" si="15"/>
        <v>400</v>
      </c>
      <c r="Y34" s="15">
        <f t="shared" si="15"/>
        <v>400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25</v>
      </c>
      <c r="AD34" s="15">
        <f t="shared" si="17"/>
        <v>400</v>
      </c>
      <c r="AE34" s="15">
        <f t="shared" si="17"/>
        <v>-28.571428571428569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8</v>
      </c>
      <c r="AL34" s="4">
        <f>SUM(AL23:AL30)</f>
        <v>1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400</v>
      </c>
      <c r="X35" s="15">
        <f t="shared" si="15"/>
        <v>400</v>
      </c>
      <c r="Y35" s="15">
        <f t="shared" si="15"/>
        <v>400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25</v>
      </c>
      <c r="AD35" s="15">
        <f t="shared" si="17"/>
        <v>400</v>
      </c>
      <c r="AE35" s="15">
        <f t="shared" si="17"/>
        <v>-28.571428571428569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200</v>
      </c>
      <c r="X36" s="15">
        <f t="shared" si="15"/>
        <v>300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4</v>
      </c>
      <c r="AB36" s="17">
        <f t="shared" si="29"/>
        <v>-2</v>
      </c>
      <c r="AC36" s="15">
        <f t="shared" si="17"/>
        <v>50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80</v>
      </c>
      <c r="S42" s="12">
        <f t="shared" si="50"/>
        <v>40</v>
      </c>
      <c r="T42" s="12">
        <f t="shared" si="50"/>
        <v>50</v>
      </c>
      <c r="U42" s="12">
        <f t="shared" si="50"/>
        <v>75</v>
      </c>
      <c r="V42" s="12">
        <f t="shared" si="50"/>
        <v>25</v>
      </c>
      <c r="W42" s="12">
        <f t="shared" si="42"/>
        <v>-40</v>
      </c>
      <c r="X42" s="12">
        <f t="shared" si="33"/>
        <v>-20</v>
      </c>
      <c r="Y42" s="12">
        <f>S42-AJ42</f>
        <v>-60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10</v>
      </c>
      <c r="AD42" s="12">
        <f>R42-AL42</f>
        <v>80</v>
      </c>
      <c r="AE42" s="12">
        <f t="shared" si="35"/>
        <v>-17.142857142857139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-28.571428571428569</v>
      </c>
      <c r="Z9" s="17">
        <f>AA9+AB9</f>
        <v>-4</v>
      </c>
      <c r="AA9" s="17">
        <f>SUM(AA10:AA30)</f>
        <v>1</v>
      </c>
      <c r="AB9" s="17">
        <f>SUM(AB10:AB30)</f>
        <v>-5</v>
      </c>
      <c r="AC9" s="15">
        <f>IF(Q9=Z9,IF(Q9&gt;0,"皆増",0),(1-(Q9/(Q9-Z9)))*-100)</f>
        <v>-26.666666666666671</v>
      </c>
      <c r="AD9" s="15">
        <f t="shared" ref="AD9:AE30" si="2">IF(R9=AA9,IF(R9&gt;0,"皆増",0),(1-(R9/(R9-AA9)))*-100)</f>
        <v>19.999999999999996</v>
      </c>
      <c r="AE9" s="15">
        <f t="shared" si="2"/>
        <v>-50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-50</v>
      </c>
      <c r="X26" s="15">
        <f t="shared" si="1"/>
        <v>-50</v>
      </c>
      <c r="Y26" s="15">
        <f t="shared" si="1"/>
        <v>-50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-1</v>
      </c>
      <c r="U28" s="17">
        <v>2</v>
      </c>
      <c r="V28" s="17">
        <v>-3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6</v>
      </c>
      <c r="S34" s="17">
        <f t="shared" si="22"/>
        <v>4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-9.0909090909090935</v>
      </c>
      <c r="X34" s="15">
        <f t="shared" si="15"/>
        <v>50</v>
      </c>
      <c r="Y34" s="15">
        <f t="shared" si="15"/>
        <v>-42.857142857142861</v>
      </c>
      <c r="Z34" s="17">
        <f t="shared" ref="Z34:AB34" si="23">SUM(Z23:Z30)</f>
        <v>-5</v>
      </c>
      <c r="AA34" s="17">
        <f t="shared" si="23"/>
        <v>1</v>
      </c>
      <c r="AB34" s="17">
        <f t="shared" si="23"/>
        <v>-6</v>
      </c>
      <c r="AC34" s="15">
        <f t="shared" si="17"/>
        <v>-33.333333333333336</v>
      </c>
      <c r="AD34" s="15">
        <f t="shared" si="17"/>
        <v>19.999999999999996</v>
      </c>
      <c r="AE34" s="15">
        <f t="shared" si="17"/>
        <v>-60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-3</v>
      </c>
      <c r="U35" s="17">
        <f t="shared" si="25"/>
        <v>1</v>
      </c>
      <c r="V35" s="17">
        <f t="shared" si="25"/>
        <v>-4</v>
      </c>
      <c r="W35" s="15">
        <f t="shared" si="15"/>
        <v>-33.333333333333336</v>
      </c>
      <c r="X35" s="15">
        <f t="shared" si="15"/>
        <v>50</v>
      </c>
      <c r="Y35" s="15">
        <f t="shared" si="15"/>
        <v>-57.142857142857139</v>
      </c>
      <c r="Z35" s="17">
        <f t="shared" ref="Z35:AB35" si="26">SUM(Z25:Z30)</f>
        <v>-7</v>
      </c>
      <c r="AA35" s="17">
        <f t="shared" si="26"/>
        <v>-2</v>
      </c>
      <c r="AB35" s="17">
        <f t="shared" si="26"/>
        <v>-5</v>
      </c>
      <c r="AC35" s="15">
        <f t="shared" si="17"/>
        <v>-53.846153846153847</v>
      </c>
      <c r="AD35" s="15">
        <f t="shared" si="17"/>
        <v>-40</v>
      </c>
      <c r="AE35" s="15">
        <f t="shared" si="17"/>
        <v>-62.5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-19.999999999999996</v>
      </c>
      <c r="X36" s="15" t="str">
        <f t="shared" si="15"/>
        <v>皆増</v>
      </c>
      <c r="Y36" s="15">
        <f t="shared" si="15"/>
        <v>-60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-63.636363636363633</v>
      </c>
      <c r="AD36" s="15">
        <f t="shared" si="17"/>
        <v>-50</v>
      </c>
      <c r="AE36" s="15">
        <f t="shared" si="17"/>
        <v>-71.428571428571431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0</v>
      </c>
      <c r="S39" s="13">
        <f t="shared" si="37"/>
        <v>20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-50</v>
      </c>
      <c r="W39" s="12">
        <f>Q39-AH39</f>
        <v>9.0909090909090917</v>
      </c>
      <c r="X39" s="12">
        <f t="shared" si="33"/>
        <v>0</v>
      </c>
      <c r="Y39" s="12">
        <f>S39-AJ39</f>
        <v>20</v>
      </c>
      <c r="Z39" s="12">
        <f t="shared" si="37"/>
        <v>-25</v>
      </c>
      <c r="AA39" s="12">
        <f t="shared" si="37"/>
        <v>0</v>
      </c>
      <c r="AB39" s="12">
        <f t="shared" si="37"/>
        <v>-20</v>
      </c>
      <c r="AC39" s="12">
        <f>Q39-AK39</f>
        <v>9.0909090909090917</v>
      </c>
      <c r="AD39" s="12">
        <f t="shared" si="35"/>
        <v>0</v>
      </c>
      <c r="AE39" s="12">
        <f t="shared" si="35"/>
        <v>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100</v>
      </c>
      <c r="S40" s="12">
        <f t="shared" si="40"/>
        <v>80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-9.0909090909090935</v>
      </c>
      <c r="X40" s="12">
        <f t="shared" si="33"/>
        <v>0</v>
      </c>
      <c r="Y40" s="12">
        <f>S40-AJ40</f>
        <v>-20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120</v>
      </c>
      <c r="AC40" s="12">
        <f t="shared" ref="AC40:AC42" si="44">Q40-AK40</f>
        <v>-9.0909090909090935</v>
      </c>
      <c r="AD40" s="12">
        <f t="shared" si="35"/>
        <v>0</v>
      </c>
      <c r="AE40" s="12">
        <f t="shared" si="35"/>
        <v>-20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54.54545454545454</v>
      </c>
      <c r="R41" s="12">
        <f t="shared" si="46"/>
        <v>50</v>
      </c>
      <c r="S41" s="12">
        <f t="shared" si="46"/>
        <v>60</v>
      </c>
      <c r="T41" s="12" t="e">
        <f>T35/T9*100</f>
        <v>#DIV/0!</v>
      </c>
      <c r="U41" s="12">
        <f t="shared" ref="U41:V41" si="47">U35/U9*100</f>
        <v>50</v>
      </c>
      <c r="V41" s="12">
        <f t="shared" si="47"/>
        <v>200</v>
      </c>
      <c r="W41" s="12">
        <f t="shared" si="42"/>
        <v>-27.272727272727288</v>
      </c>
      <c r="X41" s="12">
        <f t="shared" si="33"/>
        <v>0</v>
      </c>
      <c r="Y41" s="12">
        <f>S41-AJ41</f>
        <v>-40</v>
      </c>
      <c r="Z41" s="12">
        <f>Z35/Z9*100</f>
        <v>175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-32.121212121212132</v>
      </c>
      <c r="AD41" s="12">
        <f>R41-AL41</f>
        <v>-50</v>
      </c>
      <c r="AE41" s="12">
        <f t="shared" si="35"/>
        <v>-20</v>
      </c>
      <c r="AH41" s="12">
        <f>AH35/AH9*100</f>
        <v>81.818181818181827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36.363636363636367</v>
      </c>
      <c r="R42" s="12">
        <f t="shared" si="50"/>
        <v>33.333333333333329</v>
      </c>
      <c r="S42" s="12">
        <f t="shared" si="50"/>
        <v>40</v>
      </c>
      <c r="T42" s="12" t="e">
        <f t="shared" si="50"/>
        <v>#DIV/0!</v>
      </c>
      <c r="U42" s="12">
        <f t="shared" si="50"/>
        <v>100</v>
      </c>
      <c r="V42" s="12">
        <f t="shared" si="50"/>
        <v>150</v>
      </c>
      <c r="W42" s="12">
        <f t="shared" si="42"/>
        <v>-9.0909090909090864</v>
      </c>
      <c r="X42" s="12">
        <f t="shared" si="33"/>
        <v>33.333333333333329</v>
      </c>
      <c r="Y42" s="12">
        <f>S42-AJ42</f>
        <v>-31.428571428571431</v>
      </c>
      <c r="Z42" s="12">
        <f t="shared" si="50"/>
        <v>175</v>
      </c>
      <c r="AA42" s="12">
        <f t="shared" si="50"/>
        <v>-200</v>
      </c>
      <c r="AB42" s="12">
        <f t="shared" si="50"/>
        <v>100</v>
      </c>
      <c r="AC42" s="12">
        <f t="shared" si="44"/>
        <v>-36.969696969696962</v>
      </c>
      <c r="AD42" s="12">
        <f>R42-AL42</f>
        <v>-46.666666666666671</v>
      </c>
      <c r="AE42" s="12">
        <f t="shared" si="35"/>
        <v>-30</v>
      </c>
      <c r="AH42" s="12">
        <f t="shared" ref="AH42:AJ42" si="51">AH36/AH9*100</f>
        <v>45.454545454545453</v>
      </c>
      <c r="AI42" s="12">
        <f t="shared" si="51"/>
        <v>0</v>
      </c>
      <c r="AJ42" s="12">
        <f t="shared" si="51"/>
        <v>71.428571428571431</v>
      </c>
      <c r="AK42" s="12">
        <f>AK36/AK9*100</f>
        <v>73.333333333333329</v>
      </c>
      <c r="AL42" s="12">
        <f>AL36/AL9*100</f>
        <v>80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-66.666666666666671</v>
      </c>
      <c r="P9" s="15">
        <f>IF(D9=M9,0,(1-(D9/(D9-M9)))*-100)</f>
        <v>-33.333333333333336</v>
      </c>
      <c r="Q9" s="17">
        <f>R9+S9</f>
        <v>26</v>
      </c>
      <c r="R9" s="17">
        <f>SUM(R10:R30)</f>
        <v>13</v>
      </c>
      <c r="S9" s="17">
        <f>SUM(S10:S30)</f>
        <v>13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-18.75</v>
      </c>
      <c r="X9" s="15">
        <f t="shared" ref="X9:Y30" si="1">IF(R9=U9,IF(R9&gt;0,"皆増",0),(1-(R9/(R9-U9)))*-100)</f>
        <v>0</v>
      </c>
      <c r="Y9" s="15">
        <f t="shared" si="1"/>
        <v>-31.578947368421051</v>
      </c>
      <c r="Z9" s="17">
        <f>AA9+AB9</f>
        <v>-12</v>
      </c>
      <c r="AA9" s="17">
        <f>SUM(AA10:AA30)</f>
        <v>-8</v>
      </c>
      <c r="AB9" s="17">
        <f>SUM(AB10:AB30)</f>
        <v>-4</v>
      </c>
      <c r="AC9" s="15">
        <f>IF(Q9=Z9,IF(Q9&gt;0,"皆増",0),(1-(Q9/(Q9-Z9)))*-100)</f>
        <v>-31.578947368421051</v>
      </c>
      <c r="AD9" s="15">
        <f t="shared" ref="AD9:AE30" si="2">IF(R9=AA9,IF(R9&gt;0,"皆増",0),(1-(R9/(R9-AA9)))*-100)</f>
        <v>-38.095238095238095</v>
      </c>
      <c r="AE9" s="15">
        <f t="shared" si="2"/>
        <v>-23.529411764705888</v>
      </c>
      <c r="AH9" s="4">
        <f t="shared" ref="AH9:AJ30" si="3">Q9-T9</f>
        <v>32</v>
      </c>
      <c r="AI9" s="4">
        <f t="shared" si="3"/>
        <v>13</v>
      </c>
      <c r="AJ9" s="4">
        <f t="shared" si="3"/>
        <v>19</v>
      </c>
      <c r="AK9" s="4">
        <f t="shared" ref="AK9:AM30" si="4">Q9-Z9</f>
        <v>38</v>
      </c>
      <c r="AL9" s="4">
        <f t="shared" si="4"/>
        <v>21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-50</v>
      </c>
      <c r="O10" s="15">
        <f t="shared" si="0"/>
        <v>-66.666666666666671</v>
      </c>
      <c r="P10" s="15">
        <f t="shared" si="0"/>
        <v>-33.333333333333336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-4</v>
      </c>
      <c r="AA23" s="17">
        <v>-4</v>
      </c>
      <c r="AB23" s="17">
        <v>0</v>
      </c>
      <c r="AC23" s="15">
        <f t="shared" si="13"/>
        <v>-80</v>
      </c>
      <c r="AD23" s="15">
        <f t="shared" si="2"/>
        <v>-80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-50</v>
      </c>
      <c r="X26" s="15">
        <f t="shared" si="1"/>
        <v>-50</v>
      </c>
      <c r="Y26" s="15">
        <f t="shared" si="1"/>
        <v>-50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-66.666666666666671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-1</v>
      </c>
      <c r="U27" s="17">
        <v>1</v>
      </c>
      <c r="V27" s="17">
        <v>-2</v>
      </c>
      <c r="W27" s="15">
        <f t="shared" si="11"/>
        <v>-14.28571428571429</v>
      </c>
      <c r="X27" s="15">
        <f t="shared" si="1"/>
        <v>33.333333333333329</v>
      </c>
      <c r="Y27" s="15">
        <f t="shared" si="1"/>
        <v>-50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-3</v>
      </c>
      <c r="U28" s="17">
        <v>-1</v>
      </c>
      <c r="V28" s="17">
        <v>-2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-7</v>
      </c>
      <c r="AA28" s="17">
        <v>-4</v>
      </c>
      <c r="AB28" s="17">
        <v>-3</v>
      </c>
      <c r="AC28" s="15">
        <f t="shared" si="13"/>
        <v>-70</v>
      </c>
      <c r="AD28" s="15">
        <f t="shared" si="2"/>
        <v>-80</v>
      </c>
      <c r="AE28" s="15">
        <f t="shared" si="2"/>
        <v>-60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-2</v>
      </c>
      <c r="U29" s="17">
        <v>1</v>
      </c>
      <c r="V29" s="17">
        <v>-3</v>
      </c>
      <c r="W29" s="15">
        <f t="shared" si="11"/>
        <v>-25</v>
      </c>
      <c r="X29" s="15">
        <f t="shared" si="1"/>
        <v>100</v>
      </c>
      <c r="Y29" s="15">
        <f t="shared" si="1"/>
        <v>-42.857142857142861</v>
      </c>
      <c r="Z29" s="17">
        <f t="shared" si="12"/>
        <v>2</v>
      </c>
      <c r="AA29" s="17">
        <v>1</v>
      </c>
      <c r="AB29" s="17">
        <v>1</v>
      </c>
      <c r="AC29" s="15">
        <f t="shared" si="13"/>
        <v>50</v>
      </c>
      <c r="AD29" s="15">
        <f t="shared" si="2"/>
        <v>100</v>
      </c>
      <c r="AE29" s="15">
        <f t="shared" si="2"/>
        <v>33.333333333333329</v>
      </c>
      <c r="AH29" s="4">
        <f t="shared" si="3"/>
        <v>8</v>
      </c>
      <c r="AI29" s="4">
        <f t="shared" si="3"/>
        <v>1</v>
      </c>
      <c r="AJ29" s="4">
        <f t="shared" si="3"/>
        <v>7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-33.333333333333336</v>
      </c>
      <c r="AD33" s="15">
        <f t="shared" si="17"/>
        <v>-66.666666666666671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12</v>
      </c>
      <c r="S34" s="17">
        <f t="shared" si="22"/>
        <v>11</v>
      </c>
      <c r="T34" s="17">
        <f t="shared" si="22"/>
        <v>-8</v>
      </c>
      <c r="U34" s="17">
        <f t="shared" si="22"/>
        <v>0</v>
      </c>
      <c r="V34" s="17">
        <f t="shared" si="22"/>
        <v>-8</v>
      </c>
      <c r="W34" s="15">
        <f t="shared" si="15"/>
        <v>-25.806451612903224</v>
      </c>
      <c r="X34" s="15">
        <f t="shared" si="15"/>
        <v>0</v>
      </c>
      <c r="Y34" s="15">
        <f t="shared" si="15"/>
        <v>-42.105263157894733</v>
      </c>
      <c r="Z34" s="17">
        <f t="shared" ref="Z34:AB34" si="23">SUM(Z23:Z30)</f>
        <v>-12</v>
      </c>
      <c r="AA34" s="17">
        <f t="shared" si="23"/>
        <v>-6</v>
      </c>
      <c r="AB34" s="17">
        <f t="shared" si="23"/>
        <v>-6</v>
      </c>
      <c r="AC34" s="15">
        <f t="shared" si="17"/>
        <v>-34.285714285714285</v>
      </c>
      <c r="AD34" s="15">
        <f t="shared" si="17"/>
        <v>-33.333333333333336</v>
      </c>
      <c r="AE34" s="15">
        <f t="shared" si="17"/>
        <v>-35.294117647058819</v>
      </c>
      <c r="AH34" s="4">
        <f t="shared" ref="AH34:AJ34" si="24">SUM(AH23:AH30)</f>
        <v>31</v>
      </c>
      <c r="AI34" s="4">
        <f t="shared" si="24"/>
        <v>12</v>
      </c>
      <c r="AJ34" s="4">
        <f t="shared" si="24"/>
        <v>19</v>
      </c>
      <c r="AK34" s="4">
        <f>SUM(AK23:AK30)</f>
        <v>35</v>
      </c>
      <c r="AL34" s="4">
        <f>SUM(AL23:AL30)</f>
        <v>18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10</v>
      </c>
      <c r="S35" s="17">
        <f t="shared" si="25"/>
        <v>11</v>
      </c>
      <c r="T35" s="17">
        <f t="shared" si="25"/>
        <v>-6</v>
      </c>
      <c r="U35" s="17">
        <f t="shared" si="25"/>
        <v>2</v>
      </c>
      <c r="V35" s="17">
        <f t="shared" si="25"/>
        <v>-8</v>
      </c>
      <c r="W35" s="15">
        <f t="shared" si="15"/>
        <v>-22.222222222222221</v>
      </c>
      <c r="X35" s="15">
        <f t="shared" si="15"/>
        <v>25</v>
      </c>
      <c r="Y35" s="15">
        <f t="shared" si="15"/>
        <v>-42.105263157894733</v>
      </c>
      <c r="Z35" s="17">
        <f t="shared" ref="Z35:AB35" si="26">SUM(Z25:Z30)</f>
        <v>-7</v>
      </c>
      <c r="AA35" s="17">
        <f t="shared" si="26"/>
        <v>-1</v>
      </c>
      <c r="AB35" s="17">
        <f t="shared" si="26"/>
        <v>-6</v>
      </c>
      <c r="AC35" s="15">
        <f t="shared" si="17"/>
        <v>-25</v>
      </c>
      <c r="AD35" s="15">
        <f t="shared" si="17"/>
        <v>-9.0909090909090935</v>
      </c>
      <c r="AE35" s="15">
        <f t="shared" si="17"/>
        <v>-35.294117647058819</v>
      </c>
      <c r="AH35" s="4">
        <f t="shared" ref="AH35:AJ35" si="27">SUM(AH25:AH30)</f>
        <v>27</v>
      </c>
      <c r="AI35" s="4">
        <f t="shared" si="27"/>
        <v>8</v>
      </c>
      <c r="AJ35" s="4">
        <f t="shared" si="27"/>
        <v>19</v>
      </c>
      <c r="AK35" s="4">
        <f>SUM(AK25:AK30)</f>
        <v>28</v>
      </c>
      <c r="AL35" s="4">
        <f>SUM(AL25:AL30)</f>
        <v>11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7</v>
      </c>
      <c r="S36" s="17">
        <f t="shared" si="28"/>
        <v>9</v>
      </c>
      <c r="T36" s="17">
        <f t="shared" si="28"/>
        <v>-7</v>
      </c>
      <c r="U36" s="17">
        <f t="shared" si="28"/>
        <v>1</v>
      </c>
      <c r="V36" s="17">
        <f t="shared" si="28"/>
        <v>-8</v>
      </c>
      <c r="W36" s="15">
        <f t="shared" si="15"/>
        <v>-30.434782608695656</v>
      </c>
      <c r="X36" s="15">
        <f t="shared" si="15"/>
        <v>16.666666666666675</v>
      </c>
      <c r="Y36" s="15">
        <f t="shared" si="15"/>
        <v>-47.058823529411761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-27.27272727272727</v>
      </c>
      <c r="AD36" s="15">
        <f t="shared" si="17"/>
        <v>-22.222222222222221</v>
      </c>
      <c r="AE36" s="15">
        <f t="shared" si="17"/>
        <v>-30.76923076923077</v>
      </c>
      <c r="AH36" s="4">
        <f t="shared" ref="AH36:AJ36" si="30">SUM(AH27:AH30)</f>
        <v>23</v>
      </c>
      <c r="AI36" s="4">
        <f t="shared" si="30"/>
        <v>6</v>
      </c>
      <c r="AJ36" s="4">
        <f t="shared" si="30"/>
        <v>17</v>
      </c>
      <c r="AK36" s="4">
        <f>SUM(AK27:AK30)</f>
        <v>22</v>
      </c>
      <c r="AL36" s="4">
        <f>SUM(AL27:AL30)</f>
        <v>9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3.8461538461538463</v>
      </c>
      <c r="R38" s="12">
        <f t="shared" si="31"/>
        <v>0</v>
      </c>
      <c r="S38" s="12">
        <f t="shared" si="31"/>
        <v>7.6923076923076925</v>
      </c>
      <c r="T38" s="12">
        <f>T32/T9*100</f>
        <v>-16.666666666666664</v>
      </c>
      <c r="U38" s="12" t="e">
        <f t="shared" ref="U38:V38" si="32">U32/U9*100</f>
        <v>#DIV/0!</v>
      </c>
      <c r="V38" s="12">
        <f t="shared" si="32"/>
        <v>-16.666666666666664</v>
      </c>
      <c r="W38" s="12">
        <f>Q38-AH38</f>
        <v>3.8461538461538463</v>
      </c>
      <c r="X38" s="12">
        <f t="shared" ref="X38:Y42" si="33">R38-AI38</f>
        <v>0</v>
      </c>
      <c r="Y38" s="12">
        <f t="shared" si="33"/>
        <v>7.6923076923076925</v>
      </c>
      <c r="Z38" s="12">
        <f>Z32/Z9*100</f>
        <v>-8.3333333333333321</v>
      </c>
      <c r="AA38" s="12">
        <f t="shared" ref="AA38:AB38" si="34">AA32/AA9*100</f>
        <v>0</v>
      </c>
      <c r="AB38" s="12">
        <f t="shared" si="34"/>
        <v>-25</v>
      </c>
      <c r="AC38" s="12">
        <f>Q38-AK38</f>
        <v>3.8461538461538463</v>
      </c>
      <c r="AD38" s="12">
        <f t="shared" ref="AD38:AE42" si="35">R38-AL38</f>
        <v>0</v>
      </c>
      <c r="AE38" s="12">
        <f t="shared" si="35"/>
        <v>7.6923076923076925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7.6923076923076925</v>
      </c>
      <c r="S39" s="13">
        <f t="shared" si="37"/>
        <v>7.6923076923076925</v>
      </c>
      <c r="T39" s="12">
        <f>T33/T9*100</f>
        <v>-16.666666666666664</v>
      </c>
      <c r="U39" s="12" t="e">
        <f t="shared" ref="U39:V39" si="38">U33/U9*100</f>
        <v>#DIV/0!</v>
      </c>
      <c r="V39" s="12">
        <f t="shared" si="38"/>
        <v>-16.666666666666664</v>
      </c>
      <c r="W39" s="12">
        <f>Q39-AH39</f>
        <v>4.5673076923076925</v>
      </c>
      <c r="X39" s="12">
        <f t="shared" si="33"/>
        <v>0</v>
      </c>
      <c r="Y39" s="12">
        <f>S39-AJ39</f>
        <v>7.6923076923076925</v>
      </c>
      <c r="Z39" s="12">
        <f t="shared" si="37"/>
        <v>8.3333333333333321</v>
      </c>
      <c r="AA39" s="12">
        <f t="shared" si="37"/>
        <v>25</v>
      </c>
      <c r="AB39" s="12">
        <f t="shared" si="37"/>
        <v>-25</v>
      </c>
      <c r="AC39" s="12">
        <f>Q39-AK39</f>
        <v>-0.20242914979757032</v>
      </c>
      <c r="AD39" s="12">
        <f t="shared" si="35"/>
        <v>-6.5934065934065922</v>
      </c>
      <c r="AE39" s="12">
        <f t="shared" si="35"/>
        <v>7.6923076923076925</v>
      </c>
      <c r="AH39" s="12">
        <f t="shared" ref="AH39:AJ39" si="39">AH33/AH9*100</f>
        <v>3.125</v>
      </c>
      <c r="AI39" s="12">
        <f t="shared" si="39"/>
        <v>7.6923076923076925</v>
      </c>
      <c r="AJ39" s="12">
        <f t="shared" si="39"/>
        <v>0</v>
      </c>
      <c r="AK39" s="12">
        <f>AK33/AK9*100</f>
        <v>7.8947368421052628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88.461538461538453</v>
      </c>
      <c r="R40" s="12">
        <f t="shared" si="40"/>
        <v>92.307692307692307</v>
      </c>
      <c r="S40" s="12">
        <f t="shared" si="40"/>
        <v>84.615384615384613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133.33333333333331</v>
      </c>
      <c r="W40" s="12">
        <f t="shared" ref="W40:W42" si="42">Q40-AH40</f>
        <v>-8.4134615384615472</v>
      </c>
      <c r="X40" s="12">
        <f t="shared" si="33"/>
        <v>0</v>
      </c>
      <c r="Y40" s="12">
        <f>S40-AJ40</f>
        <v>-15.384615384615387</v>
      </c>
      <c r="Z40" s="12">
        <f>Z34/Z9*100</f>
        <v>100</v>
      </c>
      <c r="AA40" s="12">
        <f t="shared" ref="AA40:AB40" si="43">AA34/AA9*100</f>
        <v>75</v>
      </c>
      <c r="AB40" s="12">
        <f t="shared" si="43"/>
        <v>150</v>
      </c>
      <c r="AC40" s="12">
        <f t="shared" ref="AC40:AC42" si="44">Q40-AK40</f>
        <v>-3.643724696356287</v>
      </c>
      <c r="AD40" s="12">
        <f t="shared" si="35"/>
        <v>6.5934065934065984</v>
      </c>
      <c r="AE40" s="12">
        <f t="shared" si="35"/>
        <v>-15.384615384615387</v>
      </c>
      <c r="AH40" s="12">
        <f t="shared" ref="AH40:AJ40" si="45">AH34/AH9*100</f>
        <v>96.875</v>
      </c>
      <c r="AI40" s="12">
        <f t="shared" si="45"/>
        <v>92.307692307692307</v>
      </c>
      <c r="AJ40" s="12">
        <f t="shared" si="45"/>
        <v>100</v>
      </c>
      <c r="AK40" s="12">
        <f>AK34/AK9*100</f>
        <v>92.10526315789474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80.769230769230774</v>
      </c>
      <c r="R41" s="12">
        <f t="shared" si="46"/>
        <v>76.923076923076934</v>
      </c>
      <c r="S41" s="12">
        <f t="shared" si="46"/>
        <v>84.615384615384613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133.33333333333331</v>
      </c>
      <c r="W41" s="12">
        <f t="shared" si="42"/>
        <v>-3.6057692307692264</v>
      </c>
      <c r="X41" s="12">
        <f t="shared" si="33"/>
        <v>15.384615384615394</v>
      </c>
      <c r="Y41" s="12">
        <f>S41-AJ41</f>
        <v>-15.384615384615387</v>
      </c>
      <c r="Z41" s="12">
        <f>Z35/Z9*100</f>
        <v>58.333333333333336</v>
      </c>
      <c r="AA41" s="12">
        <f t="shared" ref="AA41:AB41" si="48">AA35/AA9*100</f>
        <v>12.5</v>
      </c>
      <c r="AB41" s="12">
        <f t="shared" si="48"/>
        <v>150</v>
      </c>
      <c r="AC41" s="12">
        <f t="shared" si="44"/>
        <v>7.0850202429149931</v>
      </c>
      <c r="AD41" s="12">
        <f>R41-AL41</f>
        <v>24.542124542124547</v>
      </c>
      <c r="AE41" s="12">
        <f t="shared" si="35"/>
        <v>-15.384615384615387</v>
      </c>
      <c r="AH41" s="12">
        <f>AH35/AH9*100</f>
        <v>84.375</v>
      </c>
      <c r="AI41" s="12">
        <f>AI35/AI9*100</f>
        <v>61.53846153846154</v>
      </c>
      <c r="AJ41" s="12">
        <f>AJ35/AJ9*100</f>
        <v>100</v>
      </c>
      <c r="AK41" s="12">
        <f t="shared" ref="AK41:AM41" si="49">AK35/AK9*100</f>
        <v>73.68421052631578</v>
      </c>
      <c r="AL41" s="12">
        <f t="shared" si="49"/>
        <v>52.380952380952387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53.846153846153847</v>
      </c>
      <c r="S42" s="12">
        <f t="shared" si="50"/>
        <v>69.230769230769226</v>
      </c>
      <c r="T42" s="12">
        <f t="shared" si="50"/>
        <v>116.66666666666667</v>
      </c>
      <c r="U42" s="12" t="e">
        <f t="shared" si="50"/>
        <v>#DIV/0!</v>
      </c>
      <c r="V42" s="12">
        <f t="shared" si="50"/>
        <v>133.33333333333331</v>
      </c>
      <c r="W42" s="12">
        <f t="shared" si="42"/>
        <v>-10.33653846153846</v>
      </c>
      <c r="X42" s="12">
        <f t="shared" si="33"/>
        <v>7.6923076923076934</v>
      </c>
      <c r="Y42" s="12">
        <f>S42-AJ42</f>
        <v>-20.242914979757089</v>
      </c>
      <c r="Z42" s="12">
        <f t="shared" si="50"/>
        <v>50</v>
      </c>
      <c r="AA42" s="12">
        <f t="shared" si="50"/>
        <v>25</v>
      </c>
      <c r="AB42" s="12">
        <f t="shared" si="50"/>
        <v>100</v>
      </c>
      <c r="AC42" s="12">
        <f t="shared" si="44"/>
        <v>3.6437246963562728</v>
      </c>
      <c r="AD42" s="12">
        <f>R42-AL42</f>
        <v>10.989010989010993</v>
      </c>
      <c r="AE42" s="12">
        <f t="shared" si="35"/>
        <v>-7.2398190045248896</v>
      </c>
      <c r="AH42" s="12">
        <f t="shared" ref="AH42:AJ42" si="51">AH36/AH9*100</f>
        <v>71.875</v>
      </c>
      <c r="AI42" s="12">
        <f t="shared" si="51"/>
        <v>46.153846153846153</v>
      </c>
      <c r="AJ42" s="12">
        <f t="shared" si="51"/>
        <v>89.473684210526315</v>
      </c>
      <c r="AK42" s="12">
        <f>AK36/AK9*100</f>
        <v>57.894736842105267</v>
      </c>
      <c r="AL42" s="12">
        <f>AL36/AL9*100</f>
        <v>42.857142857142854</v>
      </c>
      <c r="AM42" s="12">
        <f>AM36/AM9*100</f>
        <v>76.470588235294116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2024-01-16T07:42:47Z</dcterms:modified>
</cp:coreProperties>
</file>