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1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0" l="1"/>
  <c r="O9" i="12"/>
  <c r="P9" i="22"/>
  <c r="P9" i="14"/>
  <c r="O9" i="11"/>
  <c r="N10" i="10"/>
  <c r="N10" i="4"/>
  <c r="P9" i="19"/>
  <c r="O9" i="8"/>
  <c r="N10" i="11"/>
  <c r="P9" i="8"/>
  <c r="O9" i="10"/>
  <c r="O9" i="18"/>
  <c r="O9" i="15"/>
  <c r="P9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W40" i="21" s="1"/>
  <c r="AK40" i="4"/>
  <c r="AK41" i="4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<sst xmlns="http://schemas.openxmlformats.org/spreadsheetml/2006/main" count="7700" uniqueCount="97">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</sst>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285</v>
      </c>
      <c r="C9" s="17">
        <f>SUM(C10:C30)</f>
        <v>156</v>
      </c>
      <c r="D9" s="17">
        <f>SUM(D10:D30)</f>
        <v>129</v>
      </c>
      <c r="E9" s="17">
        <f>F9+G9</f>
        <v>28</v>
      </c>
      <c r="F9" s="17">
        <f>SUM(F10:F30)</f>
        <v>23</v>
      </c>
      <c r="G9" s="17">
        <f>SUM(G10:G30)</f>
        <v>5</v>
      </c>
      <c r="H9" s="15">
        <f>IF(B9=E9,0,(1-(B9/(B9-E9)))*-100)</f>
        <v>10.894941634241251</v>
      </c>
      <c r="I9" s="15">
        <f>IF(C9=F9,0,(1-(C9/(C9-F9)))*-100)</f>
        <v>17.29323308270676</v>
      </c>
      <c r="J9" s="15">
        <f>IF(D9=G9,0,(1-(D9/(D9-G9)))*-100)</f>
        <v>4.0322580645161255</v>
      </c>
      <c r="K9" s="17">
        <f>L9+M9</f>
        <v>-54</v>
      </c>
      <c r="L9" s="17">
        <f>SUM(L10:L30)</f>
        <v>-1</v>
      </c>
      <c r="M9" s="17">
        <f>SUM(M10:M30)</f>
        <v>-53</v>
      </c>
      <c r="N9" s="15">
        <f>IF(B9=K9,0,(1-(B9/(B9-K9)))*-100)</f>
        <v>-15.929203539823011</v>
      </c>
      <c r="O9" s="15">
        <f t="shared" ref="O9" si="0">IF(C9=L9,0,(1-(C9/(C9-L9)))*-100)</f>
        <v>-0.63694267515923553</v>
      </c>
      <c r="P9" s="15">
        <f>IF(D9=M9,0,(1-(D9/(D9-M9)))*-100)</f>
        <v>-29.120879120879117</v>
      </c>
      <c r="Q9" s="17">
        <f>R9+S9</f>
        <v>670</v>
      </c>
      <c r="R9" s="17">
        <f>SUM(R10:R30)</f>
        <v>290</v>
      </c>
      <c r="S9" s="17">
        <f>SUM(S10:S30)</f>
        <v>380</v>
      </c>
      <c r="T9" s="17">
        <f>U9+V9</f>
        <v>14</v>
      </c>
      <c r="U9" s="17">
        <f>SUM(U10:U30)</f>
        <v>-23</v>
      </c>
      <c r="V9" s="17">
        <f>SUM(V10:V30)</f>
        <v>37</v>
      </c>
      <c r="W9" s="15">
        <f>IF(Q9=T9,IF(Q9&gt;0,"皆増",0),(1-(Q9/(Q9-T9)))*-100)</f>
        <v>2.1341463414634054</v>
      </c>
      <c r="X9" s="15">
        <f t="shared" ref="X9:Y30" si="1">IF(R9=U9,IF(R9&gt;0,"皆増",0),(1-(R9/(R9-U9)))*-100)</f>
        <v>-7.348242811501593</v>
      </c>
      <c r="Y9" s="15">
        <f t="shared" si="1"/>
        <v>10.787172011661816</v>
      </c>
      <c r="Z9" s="17">
        <f>AA9+AB9</f>
        <v>-29</v>
      </c>
      <c r="AA9" s="17">
        <f>SUM(AA10:AA30)</f>
        <v>-54</v>
      </c>
      <c r="AB9" s="17">
        <f>SUM(AB10:AB30)</f>
        <v>25</v>
      </c>
      <c r="AC9" s="15">
        <f>IF(Q9=Z9,IF(Q9&gt;0,"皆増",0),(1-(Q9/(Q9-Z9)))*-100)</f>
        <v>-4.1487839771101598</v>
      </c>
      <c r="AD9" s="15">
        <f t="shared" ref="AD9:AE30" si="2">IF(R9=AA9,IF(R9&gt;0,"皆増",0),(1-(R9/(R9-AA9)))*-100)</f>
        <v>-15.697674418604645</v>
      </c>
      <c r="AE9" s="15">
        <f t="shared" si="2"/>
        <v>7.0422535211267512</v>
      </c>
      <c r="AH9" s="4">
        <f t="shared" ref="AH9:AH30" si="3">Q9-T9</f>
        <v>656</v>
      </c>
      <c r="AI9" s="4">
        <f t="shared" ref="AI9:AI30" si="4">R9-U9</f>
        <v>313</v>
      </c>
      <c r="AJ9" s="4">
        <f t="shared" ref="AJ9:AJ30" si="5">S9-V9</f>
        <v>343</v>
      </c>
      <c r="AK9" s="4">
        <f t="shared" ref="AK9:AK30" si="6">Q9-Z9</f>
        <v>699</v>
      </c>
      <c r="AL9" s="4">
        <f t="shared" ref="AL9:AL30" si="7">R9-AA9</f>
        <v>344</v>
      </c>
      <c r="AM9" s="4">
        <f t="shared" ref="AM9:AM30" si="8">S9-AB9</f>
        <v>355</v>
      </c>
    </row>
    <row r="10" spans="1:39" s="1" customFormat="1" ht="18" customHeight="1" x14ac:dyDescent="0.2">
      <c r="A10" s="4" t="s">
        <v>1</v>
      </c>
      <c r="B10" s="17">
        <f t="shared" ref="B10" si="9">C10+D10</f>
        <v>285</v>
      </c>
      <c r="C10" s="17">
        <v>156</v>
      </c>
      <c r="D10" s="17">
        <v>129</v>
      </c>
      <c r="E10" s="17">
        <f t="shared" ref="E10" si="10">F10+G10</f>
        <v>28</v>
      </c>
      <c r="F10" s="17">
        <v>23</v>
      </c>
      <c r="G10" s="17">
        <v>5</v>
      </c>
      <c r="H10" s="15">
        <f>IF(B10=E10,0,(1-(B10/(B10-E10)))*-100)</f>
        <v>10.894941634241251</v>
      </c>
      <c r="I10" s="15">
        <f t="shared" ref="I10" si="11">IF(C10=F10,0,(1-(C10/(C10-F10)))*-100)</f>
        <v>17.29323308270676</v>
      </c>
      <c r="J10" s="15">
        <f>IF(D10=G10,0,(1-(D10/(D10-G10)))*-100)</f>
        <v>4.0322580645161255</v>
      </c>
      <c r="K10" s="17">
        <f t="shared" ref="K10" si="12">L10+M10</f>
        <v>-54</v>
      </c>
      <c r="L10" s="17">
        <v>-1</v>
      </c>
      <c r="M10" s="17">
        <v>-53</v>
      </c>
      <c r="N10" s="15">
        <f>IF(B10=K10,0,(1-(B10/(B10-K10)))*-100)</f>
        <v>-15.929203539823011</v>
      </c>
      <c r="O10" s="15">
        <f t="shared" ref="O10" si="13">IF(C10=L10,0,(1-(C10/(C10-L10)))*-100)</f>
        <v>-0.63694267515923553</v>
      </c>
      <c r="P10" s="15">
        <f t="shared" ref="P10" si="14">IF(D10=M10,0,(1-(D10/(D10-M10)))*-100)</f>
        <v>-29.120879120879117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-4</v>
      </c>
      <c r="U13" s="17">
        <v>-2</v>
      </c>
      <c r="V13" s="17">
        <v>-2</v>
      </c>
      <c r="W13" s="15">
        <f t="shared" si="17"/>
        <v>-100</v>
      </c>
      <c r="X13" s="15">
        <f t="shared" si="1"/>
        <v>-100</v>
      </c>
      <c r="Y13" s="15">
        <f t="shared" si="1"/>
        <v>-100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4</v>
      </c>
      <c r="AI13" s="4">
        <f t="shared" si="4"/>
        <v>2</v>
      </c>
      <c r="AJ13" s="4">
        <f t="shared" si="5"/>
        <v>2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3</v>
      </c>
      <c r="R16" s="17">
        <v>3</v>
      </c>
      <c r="S16" s="17">
        <v>0</v>
      </c>
      <c r="T16" s="17">
        <f t="shared" si="16"/>
        <v>2</v>
      </c>
      <c r="U16" s="17">
        <v>3</v>
      </c>
      <c r="V16" s="17">
        <v>-1</v>
      </c>
      <c r="W16" s="15">
        <f t="shared" si="17"/>
        <v>200</v>
      </c>
      <c r="X16" s="15" t="str">
        <f t="shared" si="1"/>
        <v>皆増</v>
      </c>
      <c r="Y16" s="15">
        <f t="shared" si="1"/>
        <v>-100</v>
      </c>
      <c r="Z16" s="17">
        <f t="shared" si="18"/>
        <v>3</v>
      </c>
      <c r="AA16" s="17">
        <v>3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4"/>
        <v>0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-1</v>
      </c>
      <c r="U17" s="17">
        <v>-2</v>
      </c>
      <c r="V17" s="17">
        <v>1</v>
      </c>
      <c r="W17" s="15">
        <f t="shared" si="17"/>
        <v>-50</v>
      </c>
      <c r="X17" s="15">
        <f t="shared" si="1"/>
        <v>-100</v>
      </c>
      <c r="Y17" s="15" t="str">
        <f t="shared" si="1"/>
        <v>皆増</v>
      </c>
      <c r="Z17" s="17">
        <f t="shared" si="18"/>
        <v>-2</v>
      </c>
      <c r="AA17" s="17">
        <v>-3</v>
      </c>
      <c r="AB17" s="17">
        <v>1</v>
      </c>
      <c r="AC17" s="15">
        <f t="shared" si="19"/>
        <v>-66.666666666666671</v>
      </c>
      <c r="AD17" s="15">
        <f t="shared" si="2"/>
        <v>-100</v>
      </c>
      <c r="AE17" s="15" t="str">
        <f t="shared" si="2"/>
        <v>皆増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3</v>
      </c>
      <c r="AL17" s="4">
        <f t="shared" si="7"/>
        <v>3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0</v>
      </c>
      <c r="U18" s="17">
        <v>1</v>
      </c>
      <c r="V18" s="17">
        <v>-1</v>
      </c>
      <c r="W18" s="15">
        <f t="shared" si="17"/>
        <v>0</v>
      </c>
      <c r="X18" s="15">
        <f t="shared" si="1"/>
        <v>100</v>
      </c>
      <c r="Y18" s="15">
        <f t="shared" si="1"/>
        <v>-100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7</v>
      </c>
      <c r="R19" s="17">
        <v>3</v>
      </c>
      <c r="S19" s="17">
        <v>4</v>
      </c>
      <c r="T19" s="17">
        <f t="shared" si="16"/>
        <v>2</v>
      </c>
      <c r="U19" s="17">
        <v>-1</v>
      </c>
      <c r="V19" s="17">
        <v>3</v>
      </c>
      <c r="W19" s="15">
        <f t="shared" si="17"/>
        <v>39.999999999999993</v>
      </c>
      <c r="X19" s="15">
        <f t="shared" si="1"/>
        <v>-25</v>
      </c>
      <c r="Y19" s="15">
        <f t="shared" si="1"/>
        <v>300</v>
      </c>
      <c r="Z19" s="17">
        <f t="shared" si="18"/>
        <v>5</v>
      </c>
      <c r="AA19" s="17">
        <v>1</v>
      </c>
      <c r="AB19" s="17">
        <v>4</v>
      </c>
      <c r="AC19" s="15">
        <f t="shared" si="19"/>
        <v>250</v>
      </c>
      <c r="AD19" s="15">
        <f t="shared" si="2"/>
        <v>50</v>
      </c>
      <c r="AE19" s="15" t="str">
        <f t="shared" si="2"/>
        <v>皆増</v>
      </c>
      <c r="AH19" s="4">
        <f t="shared" si="3"/>
        <v>5</v>
      </c>
      <c r="AI19" s="4">
        <f t="shared" si="4"/>
        <v>4</v>
      </c>
      <c r="AJ19" s="4">
        <f t="shared" si="5"/>
        <v>1</v>
      </c>
      <c r="AK19" s="4">
        <f t="shared" si="6"/>
        <v>2</v>
      </c>
      <c r="AL19" s="4">
        <f t="shared" si="7"/>
        <v>2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3</v>
      </c>
      <c r="R20" s="17">
        <v>1</v>
      </c>
      <c r="S20" s="17">
        <v>2</v>
      </c>
      <c r="T20" s="17">
        <f t="shared" si="16"/>
        <v>-4</v>
      </c>
      <c r="U20" s="17">
        <v>-2</v>
      </c>
      <c r="V20" s="17">
        <v>-2</v>
      </c>
      <c r="W20" s="15">
        <f t="shared" si="17"/>
        <v>-57.142857142857139</v>
      </c>
      <c r="X20" s="15">
        <f t="shared" si="1"/>
        <v>-66.666666666666671</v>
      </c>
      <c r="Y20" s="15">
        <f t="shared" si="1"/>
        <v>-50</v>
      </c>
      <c r="Z20" s="17">
        <f t="shared" si="18"/>
        <v>-3</v>
      </c>
      <c r="AA20" s="17">
        <v>-3</v>
      </c>
      <c r="AB20" s="17">
        <v>0</v>
      </c>
      <c r="AC20" s="15">
        <f t="shared" si="19"/>
        <v>-50</v>
      </c>
      <c r="AD20" s="15">
        <f t="shared" si="2"/>
        <v>-75</v>
      </c>
      <c r="AE20" s="15">
        <f t="shared" si="2"/>
        <v>0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16</v>
      </c>
      <c r="R21" s="17">
        <v>9</v>
      </c>
      <c r="S21" s="17">
        <v>7</v>
      </c>
      <c r="T21" s="17">
        <f t="shared" si="16"/>
        <v>1</v>
      </c>
      <c r="U21" s="17">
        <v>1</v>
      </c>
      <c r="V21" s="17">
        <v>0</v>
      </c>
      <c r="W21" s="15">
        <f t="shared" si="17"/>
        <v>6.6666666666666652</v>
      </c>
      <c r="X21" s="15">
        <f t="shared" si="1"/>
        <v>12.5</v>
      </c>
      <c r="Y21" s="15">
        <f t="shared" si="1"/>
        <v>0</v>
      </c>
      <c r="Z21" s="17">
        <f t="shared" si="18"/>
        <v>2</v>
      </c>
      <c r="AA21" s="17">
        <v>1</v>
      </c>
      <c r="AB21" s="17">
        <v>1</v>
      </c>
      <c r="AC21" s="15">
        <f t="shared" si="19"/>
        <v>14.285714285714279</v>
      </c>
      <c r="AD21" s="15">
        <f t="shared" si="2"/>
        <v>12.5</v>
      </c>
      <c r="AE21" s="15">
        <f t="shared" si="2"/>
        <v>16.666666666666675</v>
      </c>
      <c r="AH21" s="4">
        <f t="shared" si="3"/>
        <v>15</v>
      </c>
      <c r="AI21" s="4">
        <f t="shared" si="4"/>
        <v>8</v>
      </c>
      <c r="AJ21" s="4">
        <f t="shared" si="5"/>
        <v>7</v>
      </c>
      <c r="AK21" s="4">
        <f t="shared" si="6"/>
        <v>14</v>
      </c>
      <c r="AL21" s="4">
        <f t="shared" si="7"/>
        <v>8</v>
      </c>
      <c r="AM21" s="4">
        <f t="shared" si="8"/>
        <v>6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10</v>
      </c>
      <c r="S22" s="17">
        <v>7</v>
      </c>
      <c r="T22" s="17">
        <f t="shared" si="16"/>
        <v>4</v>
      </c>
      <c r="U22" s="17">
        <v>1</v>
      </c>
      <c r="V22" s="17">
        <v>3</v>
      </c>
      <c r="W22" s="15">
        <f t="shared" si="17"/>
        <v>30.76923076923077</v>
      </c>
      <c r="X22" s="15">
        <f t="shared" si="1"/>
        <v>11.111111111111116</v>
      </c>
      <c r="Y22" s="15">
        <f t="shared" si="1"/>
        <v>75</v>
      </c>
      <c r="Z22" s="17">
        <f t="shared" si="18"/>
        <v>1</v>
      </c>
      <c r="AA22" s="17">
        <v>0</v>
      </c>
      <c r="AB22" s="17">
        <v>1</v>
      </c>
      <c r="AC22" s="15">
        <f t="shared" si="19"/>
        <v>6.25</v>
      </c>
      <c r="AD22" s="15">
        <f t="shared" si="2"/>
        <v>0</v>
      </c>
      <c r="AE22" s="15">
        <f t="shared" si="2"/>
        <v>16.666666666666675</v>
      </c>
      <c r="AH22" s="4">
        <f t="shared" si="3"/>
        <v>13</v>
      </c>
      <c r="AI22" s="4">
        <f t="shared" si="4"/>
        <v>9</v>
      </c>
      <c r="AJ22" s="4">
        <f t="shared" si="5"/>
        <v>4</v>
      </c>
      <c r="AK22" s="4">
        <f t="shared" si="6"/>
        <v>16</v>
      </c>
      <c r="AL22" s="4">
        <f t="shared" si="7"/>
        <v>10</v>
      </c>
      <c r="AM22" s="4">
        <f t="shared" si="8"/>
        <v>6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23</v>
      </c>
      <c r="R23" s="17">
        <v>13</v>
      </c>
      <c r="S23" s="17">
        <v>10</v>
      </c>
      <c r="T23" s="17">
        <f t="shared" si="16"/>
        <v>-3</v>
      </c>
      <c r="U23" s="17">
        <v>-3</v>
      </c>
      <c r="V23" s="17">
        <v>0</v>
      </c>
      <c r="W23" s="15">
        <f t="shared" si="17"/>
        <v>-11.538461538461542</v>
      </c>
      <c r="X23" s="15">
        <f t="shared" si="1"/>
        <v>-18.75</v>
      </c>
      <c r="Y23" s="15">
        <f t="shared" si="1"/>
        <v>0</v>
      </c>
      <c r="Z23" s="17">
        <f t="shared" si="18"/>
        <v>-10</v>
      </c>
      <c r="AA23" s="17">
        <v>-8</v>
      </c>
      <c r="AB23" s="17">
        <v>-2</v>
      </c>
      <c r="AC23" s="15">
        <f t="shared" si="19"/>
        <v>-30.303030303030297</v>
      </c>
      <c r="AD23" s="15">
        <f t="shared" si="2"/>
        <v>-38.095238095238095</v>
      </c>
      <c r="AE23" s="15">
        <f t="shared" si="2"/>
        <v>-16.666666666666664</v>
      </c>
      <c r="AH23" s="4">
        <f t="shared" si="3"/>
        <v>26</v>
      </c>
      <c r="AI23" s="4">
        <f t="shared" si="4"/>
        <v>16</v>
      </c>
      <c r="AJ23" s="4">
        <f t="shared" si="5"/>
        <v>10</v>
      </c>
      <c r="AK23" s="4">
        <f t="shared" si="6"/>
        <v>33</v>
      </c>
      <c r="AL23" s="4">
        <f t="shared" si="7"/>
        <v>21</v>
      </c>
      <c r="AM23" s="4">
        <f t="shared" si="8"/>
        <v>12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50</v>
      </c>
      <c r="R24" s="17">
        <v>33</v>
      </c>
      <c r="S24" s="17">
        <v>17</v>
      </c>
      <c r="T24" s="17">
        <f t="shared" si="16"/>
        <v>1</v>
      </c>
      <c r="U24" s="17">
        <v>-6</v>
      </c>
      <c r="V24" s="17">
        <v>7</v>
      </c>
      <c r="W24" s="15">
        <f t="shared" si="17"/>
        <v>2.0408163265306145</v>
      </c>
      <c r="X24" s="15">
        <f t="shared" si="1"/>
        <v>-15.384615384615385</v>
      </c>
      <c r="Y24" s="15">
        <f t="shared" si="1"/>
        <v>70</v>
      </c>
      <c r="Z24" s="17">
        <f t="shared" si="18"/>
        <v>-18</v>
      </c>
      <c r="AA24" s="17">
        <v>-19</v>
      </c>
      <c r="AB24" s="17">
        <v>1</v>
      </c>
      <c r="AC24" s="15">
        <f t="shared" si="19"/>
        <v>-26.470588235294112</v>
      </c>
      <c r="AD24" s="15">
        <f t="shared" si="2"/>
        <v>-36.53846153846154</v>
      </c>
      <c r="AE24" s="15">
        <f t="shared" si="2"/>
        <v>6.25</v>
      </c>
      <c r="AH24" s="4">
        <f t="shared" si="3"/>
        <v>49</v>
      </c>
      <c r="AI24" s="4">
        <f t="shared" si="4"/>
        <v>39</v>
      </c>
      <c r="AJ24" s="4">
        <f t="shared" si="5"/>
        <v>10</v>
      </c>
      <c r="AK24" s="4">
        <f t="shared" si="6"/>
        <v>68</v>
      </c>
      <c r="AL24" s="4">
        <f t="shared" si="7"/>
        <v>52</v>
      </c>
      <c r="AM24" s="4">
        <f t="shared" si="8"/>
        <v>16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62</v>
      </c>
      <c r="R25" s="17">
        <v>46</v>
      </c>
      <c r="S25" s="17">
        <v>16</v>
      </c>
      <c r="T25" s="17">
        <f t="shared" si="16"/>
        <v>-8</v>
      </c>
      <c r="U25" s="17">
        <v>-9</v>
      </c>
      <c r="V25" s="17">
        <v>1</v>
      </c>
      <c r="W25" s="15">
        <f t="shared" si="17"/>
        <v>-11.428571428571432</v>
      </c>
      <c r="X25" s="15">
        <f t="shared" si="1"/>
        <v>-16.36363636363637</v>
      </c>
      <c r="Y25" s="15">
        <f t="shared" si="1"/>
        <v>6.6666666666666652</v>
      </c>
      <c r="Z25" s="17">
        <f t="shared" si="18"/>
        <v>-3</v>
      </c>
      <c r="AA25" s="17">
        <v>2</v>
      </c>
      <c r="AB25" s="17">
        <v>-5</v>
      </c>
      <c r="AC25" s="15">
        <f t="shared" si="19"/>
        <v>-4.6153846153846096</v>
      </c>
      <c r="AD25" s="15">
        <f t="shared" si="2"/>
        <v>4.5454545454545414</v>
      </c>
      <c r="AE25" s="15">
        <f t="shared" si="2"/>
        <v>-23.809523809523814</v>
      </c>
      <c r="AH25" s="4">
        <f t="shared" si="3"/>
        <v>70</v>
      </c>
      <c r="AI25" s="4">
        <f t="shared" si="4"/>
        <v>55</v>
      </c>
      <c r="AJ25" s="4">
        <f t="shared" si="5"/>
        <v>15</v>
      </c>
      <c r="AK25" s="4">
        <f t="shared" si="6"/>
        <v>65</v>
      </c>
      <c r="AL25" s="4">
        <f t="shared" si="7"/>
        <v>44</v>
      </c>
      <c r="AM25" s="4">
        <f t="shared" si="8"/>
        <v>21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89</v>
      </c>
      <c r="R26" s="17">
        <v>53</v>
      </c>
      <c r="S26" s="17">
        <v>36</v>
      </c>
      <c r="T26" s="17">
        <f t="shared" si="16"/>
        <v>6</v>
      </c>
      <c r="U26" s="17">
        <v>11</v>
      </c>
      <c r="V26" s="17">
        <v>-5</v>
      </c>
      <c r="W26" s="15">
        <f t="shared" si="17"/>
        <v>7.2289156626506035</v>
      </c>
      <c r="X26" s="15">
        <f t="shared" si="1"/>
        <v>26.190476190476186</v>
      </c>
      <c r="Y26" s="15">
        <f t="shared" si="1"/>
        <v>-12.195121951219512</v>
      </c>
      <c r="Z26" s="17">
        <f t="shared" si="18"/>
        <v>4</v>
      </c>
      <c r="AA26" s="17">
        <v>5</v>
      </c>
      <c r="AB26" s="17">
        <v>-1</v>
      </c>
      <c r="AC26" s="15">
        <f t="shared" si="19"/>
        <v>4.705882352941182</v>
      </c>
      <c r="AD26" s="15">
        <f t="shared" si="2"/>
        <v>10.416666666666675</v>
      </c>
      <c r="AE26" s="15">
        <f t="shared" si="2"/>
        <v>-2.7027027027026973</v>
      </c>
      <c r="AH26" s="4">
        <f t="shared" si="3"/>
        <v>83</v>
      </c>
      <c r="AI26" s="4">
        <f t="shared" si="4"/>
        <v>42</v>
      </c>
      <c r="AJ26" s="4">
        <f t="shared" si="5"/>
        <v>41</v>
      </c>
      <c r="AK26" s="4">
        <f t="shared" si="6"/>
        <v>85</v>
      </c>
      <c r="AL26" s="4">
        <f t="shared" si="7"/>
        <v>48</v>
      </c>
      <c r="AM26" s="4">
        <f t="shared" si="8"/>
        <v>37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110</v>
      </c>
      <c r="R27" s="17">
        <v>40</v>
      </c>
      <c r="S27" s="17">
        <v>70</v>
      </c>
      <c r="T27" s="17">
        <f t="shared" si="16"/>
        <v>-11</v>
      </c>
      <c r="U27" s="17">
        <v>-17</v>
      </c>
      <c r="V27" s="17">
        <v>6</v>
      </c>
      <c r="W27" s="15">
        <f t="shared" si="17"/>
        <v>-9.0909090909090935</v>
      </c>
      <c r="X27" s="15">
        <f t="shared" si="1"/>
        <v>-29.824561403508774</v>
      </c>
      <c r="Y27" s="15">
        <f t="shared" si="1"/>
        <v>9.375</v>
      </c>
      <c r="Z27" s="17">
        <f t="shared" si="18"/>
        <v>-30</v>
      </c>
      <c r="AA27" s="17">
        <v>-33</v>
      </c>
      <c r="AB27" s="17">
        <v>3</v>
      </c>
      <c r="AC27" s="15">
        <f t="shared" si="19"/>
        <v>-21.428571428571431</v>
      </c>
      <c r="AD27" s="15">
        <f t="shared" si="2"/>
        <v>-45.205479452054796</v>
      </c>
      <c r="AE27" s="15">
        <f t="shared" si="2"/>
        <v>4.4776119402984982</v>
      </c>
      <c r="AH27" s="4">
        <f t="shared" si="3"/>
        <v>121</v>
      </c>
      <c r="AI27" s="4">
        <f t="shared" si="4"/>
        <v>57</v>
      </c>
      <c r="AJ27" s="4">
        <f t="shared" si="5"/>
        <v>64</v>
      </c>
      <c r="AK27" s="4">
        <f t="shared" si="6"/>
        <v>140</v>
      </c>
      <c r="AL27" s="4">
        <f t="shared" si="7"/>
        <v>73</v>
      </c>
      <c r="AM27" s="4">
        <f t="shared" si="8"/>
        <v>67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167</v>
      </c>
      <c r="R28" s="17">
        <v>58</v>
      </c>
      <c r="S28" s="17">
        <v>109</v>
      </c>
      <c r="T28" s="17">
        <f t="shared" si="16"/>
        <v>10</v>
      </c>
      <c r="U28" s="17">
        <v>0</v>
      </c>
      <c r="V28" s="17">
        <v>10</v>
      </c>
      <c r="W28" s="15">
        <f t="shared" si="17"/>
        <v>6.3694267515923553</v>
      </c>
      <c r="X28" s="15">
        <f t="shared" si="1"/>
        <v>0</v>
      </c>
      <c r="Y28" s="15">
        <f t="shared" si="1"/>
        <v>10.1010101010101</v>
      </c>
      <c r="Z28" s="17">
        <f t="shared" si="18"/>
        <v>9</v>
      </c>
      <c r="AA28" s="17">
        <v>5</v>
      </c>
      <c r="AB28" s="17">
        <v>4</v>
      </c>
      <c r="AC28" s="15">
        <f t="shared" si="19"/>
        <v>5.6962025316455778</v>
      </c>
      <c r="AD28" s="15">
        <f t="shared" si="2"/>
        <v>9.4339622641509422</v>
      </c>
      <c r="AE28" s="15">
        <f t="shared" si="2"/>
        <v>3.8095238095238182</v>
      </c>
      <c r="AH28" s="4">
        <f t="shared" si="3"/>
        <v>157</v>
      </c>
      <c r="AI28" s="4">
        <f t="shared" si="4"/>
        <v>58</v>
      </c>
      <c r="AJ28" s="4">
        <f t="shared" si="5"/>
        <v>99</v>
      </c>
      <c r="AK28" s="4">
        <f t="shared" si="6"/>
        <v>158</v>
      </c>
      <c r="AL28" s="4">
        <f t="shared" si="7"/>
        <v>53</v>
      </c>
      <c r="AM28" s="4">
        <f t="shared" si="8"/>
        <v>105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83</v>
      </c>
      <c r="R29" s="17">
        <v>15</v>
      </c>
      <c r="S29" s="17">
        <v>68</v>
      </c>
      <c r="T29" s="17">
        <f t="shared" si="16"/>
        <v>15</v>
      </c>
      <c r="U29" s="17">
        <v>6</v>
      </c>
      <c r="V29" s="17">
        <v>9</v>
      </c>
      <c r="W29" s="15">
        <f t="shared" si="17"/>
        <v>22.058823529411775</v>
      </c>
      <c r="X29" s="15">
        <f t="shared" si="1"/>
        <v>66.666666666666671</v>
      </c>
      <c r="Y29" s="15">
        <f t="shared" si="1"/>
        <v>15.254237288135597</v>
      </c>
      <c r="Z29" s="17">
        <f t="shared" si="18"/>
        <v>0</v>
      </c>
      <c r="AA29" s="17">
        <v>-5</v>
      </c>
      <c r="AB29" s="17">
        <v>5</v>
      </c>
      <c r="AC29" s="15">
        <f t="shared" si="19"/>
        <v>0</v>
      </c>
      <c r="AD29" s="15">
        <f t="shared" si="2"/>
        <v>-25</v>
      </c>
      <c r="AE29" s="15">
        <f t="shared" si="2"/>
        <v>7.9365079365079305</v>
      </c>
      <c r="AH29" s="4">
        <f t="shared" si="3"/>
        <v>68</v>
      </c>
      <c r="AI29" s="4">
        <f t="shared" si="4"/>
        <v>9</v>
      </c>
      <c r="AJ29" s="4">
        <f t="shared" si="5"/>
        <v>59</v>
      </c>
      <c r="AK29" s="4">
        <f t="shared" si="6"/>
        <v>83</v>
      </c>
      <c r="AL29" s="4">
        <f t="shared" si="7"/>
        <v>20</v>
      </c>
      <c r="AM29" s="4">
        <f t="shared" si="8"/>
        <v>63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36</v>
      </c>
      <c r="R30" s="17">
        <v>4</v>
      </c>
      <c r="S30" s="17">
        <v>32</v>
      </c>
      <c r="T30" s="17">
        <f t="shared" si="16"/>
        <v>3</v>
      </c>
      <c r="U30" s="17">
        <v>-4</v>
      </c>
      <c r="V30" s="17">
        <v>7</v>
      </c>
      <c r="W30" s="15">
        <f t="shared" si="17"/>
        <v>9.0909090909090828</v>
      </c>
      <c r="X30" s="15">
        <f t="shared" si="1"/>
        <v>-50</v>
      </c>
      <c r="Y30" s="15">
        <f t="shared" si="1"/>
        <v>28.000000000000004</v>
      </c>
      <c r="Z30" s="17">
        <f t="shared" si="18"/>
        <v>14</v>
      </c>
      <c r="AA30" s="17">
        <v>0</v>
      </c>
      <c r="AB30" s="17">
        <v>14</v>
      </c>
      <c r="AC30" s="15">
        <f t="shared" si="19"/>
        <v>63.636363636363647</v>
      </c>
      <c r="AD30" s="15">
        <f t="shared" si="2"/>
        <v>0</v>
      </c>
      <c r="AE30" s="15">
        <f t="shared" si="2"/>
        <v>77.777777777777771</v>
      </c>
      <c r="AH30" s="4">
        <f t="shared" si="3"/>
        <v>33</v>
      </c>
      <c r="AI30" s="4">
        <f t="shared" si="4"/>
        <v>8</v>
      </c>
      <c r="AJ30" s="4">
        <f t="shared" si="5"/>
        <v>25</v>
      </c>
      <c r="AK30" s="4">
        <f t="shared" si="6"/>
        <v>22</v>
      </c>
      <c r="AL30" s="4">
        <f t="shared" si="7"/>
        <v>4</v>
      </c>
      <c r="AM30" s="4">
        <f t="shared" si="8"/>
        <v>18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1</v>
      </c>
      <c r="U32" s="17">
        <f t="shared" si="20"/>
        <v>0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>
        <f t="shared" si="21"/>
        <v>0</v>
      </c>
      <c r="Y32" s="15" t="str">
        <f t="shared" si="21"/>
        <v>皆増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49</v>
      </c>
      <c r="R33" s="17">
        <f t="shared" si="24"/>
        <v>28</v>
      </c>
      <c r="S33" s="17">
        <f>SUM(S13:S22)</f>
        <v>21</v>
      </c>
      <c r="T33" s="17">
        <f t="shared" si="24"/>
        <v>0</v>
      </c>
      <c r="U33" s="17">
        <f t="shared" si="24"/>
        <v>-1</v>
      </c>
      <c r="V33" s="17">
        <f t="shared" si="24"/>
        <v>1</v>
      </c>
      <c r="W33" s="15">
        <f t="shared" si="21"/>
        <v>0</v>
      </c>
      <c r="X33" s="15">
        <f t="shared" si="21"/>
        <v>-3.4482758620689613</v>
      </c>
      <c r="Y33" s="15">
        <f t="shared" si="21"/>
        <v>5.0000000000000044</v>
      </c>
      <c r="Z33" s="17">
        <f t="shared" si="24"/>
        <v>5</v>
      </c>
      <c r="AA33" s="17">
        <f t="shared" si="24"/>
        <v>-1</v>
      </c>
      <c r="AB33" s="17">
        <f t="shared" si="24"/>
        <v>6</v>
      </c>
      <c r="AC33" s="15">
        <f t="shared" si="22"/>
        <v>11.363636363636353</v>
      </c>
      <c r="AD33" s="15">
        <f t="shared" si="22"/>
        <v>-3.4482758620689613</v>
      </c>
      <c r="AE33" s="15">
        <f t="shared" si="22"/>
        <v>39.999999999999993</v>
      </c>
      <c r="AH33" s="4">
        <f t="shared" ref="AH33:AI33" si="25">SUM(AH13:AH22)</f>
        <v>49</v>
      </c>
      <c r="AI33" s="4">
        <f t="shared" si="25"/>
        <v>29</v>
      </c>
      <c r="AJ33" s="4">
        <f t="shared" ref="AJ33" si="26">SUM(AJ13:AJ22)</f>
        <v>20</v>
      </c>
      <c r="AK33" s="4">
        <f>SUM(AK13:AK22)</f>
        <v>44</v>
      </c>
      <c r="AL33" s="4">
        <f>SUM(AL13:AL22)</f>
        <v>29</v>
      </c>
      <c r="AM33" s="4">
        <f>SUM(AM13:AM22)</f>
        <v>15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620</v>
      </c>
      <c r="R34" s="17">
        <f t="shared" si="27"/>
        <v>262</v>
      </c>
      <c r="S34" s="17">
        <f t="shared" si="27"/>
        <v>358</v>
      </c>
      <c r="T34" s="17">
        <f t="shared" si="27"/>
        <v>13</v>
      </c>
      <c r="U34" s="17">
        <f t="shared" si="27"/>
        <v>-22</v>
      </c>
      <c r="V34" s="17">
        <f t="shared" si="27"/>
        <v>35</v>
      </c>
      <c r="W34" s="15">
        <f t="shared" si="21"/>
        <v>2.1416803953871577</v>
      </c>
      <c r="X34" s="15">
        <f t="shared" si="21"/>
        <v>-7.7464788732394378</v>
      </c>
      <c r="Y34" s="15">
        <f t="shared" si="21"/>
        <v>10.83591331269349</v>
      </c>
      <c r="Z34" s="17">
        <f t="shared" si="27"/>
        <v>-34</v>
      </c>
      <c r="AA34" s="17">
        <f t="shared" si="27"/>
        <v>-53</v>
      </c>
      <c r="AB34" s="17">
        <f t="shared" si="27"/>
        <v>19</v>
      </c>
      <c r="AC34" s="15">
        <f t="shared" si="22"/>
        <v>-5.1987767584097844</v>
      </c>
      <c r="AD34" s="15">
        <f t="shared" si="22"/>
        <v>-16.825396825396822</v>
      </c>
      <c r="AE34" s="15">
        <f t="shared" si="22"/>
        <v>5.6047197640118007</v>
      </c>
      <c r="AH34" s="4">
        <f t="shared" ref="AH34:AI34" si="28">SUM(AH23:AH30)</f>
        <v>607</v>
      </c>
      <c r="AI34" s="4">
        <f t="shared" si="28"/>
        <v>284</v>
      </c>
      <c r="AJ34" s="4">
        <f t="shared" ref="AJ34" si="29">SUM(AJ23:AJ30)</f>
        <v>323</v>
      </c>
      <c r="AK34" s="4">
        <f>SUM(AK23:AK30)</f>
        <v>654</v>
      </c>
      <c r="AL34" s="4">
        <f>SUM(AL23:AL30)</f>
        <v>315</v>
      </c>
      <c r="AM34" s="4">
        <f>SUM(AM23:AM30)</f>
        <v>339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547</v>
      </c>
      <c r="R35" s="17">
        <f t="shared" si="30"/>
        <v>216</v>
      </c>
      <c r="S35" s="17">
        <f t="shared" si="30"/>
        <v>331</v>
      </c>
      <c r="T35" s="17">
        <f t="shared" si="30"/>
        <v>15</v>
      </c>
      <c r="U35" s="17">
        <f t="shared" si="30"/>
        <v>-13</v>
      </c>
      <c r="V35" s="17">
        <f t="shared" si="30"/>
        <v>28</v>
      </c>
      <c r="W35" s="15">
        <f t="shared" si="21"/>
        <v>2.8195488721804551</v>
      </c>
      <c r="X35" s="15">
        <f t="shared" si="21"/>
        <v>-5.6768558951965087</v>
      </c>
      <c r="Y35" s="15">
        <f t="shared" si="21"/>
        <v>9.2409240924092408</v>
      </c>
      <c r="Z35" s="17">
        <f t="shared" si="30"/>
        <v>-6</v>
      </c>
      <c r="AA35" s="17">
        <f t="shared" si="30"/>
        <v>-26</v>
      </c>
      <c r="AB35" s="17">
        <f t="shared" si="30"/>
        <v>20</v>
      </c>
      <c r="AC35" s="15">
        <f t="shared" si="22"/>
        <v>-1.0849909584086825</v>
      </c>
      <c r="AD35" s="15">
        <f t="shared" si="22"/>
        <v>-10.743801652892559</v>
      </c>
      <c r="AE35" s="15">
        <f t="shared" si="22"/>
        <v>6.4308681672025747</v>
      </c>
      <c r="AH35" s="4">
        <f t="shared" ref="AH35:AI35" si="31">SUM(AH25:AH30)</f>
        <v>532</v>
      </c>
      <c r="AI35" s="4">
        <f t="shared" si="31"/>
        <v>229</v>
      </c>
      <c r="AJ35" s="4">
        <f t="shared" ref="AJ35" si="32">SUM(AJ25:AJ30)</f>
        <v>303</v>
      </c>
      <c r="AK35" s="4">
        <f>SUM(AK25:AK30)</f>
        <v>553</v>
      </c>
      <c r="AL35" s="4">
        <f>SUM(AL25:AL30)</f>
        <v>242</v>
      </c>
      <c r="AM35" s="4">
        <f>SUM(AM25:AM30)</f>
        <v>311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396</v>
      </c>
      <c r="R36" s="17">
        <f t="shared" si="33"/>
        <v>117</v>
      </c>
      <c r="S36" s="17">
        <f t="shared" si="33"/>
        <v>279</v>
      </c>
      <c r="T36" s="17">
        <f t="shared" si="33"/>
        <v>17</v>
      </c>
      <c r="U36" s="17">
        <f t="shared" si="33"/>
        <v>-15</v>
      </c>
      <c r="V36" s="17">
        <f t="shared" si="33"/>
        <v>32</v>
      </c>
      <c r="W36" s="15">
        <f t="shared" si="21"/>
        <v>4.4854881266490843</v>
      </c>
      <c r="X36" s="15">
        <f t="shared" si="21"/>
        <v>-11.363636363636365</v>
      </c>
      <c r="Y36" s="15">
        <f t="shared" si="21"/>
        <v>12.955465587044523</v>
      </c>
      <c r="Z36" s="17">
        <f t="shared" si="33"/>
        <v>-7</v>
      </c>
      <c r="AA36" s="17">
        <f t="shared" si="33"/>
        <v>-33</v>
      </c>
      <c r="AB36" s="17">
        <f t="shared" si="33"/>
        <v>26</v>
      </c>
      <c r="AC36" s="15">
        <f t="shared" si="22"/>
        <v>-1.7369727047146455</v>
      </c>
      <c r="AD36" s="15">
        <f t="shared" si="22"/>
        <v>-21.999999999999996</v>
      </c>
      <c r="AE36" s="15">
        <f t="shared" si="22"/>
        <v>10.276679841897241</v>
      </c>
      <c r="AH36" s="4">
        <f t="shared" ref="AH36:AI36" si="34">SUM(AH27:AH30)</f>
        <v>379</v>
      </c>
      <c r="AI36" s="4">
        <f t="shared" si="34"/>
        <v>132</v>
      </c>
      <c r="AJ36" s="4">
        <f t="shared" ref="AJ36" si="35">SUM(AJ27:AJ30)</f>
        <v>247</v>
      </c>
      <c r="AK36" s="4">
        <f>SUM(AK27:AK30)</f>
        <v>403</v>
      </c>
      <c r="AL36" s="4">
        <f>SUM(AL27:AL30)</f>
        <v>150</v>
      </c>
      <c r="AM36" s="4">
        <f>SUM(AM27:AM30)</f>
        <v>253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0.1492537313432836</v>
      </c>
      <c r="R38" s="12">
        <f t="shared" si="36"/>
        <v>0</v>
      </c>
      <c r="S38" s="12">
        <f t="shared" si="36"/>
        <v>0.26315789473684209</v>
      </c>
      <c r="T38" s="12">
        <f>T32/T9*100</f>
        <v>7.1428571428571423</v>
      </c>
      <c r="U38" s="12">
        <f t="shared" ref="U38:V38" si="37">U32/U9*100</f>
        <v>0</v>
      </c>
      <c r="V38" s="12">
        <f t="shared" si="37"/>
        <v>2.7027027027027026</v>
      </c>
      <c r="W38" s="12">
        <f>Q38-AH38</f>
        <v>0.1492537313432836</v>
      </c>
      <c r="X38" s="12">
        <f t="shared" ref="X38:Y42" si="38">R38-AI38</f>
        <v>0</v>
      </c>
      <c r="Y38" s="12">
        <f t="shared" si="38"/>
        <v>0.26315789473684209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6.192214891209219E-3</v>
      </c>
      <c r="AD38" s="12">
        <f t="shared" ref="AD38:AE42" si="40">R38-AL38</f>
        <v>0</v>
      </c>
      <c r="AE38" s="12">
        <f t="shared" si="40"/>
        <v>-1.8532246108228345E-2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0.14306151645207438</v>
      </c>
      <c r="AL38" s="12">
        <f>AL32/AL9*100</f>
        <v>0</v>
      </c>
      <c r="AM38" s="12">
        <f>AM32/AM9*100</f>
        <v>0.28169014084507044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7.3134328358208958</v>
      </c>
      <c r="R39" s="12">
        <f>R33/R9*100</f>
        <v>9.6551724137931032</v>
      </c>
      <c r="S39" s="13">
        <f t="shared" si="43"/>
        <v>5.5263157894736841</v>
      </c>
      <c r="T39" s="12">
        <f>T33/T9*100</f>
        <v>0</v>
      </c>
      <c r="U39" s="12">
        <f t="shared" ref="U39:V39" si="44">U33/U9*100</f>
        <v>4.3478260869565215</v>
      </c>
      <c r="V39" s="12">
        <f t="shared" si="44"/>
        <v>2.7027027027027026</v>
      </c>
      <c r="W39" s="12">
        <f>Q39-AH39</f>
        <v>-0.15607935930105477</v>
      </c>
      <c r="X39" s="12">
        <f t="shared" si="38"/>
        <v>0.38999669494326383</v>
      </c>
      <c r="Y39" s="12">
        <f>S39-AJ39</f>
        <v>-0.30458800061377911</v>
      </c>
      <c r="Z39" s="12">
        <f t="shared" si="43"/>
        <v>-17.241379310344829</v>
      </c>
      <c r="AA39" s="12">
        <f t="shared" ref="AA39:AB39" si="45">AA33/AA9*100</f>
        <v>1.8518518518518516</v>
      </c>
      <c r="AB39" s="12">
        <f t="shared" si="45"/>
        <v>24</v>
      </c>
      <c r="AC39" s="12">
        <f>Q39-AK39</f>
        <v>1.0187261119296229</v>
      </c>
      <c r="AD39" s="12">
        <f t="shared" si="40"/>
        <v>1.2249398556535684</v>
      </c>
      <c r="AE39" s="12">
        <f t="shared" si="40"/>
        <v>1.300963676797628</v>
      </c>
      <c r="AH39" s="12">
        <f t="shared" ref="AH39:AI39" si="46">AH33/AH9*100</f>
        <v>7.4695121951219505</v>
      </c>
      <c r="AI39" s="12">
        <f t="shared" si="46"/>
        <v>9.2651757188498394</v>
      </c>
      <c r="AJ39" s="12">
        <f t="shared" ref="AJ39" si="47">AJ33/AJ9*100</f>
        <v>5.8309037900874632</v>
      </c>
      <c r="AK39" s="12">
        <f>AK33/AK9*100</f>
        <v>6.2947067238912728</v>
      </c>
      <c r="AL39" s="12">
        <f>AL33/AL9*100</f>
        <v>8.4302325581395348</v>
      </c>
      <c r="AM39" s="12">
        <f>AM33/AM9*100</f>
        <v>4.225352112676056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92.537313432835816</v>
      </c>
      <c r="R40" s="12">
        <f t="shared" si="48"/>
        <v>90.344827586206904</v>
      </c>
      <c r="S40" s="12">
        <f t="shared" si="48"/>
        <v>94.21052631578948</v>
      </c>
      <c r="T40" s="12">
        <f>T34/T9*100</f>
        <v>92.857142857142861</v>
      </c>
      <c r="U40" s="12">
        <f t="shared" ref="U40:V40" si="49">U34/U9*100</f>
        <v>95.652173913043484</v>
      </c>
      <c r="V40" s="12">
        <f t="shared" si="49"/>
        <v>94.594594594594597</v>
      </c>
      <c r="W40" s="12">
        <f t="shared" ref="W40:W42" si="50">Q40-AH40</f>
        <v>6.8256279577667556E-3</v>
      </c>
      <c r="X40" s="12">
        <f t="shared" si="38"/>
        <v>-0.38999669494326383</v>
      </c>
      <c r="Y40" s="12">
        <f>S40-AJ40</f>
        <v>4.143010587694107E-2</v>
      </c>
      <c r="Z40" s="12">
        <f>Z34/Z9*100</f>
        <v>117.24137931034481</v>
      </c>
      <c r="AA40" s="12">
        <f t="shared" ref="AA40:AB40" si="51">AA34/AA9*100</f>
        <v>98.148148148148152</v>
      </c>
      <c r="AB40" s="12">
        <f t="shared" si="51"/>
        <v>76</v>
      </c>
      <c r="AC40" s="12">
        <f t="shared" ref="AC40:AC42" si="52">Q40-AK40</f>
        <v>-1.0249183268208384</v>
      </c>
      <c r="AD40" s="12">
        <f t="shared" si="40"/>
        <v>-1.2249398556535596</v>
      </c>
      <c r="AE40" s="12">
        <f t="shared" si="40"/>
        <v>-1.2824314306893854</v>
      </c>
      <c r="AH40" s="12">
        <f t="shared" ref="AH40:AI40" si="53">AH34/AH9*100</f>
        <v>92.530487804878049</v>
      </c>
      <c r="AI40" s="12">
        <f t="shared" si="53"/>
        <v>90.734824281150168</v>
      </c>
      <c r="AJ40" s="12">
        <f t="shared" ref="AJ40" si="54">AJ34/AJ9*100</f>
        <v>94.169096209912539</v>
      </c>
      <c r="AK40" s="12">
        <f>AK34/AK9*100</f>
        <v>93.562231759656655</v>
      </c>
      <c r="AL40" s="12">
        <f>AL34/AL9*100</f>
        <v>91.569767441860463</v>
      </c>
      <c r="AM40" s="12">
        <f>AM34/AM9*100</f>
        <v>95.492957746478865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81.641791044776127</v>
      </c>
      <c r="R41" s="12">
        <f t="shared" si="55"/>
        <v>74.482758620689665</v>
      </c>
      <c r="S41" s="12">
        <f t="shared" si="55"/>
        <v>87.10526315789474</v>
      </c>
      <c r="T41" s="12">
        <f>T35/T9*100</f>
        <v>107.14285714285714</v>
      </c>
      <c r="U41" s="12">
        <f t="shared" ref="U41:V41" si="56">U35/U9*100</f>
        <v>56.521739130434781</v>
      </c>
      <c r="V41" s="12">
        <f t="shared" si="56"/>
        <v>75.675675675675677</v>
      </c>
      <c r="W41" s="12">
        <f t="shared" si="50"/>
        <v>0.54423006916636041</v>
      </c>
      <c r="X41" s="12">
        <f t="shared" si="38"/>
        <v>1.3198193235650706</v>
      </c>
      <c r="Y41" s="12">
        <f>S41-AJ41</f>
        <v>-1.2329292619303232</v>
      </c>
      <c r="Z41" s="12">
        <f>Z35/Z9*100</f>
        <v>20.689655172413794</v>
      </c>
      <c r="AA41" s="12">
        <f t="shared" ref="AA41:AB41" si="57">AA35/AA9*100</f>
        <v>48.148148148148145</v>
      </c>
      <c r="AB41" s="12">
        <f t="shared" si="57"/>
        <v>80</v>
      </c>
      <c r="AC41" s="12">
        <f t="shared" si="52"/>
        <v>2.5287724467789872</v>
      </c>
      <c r="AD41" s="12">
        <f>R41-AL41</f>
        <v>4.1339214113873339</v>
      </c>
      <c r="AE41" s="12">
        <f t="shared" si="40"/>
        <v>-0.50037064492217098</v>
      </c>
      <c r="AH41" s="12">
        <f>AH35/AH9*100</f>
        <v>81.097560975609767</v>
      </c>
      <c r="AI41" s="12">
        <f>AI35/AI9*100</f>
        <v>73.162939297124595</v>
      </c>
      <c r="AJ41" s="12">
        <f>AJ35/AJ9*100</f>
        <v>88.338192419825063</v>
      </c>
      <c r="AK41" s="12">
        <f t="shared" ref="AK41:AL41" si="58">AK35/AK9*100</f>
        <v>79.11301859799714</v>
      </c>
      <c r="AL41" s="12">
        <f t="shared" si="58"/>
        <v>70.348837209302332</v>
      </c>
      <c r="AM41" s="12">
        <f t="shared" ref="AM41" si="59">AM35/AM9*100</f>
        <v>87.605633802816911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59.104477611940297</v>
      </c>
      <c r="R42" s="12">
        <f t="shared" si="60"/>
        <v>40.344827586206897</v>
      </c>
      <c r="S42" s="12">
        <f t="shared" si="60"/>
        <v>73.421052631578945</v>
      </c>
      <c r="T42" s="12">
        <f t="shared" ref="T42:V42" si="61">T36/T9*100</f>
        <v>121.42857142857142</v>
      </c>
      <c r="U42" s="12">
        <f t="shared" si="61"/>
        <v>65.217391304347828</v>
      </c>
      <c r="V42" s="12">
        <f t="shared" si="61"/>
        <v>86.486486486486484</v>
      </c>
      <c r="W42" s="12">
        <f t="shared" si="50"/>
        <v>1.3300873680378587</v>
      </c>
      <c r="X42" s="12">
        <f t="shared" si="38"/>
        <v>-1.827696375454444</v>
      </c>
      <c r="Y42" s="12">
        <f>S42-AJ42</f>
        <v>1.4093908239987769</v>
      </c>
      <c r="Z42" s="12">
        <f t="shared" si="60"/>
        <v>24.137931034482758</v>
      </c>
      <c r="AA42" s="12">
        <f t="shared" ref="AA42:AB42" si="62">AA36/AA9*100</f>
        <v>61.111111111111114</v>
      </c>
      <c r="AB42" s="12">
        <f t="shared" si="62"/>
        <v>104</v>
      </c>
      <c r="AC42" s="12">
        <f t="shared" si="52"/>
        <v>1.4506864817543175</v>
      </c>
      <c r="AD42" s="12">
        <f>R42-AL42</f>
        <v>-3.2598235765837984</v>
      </c>
      <c r="AE42" s="12">
        <f t="shared" si="40"/>
        <v>2.153446997776129</v>
      </c>
      <c r="AH42" s="12">
        <f t="shared" ref="AH42:AI42" si="63">AH36/AH9*100</f>
        <v>57.774390243902438</v>
      </c>
      <c r="AI42" s="12">
        <f t="shared" si="63"/>
        <v>42.172523961661341</v>
      </c>
      <c r="AJ42" s="12">
        <f t="shared" ref="AJ42" si="64">AJ36/AJ9*100</f>
        <v>72.011661807580168</v>
      </c>
      <c r="AK42" s="12">
        <f>AK36/AK9*100</f>
        <v>57.653791130185979</v>
      </c>
      <c r="AL42" s="12">
        <f>AL36/AL9*100</f>
        <v>43.604651162790695</v>
      </c>
      <c r="AM42" s="12">
        <f>AM36/AM9*100</f>
        <v>71.267605633802816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-17.647058823529417</v>
      </c>
      <c r="X9" s="15">
        <f t="shared" ref="X9:Y30" si="1">IF(R9=U9,IF(R9&gt;0,"皆増",0),(1-(R9/(R9-U9)))*-100)</f>
        <v>0</v>
      </c>
      <c r="Y9" s="15">
        <f t="shared" si="1"/>
        <v>-27.27272727272727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-17.647058823529417</v>
      </c>
      <c r="AD9" s="15">
        <f t="shared" ref="AD9:AE30" si="2">IF(R9=AA9,IF(R9&gt;0,"皆増",0),(1-(R9/(R9-AA9)))*-100)</f>
        <v>-14.28571428571429</v>
      </c>
      <c r="AE9" s="15">
        <f t="shared" si="2"/>
        <v>-19.999999999999996</v>
      </c>
      <c r="AH9" s="4">
        <f t="shared" ref="AH9:AJ30" si="3">Q9-T9</f>
        <v>17</v>
      </c>
      <c r="AI9" s="4">
        <f t="shared" si="3"/>
        <v>6</v>
      </c>
      <c r="AJ9" s="4">
        <f t="shared" si="3"/>
        <v>11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>
        <f t="shared" si="1"/>
        <v>100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4</v>
      </c>
      <c r="U27" s="17">
        <v>3</v>
      </c>
      <c r="V27" s="17">
        <v>1</v>
      </c>
      <c r="W27" s="15">
        <f t="shared" si="11"/>
        <v>200</v>
      </c>
      <c r="X27" s="15">
        <f t="shared" si="1"/>
        <v>300</v>
      </c>
      <c r="Y27" s="15">
        <f t="shared" si="1"/>
        <v>100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-25</v>
      </c>
      <c r="AD27" s="15">
        <f t="shared" si="2"/>
        <v>33.333333333333329</v>
      </c>
      <c r="AE27" s="15">
        <f t="shared" si="2"/>
        <v>-60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-6</v>
      </c>
      <c r="U28" s="17">
        <v>-2</v>
      </c>
      <c r="V28" s="17">
        <v>-4</v>
      </c>
      <c r="W28" s="15">
        <f t="shared" si="11"/>
        <v>-66.666666666666671</v>
      </c>
      <c r="X28" s="15">
        <f t="shared" si="1"/>
        <v>-66.666666666666671</v>
      </c>
      <c r="Y28" s="15">
        <f t="shared" si="1"/>
        <v>-66.666666666666671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9</v>
      </c>
      <c r="AI28" s="4">
        <f t="shared" si="3"/>
        <v>3</v>
      </c>
      <c r="AJ28" s="4">
        <f t="shared" si="3"/>
        <v>6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-25</v>
      </c>
      <c r="X34" s="15">
        <f t="shared" si="15"/>
        <v>0</v>
      </c>
      <c r="Y34" s="15">
        <f t="shared" si="15"/>
        <v>-40</v>
      </c>
      <c r="Z34" s="17">
        <f t="shared" ref="Z34:AB34" si="23">SUM(Z23:Z30)</f>
        <v>-5</v>
      </c>
      <c r="AA34" s="17">
        <f t="shared" si="23"/>
        <v>-1</v>
      </c>
      <c r="AB34" s="17">
        <f t="shared" si="23"/>
        <v>-4</v>
      </c>
      <c r="AC34" s="15">
        <f t="shared" si="17"/>
        <v>-29.411764705882348</v>
      </c>
      <c r="AD34" s="15">
        <f t="shared" si="17"/>
        <v>-14.28571428571429</v>
      </c>
      <c r="AE34" s="15">
        <f t="shared" si="17"/>
        <v>-40</v>
      </c>
      <c r="AH34" s="4">
        <f t="shared" ref="AH34:AJ34" si="24">SUM(AH23:AH30)</f>
        <v>16</v>
      </c>
      <c r="AI34" s="4">
        <f t="shared" si="24"/>
        <v>6</v>
      </c>
      <c r="AJ34" s="4">
        <f t="shared" si="24"/>
        <v>10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-19.999999999999996</v>
      </c>
      <c r="X35" s="15">
        <f t="shared" si="15"/>
        <v>19.999999999999996</v>
      </c>
      <c r="Y35" s="15">
        <f t="shared" si="15"/>
        <v>-40</v>
      </c>
      <c r="Z35" s="17">
        <f t="shared" ref="Z35:AB35" si="26">SUM(Z25:Z30)</f>
        <v>-2</v>
      </c>
      <c r="AA35" s="17">
        <f t="shared" si="26"/>
        <v>2</v>
      </c>
      <c r="AB35" s="17">
        <f t="shared" si="26"/>
        <v>-4</v>
      </c>
      <c r="AC35" s="15">
        <f t="shared" si="17"/>
        <v>-14.28571428571429</v>
      </c>
      <c r="AD35" s="15">
        <f t="shared" si="17"/>
        <v>50</v>
      </c>
      <c r="AE35" s="15">
        <f t="shared" si="17"/>
        <v>-40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14</v>
      </c>
      <c r="AL35" s="4">
        <f>SUM(AL25:AL30)</f>
        <v>4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6</v>
      </c>
      <c r="S36" s="17">
        <f t="shared" si="28"/>
        <v>6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-7.6923076923076872</v>
      </c>
      <c r="X36" s="15">
        <f t="shared" si="15"/>
        <v>50</v>
      </c>
      <c r="Y36" s="15">
        <f t="shared" si="15"/>
        <v>-33.333333333333336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-14.28571428571429</v>
      </c>
      <c r="AD36" s="15">
        <f t="shared" si="17"/>
        <v>50</v>
      </c>
      <c r="AE36" s="15">
        <f t="shared" si="17"/>
        <v>-40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0</v>
      </c>
      <c r="S39" s="13">
        <f t="shared" si="37"/>
        <v>25</v>
      </c>
      <c r="T39" s="12">
        <f>T33/T9*100</f>
        <v>-33.333333333333329</v>
      </c>
      <c r="U39" s="12" t="e">
        <f t="shared" ref="U39:V39" si="38">U33/U9*100</f>
        <v>#DIV/0!</v>
      </c>
      <c r="V39" s="12">
        <f t="shared" si="38"/>
        <v>-33.333333333333329</v>
      </c>
      <c r="W39" s="12">
        <f>Q39-AH39</f>
        <v>8.4033613445378137</v>
      </c>
      <c r="X39" s="12">
        <f t="shared" si="33"/>
        <v>0</v>
      </c>
      <c r="Y39" s="12">
        <f>S39-AJ39</f>
        <v>15.909090909090908</v>
      </c>
      <c r="Z39" s="12">
        <f t="shared" si="37"/>
        <v>-66.666666666666657</v>
      </c>
      <c r="AA39" s="12">
        <f t="shared" si="37"/>
        <v>0</v>
      </c>
      <c r="AB39" s="12">
        <f t="shared" si="37"/>
        <v>-100</v>
      </c>
      <c r="AC39" s="12">
        <f>Q39-AK39</f>
        <v>14.285714285714285</v>
      </c>
      <c r="AD39" s="12">
        <f t="shared" si="35"/>
        <v>0</v>
      </c>
      <c r="AE39" s="12">
        <f t="shared" si="35"/>
        <v>25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9.0909090909090917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100</v>
      </c>
      <c r="S40" s="12">
        <f t="shared" si="40"/>
        <v>75</v>
      </c>
      <c r="T40" s="12">
        <f>T34/T9*100</f>
        <v>133.33333333333331</v>
      </c>
      <c r="U40" s="12" t="e">
        <f t="shared" ref="U40:V40" si="41">U34/U9*100</f>
        <v>#DIV/0!</v>
      </c>
      <c r="V40" s="12">
        <f t="shared" si="41"/>
        <v>133.33333333333331</v>
      </c>
      <c r="W40" s="12">
        <f t="shared" ref="W40:W42" si="42">Q40-AH40</f>
        <v>-8.4033613445378137</v>
      </c>
      <c r="X40" s="12">
        <f t="shared" si="33"/>
        <v>0</v>
      </c>
      <c r="Y40" s="12">
        <f>S40-AJ40</f>
        <v>-15.909090909090907</v>
      </c>
      <c r="Z40" s="12">
        <f>Z34/Z9*100</f>
        <v>166.66666666666669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-14.285714285714292</v>
      </c>
      <c r="AD40" s="12">
        <f t="shared" si="35"/>
        <v>0</v>
      </c>
      <c r="AE40" s="12">
        <f t="shared" si="35"/>
        <v>-25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90.909090909090907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100</v>
      </c>
      <c r="S41" s="12">
        <f t="shared" si="46"/>
        <v>75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133.33333333333331</v>
      </c>
      <c r="W41" s="12">
        <f t="shared" si="42"/>
        <v>-2.5210084033613498</v>
      </c>
      <c r="X41" s="12">
        <f t="shared" si="33"/>
        <v>16.666666666666657</v>
      </c>
      <c r="Y41" s="12">
        <f>S41-AJ41</f>
        <v>-15.909090909090907</v>
      </c>
      <c r="Z41" s="12">
        <f>Z35/Z9*100</f>
        <v>66.666666666666657</v>
      </c>
      <c r="AA41" s="12">
        <f t="shared" ref="AA41:AB41" si="48">AA35/AA9*100</f>
        <v>-200</v>
      </c>
      <c r="AB41" s="12">
        <f t="shared" si="48"/>
        <v>200</v>
      </c>
      <c r="AC41" s="12">
        <f t="shared" si="44"/>
        <v>3.3613445378151283</v>
      </c>
      <c r="AD41" s="12">
        <f>R41-AL41</f>
        <v>42.857142857142861</v>
      </c>
      <c r="AE41" s="12">
        <f t="shared" si="35"/>
        <v>-25</v>
      </c>
      <c r="AH41" s="12">
        <f>AH35/AH9*100</f>
        <v>88.235294117647058</v>
      </c>
      <c r="AI41" s="12">
        <f>AI35/AI9*100</f>
        <v>83.333333333333343</v>
      </c>
      <c r="AJ41" s="12">
        <f>AJ35/AJ9*100</f>
        <v>90.909090909090907</v>
      </c>
      <c r="AK41" s="12">
        <f t="shared" ref="AK41:AM41" si="49">AK35/AK9*100</f>
        <v>82.35294117647058</v>
      </c>
      <c r="AL41" s="12">
        <f t="shared" si="49"/>
        <v>57.142857142857139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100</v>
      </c>
      <c r="S42" s="12">
        <f t="shared" si="50"/>
        <v>75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100</v>
      </c>
      <c r="W42" s="12">
        <f t="shared" si="42"/>
        <v>9.2436974789915922</v>
      </c>
      <c r="X42" s="12">
        <f t="shared" si="33"/>
        <v>33.333333333333343</v>
      </c>
      <c r="Y42" s="12">
        <f>S42-AJ42</f>
        <v>-6.8181818181818272</v>
      </c>
      <c r="Z42" s="12">
        <f t="shared" si="50"/>
        <v>66.666666666666657</v>
      </c>
      <c r="AA42" s="12">
        <f t="shared" si="50"/>
        <v>-200</v>
      </c>
      <c r="AB42" s="12">
        <f t="shared" si="50"/>
        <v>200</v>
      </c>
      <c r="AC42" s="12">
        <f t="shared" si="44"/>
        <v>3.3613445378151283</v>
      </c>
      <c r="AD42" s="12">
        <f>R42-AL42</f>
        <v>42.857142857142861</v>
      </c>
      <c r="AE42" s="12">
        <f t="shared" si="35"/>
        <v>-25</v>
      </c>
      <c r="AH42" s="12">
        <f t="shared" ref="AH42:AJ42" si="51">AH36/AH9*100</f>
        <v>76.470588235294116</v>
      </c>
      <c r="AI42" s="12">
        <f t="shared" si="51"/>
        <v>66.666666666666657</v>
      </c>
      <c r="AJ42" s="12">
        <f t="shared" si="51"/>
        <v>81.818181818181827</v>
      </c>
      <c r="AK42" s="12">
        <f>AK36/AK9*100</f>
        <v>82.35294117647058</v>
      </c>
      <c r="AL42" s="12">
        <f>AL36/AL9*100</f>
        <v>57.142857142857139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0</v>
      </c>
      <c r="D9" s="17">
        <f>SUM(D10:D30)</f>
        <v>7</v>
      </c>
      <c r="E9" s="17">
        <f>F9+G9</f>
        <v>-5</v>
      </c>
      <c r="F9" s="17">
        <f>SUM(F10:F30)</f>
        <v>-6</v>
      </c>
      <c r="G9" s="17">
        <f>SUM(G10:G30)</f>
        <v>1</v>
      </c>
      <c r="H9" s="15">
        <f>IF(B9=E9,0,(1-(B9/(B9-E9)))*-100)</f>
        <v>-41.666666666666664</v>
      </c>
      <c r="I9" s="15">
        <f>IF(C9=F9,0,(1-(C9/(C9-F9)))*-100)</f>
        <v>-100</v>
      </c>
      <c r="J9" s="15">
        <f>IF(D9=G9,0,(1-(D9/(D9-G9)))*-100)</f>
        <v>16.666666666666675</v>
      </c>
      <c r="K9" s="17">
        <f>L9+M9</f>
        <v>-4</v>
      </c>
      <c r="L9" s="17">
        <f>SUM(L10:L30)</f>
        <v>-4</v>
      </c>
      <c r="M9" s="17">
        <f>SUM(M10:M30)</f>
        <v>0</v>
      </c>
      <c r="N9" s="15">
        <f>IF(B9=K9,0,(1-(B9/(B9-K9)))*-100)</f>
        <v>-36.363636363636367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4.7619047619047672</v>
      </c>
      <c r="X9" s="15">
        <f t="shared" ref="X9:Y30" si="1">IF(R9=U9,IF(R9&gt;0,"皆増",0),(1-(R9/(R9-U9)))*-100)</f>
        <v>10.000000000000009</v>
      </c>
      <c r="Y9" s="15">
        <f t="shared" si="1"/>
        <v>0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-8.3333333333333375</v>
      </c>
      <c r="AD9" s="15">
        <f t="shared" ref="AD9:AE30" si="2">IF(R9=AA9,IF(R9&gt;0,"皆増",0),(1-(R9/(R9-AA9)))*-100)</f>
        <v>-26.666666666666671</v>
      </c>
      <c r="AE9" s="15">
        <f t="shared" si="2"/>
        <v>22.222222222222232</v>
      </c>
      <c r="AH9" s="4">
        <f t="shared" ref="AH9:AJ30" si="3">Q9-T9</f>
        <v>21</v>
      </c>
      <c r="AI9" s="4">
        <f t="shared" si="3"/>
        <v>10</v>
      </c>
      <c r="AJ9" s="4">
        <f t="shared" si="3"/>
        <v>11</v>
      </c>
      <c r="AK9" s="4">
        <f t="shared" ref="AK9:AM30" si="4">Q9-Z9</f>
        <v>24</v>
      </c>
      <c r="AL9" s="4">
        <f t="shared" si="4"/>
        <v>15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0</v>
      </c>
      <c r="D10" s="17">
        <v>7</v>
      </c>
      <c r="E10" s="17">
        <f t="shared" ref="E10" si="6">F10+G10</f>
        <v>-5</v>
      </c>
      <c r="F10" s="17">
        <v>-6</v>
      </c>
      <c r="G10" s="17">
        <v>1</v>
      </c>
      <c r="H10" s="15">
        <f>IF(B10=E10,0,(1-(B10/(B10-E10)))*-100)</f>
        <v>-41.666666666666664</v>
      </c>
      <c r="I10" s="15">
        <f t="shared" ref="I10" si="7">IF(C10=F10,0,(1-(C10/(C10-F10)))*-100)</f>
        <v>-100</v>
      </c>
      <c r="J10" s="15">
        <f>IF(D10=G10,0,(1-(D10/(D10-G10)))*-100)</f>
        <v>16.666666666666675</v>
      </c>
      <c r="K10" s="17">
        <f t="shared" ref="K10" si="8">L10+M10</f>
        <v>-4</v>
      </c>
      <c r="L10" s="17">
        <v>-4</v>
      </c>
      <c r="M10" s="17">
        <v>0</v>
      </c>
      <c r="N10" s="15">
        <f>IF(B10=K10,0,(1-(B10/(B10-K10)))*-100)</f>
        <v>-36.363636363636367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 t="str">
        <f t="shared" si="1"/>
        <v>皆増</v>
      </c>
      <c r="Y24" s="15">
        <f t="shared" si="1"/>
        <v>100</v>
      </c>
      <c r="Z24" s="17">
        <f t="shared" si="12"/>
        <v>1</v>
      </c>
      <c r="AA24" s="17">
        <v>0</v>
      </c>
      <c r="AB24" s="17">
        <v>1</v>
      </c>
      <c r="AC24" s="15">
        <f t="shared" si="13"/>
        <v>50</v>
      </c>
      <c r="AD24" s="15">
        <f t="shared" si="2"/>
        <v>0</v>
      </c>
      <c r="AE24" s="15">
        <f t="shared" si="2"/>
        <v>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50</v>
      </c>
      <c r="X25" s="15">
        <f t="shared" si="1"/>
        <v>200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-25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-50</v>
      </c>
      <c r="AE26" s="15">
        <f t="shared" si="2"/>
        <v>-50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-33.333333333333336</v>
      </c>
      <c r="X27" s="15">
        <f t="shared" si="1"/>
        <v>-50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-2</v>
      </c>
      <c r="U28" s="17">
        <v>0</v>
      </c>
      <c r="V28" s="17">
        <v>-2</v>
      </c>
      <c r="W28" s="15">
        <f t="shared" si="11"/>
        <v>-33.333333333333336</v>
      </c>
      <c r="X28" s="15">
        <f t="shared" si="1"/>
        <v>0</v>
      </c>
      <c r="Y28" s="15">
        <f t="shared" si="1"/>
        <v>-50</v>
      </c>
      <c r="Z28" s="17">
        <f t="shared" si="12"/>
        <v>-2</v>
      </c>
      <c r="AA28" s="17">
        <v>-4</v>
      </c>
      <c r="AB28" s="17">
        <v>2</v>
      </c>
      <c r="AC28" s="15">
        <f t="shared" si="13"/>
        <v>-33.333333333333336</v>
      </c>
      <c r="AD28" s="15">
        <f t="shared" si="2"/>
        <v>-66.666666666666671</v>
      </c>
      <c r="AE28" s="15" t="str">
        <f t="shared" si="2"/>
        <v>皆増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6</v>
      </c>
      <c r="AL28" s="4">
        <f t="shared" si="4"/>
        <v>6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-50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5.2631578947368363</v>
      </c>
      <c r="X34" s="15">
        <f t="shared" si="15"/>
        <v>11.111111111111116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-16.666666666666664</v>
      </c>
      <c r="AD34" s="15">
        <f t="shared" si="17"/>
        <v>-33.333333333333336</v>
      </c>
      <c r="AE34" s="15">
        <f t="shared" si="17"/>
        <v>11.111111111111116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24</v>
      </c>
      <c r="AL34" s="4">
        <f>SUM(AL23:AL30)</f>
        <v>15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9</v>
      </c>
      <c r="S35" s="17">
        <f t="shared" si="25"/>
        <v>8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12.5</v>
      </c>
      <c r="Y35" s="15">
        <f t="shared" si="15"/>
        <v>-11.111111111111116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-10.526315789473683</v>
      </c>
      <c r="AD35" s="15">
        <f t="shared" si="17"/>
        <v>-25</v>
      </c>
      <c r="AE35" s="15">
        <f t="shared" si="17"/>
        <v>14.285714285714279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19</v>
      </c>
      <c r="AL35" s="4">
        <f>SUM(AL25:AL30)</f>
        <v>12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-7.6923076923076872</v>
      </c>
      <c r="X36" s="15">
        <f t="shared" si="15"/>
        <v>-16.666666666666664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9.0909090909090828</v>
      </c>
      <c r="AD36" s="15">
        <f t="shared" si="17"/>
        <v>-28.571428571428569</v>
      </c>
      <c r="AE36" s="15">
        <f t="shared" si="17"/>
        <v>75</v>
      </c>
      <c r="AH36" s="4">
        <f t="shared" ref="AH36:AJ36" si="30">SUM(AH27:AH30)</f>
        <v>13</v>
      </c>
      <c r="AI36" s="4">
        <f t="shared" si="30"/>
        <v>6</v>
      </c>
      <c r="AJ36" s="4">
        <f t="shared" si="30"/>
        <v>7</v>
      </c>
      <c r="AK36" s="4">
        <f>SUM(AK27:AK30)</f>
        <v>11</v>
      </c>
      <c r="AL36" s="4">
        <f>SUM(AL27:AL30)</f>
        <v>7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9.0909090909090917</v>
      </c>
      <c r="S39" s="13">
        <f t="shared" si="37"/>
        <v>9.0909090909090917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-0.43290043290043201</v>
      </c>
      <c r="X39" s="12">
        <f t="shared" si="33"/>
        <v>-0.90909090909090828</v>
      </c>
      <c r="Y39" s="12">
        <f>S39-AJ39</f>
        <v>0</v>
      </c>
      <c r="Z39" s="12">
        <f t="shared" si="37"/>
        <v>-100</v>
      </c>
      <c r="AA39" s="12">
        <f t="shared" si="37"/>
        <v>-25</v>
      </c>
      <c r="AB39" s="12">
        <f t="shared" si="37"/>
        <v>50</v>
      </c>
      <c r="AC39" s="12">
        <f>Q39-AK39</f>
        <v>9.0909090909090917</v>
      </c>
      <c r="AD39" s="12">
        <f t="shared" si="35"/>
        <v>9.0909090909090917</v>
      </c>
      <c r="AE39" s="12">
        <f t="shared" si="35"/>
        <v>9.0909090909090917</v>
      </c>
      <c r="AH39" s="12">
        <f t="shared" ref="AH39:AJ39" si="39">AH33/AH9*100</f>
        <v>9.5238095238095237</v>
      </c>
      <c r="AI39" s="12">
        <f t="shared" si="39"/>
        <v>10</v>
      </c>
      <c r="AJ39" s="12">
        <f t="shared" si="39"/>
        <v>9.0909090909090917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90.909090909090907</v>
      </c>
      <c r="S40" s="12">
        <f t="shared" si="40"/>
        <v>90.909090909090907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0.4329004329004249</v>
      </c>
      <c r="X40" s="12">
        <f t="shared" si="33"/>
        <v>0.90909090909090651</v>
      </c>
      <c r="Y40" s="12">
        <f>S40-AJ40</f>
        <v>0</v>
      </c>
      <c r="Z40" s="12">
        <f>Z34/Z9*100</f>
        <v>200</v>
      </c>
      <c r="AA40" s="12">
        <f t="shared" ref="AA40:AB40" si="43">AA34/AA9*100</f>
        <v>125</v>
      </c>
      <c r="AB40" s="12">
        <f t="shared" si="43"/>
        <v>50</v>
      </c>
      <c r="AC40" s="12">
        <f t="shared" ref="AC40:AC42" si="44">Q40-AK40</f>
        <v>-9.0909090909090935</v>
      </c>
      <c r="AD40" s="12">
        <f t="shared" si="35"/>
        <v>-9.0909090909090935</v>
      </c>
      <c r="AE40" s="12">
        <f t="shared" si="35"/>
        <v>-9.0909090909090935</v>
      </c>
      <c r="AH40" s="12">
        <f t="shared" ref="AH40:AJ40" si="45">AH34/AH9*100</f>
        <v>90.476190476190482</v>
      </c>
      <c r="AI40" s="12">
        <f t="shared" si="45"/>
        <v>90</v>
      </c>
      <c r="AJ40" s="12">
        <f t="shared" si="45"/>
        <v>90.909090909090907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81.818181818181827</v>
      </c>
      <c r="S41" s="12">
        <f t="shared" si="46"/>
        <v>72.727272727272734</v>
      </c>
      <c r="T41" s="12">
        <f>T35/T9*100</f>
        <v>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-3.6796536796536827</v>
      </c>
      <c r="X41" s="12">
        <f t="shared" si="33"/>
        <v>1.8181818181818272</v>
      </c>
      <c r="Y41" s="12">
        <f>S41-AJ41</f>
        <v>-9.0909090909090935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50</v>
      </c>
      <c r="AC41" s="12">
        <f t="shared" si="44"/>
        <v>-1.8939393939393909</v>
      </c>
      <c r="AD41" s="12">
        <f>R41-AL41</f>
        <v>1.8181818181818272</v>
      </c>
      <c r="AE41" s="12">
        <f t="shared" si="35"/>
        <v>-5.0505050505050519</v>
      </c>
      <c r="AH41" s="12">
        <f>AH35/AH9*100</f>
        <v>80.952380952380949</v>
      </c>
      <c r="AI41" s="12">
        <f>AI35/AI9*100</f>
        <v>80</v>
      </c>
      <c r="AJ41" s="12">
        <f>AJ35/AJ9*100</f>
        <v>81.818181818181827</v>
      </c>
      <c r="AK41" s="12">
        <f t="shared" ref="AK41:AM41" si="49">AK35/AK9*100</f>
        <v>79.166666666666657</v>
      </c>
      <c r="AL41" s="12">
        <f t="shared" si="49"/>
        <v>80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45.454545454545453</v>
      </c>
      <c r="S42" s="12">
        <f t="shared" si="50"/>
        <v>63.636363636363633</v>
      </c>
      <c r="T42" s="12">
        <f t="shared" si="50"/>
        <v>-100</v>
      </c>
      <c r="U42" s="12">
        <f t="shared" si="50"/>
        <v>-100</v>
      </c>
      <c r="V42" s="12" t="e">
        <f t="shared" si="50"/>
        <v>#DIV/0!</v>
      </c>
      <c r="W42" s="12">
        <f t="shared" si="42"/>
        <v>-7.3593073593073655</v>
      </c>
      <c r="X42" s="12">
        <f t="shared" si="33"/>
        <v>-14.545454545454547</v>
      </c>
      <c r="Y42" s="12">
        <f>S42-AJ42</f>
        <v>0</v>
      </c>
      <c r="Z42" s="12">
        <f t="shared" si="50"/>
        <v>-50</v>
      </c>
      <c r="AA42" s="12">
        <f t="shared" si="50"/>
        <v>50</v>
      </c>
      <c r="AB42" s="12">
        <f t="shared" si="50"/>
        <v>150</v>
      </c>
      <c r="AC42" s="12">
        <f t="shared" si="44"/>
        <v>8.712121212121211</v>
      </c>
      <c r="AD42" s="12">
        <f>R42-AL42</f>
        <v>-1.212121212121211</v>
      </c>
      <c r="AE42" s="12">
        <f t="shared" si="35"/>
        <v>19.19191919191919</v>
      </c>
      <c r="AH42" s="12">
        <f t="shared" ref="AH42:AJ42" si="51">AH36/AH9*100</f>
        <v>61.904761904761905</v>
      </c>
      <c r="AI42" s="12">
        <f t="shared" si="51"/>
        <v>60</v>
      </c>
      <c r="AJ42" s="12">
        <f t="shared" si="51"/>
        <v>63.636363636363633</v>
      </c>
      <c r="AK42" s="12">
        <f>AK36/AK9*100</f>
        <v>45.833333333333329</v>
      </c>
      <c r="AL42" s="12">
        <f>AL36/AL9*100</f>
        <v>46.666666666666664</v>
      </c>
      <c r="AM42" s="12">
        <f>AM36/AM9*100</f>
        <v>44.444444444444443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5</v>
      </c>
      <c r="D9" s="17">
        <f>SUM(D10:D30)</f>
        <v>4</v>
      </c>
      <c r="E9" s="17">
        <f>F9+G9</f>
        <v>4</v>
      </c>
      <c r="F9" s="17">
        <f>SUM(F10:F30)</f>
        <v>3</v>
      </c>
      <c r="G9" s="17">
        <f>SUM(G10:G30)</f>
        <v>1</v>
      </c>
      <c r="H9" s="15">
        <f>IF(B9=E9,0,(1-(B9/(B9-E9)))*-100)</f>
        <v>80</v>
      </c>
      <c r="I9" s="15">
        <f>IF(C9=F9,0,(1-(C9/(C9-F9)))*-100)</f>
        <v>150</v>
      </c>
      <c r="J9" s="15">
        <f>IF(D9=G9,0,(1-(D9/(D9-G9)))*-100)</f>
        <v>33.333333333333329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28.57142857142858</v>
      </c>
      <c r="O9" s="15">
        <f t="shared" ref="O9:P10" si="0">IF(C9=L9,0,(1-(C9/(C9-L9)))*-100)</f>
        <v>66.666666666666671</v>
      </c>
      <c r="P9" s="15">
        <f>IF(D9=M9,0,(1-(D9/(D9-M9)))*-100)</f>
        <v>0</v>
      </c>
      <c r="Q9" s="17">
        <f>R9+S9</f>
        <v>25</v>
      </c>
      <c r="R9" s="17">
        <f>SUM(R10:R30)</f>
        <v>11</v>
      </c>
      <c r="S9" s="17">
        <f>SUM(S10:S30)</f>
        <v>14</v>
      </c>
      <c r="T9" s="17">
        <f>U9+V9</f>
        <v>1</v>
      </c>
      <c r="U9" s="17">
        <f>SUM(U10:U30)</f>
        <v>-5</v>
      </c>
      <c r="V9" s="17">
        <f>SUM(V10:V30)</f>
        <v>6</v>
      </c>
      <c r="W9" s="15">
        <f>IF(Q9=T9,IF(Q9&gt;0,"皆増",0),(1-(Q9/(Q9-T9)))*-100)</f>
        <v>4.1666666666666741</v>
      </c>
      <c r="X9" s="15">
        <f t="shared" ref="X9:Y30" si="1">IF(R9=U9,IF(R9&gt;0,"皆増",0),(1-(R9/(R9-U9)))*-100)</f>
        <v>-31.25</v>
      </c>
      <c r="Y9" s="15">
        <f t="shared" si="1"/>
        <v>75</v>
      </c>
      <c r="Z9" s="17">
        <f>AA9+AB9</f>
        <v>10</v>
      </c>
      <c r="AA9" s="17">
        <f>SUM(AA10:AA30)</f>
        <v>7</v>
      </c>
      <c r="AB9" s="17">
        <f>SUM(AB10:AB30)</f>
        <v>3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175</v>
      </c>
      <c r="AE9" s="15">
        <f t="shared" si="2"/>
        <v>27.27272727272727</v>
      </c>
      <c r="AH9" s="4">
        <f t="shared" ref="AH9:AJ30" si="3">Q9-T9</f>
        <v>24</v>
      </c>
      <c r="AI9" s="4">
        <f t="shared" si="3"/>
        <v>16</v>
      </c>
      <c r="AJ9" s="4">
        <f t="shared" si="3"/>
        <v>8</v>
      </c>
      <c r="AK9" s="4">
        <f t="shared" ref="AK9:AM30" si="4">Q9-Z9</f>
        <v>15</v>
      </c>
      <c r="AL9" s="4">
        <f t="shared" si="4"/>
        <v>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5</v>
      </c>
      <c r="D10" s="17">
        <v>4</v>
      </c>
      <c r="E10" s="17">
        <f t="shared" ref="E10" si="6">F10+G10</f>
        <v>4</v>
      </c>
      <c r="F10" s="17">
        <v>3</v>
      </c>
      <c r="G10" s="17">
        <v>1</v>
      </c>
      <c r="H10" s="15">
        <f>IF(B10=E10,0,(1-(B10/(B10-E10)))*-100)</f>
        <v>80</v>
      </c>
      <c r="I10" s="15">
        <f t="shared" ref="I10" si="7">IF(C10=F10,0,(1-(C10/(C10-F10)))*-100)</f>
        <v>150</v>
      </c>
      <c r="J10" s="15">
        <f>IF(D10=G10,0,(1-(D10/(D10-G10)))*-100)</f>
        <v>33.333333333333329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28.57142857142858</v>
      </c>
      <c r="O10" s="15">
        <f t="shared" si="0"/>
        <v>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-25</v>
      </c>
      <c r="Y24" s="15" t="str">
        <f t="shared" si="1"/>
        <v>皆増</v>
      </c>
      <c r="Z24" s="17">
        <f t="shared" si="12"/>
        <v>3</v>
      </c>
      <c r="AA24" s="17">
        <v>3</v>
      </c>
      <c r="AB24" s="17">
        <v>0</v>
      </c>
      <c r="AC24" s="15">
        <f t="shared" si="13"/>
        <v>300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3</v>
      </c>
      <c r="AA26" s="17">
        <v>3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2</v>
      </c>
      <c r="U27" s="17">
        <v>-1</v>
      </c>
      <c r="V27" s="17">
        <v>3</v>
      </c>
      <c r="W27" s="15">
        <f t="shared" si="11"/>
        <v>50</v>
      </c>
      <c r="X27" s="15">
        <f t="shared" si="1"/>
        <v>-33.333333333333336</v>
      </c>
      <c r="Y27" s="15">
        <f t="shared" si="1"/>
        <v>300</v>
      </c>
      <c r="Z27" s="17">
        <f t="shared" si="12"/>
        <v>4</v>
      </c>
      <c r="AA27" s="17">
        <v>1</v>
      </c>
      <c r="AB27" s="17">
        <v>3</v>
      </c>
      <c r="AC27" s="15">
        <f t="shared" si="13"/>
        <v>200</v>
      </c>
      <c r="AD27" s="15">
        <f t="shared" si="2"/>
        <v>100</v>
      </c>
      <c r="AE27" s="15">
        <f t="shared" si="2"/>
        <v>300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0</v>
      </c>
      <c r="S28" s="17">
        <v>6</v>
      </c>
      <c r="T28" s="17">
        <f t="shared" si="10"/>
        <v>-2</v>
      </c>
      <c r="U28" s="17">
        <v>-3</v>
      </c>
      <c r="V28" s="17">
        <v>1</v>
      </c>
      <c r="W28" s="15">
        <f t="shared" si="11"/>
        <v>-25</v>
      </c>
      <c r="X28" s="15">
        <f t="shared" si="1"/>
        <v>-100</v>
      </c>
      <c r="Y28" s="15">
        <f t="shared" si="1"/>
        <v>19.999999999999996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19.999999999999996</v>
      </c>
      <c r="AD28" s="15">
        <f t="shared" si="2"/>
        <v>-100</v>
      </c>
      <c r="AE28" s="15">
        <f t="shared" si="2"/>
        <v>50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-1</v>
      </c>
      <c r="V30" s="17">
        <v>-2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10</v>
      </c>
      <c r="S34" s="17">
        <f t="shared" si="22"/>
        <v>13</v>
      </c>
      <c r="T34" s="17">
        <f t="shared" si="22"/>
        <v>0</v>
      </c>
      <c r="U34" s="17">
        <f t="shared" si="22"/>
        <v>-5</v>
      </c>
      <c r="V34" s="17">
        <f t="shared" si="22"/>
        <v>5</v>
      </c>
      <c r="W34" s="15">
        <f t="shared" si="15"/>
        <v>0</v>
      </c>
      <c r="X34" s="15">
        <f t="shared" si="15"/>
        <v>-33.333333333333336</v>
      </c>
      <c r="Y34" s="15">
        <f t="shared" si="15"/>
        <v>62.5</v>
      </c>
      <c r="Z34" s="17">
        <f t="shared" ref="Z34:AB34" si="23">SUM(Z23:Z30)</f>
        <v>9</v>
      </c>
      <c r="AA34" s="17">
        <f t="shared" si="23"/>
        <v>7</v>
      </c>
      <c r="AB34" s="17">
        <f t="shared" si="23"/>
        <v>2</v>
      </c>
      <c r="AC34" s="15">
        <f t="shared" si="17"/>
        <v>64.285714285714278</v>
      </c>
      <c r="AD34" s="15">
        <f t="shared" si="17"/>
        <v>233.33333333333334</v>
      </c>
      <c r="AE34" s="15">
        <f t="shared" si="17"/>
        <v>18.181818181818187</v>
      </c>
      <c r="AH34" s="4">
        <f t="shared" ref="AH34:AJ34" si="24">SUM(AH23:AH30)</f>
        <v>23</v>
      </c>
      <c r="AI34" s="4">
        <f t="shared" si="24"/>
        <v>15</v>
      </c>
      <c r="AJ34" s="4">
        <f t="shared" si="24"/>
        <v>8</v>
      </c>
      <c r="AK34" s="4">
        <f>SUM(AK23:AK30)</f>
        <v>14</v>
      </c>
      <c r="AL34" s="4">
        <f>SUM(AL23:AL30)</f>
        <v>3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7</v>
      </c>
      <c r="S35" s="17">
        <f t="shared" si="25"/>
        <v>12</v>
      </c>
      <c r="T35" s="17">
        <f t="shared" si="25"/>
        <v>0</v>
      </c>
      <c r="U35" s="17">
        <f t="shared" si="25"/>
        <v>-4</v>
      </c>
      <c r="V35" s="17">
        <f t="shared" si="25"/>
        <v>4</v>
      </c>
      <c r="W35" s="15">
        <f t="shared" si="15"/>
        <v>0</v>
      </c>
      <c r="X35" s="15">
        <f t="shared" si="15"/>
        <v>-36.363636363636367</v>
      </c>
      <c r="Y35" s="15">
        <f t="shared" si="15"/>
        <v>50</v>
      </c>
      <c r="Z35" s="17">
        <f t="shared" ref="Z35:AB35" si="26">SUM(Z25:Z30)</f>
        <v>8</v>
      </c>
      <c r="AA35" s="17">
        <f t="shared" si="26"/>
        <v>5</v>
      </c>
      <c r="AB35" s="17">
        <f t="shared" si="26"/>
        <v>3</v>
      </c>
      <c r="AC35" s="15">
        <f t="shared" si="17"/>
        <v>72.727272727272734</v>
      </c>
      <c r="AD35" s="15">
        <f t="shared" si="17"/>
        <v>250</v>
      </c>
      <c r="AE35" s="15">
        <f t="shared" si="17"/>
        <v>33.333333333333329</v>
      </c>
      <c r="AH35" s="4">
        <f t="shared" ref="AH35:AJ35" si="27">SUM(AH25:AH30)</f>
        <v>19</v>
      </c>
      <c r="AI35" s="4">
        <f t="shared" si="27"/>
        <v>11</v>
      </c>
      <c r="AJ35" s="4">
        <f t="shared" si="27"/>
        <v>8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2</v>
      </c>
      <c r="S36" s="17">
        <f t="shared" si="28"/>
        <v>12</v>
      </c>
      <c r="T36" s="17">
        <f t="shared" si="28"/>
        <v>-1</v>
      </c>
      <c r="U36" s="17">
        <f t="shared" si="28"/>
        <v>-5</v>
      </c>
      <c r="V36" s="17">
        <f t="shared" si="28"/>
        <v>4</v>
      </c>
      <c r="W36" s="15">
        <f t="shared" si="15"/>
        <v>-6.6666666666666652</v>
      </c>
      <c r="X36" s="15">
        <f t="shared" si="15"/>
        <v>-71.428571428571431</v>
      </c>
      <c r="Y36" s="15">
        <f t="shared" si="15"/>
        <v>50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39.999999999999993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15</v>
      </c>
      <c r="AI36" s="4">
        <f t="shared" si="30"/>
        <v>7</v>
      </c>
      <c r="AJ36" s="4">
        <f t="shared" si="30"/>
        <v>8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</v>
      </c>
      <c r="R39" s="12">
        <f>R33/R9*100</f>
        <v>9.0909090909090917</v>
      </c>
      <c r="S39" s="13">
        <f t="shared" si="37"/>
        <v>7.1428571428571423</v>
      </c>
      <c r="T39" s="12">
        <f>T33/T9*100</f>
        <v>100</v>
      </c>
      <c r="U39" s="12">
        <f t="shared" ref="U39:V39" si="38">U33/U9*100</f>
        <v>0</v>
      </c>
      <c r="V39" s="12">
        <f t="shared" si="38"/>
        <v>16.666666666666664</v>
      </c>
      <c r="W39" s="12">
        <f>Q39-AH39</f>
        <v>3.8333333333333339</v>
      </c>
      <c r="X39" s="12">
        <f t="shared" si="33"/>
        <v>2.8409090909090917</v>
      </c>
      <c r="Y39" s="12">
        <f>S39-AJ39</f>
        <v>7.1428571428571423</v>
      </c>
      <c r="Z39" s="12">
        <f t="shared" si="37"/>
        <v>10</v>
      </c>
      <c r="AA39" s="12">
        <f t="shared" si="37"/>
        <v>0</v>
      </c>
      <c r="AB39" s="12">
        <f t="shared" si="37"/>
        <v>33.333333333333329</v>
      </c>
      <c r="AC39" s="12">
        <f>Q39-AK39</f>
        <v>1.333333333333333</v>
      </c>
      <c r="AD39" s="12">
        <f t="shared" si="35"/>
        <v>-15.909090909090908</v>
      </c>
      <c r="AE39" s="12">
        <f t="shared" si="35"/>
        <v>7.1428571428571423</v>
      </c>
      <c r="AH39" s="12">
        <f t="shared" ref="AH39:AJ39" si="39">AH33/AH9*100</f>
        <v>4.1666666666666661</v>
      </c>
      <c r="AI39" s="12">
        <f t="shared" si="39"/>
        <v>6.25</v>
      </c>
      <c r="AJ39" s="12">
        <f t="shared" si="39"/>
        <v>0</v>
      </c>
      <c r="AK39" s="12">
        <f>AK33/AK9*100</f>
        <v>6.666666666666667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</v>
      </c>
      <c r="R40" s="12">
        <f t="shared" si="40"/>
        <v>90.909090909090907</v>
      </c>
      <c r="S40" s="12">
        <f t="shared" si="40"/>
        <v>92.857142857142861</v>
      </c>
      <c r="T40" s="12">
        <f>T34/T9*100</f>
        <v>0</v>
      </c>
      <c r="U40" s="12">
        <f t="shared" ref="U40:V40" si="41">U34/U9*100</f>
        <v>100</v>
      </c>
      <c r="V40" s="12">
        <f t="shared" si="41"/>
        <v>83.333333333333343</v>
      </c>
      <c r="W40" s="12">
        <f t="shared" ref="W40:W42" si="42">Q40-AH40</f>
        <v>-3.8333333333333428</v>
      </c>
      <c r="X40" s="12">
        <f t="shared" si="33"/>
        <v>-2.8409090909090935</v>
      </c>
      <c r="Y40" s="12">
        <f>S40-AJ40</f>
        <v>-7.1428571428571388</v>
      </c>
      <c r="Z40" s="12">
        <f>Z34/Z9*100</f>
        <v>90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-1.3333333333333286</v>
      </c>
      <c r="AD40" s="12">
        <f t="shared" si="35"/>
        <v>15.909090909090907</v>
      </c>
      <c r="AE40" s="12">
        <f t="shared" si="35"/>
        <v>-7.1428571428571388</v>
      </c>
      <c r="AH40" s="12">
        <f t="shared" ref="AH40:AJ40" si="45">AH34/AH9*100</f>
        <v>95.833333333333343</v>
      </c>
      <c r="AI40" s="12">
        <f t="shared" si="45"/>
        <v>93.75</v>
      </c>
      <c r="AJ40" s="12">
        <f t="shared" si="45"/>
        <v>100</v>
      </c>
      <c r="AK40" s="12">
        <f>AK34/AK9*100</f>
        <v>93.333333333333329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</v>
      </c>
      <c r="R41" s="12">
        <f t="shared" si="46"/>
        <v>63.636363636363633</v>
      </c>
      <c r="S41" s="12">
        <f t="shared" si="46"/>
        <v>85.714285714285708</v>
      </c>
      <c r="T41" s="12">
        <f>T35/T9*100</f>
        <v>0</v>
      </c>
      <c r="U41" s="12">
        <f t="shared" ref="U41:V41" si="47">U35/U9*100</f>
        <v>80</v>
      </c>
      <c r="V41" s="12">
        <f t="shared" si="47"/>
        <v>66.666666666666657</v>
      </c>
      <c r="W41" s="12">
        <f t="shared" si="42"/>
        <v>-3.1666666666666572</v>
      </c>
      <c r="X41" s="12">
        <f t="shared" si="33"/>
        <v>-5.1136363636363669</v>
      </c>
      <c r="Y41" s="12">
        <f>S41-AJ41</f>
        <v>-14.285714285714292</v>
      </c>
      <c r="Z41" s="12">
        <f>Z35/Z9*100</f>
        <v>80</v>
      </c>
      <c r="AA41" s="12">
        <f t="shared" ref="AA41:AB41" si="48">AA35/AA9*100</f>
        <v>71.428571428571431</v>
      </c>
      <c r="AB41" s="12">
        <f t="shared" si="48"/>
        <v>100</v>
      </c>
      <c r="AC41" s="12">
        <f t="shared" si="44"/>
        <v>2.6666666666666714</v>
      </c>
      <c r="AD41" s="12">
        <f>R41-AL41</f>
        <v>13.636363636363633</v>
      </c>
      <c r="AE41" s="12">
        <f t="shared" si="35"/>
        <v>3.896103896103881</v>
      </c>
      <c r="AH41" s="12">
        <f>AH35/AH9*100</f>
        <v>79.166666666666657</v>
      </c>
      <c r="AI41" s="12">
        <f>AI35/AI9*100</f>
        <v>68.75</v>
      </c>
      <c r="AJ41" s="12">
        <f>AJ35/AJ9*100</f>
        <v>100</v>
      </c>
      <c r="AK41" s="12">
        <f t="shared" ref="AK41:AM41" si="49">AK35/AK9*100</f>
        <v>73.333333333333329</v>
      </c>
      <c r="AL41" s="12">
        <f t="shared" si="49"/>
        <v>50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56.000000000000007</v>
      </c>
      <c r="R42" s="12">
        <f t="shared" si="50"/>
        <v>18.181818181818183</v>
      </c>
      <c r="S42" s="12">
        <f t="shared" si="50"/>
        <v>85.714285714285708</v>
      </c>
      <c r="T42" s="12">
        <f t="shared" si="50"/>
        <v>-100</v>
      </c>
      <c r="U42" s="12">
        <f t="shared" si="50"/>
        <v>100</v>
      </c>
      <c r="V42" s="12">
        <f t="shared" si="50"/>
        <v>66.666666666666657</v>
      </c>
      <c r="W42" s="12">
        <f t="shared" si="42"/>
        <v>-6.4999999999999929</v>
      </c>
      <c r="X42" s="12">
        <f t="shared" si="33"/>
        <v>-25.568181818181817</v>
      </c>
      <c r="Y42" s="12">
        <f>S42-AJ42</f>
        <v>-14.285714285714292</v>
      </c>
      <c r="Z42" s="12">
        <f t="shared" si="50"/>
        <v>40</v>
      </c>
      <c r="AA42" s="12">
        <f t="shared" si="50"/>
        <v>0</v>
      </c>
      <c r="AB42" s="12">
        <f t="shared" si="50"/>
        <v>133.33333333333331</v>
      </c>
      <c r="AC42" s="12">
        <f t="shared" si="44"/>
        <v>-10.66666666666665</v>
      </c>
      <c r="AD42" s="12">
        <f>R42-AL42</f>
        <v>-31.818181818181817</v>
      </c>
      <c r="AE42" s="12">
        <f t="shared" si="35"/>
        <v>12.987012987012974</v>
      </c>
      <c r="AH42" s="12">
        <f t="shared" ref="AH42:AJ42" si="51">AH36/AH9*100</f>
        <v>62.5</v>
      </c>
      <c r="AI42" s="12">
        <f t="shared" si="51"/>
        <v>43.75</v>
      </c>
      <c r="AJ42" s="12">
        <f t="shared" si="51"/>
        <v>100</v>
      </c>
      <c r="AK42" s="12">
        <f>AK36/AK9*100</f>
        <v>66.666666666666657</v>
      </c>
      <c r="AL42" s="12">
        <f>AL36/AL9*100</f>
        <v>50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-66.666666666666671</v>
      </c>
      <c r="K9" s="17">
        <f>L9+M9</f>
        <v>-4</v>
      </c>
      <c r="L9" s="17">
        <f>SUM(L10:L30)</f>
        <v>0</v>
      </c>
      <c r="M9" s="17">
        <f>SUM(M10:M30)</f>
        <v>-4</v>
      </c>
      <c r="N9" s="15">
        <f>IF(B9=K9,0,(1-(B9/(B9-K9)))*-100)</f>
        <v>-44.444444444444443</v>
      </c>
      <c r="O9" s="15">
        <f t="shared" ref="O9:P10" si="0">IF(C9=L9,0,(1-(C9/(C9-L9)))*-100)</f>
        <v>0</v>
      </c>
      <c r="P9" s="15">
        <f>IF(D9=M9,0,(1-(D9/(D9-M9)))*-100)</f>
        <v>-80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-17.647058823529417</v>
      </c>
      <c r="X9" s="15">
        <f t="shared" ref="X9:Y30" si="1">IF(R9=U9,IF(R9&gt;0,"皆増",0),(1-(R9/(R9-U9)))*-100)</f>
        <v>-14.28571428571429</v>
      </c>
      <c r="Y9" s="15">
        <f t="shared" si="1"/>
        <v>-19.999999999999996</v>
      </c>
      <c r="Z9" s="17">
        <f>AA9+AB9</f>
        <v>-11</v>
      </c>
      <c r="AA9" s="17">
        <f>SUM(AA10:AA30)</f>
        <v>-8</v>
      </c>
      <c r="AB9" s="17">
        <f>SUM(AB10:AB30)</f>
        <v>-3</v>
      </c>
      <c r="AC9" s="15">
        <f>IF(Q9=Z9,IF(Q9&gt;0,"皆増",0),(1-(Q9/(Q9-Z9)))*-100)</f>
        <v>-43.999999999999993</v>
      </c>
      <c r="AD9" s="15">
        <f t="shared" ref="AD9:AE30" si="2">IF(R9=AA9,IF(R9&gt;0,"皆増",0),(1-(R9/(R9-AA9)))*-100)</f>
        <v>-57.142857142857139</v>
      </c>
      <c r="AE9" s="15">
        <f t="shared" si="2"/>
        <v>-27.27272727272727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25</v>
      </c>
      <c r="AL9" s="4">
        <f t="shared" si="4"/>
        <v>14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-66.666666666666671</v>
      </c>
      <c r="K10" s="17">
        <f t="shared" ref="K10" si="8">L10+M10</f>
        <v>-4</v>
      </c>
      <c r="L10" s="17">
        <v>0</v>
      </c>
      <c r="M10" s="17">
        <v>-4</v>
      </c>
      <c r="N10" s="15">
        <f>IF(B10=K10,0,(1-(B10/(B10-K10)))*-100)</f>
        <v>-44.444444444444443</v>
      </c>
      <c r="O10" s="15">
        <f t="shared" si="0"/>
        <v>0</v>
      </c>
      <c r="P10" s="15">
        <f t="shared" si="0"/>
        <v>-80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-75</v>
      </c>
      <c r="X26" s="15">
        <f t="shared" si="1"/>
        <v>-66.666666666666671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-5</v>
      </c>
      <c r="AA27" s="17">
        <v>-3</v>
      </c>
      <c r="AB27" s="17">
        <v>-2</v>
      </c>
      <c r="AC27" s="15">
        <f t="shared" si="13"/>
        <v>-62.5</v>
      </c>
      <c r="AD27" s="15">
        <f t="shared" si="2"/>
        <v>-60</v>
      </c>
      <c r="AE27" s="15">
        <f t="shared" si="2"/>
        <v>-66.666666666666671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-3</v>
      </c>
      <c r="U28" s="17">
        <v>0</v>
      </c>
      <c r="V28" s="17">
        <v>-3</v>
      </c>
      <c r="W28" s="15">
        <f t="shared" si="11"/>
        <v>-42.857142857142861</v>
      </c>
      <c r="X28" s="15">
        <f t="shared" si="1"/>
        <v>0</v>
      </c>
      <c r="Y28" s="15">
        <f t="shared" si="1"/>
        <v>-50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-19.999999999999996</v>
      </c>
      <c r="AD28" s="15">
        <f t="shared" si="2"/>
        <v>-66.666666666666671</v>
      </c>
      <c r="AE28" s="15">
        <f t="shared" si="2"/>
        <v>50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-75</v>
      </c>
      <c r="AD29" s="15">
        <f t="shared" si="2"/>
        <v>0</v>
      </c>
      <c r="AE29" s="15">
        <f t="shared" si="2"/>
        <v>-75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-12.5</v>
      </c>
      <c r="X34" s="15">
        <f t="shared" si="15"/>
        <v>0</v>
      </c>
      <c r="Y34" s="15">
        <f t="shared" si="15"/>
        <v>-19.999999999999996</v>
      </c>
      <c r="Z34" s="17">
        <f t="shared" ref="Z34:AB34" si="23">SUM(Z23:Z30)</f>
        <v>-9</v>
      </c>
      <c r="AA34" s="17">
        <f t="shared" si="23"/>
        <v>-6</v>
      </c>
      <c r="AB34" s="17">
        <f t="shared" si="23"/>
        <v>-3</v>
      </c>
      <c r="AC34" s="15">
        <f t="shared" si="17"/>
        <v>-39.130434782608688</v>
      </c>
      <c r="AD34" s="15">
        <f t="shared" si="17"/>
        <v>-50</v>
      </c>
      <c r="AE34" s="15">
        <f t="shared" si="17"/>
        <v>-27.27272727272727</v>
      </c>
      <c r="AH34" s="4">
        <f t="shared" ref="AH34:AJ34" si="24">SUM(AH23:AH30)</f>
        <v>16</v>
      </c>
      <c r="AI34" s="4">
        <f t="shared" si="24"/>
        <v>6</v>
      </c>
      <c r="AJ34" s="4">
        <f t="shared" si="24"/>
        <v>10</v>
      </c>
      <c r="AK34" s="4">
        <f>SUM(AK23:AK30)</f>
        <v>23</v>
      </c>
      <c r="AL34" s="4">
        <f>SUM(AL23:AL30)</f>
        <v>12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-7.1428571428571397</v>
      </c>
      <c r="X35" s="15">
        <f t="shared" si="15"/>
        <v>0</v>
      </c>
      <c r="Y35" s="15">
        <f t="shared" si="15"/>
        <v>-11.111111111111116</v>
      </c>
      <c r="Z35" s="17">
        <f t="shared" ref="Z35:AB35" si="26">SUM(Z25:Z30)</f>
        <v>-7</v>
      </c>
      <c r="AA35" s="17">
        <f t="shared" si="26"/>
        <v>-5</v>
      </c>
      <c r="AB35" s="17">
        <f t="shared" si="26"/>
        <v>-2</v>
      </c>
      <c r="AC35" s="15">
        <f t="shared" si="17"/>
        <v>-35</v>
      </c>
      <c r="AD35" s="15">
        <f t="shared" si="17"/>
        <v>-50</v>
      </c>
      <c r="AE35" s="15">
        <f t="shared" si="17"/>
        <v>-19.999999999999996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20</v>
      </c>
      <c r="AL35" s="4">
        <f>SUM(AL25:AL30)</f>
        <v>10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22.222222222222232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-7</v>
      </c>
      <c r="AA36" s="17">
        <f t="shared" si="29"/>
        <v>-5</v>
      </c>
      <c r="AB36" s="17">
        <f t="shared" si="29"/>
        <v>-2</v>
      </c>
      <c r="AC36" s="15">
        <f t="shared" si="17"/>
        <v>-38.888888888888886</v>
      </c>
      <c r="AD36" s="15">
        <f t="shared" si="17"/>
        <v>-62.5</v>
      </c>
      <c r="AE36" s="15">
        <f t="shared" si="17"/>
        <v>-19.999999999999996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18</v>
      </c>
      <c r="AL36" s="4">
        <f>SUM(AL27:AL30)</f>
        <v>8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-5.8823529411764701</v>
      </c>
      <c r="X39" s="12">
        <f t="shared" si="33"/>
        <v>-14.285714285714285</v>
      </c>
      <c r="Y39" s="12">
        <f>S39-AJ39</f>
        <v>0</v>
      </c>
      <c r="Z39" s="12">
        <f t="shared" si="37"/>
        <v>18.181818181818183</v>
      </c>
      <c r="AA39" s="12">
        <f t="shared" si="37"/>
        <v>25</v>
      </c>
      <c r="AB39" s="12">
        <f t="shared" si="37"/>
        <v>0</v>
      </c>
      <c r="AC39" s="12">
        <f>Q39-AK39</f>
        <v>-8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14.285714285714285</v>
      </c>
      <c r="AJ39" s="12">
        <f t="shared" si="39"/>
        <v>0</v>
      </c>
      <c r="AK39" s="12">
        <f>AK33/AK9*100</f>
        <v>8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5.8823529411764781</v>
      </c>
      <c r="X40" s="12">
        <f t="shared" si="33"/>
        <v>14.285714285714292</v>
      </c>
      <c r="Y40" s="12">
        <f>S40-AJ40</f>
        <v>0</v>
      </c>
      <c r="Z40" s="12">
        <f>Z34/Z9*100</f>
        <v>81.818181818181827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8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85.714285714285708</v>
      </c>
      <c r="AJ40" s="12">
        <f t="shared" si="45"/>
        <v>100</v>
      </c>
      <c r="AK40" s="12">
        <f>AK34/AK9*100</f>
        <v>92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83.333333333333343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0</v>
      </c>
      <c r="V41" s="12">
        <f t="shared" si="47"/>
        <v>50</v>
      </c>
      <c r="W41" s="12">
        <f t="shared" si="42"/>
        <v>10.504201680672281</v>
      </c>
      <c r="X41" s="12">
        <f t="shared" si="33"/>
        <v>11.904761904761912</v>
      </c>
      <c r="Y41" s="12">
        <f>S41-AJ41</f>
        <v>10</v>
      </c>
      <c r="Z41" s="12">
        <f>Z35/Z9*100</f>
        <v>63.636363636363633</v>
      </c>
      <c r="AA41" s="12">
        <f t="shared" ref="AA41:AB41" si="48">AA35/AA9*100</f>
        <v>62.5</v>
      </c>
      <c r="AB41" s="12">
        <f t="shared" si="48"/>
        <v>66.666666666666657</v>
      </c>
      <c r="AC41" s="12">
        <f t="shared" si="44"/>
        <v>12.857142857142861</v>
      </c>
      <c r="AD41" s="12">
        <f>R41-AL41</f>
        <v>11.904761904761912</v>
      </c>
      <c r="AE41" s="12">
        <f t="shared" si="35"/>
        <v>9.0909090909090935</v>
      </c>
      <c r="AH41" s="12">
        <f>AH35/AH9*100</f>
        <v>82.35294117647058</v>
      </c>
      <c r="AI41" s="12">
        <f>AI35/AI9*100</f>
        <v>71.428571428571431</v>
      </c>
      <c r="AJ41" s="12">
        <f>AJ35/AJ9*100</f>
        <v>90</v>
      </c>
      <c r="AK41" s="12">
        <f t="shared" ref="AK41:AM41" si="49">AK35/AK9*100</f>
        <v>80</v>
      </c>
      <c r="AL41" s="12">
        <f t="shared" si="49"/>
        <v>71.428571428571431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50</v>
      </c>
      <c r="S42" s="12">
        <f t="shared" si="50"/>
        <v>100</v>
      </c>
      <c r="T42" s="12">
        <f t="shared" si="50"/>
        <v>-66.666666666666657</v>
      </c>
      <c r="U42" s="12">
        <f t="shared" si="50"/>
        <v>-200</v>
      </c>
      <c r="V42" s="12">
        <f t="shared" si="50"/>
        <v>0</v>
      </c>
      <c r="W42" s="12">
        <f t="shared" si="42"/>
        <v>25.63025210084033</v>
      </c>
      <c r="X42" s="12">
        <f t="shared" si="33"/>
        <v>35.714285714285715</v>
      </c>
      <c r="Y42" s="12">
        <f>S42-AJ42</f>
        <v>20</v>
      </c>
      <c r="Z42" s="12">
        <f t="shared" si="50"/>
        <v>63.636363636363633</v>
      </c>
      <c r="AA42" s="12">
        <f t="shared" si="50"/>
        <v>62.5</v>
      </c>
      <c r="AB42" s="12">
        <f t="shared" si="50"/>
        <v>66.666666666666657</v>
      </c>
      <c r="AC42" s="12">
        <f t="shared" si="44"/>
        <v>6.5714285714285694</v>
      </c>
      <c r="AD42" s="12">
        <f>R42-AL42</f>
        <v>-7.1428571428571388</v>
      </c>
      <c r="AE42" s="12">
        <f t="shared" si="35"/>
        <v>9.0909090909090935</v>
      </c>
      <c r="AH42" s="12">
        <f t="shared" ref="AH42:AJ42" si="51">AH36/AH9*100</f>
        <v>52.941176470588239</v>
      </c>
      <c r="AI42" s="12">
        <f t="shared" si="51"/>
        <v>14.285714285714285</v>
      </c>
      <c r="AJ42" s="12">
        <f t="shared" si="51"/>
        <v>80</v>
      </c>
      <c r="AK42" s="12">
        <f>AK36/AK9*100</f>
        <v>72</v>
      </c>
      <c r="AL42" s="12">
        <f>AL36/AL9*100</f>
        <v>57.142857142857139</v>
      </c>
      <c r="AM42" s="12">
        <f>AM36/AM9*100</f>
        <v>90.909090909090907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-50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-100</v>
      </c>
      <c r="Y9" s="15" t="str">
        <f t="shared" si="1"/>
        <v>皆増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-100</v>
      </c>
      <c r="AE9" s="15">
        <f t="shared" si="2"/>
        <v>-33.333333333333336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-66.666666666666671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0</v>
      </c>
      <c r="U34" s="17">
        <f t="shared" si="22"/>
        <v>-2</v>
      </c>
      <c r="V34" s="17">
        <f t="shared" si="22"/>
        <v>2</v>
      </c>
      <c r="W34" s="15">
        <f t="shared" si="15"/>
        <v>0</v>
      </c>
      <c r="X34" s="15">
        <f t="shared" si="15"/>
        <v>-100</v>
      </c>
      <c r="Y34" s="15" t="str">
        <f t="shared" si="15"/>
        <v>皆増</v>
      </c>
      <c r="Z34" s="17">
        <f t="shared" ref="Z34:AB34" si="23">SUM(Z23:Z30)</f>
        <v>-4</v>
      </c>
      <c r="AA34" s="17">
        <f t="shared" si="23"/>
        <v>-3</v>
      </c>
      <c r="AB34" s="17">
        <f t="shared" si="23"/>
        <v>-1</v>
      </c>
      <c r="AC34" s="15">
        <f t="shared" si="17"/>
        <v>-66.666666666666671</v>
      </c>
      <c r="AD34" s="15">
        <f t="shared" si="17"/>
        <v>-100</v>
      </c>
      <c r="AE34" s="15">
        <f t="shared" si="17"/>
        <v>-33.333333333333336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-100</v>
      </c>
      <c r="Y35" s="15" t="str">
        <f t="shared" si="15"/>
        <v>皆増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-66.666666666666671</v>
      </c>
      <c r="AD35" s="15">
        <f t="shared" si="17"/>
        <v>-100</v>
      </c>
      <c r="AE35" s="15">
        <f t="shared" si="17"/>
        <v>-33.333333333333336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100</v>
      </c>
      <c r="X36" s="15">
        <f t="shared" si="15"/>
        <v>-100</v>
      </c>
      <c r="Y36" s="15" t="str">
        <f t="shared" si="15"/>
        <v>皆増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-66.666666666666671</v>
      </c>
      <c r="AD36" s="15">
        <f t="shared" si="17"/>
        <v>-100</v>
      </c>
      <c r="AE36" s="15">
        <f t="shared" si="17"/>
        <v>-33.333333333333336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 t="e">
        <f t="shared" si="50"/>
        <v>#DIV/0!</v>
      </c>
      <c r="U42" s="12">
        <f t="shared" si="50"/>
        <v>50</v>
      </c>
      <c r="V42" s="12">
        <f t="shared" si="50"/>
        <v>100</v>
      </c>
      <c r="W42" s="12">
        <f t="shared" si="42"/>
        <v>50</v>
      </c>
      <c r="X42" s="12" t="e">
        <f t="shared" si="33"/>
        <v>#DIV/0!</v>
      </c>
      <c r="Y42" s="12" t="e">
        <f>S42-AJ42</f>
        <v>#DIV/0!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50</v>
      </c>
      <c r="AJ42" s="12" t="e">
        <f t="shared" si="51"/>
        <v>#DIV/0!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60.000000000000007</v>
      </c>
      <c r="I9" s="15">
        <f>IF(C9=F9,0,(1-(C9/(C9-F9)))*-100)</f>
        <v>0</v>
      </c>
      <c r="J9" s="15">
        <f>IF(D9=G9,0,(1-(D9/(D9-G9)))*-100)</f>
        <v>300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-33.333333333333336</v>
      </c>
      <c r="Q9" s="17">
        <f>R9+S9</f>
        <v>26</v>
      </c>
      <c r="R9" s="17">
        <f>SUM(R10:R30)</f>
        <v>11</v>
      </c>
      <c r="S9" s="17">
        <f>SUM(S10:S30)</f>
        <v>15</v>
      </c>
      <c r="T9" s="17">
        <f>U9+V9</f>
        <v>4</v>
      </c>
      <c r="U9" s="17">
        <f>SUM(U10:U30)</f>
        <v>2</v>
      </c>
      <c r="V9" s="17">
        <f>SUM(V10:V30)</f>
        <v>2</v>
      </c>
      <c r="W9" s="15">
        <f>IF(Q9=T9,IF(Q9&gt;0,"皆増",0),(1-(Q9/(Q9-T9)))*-100)</f>
        <v>18.181818181818187</v>
      </c>
      <c r="X9" s="15">
        <f t="shared" ref="X9:Y30" si="1">IF(R9=U9,IF(R9&gt;0,"皆増",0),(1-(R9/(R9-U9)))*-100)</f>
        <v>22.222222222222232</v>
      </c>
      <c r="Y9" s="15">
        <f t="shared" si="1"/>
        <v>15.384615384615374</v>
      </c>
      <c r="Z9" s="17">
        <f>AA9+AB9</f>
        <v>-13</v>
      </c>
      <c r="AA9" s="17">
        <f>SUM(AA10:AA30)</f>
        <v>-5</v>
      </c>
      <c r="AB9" s="17">
        <f>SUM(AB10:AB30)</f>
        <v>-8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-31.25</v>
      </c>
      <c r="AE9" s="15">
        <f t="shared" si="2"/>
        <v>-34.782608695652172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39</v>
      </c>
      <c r="AL9" s="4">
        <f t="shared" si="4"/>
        <v>16</v>
      </c>
      <c r="AM9" s="4">
        <f t="shared" si="4"/>
        <v>23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60.000000000000007</v>
      </c>
      <c r="I10" s="15">
        <f t="shared" ref="I10" si="7">IF(C10=F10,0,(1-(C10/(C10-F10)))*-100)</f>
        <v>0</v>
      </c>
      <c r="J10" s="15">
        <f>IF(D10=G10,0,(1-(D10/(D10-G10)))*-100)</f>
        <v>300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-2</v>
      </c>
      <c r="AA24" s="17">
        <v>1</v>
      </c>
      <c r="AB24" s="17">
        <v>-3</v>
      </c>
      <c r="AC24" s="15">
        <f t="shared" si="13"/>
        <v>-50</v>
      </c>
      <c r="AD24" s="15" t="str">
        <f t="shared" si="2"/>
        <v>皆増</v>
      </c>
      <c r="AE24" s="15">
        <f t="shared" si="2"/>
        <v>-75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0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-25</v>
      </c>
      <c r="X25" s="15">
        <f t="shared" si="1"/>
        <v>-25</v>
      </c>
      <c r="Y25" s="15">
        <f t="shared" si="1"/>
        <v>0</v>
      </c>
      <c r="Z25" s="17">
        <f t="shared" si="12"/>
        <v>-5</v>
      </c>
      <c r="AA25" s="17">
        <v>-3</v>
      </c>
      <c r="AB25" s="17">
        <v>-2</v>
      </c>
      <c r="AC25" s="15">
        <f t="shared" si="13"/>
        <v>-62.5</v>
      </c>
      <c r="AD25" s="15">
        <f t="shared" si="2"/>
        <v>-50</v>
      </c>
      <c r="AE25" s="15">
        <f t="shared" si="2"/>
        <v>-100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8</v>
      </c>
      <c r="AL25" s="4">
        <f t="shared" si="4"/>
        <v>6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2</v>
      </c>
      <c r="V26" s="17">
        <v>-2</v>
      </c>
      <c r="W26" s="15">
        <f t="shared" si="11"/>
        <v>0</v>
      </c>
      <c r="X26" s="15" t="str">
        <f t="shared" si="1"/>
        <v>皆増</v>
      </c>
      <c r="Y26" s="15">
        <f t="shared" si="1"/>
        <v>-66.666666666666671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-57.142857142857139</v>
      </c>
      <c r="AD26" s="15">
        <f t="shared" si="2"/>
        <v>-50</v>
      </c>
      <c r="AE26" s="15">
        <f t="shared" si="2"/>
        <v>-66.666666666666671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-100</v>
      </c>
      <c r="Y27" s="15">
        <f t="shared" si="1"/>
        <v>-33.333333333333336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-100</v>
      </c>
      <c r="AE27" s="15">
        <f t="shared" si="2"/>
        <v>-33.333333333333336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2</v>
      </c>
      <c r="S28" s="17">
        <v>8</v>
      </c>
      <c r="T28" s="17">
        <f t="shared" si="10"/>
        <v>4</v>
      </c>
      <c r="U28" s="17">
        <v>0</v>
      </c>
      <c r="V28" s="17">
        <v>4</v>
      </c>
      <c r="W28" s="15">
        <f t="shared" si="11"/>
        <v>66.666666666666671</v>
      </c>
      <c r="X28" s="15">
        <f t="shared" si="1"/>
        <v>0</v>
      </c>
      <c r="Y28" s="15">
        <f t="shared" si="1"/>
        <v>100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25</v>
      </c>
      <c r="AD28" s="15">
        <f t="shared" si="2"/>
        <v>100</v>
      </c>
      <c r="AE28" s="15">
        <f t="shared" si="2"/>
        <v>14.285714285714279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1</v>
      </c>
      <c r="U29" s="17">
        <v>2</v>
      </c>
      <c r="V29" s="17">
        <v>-1</v>
      </c>
      <c r="W29" s="15">
        <f t="shared" si="11"/>
        <v>50</v>
      </c>
      <c r="X29" s="15" t="str">
        <f t="shared" si="1"/>
        <v>皆増</v>
      </c>
      <c r="Y29" s="15">
        <f t="shared" si="1"/>
        <v>-50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100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-33.333333333333336</v>
      </c>
      <c r="AD33" s="15">
        <f t="shared" si="17"/>
        <v>0</v>
      </c>
      <c r="AE33" s="15">
        <f t="shared" si="17"/>
        <v>-50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10</v>
      </c>
      <c r="S34" s="17">
        <f t="shared" si="22"/>
        <v>14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14.285714285714279</v>
      </c>
      <c r="X34" s="15">
        <f t="shared" si="15"/>
        <v>25</v>
      </c>
      <c r="Y34" s="15">
        <f t="shared" si="15"/>
        <v>7.6923076923076872</v>
      </c>
      <c r="Z34" s="17">
        <f t="shared" ref="Z34:AB34" si="23">SUM(Z23:Z30)</f>
        <v>-12</v>
      </c>
      <c r="AA34" s="17">
        <f t="shared" si="23"/>
        <v>-5</v>
      </c>
      <c r="AB34" s="17">
        <f t="shared" si="23"/>
        <v>-7</v>
      </c>
      <c r="AC34" s="15">
        <f t="shared" si="17"/>
        <v>-33.333333333333336</v>
      </c>
      <c r="AD34" s="15">
        <f t="shared" si="17"/>
        <v>-33.333333333333336</v>
      </c>
      <c r="AE34" s="15">
        <f t="shared" si="17"/>
        <v>-33.333333333333336</v>
      </c>
      <c r="AH34" s="4">
        <f t="shared" ref="AH34:AJ34" si="24">SUM(AH23:AH30)</f>
        <v>21</v>
      </c>
      <c r="AI34" s="4">
        <f t="shared" si="24"/>
        <v>8</v>
      </c>
      <c r="AJ34" s="4">
        <f t="shared" si="24"/>
        <v>13</v>
      </c>
      <c r="AK34" s="4">
        <f>SUM(AK23:AK30)</f>
        <v>36</v>
      </c>
      <c r="AL34" s="4">
        <f>SUM(AL23:AL30)</f>
        <v>15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9</v>
      </c>
      <c r="S35" s="17">
        <f t="shared" si="25"/>
        <v>13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10.000000000000009</v>
      </c>
      <c r="X35" s="15">
        <f t="shared" si="15"/>
        <v>28.57142857142858</v>
      </c>
      <c r="Y35" s="15">
        <f t="shared" si="15"/>
        <v>0</v>
      </c>
      <c r="Z35" s="17">
        <f t="shared" ref="Z35:AB35" si="26">SUM(Z25:Z30)</f>
        <v>-9</v>
      </c>
      <c r="AA35" s="17">
        <f t="shared" si="26"/>
        <v>-5</v>
      </c>
      <c r="AB35" s="17">
        <f t="shared" si="26"/>
        <v>-4</v>
      </c>
      <c r="AC35" s="15">
        <f t="shared" si="17"/>
        <v>-29.032258064516125</v>
      </c>
      <c r="AD35" s="15">
        <f t="shared" si="17"/>
        <v>-35.714285714285708</v>
      </c>
      <c r="AE35" s="15">
        <f t="shared" si="17"/>
        <v>-23.529411764705888</v>
      </c>
      <c r="AH35" s="4">
        <f t="shared" ref="AH35:AJ35" si="27">SUM(AH25:AH30)</f>
        <v>20</v>
      </c>
      <c r="AI35" s="4">
        <f t="shared" si="27"/>
        <v>7</v>
      </c>
      <c r="AJ35" s="4">
        <f t="shared" si="27"/>
        <v>13</v>
      </c>
      <c r="AK35" s="4">
        <f>SUM(AK25:AK30)</f>
        <v>31</v>
      </c>
      <c r="AL35" s="4">
        <f>SUM(AL25:AL30)</f>
        <v>14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23.076923076923084</v>
      </c>
      <c r="X36" s="15">
        <f t="shared" si="15"/>
        <v>33.333333333333329</v>
      </c>
      <c r="Y36" s="15">
        <f t="shared" si="15"/>
        <v>19.999999999999996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13</v>
      </c>
      <c r="AI36" s="4">
        <f t="shared" si="30"/>
        <v>3</v>
      </c>
      <c r="AJ36" s="4">
        <f t="shared" si="30"/>
        <v>10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9.0909090909090917</v>
      </c>
      <c r="S39" s="13">
        <f t="shared" si="37"/>
        <v>6.666666666666667</v>
      </c>
      <c r="T39" s="12">
        <f>T33/T9*100</f>
        <v>25</v>
      </c>
      <c r="U39" s="12">
        <f t="shared" ref="U39:V39" si="38">U33/U9*100</f>
        <v>0</v>
      </c>
      <c r="V39" s="12">
        <f t="shared" si="38"/>
        <v>50</v>
      </c>
      <c r="W39" s="12">
        <f>Q39-AH39</f>
        <v>3.1468531468531467</v>
      </c>
      <c r="X39" s="12">
        <f t="shared" si="33"/>
        <v>-2.020202020202019</v>
      </c>
      <c r="Y39" s="12">
        <f>S39-AJ39</f>
        <v>6.666666666666667</v>
      </c>
      <c r="Z39" s="12">
        <f t="shared" si="37"/>
        <v>7.6923076923076925</v>
      </c>
      <c r="AA39" s="12">
        <f t="shared" si="37"/>
        <v>0</v>
      </c>
      <c r="AB39" s="12">
        <f t="shared" si="37"/>
        <v>12.5</v>
      </c>
      <c r="AC39" s="12">
        <f>Q39-AK39</f>
        <v>0</v>
      </c>
      <c r="AD39" s="12">
        <f t="shared" si="35"/>
        <v>2.8409090909090917</v>
      </c>
      <c r="AE39" s="12">
        <f t="shared" si="35"/>
        <v>-2.0289855072463761</v>
      </c>
      <c r="AH39" s="12">
        <f t="shared" ref="AH39:AJ39" si="39">AH33/AH9*100</f>
        <v>4.5454545454545459</v>
      </c>
      <c r="AI39" s="12">
        <f t="shared" si="39"/>
        <v>11.111111111111111</v>
      </c>
      <c r="AJ39" s="12">
        <f t="shared" si="39"/>
        <v>0</v>
      </c>
      <c r="AK39" s="12">
        <f>AK33/AK9*100</f>
        <v>7.6923076923076925</v>
      </c>
      <c r="AL39" s="12">
        <f>AL33/AL9*100</f>
        <v>6.25</v>
      </c>
      <c r="AM39" s="12">
        <f>AM33/AM9*100</f>
        <v>8.695652173913043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90.909090909090907</v>
      </c>
      <c r="S40" s="12">
        <f t="shared" si="40"/>
        <v>93.333333333333329</v>
      </c>
      <c r="T40" s="12">
        <f>T34/T9*100</f>
        <v>75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-3.1468531468531467</v>
      </c>
      <c r="X40" s="12">
        <f t="shared" si="33"/>
        <v>2.0202020202020208</v>
      </c>
      <c r="Y40" s="12">
        <f>S40-AJ40</f>
        <v>-6.6666666666666714</v>
      </c>
      <c r="Z40" s="12">
        <f>Z34/Z9*100</f>
        <v>92.307692307692307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0</v>
      </c>
      <c r="AD40" s="12">
        <f t="shared" si="35"/>
        <v>-2.8409090909090935</v>
      </c>
      <c r="AE40" s="12">
        <f t="shared" si="35"/>
        <v>2.0289855072463752</v>
      </c>
      <c r="AH40" s="12">
        <f t="shared" ref="AH40:AJ40" si="45">AH34/AH9*100</f>
        <v>95.454545454545453</v>
      </c>
      <c r="AI40" s="12">
        <f t="shared" si="45"/>
        <v>88.888888888888886</v>
      </c>
      <c r="AJ40" s="12">
        <f t="shared" si="45"/>
        <v>100</v>
      </c>
      <c r="AK40" s="12">
        <f>AK34/AK9*100</f>
        <v>92.307692307692307</v>
      </c>
      <c r="AL40" s="12">
        <f>AL34/AL9*100</f>
        <v>93.75</v>
      </c>
      <c r="AM40" s="12">
        <f>AM34/AM9*100</f>
        <v>91.304347826086953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81.818181818181827</v>
      </c>
      <c r="S41" s="12">
        <f t="shared" si="46"/>
        <v>86.666666666666671</v>
      </c>
      <c r="T41" s="12">
        <f>T35/T9*100</f>
        <v>50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-6.2937062937062933</v>
      </c>
      <c r="X41" s="12">
        <f t="shared" si="33"/>
        <v>4.0404040404040416</v>
      </c>
      <c r="Y41" s="12">
        <f>S41-AJ41</f>
        <v>-13.333333333333329</v>
      </c>
      <c r="Z41" s="12">
        <f>Z35/Z9*100</f>
        <v>69.230769230769226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5.1282051282051242</v>
      </c>
      <c r="AD41" s="12">
        <f>R41-AL41</f>
        <v>-5.6818181818181728</v>
      </c>
      <c r="AE41" s="12">
        <f t="shared" si="35"/>
        <v>12.753623188405811</v>
      </c>
      <c r="AH41" s="12">
        <f>AH35/AH9*100</f>
        <v>90.909090909090907</v>
      </c>
      <c r="AI41" s="12">
        <f>AI35/AI9*100</f>
        <v>77.777777777777786</v>
      </c>
      <c r="AJ41" s="12">
        <f>AJ35/AJ9*100</f>
        <v>100</v>
      </c>
      <c r="AK41" s="12">
        <f t="shared" ref="AK41:AM41" si="49">AK35/AK9*100</f>
        <v>79.487179487179489</v>
      </c>
      <c r="AL41" s="12">
        <f t="shared" si="49"/>
        <v>87.5</v>
      </c>
      <c r="AM41" s="12">
        <f t="shared" si="49"/>
        <v>73.91304347826086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36.363636363636367</v>
      </c>
      <c r="S42" s="12">
        <f t="shared" si="50"/>
        <v>80</v>
      </c>
      <c r="T42" s="12">
        <f t="shared" si="50"/>
        <v>75</v>
      </c>
      <c r="U42" s="12">
        <f t="shared" si="50"/>
        <v>50</v>
      </c>
      <c r="V42" s="12">
        <f t="shared" si="50"/>
        <v>100</v>
      </c>
      <c r="W42" s="12">
        <f t="shared" si="42"/>
        <v>2.4475524475524466</v>
      </c>
      <c r="X42" s="12">
        <f t="shared" si="33"/>
        <v>3.0303030303030383</v>
      </c>
      <c r="Y42" s="12">
        <f>S42-AJ42</f>
        <v>3.076923076923066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20.512820512820518</v>
      </c>
      <c r="AD42" s="12">
        <f>R42-AL42</f>
        <v>11.363636363636367</v>
      </c>
      <c r="AE42" s="12">
        <f t="shared" si="35"/>
        <v>27.826086956521742</v>
      </c>
      <c r="AH42" s="12">
        <f t="shared" ref="AH42:AJ42" si="51">AH36/AH9*100</f>
        <v>59.090909090909093</v>
      </c>
      <c r="AI42" s="12">
        <f t="shared" si="51"/>
        <v>33.333333333333329</v>
      </c>
      <c r="AJ42" s="12">
        <f t="shared" si="51"/>
        <v>76.923076923076934</v>
      </c>
      <c r="AK42" s="12">
        <f>AK36/AK9*100</f>
        <v>41.025641025641022</v>
      </c>
      <c r="AL42" s="12">
        <f>AL36/AL9*100</f>
        <v>25</v>
      </c>
      <c r="AM42" s="12">
        <f>AM36/AM9*100</f>
        <v>52.173913043478258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-33.333333333333336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-60</v>
      </c>
      <c r="P9" s="15">
        <f>IF(D9=M9,0,(1-(D9/(D9-M9)))*-100)</f>
        <v>-33.333333333333336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-44.444444444444443</v>
      </c>
      <c r="X9" s="15">
        <f t="shared" ref="X9:Y30" si="1">IF(R9=U9,IF(R9&gt;0,"皆増",0),(1-(R9/(R9-U9)))*-100)</f>
        <v>-33.333333333333336</v>
      </c>
      <c r="Y9" s="15">
        <f t="shared" si="1"/>
        <v>-50</v>
      </c>
      <c r="Z9" s="17">
        <f>AA9+AB9</f>
        <v>-8</v>
      </c>
      <c r="AA9" s="17">
        <f>SUM(AA10:AA30)</f>
        <v>-4</v>
      </c>
      <c r="AB9" s="17">
        <f>SUM(AB10:AB30)</f>
        <v>-4</v>
      </c>
      <c r="AC9" s="15">
        <f>IF(Q9=Z9,IF(Q9&gt;0,"皆増",0),(1-(Q9/(Q9-Z9)))*-100)</f>
        <v>-61.53846153846154</v>
      </c>
      <c r="AD9" s="15">
        <f t="shared" ref="AD9:AE30" si="2">IF(R9=AA9,IF(R9&gt;0,"皆増",0),(1-(R9/(R9-AA9)))*-100)</f>
        <v>-66.666666666666671</v>
      </c>
      <c r="AE9" s="15">
        <f t="shared" si="2"/>
        <v>-57.142857142857139</v>
      </c>
      <c r="AH9" s="4">
        <f t="shared" ref="AH9:AJ30" si="3">Q9-T9</f>
        <v>9</v>
      </c>
      <c r="AI9" s="4">
        <f t="shared" si="3"/>
        <v>3</v>
      </c>
      <c r="AJ9" s="4">
        <f t="shared" si="3"/>
        <v>6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-33.333333333333336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-50</v>
      </c>
      <c r="O10" s="15">
        <f t="shared" si="0"/>
        <v>-60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-44.444444444444443</v>
      </c>
      <c r="X34" s="15">
        <f t="shared" si="15"/>
        <v>-33.333333333333336</v>
      </c>
      <c r="Y34" s="15">
        <f t="shared" si="15"/>
        <v>-50</v>
      </c>
      <c r="Z34" s="17">
        <f t="shared" ref="Z34:AB34" si="23">SUM(Z23:Z30)</f>
        <v>-5</v>
      </c>
      <c r="AA34" s="17">
        <f t="shared" si="23"/>
        <v>-3</v>
      </c>
      <c r="AB34" s="17">
        <f t="shared" si="23"/>
        <v>-2</v>
      </c>
      <c r="AC34" s="15">
        <f t="shared" si="17"/>
        <v>-50</v>
      </c>
      <c r="AD34" s="15">
        <f t="shared" si="17"/>
        <v>-60</v>
      </c>
      <c r="AE34" s="15">
        <f t="shared" si="17"/>
        <v>-40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-57.142857142857139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-7</v>
      </c>
      <c r="AA35" s="17">
        <f t="shared" si="26"/>
        <v>-4</v>
      </c>
      <c r="AB35" s="17">
        <f t="shared" si="26"/>
        <v>-3</v>
      </c>
      <c r="AC35" s="15">
        <f t="shared" si="17"/>
        <v>-70</v>
      </c>
      <c r="AD35" s="15">
        <f t="shared" si="17"/>
        <v>-80</v>
      </c>
      <c r="AE35" s="15">
        <f t="shared" si="17"/>
        <v>-60</v>
      </c>
      <c r="AH35" s="4">
        <f t="shared" ref="AH35:AJ35" si="27">SUM(AH25:AH30)</f>
        <v>7</v>
      </c>
      <c r="AI35" s="4">
        <f t="shared" si="27"/>
        <v>1</v>
      </c>
      <c r="AJ35" s="4">
        <f t="shared" si="27"/>
        <v>6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-60</v>
      </c>
      <c r="X36" s="15">
        <f t="shared" si="15"/>
        <v>0</v>
      </c>
      <c r="Y36" s="15">
        <f t="shared" si="15"/>
        <v>-60</v>
      </c>
      <c r="Z36" s="17">
        <f t="shared" ref="Z36:AB36" si="29">SUM(Z27:Z30)</f>
        <v>-6</v>
      </c>
      <c r="AA36" s="17">
        <f t="shared" si="29"/>
        <v>-3</v>
      </c>
      <c r="AB36" s="17">
        <f t="shared" si="29"/>
        <v>-3</v>
      </c>
      <c r="AC36" s="15">
        <f t="shared" si="17"/>
        <v>-75</v>
      </c>
      <c r="AD36" s="15">
        <f t="shared" si="17"/>
        <v>-100</v>
      </c>
      <c r="AE36" s="15">
        <f t="shared" si="17"/>
        <v>-60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37.5</v>
      </c>
      <c r="AA39" s="12">
        <f t="shared" si="37"/>
        <v>25</v>
      </c>
      <c r="AB39" s="12">
        <f t="shared" si="37"/>
        <v>50</v>
      </c>
      <c r="AC39" s="12">
        <f>Q39-AK39</f>
        <v>-23.076923076923077</v>
      </c>
      <c r="AD39" s="12">
        <f t="shared" si="35"/>
        <v>-16.666666666666664</v>
      </c>
      <c r="AE39" s="12">
        <f t="shared" si="35"/>
        <v>-28.571428571428569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23.076923076923077</v>
      </c>
      <c r="AL39" s="12">
        <f>AL33/AL9*100</f>
        <v>16.666666666666664</v>
      </c>
      <c r="AM39" s="12">
        <f>AM33/AM9*100</f>
        <v>28.571428571428569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62.5</v>
      </c>
      <c r="AA40" s="12">
        <f t="shared" ref="AA40:AB40" si="43">AA34/AA9*100</f>
        <v>75</v>
      </c>
      <c r="AB40" s="12">
        <f t="shared" si="43"/>
        <v>50</v>
      </c>
      <c r="AC40" s="12">
        <f t="shared" ref="AC40:AC42" si="44">Q40-AK40</f>
        <v>23.076923076923066</v>
      </c>
      <c r="AD40" s="12">
        <f t="shared" si="35"/>
        <v>16.666666666666657</v>
      </c>
      <c r="AE40" s="12">
        <f t="shared" si="35"/>
        <v>28.571428571428569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76.923076923076934</v>
      </c>
      <c r="AL40" s="12">
        <f>AL34/AL9*100</f>
        <v>83.333333333333343</v>
      </c>
      <c r="AM40" s="12">
        <f>AM34/AM9*100</f>
        <v>71.428571428571431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50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0</v>
      </c>
      <c r="V41" s="12">
        <f t="shared" si="47"/>
        <v>133.33333333333331</v>
      </c>
      <c r="W41" s="12">
        <f t="shared" si="42"/>
        <v>-17.777777777777786</v>
      </c>
      <c r="X41" s="12">
        <f t="shared" si="33"/>
        <v>16.666666666666671</v>
      </c>
      <c r="Y41" s="12">
        <f>S41-AJ41</f>
        <v>-33.333333333333343</v>
      </c>
      <c r="Z41" s="12">
        <f>Z35/Z9*100</f>
        <v>87.5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-16.923076923076934</v>
      </c>
      <c r="AD41" s="12">
        <f>R41-AL41</f>
        <v>-33.333333333333343</v>
      </c>
      <c r="AE41" s="12">
        <f t="shared" si="35"/>
        <v>-4.7619047619047734</v>
      </c>
      <c r="AH41" s="12">
        <f>AH35/AH9*100</f>
        <v>77.777777777777786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83.333333333333343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0</v>
      </c>
      <c r="S42" s="12">
        <f t="shared" si="50"/>
        <v>66.666666666666657</v>
      </c>
      <c r="T42" s="12">
        <f t="shared" si="50"/>
        <v>75</v>
      </c>
      <c r="U42" s="12">
        <f t="shared" si="50"/>
        <v>0</v>
      </c>
      <c r="V42" s="12">
        <f t="shared" si="50"/>
        <v>100</v>
      </c>
      <c r="W42" s="12">
        <f t="shared" si="42"/>
        <v>-15.555555555555557</v>
      </c>
      <c r="X42" s="12">
        <f t="shared" si="33"/>
        <v>0</v>
      </c>
      <c r="Y42" s="12">
        <f>S42-AJ42</f>
        <v>-16.666666666666686</v>
      </c>
      <c r="Z42" s="12">
        <f t="shared" si="50"/>
        <v>75</v>
      </c>
      <c r="AA42" s="12">
        <f t="shared" si="50"/>
        <v>75</v>
      </c>
      <c r="AB42" s="12">
        <f t="shared" si="50"/>
        <v>75</v>
      </c>
      <c r="AC42" s="12">
        <f t="shared" si="44"/>
        <v>-21.53846153846154</v>
      </c>
      <c r="AD42" s="12">
        <f>R42-AL42</f>
        <v>-50</v>
      </c>
      <c r="AE42" s="12">
        <f t="shared" si="35"/>
        <v>-4.7619047619047734</v>
      </c>
      <c r="AH42" s="12">
        <f t="shared" ref="AH42:AJ42" si="51">AH36/AH9*100</f>
        <v>55.555555555555557</v>
      </c>
      <c r="AI42" s="12">
        <f t="shared" si="51"/>
        <v>0</v>
      </c>
      <c r="AJ42" s="12">
        <f t="shared" si="51"/>
        <v>83.333333333333343</v>
      </c>
      <c r="AK42" s="12">
        <f>AK36/AK9*100</f>
        <v>61.53846153846154</v>
      </c>
      <c r="AL42" s="12">
        <f>AL36/AL9*100</f>
        <v>50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33.333333333333329</v>
      </c>
      <c r="I9" s="15">
        <f>IF(C9=F9,0,(1-(C9/(C9-F9)))*-100)</f>
        <v>200</v>
      </c>
      <c r="J9" s="15">
        <f>IF(D9=G9,0,(1-(D9/(D9-G9)))*-100)</f>
        <v>-50</v>
      </c>
      <c r="K9" s="17">
        <f>L9+M9</f>
        <v>-3</v>
      </c>
      <c r="L9" s="17">
        <f>SUM(L10:L30)</f>
        <v>1</v>
      </c>
      <c r="M9" s="17">
        <f>SUM(M10:M30)</f>
        <v>-4</v>
      </c>
      <c r="N9" s="15">
        <f>IF(B9=K9,0,(1-(B9/(B9-K9)))*-100)</f>
        <v>-42.857142857142861</v>
      </c>
      <c r="O9" s="15">
        <f t="shared" ref="O9:P10" si="0">IF(C9=L9,0,(1-(C9/(C9-L9)))*-100)</f>
        <v>50</v>
      </c>
      <c r="P9" s="15">
        <f>IF(D9=M9,0,(1-(D9/(D9-M9)))*-100)</f>
        <v>-80</v>
      </c>
      <c r="Q9" s="17">
        <f>R9+S9</f>
        <v>15</v>
      </c>
      <c r="R9" s="17">
        <f>SUM(R10:R30)</f>
        <v>3</v>
      </c>
      <c r="S9" s="17">
        <f>SUM(S10:S30)</f>
        <v>12</v>
      </c>
      <c r="T9" s="17">
        <f>U9+V9</f>
        <v>0</v>
      </c>
      <c r="U9" s="17">
        <f>SUM(U10:U30)</f>
        <v>-4</v>
      </c>
      <c r="V9" s="17">
        <f>SUM(V10:V30)</f>
        <v>4</v>
      </c>
      <c r="W9" s="15">
        <f>IF(Q9=T9,IF(Q9&gt;0,"皆増",0),(1-(Q9/(Q9-T9)))*-100)</f>
        <v>0</v>
      </c>
      <c r="X9" s="15">
        <f t="shared" ref="X9:Y30" si="1">IF(R9=U9,IF(R9&gt;0,"皆増",0),(1-(R9/(R9-U9)))*-100)</f>
        <v>-57.142857142857139</v>
      </c>
      <c r="Y9" s="15">
        <f t="shared" si="1"/>
        <v>50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-57.142857142857139</v>
      </c>
      <c r="AE9" s="15">
        <f t="shared" si="2"/>
        <v>50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33.333333333333329</v>
      </c>
      <c r="I10" s="15">
        <f t="shared" ref="I10" si="7">IF(C10=F10,0,(1-(C10/(C10-F10)))*-100)</f>
        <v>200</v>
      </c>
      <c r="J10" s="15">
        <f>IF(D10=G10,0,(1-(D10/(D10-G10)))*-100)</f>
        <v>-50</v>
      </c>
      <c r="K10" s="17">
        <f t="shared" ref="K10" si="8">L10+M10</f>
        <v>-3</v>
      </c>
      <c r="L10" s="17">
        <v>1</v>
      </c>
      <c r="M10" s="17">
        <v>-4</v>
      </c>
      <c r="N10" s="15">
        <f>IF(B10=K10,0,(1-(B10/(B10-K10)))*-100)</f>
        <v>-42.857142857142861</v>
      </c>
      <c r="O10" s="15">
        <f t="shared" si="0"/>
        <v>50</v>
      </c>
      <c r="P10" s="15">
        <f t="shared" si="0"/>
        <v>-80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-66.666666666666671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-3</v>
      </c>
      <c r="AB26" s="17">
        <v>1</v>
      </c>
      <c r="AC26" s="15">
        <f t="shared" si="13"/>
        <v>-66.666666666666671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4</v>
      </c>
      <c r="U28" s="17">
        <v>1</v>
      </c>
      <c r="V28" s="17">
        <v>3</v>
      </c>
      <c r="W28" s="15">
        <f t="shared" si="11"/>
        <v>400</v>
      </c>
      <c r="X28" s="15" t="str">
        <f t="shared" si="1"/>
        <v>皆増</v>
      </c>
      <c r="Y28" s="15">
        <f t="shared" si="1"/>
        <v>300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33.333333333333329</v>
      </c>
      <c r="Z29" s="17">
        <f t="shared" si="12"/>
        <v>1</v>
      </c>
      <c r="AA29" s="17">
        <v>-1</v>
      </c>
      <c r="AB29" s="17">
        <v>2</v>
      </c>
      <c r="AC29" s="15">
        <f t="shared" si="13"/>
        <v>33.333333333333329</v>
      </c>
      <c r="AD29" s="15">
        <f t="shared" si="2"/>
        <v>-100</v>
      </c>
      <c r="AE29" s="15">
        <f t="shared" si="2"/>
        <v>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3</v>
      </c>
      <c r="S34" s="17">
        <f t="shared" si="22"/>
        <v>10</v>
      </c>
      <c r="T34" s="17">
        <f t="shared" si="22"/>
        <v>-1</v>
      </c>
      <c r="U34" s="17">
        <f t="shared" si="22"/>
        <v>-4</v>
      </c>
      <c r="V34" s="17">
        <f t="shared" si="22"/>
        <v>3</v>
      </c>
      <c r="W34" s="15">
        <f t="shared" si="15"/>
        <v>-7.1428571428571397</v>
      </c>
      <c r="X34" s="15">
        <f t="shared" si="15"/>
        <v>-57.142857142857139</v>
      </c>
      <c r="Y34" s="15">
        <f t="shared" si="15"/>
        <v>42.857142857142861</v>
      </c>
      <c r="Z34" s="17">
        <f t="shared" ref="Z34:AB34" si="23">SUM(Z23:Z30)</f>
        <v>-2</v>
      </c>
      <c r="AA34" s="17">
        <f t="shared" si="23"/>
        <v>-4</v>
      </c>
      <c r="AB34" s="17">
        <f t="shared" si="23"/>
        <v>2</v>
      </c>
      <c r="AC34" s="15">
        <f t="shared" si="17"/>
        <v>-13.33333333333333</v>
      </c>
      <c r="AD34" s="15">
        <f t="shared" si="17"/>
        <v>-57.142857142857139</v>
      </c>
      <c r="AE34" s="15">
        <f t="shared" si="17"/>
        <v>25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3</v>
      </c>
      <c r="S35" s="17">
        <f t="shared" si="25"/>
        <v>10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8.333333333333325</v>
      </c>
      <c r="X35" s="15">
        <f t="shared" si="15"/>
        <v>-40</v>
      </c>
      <c r="Y35" s="15">
        <f t="shared" si="15"/>
        <v>42.857142857142861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-7.1428571428571397</v>
      </c>
      <c r="AD35" s="15">
        <f t="shared" si="17"/>
        <v>-50</v>
      </c>
      <c r="AE35" s="15">
        <f t="shared" si="17"/>
        <v>25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2</v>
      </c>
      <c r="S36" s="17">
        <f t="shared" si="28"/>
        <v>9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57.142857142857139</v>
      </c>
      <c r="X36" s="15">
        <f t="shared" si="15"/>
        <v>100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22.222222222222232</v>
      </c>
      <c r="AD36" s="15">
        <f t="shared" si="17"/>
        <v>0</v>
      </c>
      <c r="AE36" s="15">
        <f t="shared" si="17"/>
        <v>28.57142857142858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0</v>
      </c>
      <c r="S39" s="13">
        <f t="shared" si="37"/>
        <v>16.666666666666664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25</v>
      </c>
      <c r="W39" s="12">
        <f>Q39-AH39</f>
        <v>6.666666666666667</v>
      </c>
      <c r="X39" s="12">
        <f t="shared" si="33"/>
        <v>0</v>
      </c>
      <c r="Y39" s="12">
        <f>S39-AJ39</f>
        <v>4.1666666666666643</v>
      </c>
      <c r="Z39" s="12" t="e">
        <f t="shared" si="37"/>
        <v>#DIV/0!</v>
      </c>
      <c r="AA39" s="12">
        <f t="shared" si="37"/>
        <v>0</v>
      </c>
      <c r="AB39" s="12">
        <f t="shared" si="37"/>
        <v>50</v>
      </c>
      <c r="AC39" s="12">
        <f>Q39-AK39</f>
        <v>13.333333333333334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6.666666666666667</v>
      </c>
      <c r="AI39" s="12">
        <f t="shared" si="39"/>
        <v>0</v>
      </c>
      <c r="AJ39" s="12">
        <f t="shared" si="39"/>
        <v>12.5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100</v>
      </c>
      <c r="S40" s="12">
        <f t="shared" si="40"/>
        <v>83.333333333333343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-6.6666666666666572</v>
      </c>
      <c r="X40" s="12">
        <f t="shared" si="33"/>
        <v>0</v>
      </c>
      <c r="Y40" s="12">
        <f>S40-AJ40</f>
        <v>-4.1666666666666572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-13.333333333333329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93.333333333333329</v>
      </c>
      <c r="AI40" s="12">
        <f t="shared" si="45"/>
        <v>100</v>
      </c>
      <c r="AJ40" s="12">
        <f t="shared" si="45"/>
        <v>87.5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100</v>
      </c>
      <c r="S41" s="12">
        <f t="shared" si="46"/>
        <v>83.333333333333343</v>
      </c>
      <c r="T41" s="12" t="e">
        <f>T35/T9*100</f>
        <v>#DIV/0!</v>
      </c>
      <c r="U41" s="12">
        <f t="shared" ref="U41:V41" si="47">U35/U9*100</f>
        <v>50</v>
      </c>
      <c r="V41" s="12">
        <f t="shared" si="47"/>
        <v>75</v>
      </c>
      <c r="W41" s="12">
        <f t="shared" si="42"/>
        <v>6.6666666666666714</v>
      </c>
      <c r="X41" s="12">
        <f t="shared" si="33"/>
        <v>28.571428571428569</v>
      </c>
      <c r="Y41" s="12">
        <f>S41-AJ41</f>
        <v>-4.1666666666666572</v>
      </c>
      <c r="Z41" s="12" t="e">
        <f>Z35/Z9*100</f>
        <v>#DIV/0!</v>
      </c>
      <c r="AA41" s="12">
        <f t="shared" ref="AA41:AB41" si="48">AA35/AA9*100</f>
        <v>75</v>
      </c>
      <c r="AB41" s="12">
        <f t="shared" si="48"/>
        <v>50</v>
      </c>
      <c r="AC41" s="12">
        <f t="shared" si="44"/>
        <v>-6.6666666666666572</v>
      </c>
      <c r="AD41" s="12">
        <f>R41-AL41</f>
        <v>14.285714285714292</v>
      </c>
      <c r="AE41" s="12">
        <f t="shared" si="35"/>
        <v>-16.666666666666657</v>
      </c>
      <c r="AH41" s="12">
        <f>AH35/AH9*100</f>
        <v>80</v>
      </c>
      <c r="AI41" s="12">
        <f>AI35/AI9*100</f>
        <v>71.428571428571431</v>
      </c>
      <c r="AJ41" s="12">
        <f>AJ35/AJ9*100</f>
        <v>87.5</v>
      </c>
      <c r="AK41" s="12">
        <f t="shared" ref="AK41:AM41" si="49">AK35/AK9*100</f>
        <v>93.333333333333329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66.666666666666657</v>
      </c>
      <c r="S42" s="12">
        <f t="shared" si="50"/>
        <v>75</v>
      </c>
      <c r="T42" s="12" t="e">
        <f t="shared" si="50"/>
        <v>#DIV/0!</v>
      </c>
      <c r="U42" s="12">
        <f t="shared" si="50"/>
        <v>-25</v>
      </c>
      <c r="V42" s="12">
        <f t="shared" si="50"/>
        <v>75</v>
      </c>
      <c r="W42" s="12">
        <f t="shared" si="42"/>
        <v>26.666666666666664</v>
      </c>
      <c r="X42" s="12">
        <f t="shared" si="33"/>
        <v>52.380952380952372</v>
      </c>
      <c r="Y42" s="12">
        <f>S42-AJ42</f>
        <v>0</v>
      </c>
      <c r="Z42" s="12" t="e">
        <f t="shared" si="50"/>
        <v>#DIV/0!</v>
      </c>
      <c r="AA42" s="12">
        <f t="shared" si="50"/>
        <v>0</v>
      </c>
      <c r="AB42" s="12">
        <f t="shared" si="50"/>
        <v>50</v>
      </c>
      <c r="AC42" s="12">
        <f t="shared" si="44"/>
        <v>13.333333333333329</v>
      </c>
      <c r="AD42" s="12">
        <f>R42-AL42</f>
        <v>38.095238095238088</v>
      </c>
      <c r="AE42" s="12">
        <f t="shared" si="35"/>
        <v>-12.5</v>
      </c>
      <c r="AH42" s="12">
        <f t="shared" ref="AH42:AJ42" si="51">AH36/AH9*100</f>
        <v>46.666666666666664</v>
      </c>
      <c r="AI42" s="12">
        <f t="shared" si="51"/>
        <v>14.285714285714285</v>
      </c>
      <c r="AJ42" s="12">
        <f t="shared" si="51"/>
        <v>75</v>
      </c>
      <c r="AK42" s="12">
        <f>AK36/AK9*100</f>
        <v>60</v>
      </c>
      <c r="AL42" s="12">
        <f>AL36/AL9*100</f>
        <v>28.571428571428569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3</v>
      </c>
      <c r="S9" s="17">
        <f>SUM(S10:S30)</f>
        <v>5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-25</v>
      </c>
      <c r="Y9" s="15">
        <f t="shared" si="1"/>
        <v>25</v>
      </c>
      <c r="Z9" s="17">
        <f>AA9+AB9</f>
        <v>-9</v>
      </c>
      <c r="AA9" s="17">
        <f>SUM(AA10:AA30)</f>
        <v>-7</v>
      </c>
      <c r="AB9" s="17">
        <f>SUM(AB10:AB30)</f>
        <v>-2</v>
      </c>
      <c r="AC9" s="15">
        <f>IF(Q9=Z9,IF(Q9&gt;0,"皆増",0),(1-(Q9/(Q9-Z9)))*-100)</f>
        <v>-52.941176470588239</v>
      </c>
      <c r="AD9" s="15">
        <f t="shared" ref="AD9:AE30" si="2">IF(R9=AA9,IF(R9&gt;0,"皆増",0),(1-(R9/(R9-AA9)))*-100)</f>
        <v>-70</v>
      </c>
      <c r="AE9" s="15">
        <f t="shared" si="2"/>
        <v>-28.571428571428569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50</v>
      </c>
      <c r="X26" s="15">
        <f t="shared" si="1"/>
        <v>-50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-50</v>
      </c>
      <c r="AD28" s="15">
        <f t="shared" si="2"/>
        <v>-100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3</v>
      </c>
      <c r="S34" s="17">
        <f t="shared" si="22"/>
        <v>5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14.285714285714279</v>
      </c>
      <c r="X34" s="15">
        <f t="shared" si="15"/>
        <v>-25</v>
      </c>
      <c r="Y34" s="15">
        <f t="shared" si="15"/>
        <v>66.666666666666671</v>
      </c>
      <c r="Z34" s="17">
        <f t="shared" ref="Z34:AB34" si="23">SUM(Z23:Z30)</f>
        <v>-7</v>
      </c>
      <c r="AA34" s="17">
        <f t="shared" si="23"/>
        <v>-6</v>
      </c>
      <c r="AB34" s="17">
        <f t="shared" si="23"/>
        <v>-1</v>
      </c>
      <c r="AC34" s="15">
        <f t="shared" si="17"/>
        <v>-46.666666666666664</v>
      </c>
      <c r="AD34" s="15">
        <f t="shared" si="17"/>
        <v>-66.666666666666671</v>
      </c>
      <c r="AE34" s="15">
        <f t="shared" si="17"/>
        <v>-16.666666666666664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15</v>
      </c>
      <c r="AL34" s="4">
        <f>SUM(AL23:AL30)</f>
        <v>9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14.285714285714279</v>
      </c>
      <c r="X35" s="15">
        <f t="shared" si="15"/>
        <v>-25</v>
      </c>
      <c r="Y35" s="15">
        <f t="shared" si="15"/>
        <v>66.666666666666671</v>
      </c>
      <c r="Z35" s="17">
        <f t="shared" ref="Z35:AB35" si="26">SUM(Z25:Z30)</f>
        <v>-6</v>
      </c>
      <c r="AA35" s="17">
        <f t="shared" si="26"/>
        <v>-5</v>
      </c>
      <c r="AB35" s="17">
        <f t="shared" si="26"/>
        <v>-1</v>
      </c>
      <c r="AC35" s="15">
        <f t="shared" si="17"/>
        <v>-42.857142857142861</v>
      </c>
      <c r="AD35" s="15">
        <f t="shared" si="17"/>
        <v>-62.5</v>
      </c>
      <c r="AE35" s="15">
        <f t="shared" si="17"/>
        <v>-16.666666666666664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-50</v>
      </c>
      <c r="X36" s="15">
        <f t="shared" si="15"/>
        <v>-100</v>
      </c>
      <c r="Y36" s="15">
        <f t="shared" si="15"/>
        <v>-33.333333333333336</v>
      </c>
      <c r="Z36" s="17">
        <f t="shared" ref="Z36:AB36" si="29">SUM(Z27:Z30)</f>
        <v>-8</v>
      </c>
      <c r="AA36" s="17">
        <f t="shared" si="29"/>
        <v>-6</v>
      </c>
      <c r="AB36" s="17">
        <f t="shared" si="29"/>
        <v>-2</v>
      </c>
      <c r="AC36" s="15">
        <f t="shared" si="17"/>
        <v>-80</v>
      </c>
      <c r="AD36" s="15">
        <f t="shared" si="17"/>
        <v>-100</v>
      </c>
      <c r="AE36" s="15">
        <f t="shared" si="17"/>
        <v>-50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10</v>
      </c>
      <c r="AL36" s="4">
        <f>SUM(AL27:AL30)</f>
        <v>6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-100</v>
      </c>
      <c r="W39" s="12">
        <f>Q39-AH39</f>
        <v>-12.5</v>
      </c>
      <c r="X39" s="12">
        <f t="shared" si="33"/>
        <v>0</v>
      </c>
      <c r="Y39" s="12">
        <f>S39-AJ39</f>
        <v>-25</v>
      </c>
      <c r="Z39" s="12">
        <f t="shared" si="37"/>
        <v>22.222222222222221</v>
      </c>
      <c r="AA39" s="12">
        <f t="shared" si="37"/>
        <v>14.285714285714285</v>
      </c>
      <c r="AB39" s="12">
        <f t="shared" si="37"/>
        <v>50</v>
      </c>
      <c r="AC39" s="12">
        <f>Q39-AK39</f>
        <v>-11.76470588235294</v>
      </c>
      <c r="AD39" s="12">
        <f t="shared" si="35"/>
        <v>-10</v>
      </c>
      <c r="AE39" s="12">
        <f t="shared" si="35"/>
        <v>-14.285714285714285</v>
      </c>
      <c r="AH39" s="12">
        <f t="shared" ref="AH39:AJ39" si="39">AH33/AH9*100</f>
        <v>12.5</v>
      </c>
      <c r="AI39" s="12">
        <f t="shared" si="39"/>
        <v>0</v>
      </c>
      <c r="AJ39" s="12">
        <f t="shared" si="39"/>
        <v>25</v>
      </c>
      <c r="AK39" s="12">
        <f>AK33/AK9*100</f>
        <v>11.76470588235294</v>
      </c>
      <c r="AL39" s="12">
        <f>AL33/AL9*100</f>
        <v>10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12.5</v>
      </c>
      <c r="X40" s="12">
        <f t="shared" si="33"/>
        <v>0</v>
      </c>
      <c r="Y40" s="12">
        <f>S40-AJ40</f>
        <v>25</v>
      </c>
      <c r="Z40" s="12">
        <f>Z34/Z9*100</f>
        <v>77.777777777777786</v>
      </c>
      <c r="AA40" s="12">
        <f t="shared" ref="AA40:AB40" si="43">AA34/AA9*100</f>
        <v>85.714285714285708</v>
      </c>
      <c r="AB40" s="12">
        <f t="shared" si="43"/>
        <v>50</v>
      </c>
      <c r="AC40" s="12">
        <f t="shared" ref="AC40:AC42" si="44">Q40-AK40</f>
        <v>11.764705882352942</v>
      </c>
      <c r="AD40" s="12">
        <f t="shared" si="35"/>
        <v>10</v>
      </c>
      <c r="AE40" s="12">
        <f t="shared" si="35"/>
        <v>14.285714285714292</v>
      </c>
      <c r="AH40" s="12">
        <f t="shared" ref="AH40:AJ40" si="45">AH34/AH9*100</f>
        <v>87.5</v>
      </c>
      <c r="AI40" s="12">
        <f t="shared" si="45"/>
        <v>100</v>
      </c>
      <c r="AJ40" s="12">
        <f t="shared" si="45"/>
        <v>75</v>
      </c>
      <c r="AK40" s="12">
        <f>AK34/AK9*100</f>
        <v>88.235294117647058</v>
      </c>
      <c r="AL40" s="12">
        <f>AL34/AL9*100</f>
        <v>90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12.5</v>
      </c>
      <c r="X41" s="12">
        <f t="shared" si="33"/>
        <v>0</v>
      </c>
      <c r="Y41" s="12">
        <f>S41-AJ41</f>
        <v>25</v>
      </c>
      <c r="Z41" s="12">
        <f>Z35/Z9*100</f>
        <v>66.666666666666657</v>
      </c>
      <c r="AA41" s="12">
        <f t="shared" ref="AA41:AB41" si="48">AA35/AA9*100</f>
        <v>71.428571428571431</v>
      </c>
      <c r="AB41" s="12">
        <f t="shared" si="48"/>
        <v>50</v>
      </c>
      <c r="AC41" s="12">
        <f t="shared" si="44"/>
        <v>17.64705882352942</v>
      </c>
      <c r="AD41" s="12">
        <f>R41-AL41</f>
        <v>20</v>
      </c>
      <c r="AE41" s="12">
        <f t="shared" si="35"/>
        <v>14.285714285714292</v>
      </c>
      <c r="AH41" s="12">
        <f>AH35/AH9*100</f>
        <v>87.5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82.35294117647058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25</v>
      </c>
      <c r="R42" s="12">
        <f t="shared" si="50"/>
        <v>0</v>
      </c>
      <c r="S42" s="12">
        <f t="shared" si="50"/>
        <v>40</v>
      </c>
      <c r="T42" s="12" t="e">
        <f t="shared" si="50"/>
        <v>#DIV/0!</v>
      </c>
      <c r="U42" s="12">
        <f t="shared" si="50"/>
        <v>100</v>
      </c>
      <c r="V42" s="12">
        <f t="shared" si="50"/>
        <v>-100</v>
      </c>
      <c r="W42" s="12">
        <f t="shared" si="42"/>
        <v>-25</v>
      </c>
      <c r="X42" s="12">
        <f t="shared" si="33"/>
        <v>-25</v>
      </c>
      <c r="Y42" s="12">
        <f>S42-AJ42</f>
        <v>-35</v>
      </c>
      <c r="Z42" s="12">
        <f t="shared" si="50"/>
        <v>88.888888888888886</v>
      </c>
      <c r="AA42" s="12">
        <f t="shared" si="50"/>
        <v>85.714285714285708</v>
      </c>
      <c r="AB42" s="12">
        <f t="shared" si="50"/>
        <v>100</v>
      </c>
      <c r="AC42" s="12">
        <f t="shared" si="44"/>
        <v>-33.82352941176471</v>
      </c>
      <c r="AD42" s="12">
        <f>R42-AL42</f>
        <v>-60</v>
      </c>
      <c r="AE42" s="12">
        <f t="shared" si="35"/>
        <v>-17.142857142857139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75</v>
      </c>
      <c r="AK42" s="12">
        <f>AK36/AK9*100</f>
        <v>58.82352941176471</v>
      </c>
      <c r="AL42" s="12">
        <f>AL36/AL9*100</f>
        <v>60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-25</v>
      </c>
      <c r="Y9" s="15">
        <f t="shared" si="1"/>
        <v>-19.999999999999996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50</v>
      </c>
      <c r="AE9" s="15">
        <f t="shared" si="2"/>
        <v>100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-100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-50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-33.333333333333336</v>
      </c>
      <c r="X34" s="15">
        <f t="shared" si="15"/>
        <v>-50</v>
      </c>
      <c r="Y34" s="15">
        <f t="shared" si="15"/>
        <v>-19.999999999999996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50</v>
      </c>
      <c r="AD34" s="15">
        <f t="shared" si="17"/>
        <v>0</v>
      </c>
      <c r="AE34" s="15">
        <f t="shared" si="17"/>
        <v>100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-25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50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-50</v>
      </c>
      <c r="U39" s="12">
        <f t="shared" ref="U39:V39" si="38">U33/U9*100</f>
        <v>-100</v>
      </c>
      <c r="V39" s="12">
        <f t="shared" si="38"/>
        <v>0</v>
      </c>
      <c r="W39" s="12">
        <f>Q39-AH39</f>
        <v>14.285714285714285</v>
      </c>
      <c r="X39" s="12">
        <f t="shared" si="33"/>
        <v>33.333333333333329</v>
      </c>
      <c r="Y39" s="12">
        <f>S39-AJ39</f>
        <v>0</v>
      </c>
      <c r="Z39" s="12">
        <f t="shared" si="37"/>
        <v>33.333333333333329</v>
      </c>
      <c r="AA39" s="12">
        <f t="shared" si="37"/>
        <v>100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150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-33.333333333333343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200</v>
      </c>
      <c r="V41" s="12">
        <f t="shared" si="47"/>
        <v>0</v>
      </c>
      <c r="W41" s="12">
        <f t="shared" si="42"/>
        <v>-3.1746031746031775</v>
      </c>
      <c r="X41" s="12">
        <f t="shared" si="33"/>
        <v>-33.333333333333343</v>
      </c>
      <c r="Y41" s="12">
        <f>S41-AJ41</f>
        <v>20</v>
      </c>
      <c r="Z41" s="12">
        <f>Z35/Z9*100</f>
        <v>66.666666666666657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-14.285714285714292</v>
      </c>
      <c r="AD41" s="12">
        <f>R41-AL41</f>
        <v>-33.333333333333343</v>
      </c>
      <c r="AE41" s="12">
        <f t="shared" si="35"/>
        <v>0</v>
      </c>
      <c r="AH41" s="12">
        <f>AH35/AH9*100</f>
        <v>88.888888888888886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66.666666666666657</v>
      </c>
      <c r="S42" s="12">
        <f t="shared" si="50"/>
        <v>50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12.698412698412696</v>
      </c>
      <c r="X42" s="12">
        <f t="shared" si="33"/>
        <v>16.666666666666657</v>
      </c>
      <c r="Y42" s="12">
        <f>S42-AJ42</f>
        <v>10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-42.857142857142861</v>
      </c>
      <c r="AD42" s="12">
        <f>R42-AL42</f>
        <v>-33.333333333333343</v>
      </c>
      <c r="AE42" s="12">
        <f t="shared" si="35"/>
        <v>-50</v>
      </c>
      <c r="AH42" s="12">
        <f t="shared" ref="AH42:AJ42" si="51">AH36/AH9*100</f>
        <v>44.444444444444443</v>
      </c>
      <c r="AI42" s="12">
        <f t="shared" si="51"/>
        <v>50</v>
      </c>
      <c r="AJ42" s="12">
        <f t="shared" si="51"/>
        <v>40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78</v>
      </c>
      <c r="C9" s="17">
        <f>SUM(C10:C30)</f>
        <v>44</v>
      </c>
      <c r="D9" s="17">
        <f>SUM(D10:D30)</f>
        <v>34</v>
      </c>
      <c r="E9" s="17">
        <f>F9+G9</f>
        <v>-23</v>
      </c>
      <c r="F9" s="17">
        <f>SUM(F10:F30)</f>
        <v>-5</v>
      </c>
      <c r="G9" s="17">
        <f>SUM(G10:G30)</f>
        <v>-18</v>
      </c>
      <c r="H9" s="15">
        <f>IF(B9=E9,0,(1-(B9/(B9-E9)))*-100)</f>
        <v>-22.772277227722771</v>
      </c>
      <c r="I9" s="15">
        <f>IF(C9=F9,0,(1-(C9/(C9-F9)))*-100)</f>
        <v>-10.204081632653061</v>
      </c>
      <c r="J9" s="15">
        <f>IF(D9=G9,0,(1-(D9/(D9-G9)))*-100)</f>
        <v>-34.615384615384613</v>
      </c>
      <c r="K9" s="17">
        <f>L9+M9</f>
        <v>-34</v>
      </c>
      <c r="L9" s="17">
        <f>SUM(L10:L30)</f>
        <v>-16</v>
      </c>
      <c r="M9" s="17">
        <f>SUM(M10:M30)</f>
        <v>-18</v>
      </c>
      <c r="N9" s="15">
        <f>IF(B9=K9,0,(1-(B9/(B9-K9)))*-100)</f>
        <v>-30.357142857142861</v>
      </c>
      <c r="O9" s="15">
        <f t="shared" ref="O9:P10" si="0">IF(C9=L9,0,(1-(C9/(C9-L9)))*-100)</f>
        <v>-26.666666666666671</v>
      </c>
      <c r="P9" s="15">
        <f>IF(D9=M9,0,(1-(D9/(D9-M9)))*-100)</f>
        <v>-34.615384615384613</v>
      </c>
      <c r="Q9" s="17">
        <f>R9+S9</f>
        <v>180</v>
      </c>
      <c r="R9" s="17">
        <f>SUM(R10:R30)</f>
        <v>73</v>
      </c>
      <c r="S9" s="17">
        <f>SUM(S10:S30)</f>
        <v>107</v>
      </c>
      <c r="T9" s="17">
        <f>U9+V9</f>
        <v>-16</v>
      </c>
      <c r="U9" s="17">
        <f>SUM(U10:U30)</f>
        <v>-13</v>
      </c>
      <c r="V9" s="17">
        <f>SUM(V10:V30)</f>
        <v>-3</v>
      </c>
      <c r="W9" s="15">
        <f>IF(Q9=T9,IF(Q9&gt;0,"皆増",0),(1-(Q9/(Q9-T9)))*-100)</f>
        <v>-8.1632653061224474</v>
      </c>
      <c r="X9" s="15">
        <f t="shared" ref="X9:Y30" si="1">IF(R9=U9,IF(R9&gt;0,"皆増",0),(1-(R9/(R9-U9)))*-100)</f>
        <v>-15.116279069767447</v>
      </c>
      <c r="Y9" s="15">
        <f t="shared" si="1"/>
        <v>-2.7272727272727226</v>
      </c>
      <c r="Z9" s="17">
        <f>AA9+AB9</f>
        <v>-30</v>
      </c>
      <c r="AA9" s="17">
        <f>SUM(AA10:AA30)</f>
        <v>-37</v>
      </c>
      <c r="AB9" s="17">
        <f>SUM(AB10:AB30)</f>
        <v>7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-33.636363636363633</v>
      </c>
      <c r="AE9" s="15">
        <f t="shared" si="2"/>
        <v>7.0000000000000062</v>
      </c>
      <c r="AH9" s="4">
        <f t="shared" ref="AH9:AJ30" si="3">Q9-T9</f>
        <v>196</v>
      </c>
      <c r="AI9" s="4">
        <f t="shared" si="3"/>
        <v>86</v>
      </c>
      <c r="AJ9" s="4">
        <f t="shared" si="3"/>
        <v>110</v>
      </c>
      <c r="AK9" s="4">
        <f t="shared" ref="AK9:AM30" si="4">Q9-Z9</f>
        <v>210</v>
      </c>
      <c r="AL9" s="4">
        <f t="shared" si="4"/>
        <v>110</v>
      </c>
      <c r="AM9" s="4">
        <f t="shared" si="4"/>
        <v>100</v>
      </c>
    </row>
    <row r="10" spans="1:39" s="1" customFormat="1" ht="18" customHeight="1" x14ac:dyDescent="0.2">
      <c r="A10" s="4" t="s">
        <v>1</v>
      </c>
      <c r="B10" s="17">
        <f t="shared" ref="B10" si="5">C10+D10</f>
        <v>78</v>
      </c>
      <c r="C10" s="17">
        <v>44</v>
      </c>
      <c r="D10" s="17">
        <v>34</v>
      </c>
      <c r="E10" s="17">
        <f t="shared" ref="E10" si="6">F10+G10</f>
        <v>-23</v>
      </c>
      <c r="F10" s="17">
        <v>-5</v>
      </c>
      <c r="G10" s="17">
        <v>-18</v>
      </c>
      <c r="H10" s="15">
        <f>IF(B10=E10,0,(1-(B10/(B10-E10)))*-100)</f>
        <v>-22.772277227722771</v>
      </c>
      <c r="I10" s="15">
        <f t="shared" ref="I10" si="7">IF(C10=F10,0,(1-(C10/(C10-F10)))*-100)</f>
        <v>-10.204081632653061</v>
      </c>
      <c r="J10" s="15">
        <f>IF(D10=G10,0,(1-(D10/(D10-G10)))*-100)</f>
        <v>-34.615384615384613</v>
      </c>
      <c r="K10" s="17">
        <f t="shared" ref="K10" si="8">L10+M10</f>
        <v>-34</v>
      </c>
      <c r="L10" s="17">
        <v>-16</v>
      </c>
      <c r="M10" s="17">
        <v>-18</v>
      </c>
      <c r="N10" s="15">
        <f>IF(B10=K10,0,(1-(B10/(B10-K10)))*-100)</f>
        <v>-30.357142857142861</v>
      </c>
      <c r="O10" s="15">
        <f t="shared" si="0"/>
        <v>-26.666666666666671</v>
      </c>
      <c r="P10" s="15">
        <f t="shared" si="0"/>
        <v>-34.615384615384613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-1</v>
      </c>
      <c r="V17" s="17">
        <v>1</v>
      </c>
      <c r="W17" s="15">
        <f t="shared" si="11"/>
        <v>0</v>
      </c>
      <c r="X17" s="15">
        <f t="shared" si="1"/>
        <v>-100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2</v>
      </c>
      <c r="S18" s="17">
        <v>0</v>
      </c>
      <c r="T18" s="17">
        <f t="shared" si="10"/>
        <v>1</v>
      </c>
      <c r="U18" s="17">
        <v>2</v>
      </c>
      <c r="V18" s="17">
        <v>-1</v>
      </c>
      <c r="W18" s="15">
        <f t="shared" si="11"/>
        <v>100</v>
      </c>
      <c r="X18" s="15" t="str">
        <f t="shared" si="1"/>
        <v>皆増</v>
      </c>
      <c r="Y18" s="15">
        <f t="shared" si="1"/>
        <v>-100</v>
      </c>
      <c r="Z18" s="17">
        <f t="shared" si="12"/>
        <v>2</v>
      </c>
      <c r="AA18" s="17">
        <v>2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-2</v>
      </c>
      <c r="AB19" s="17">
        <v>1</v>
      </c>
      <c r="AC19" s="15">
        <f t="shared" si="13"/>
        <v>-50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1</v>
      </c>
      <c r="V20" s="17">
        <v>-2</v>
      </c>
      <c r="W20" s="15">
        <f t="shared" si="11"/>
        <v>-50</v>
      </c>
      <c r="X20" s="15" t="str">
        <f t="shared" si="1"/>
        <v>皆増</v>
      </c>
      <c r="Y20" s="15">
        <f t="shared" si="1"/>
        <v>-100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-50</v>
      </c>
      <c r="AD20" s="15">
        <f t="shared" si="2"/>
        <v>-50</v>
      </c>
      <c r="AE20" s="15">
        <f t="shared" si="2"/>
        <v>0</v>
      </c>
      <c r="AH20" s="4">
        <f t="shared" si="3"/>
        <v>2</v>
      </c>
      <c r="AI20" s="4">
        <f t="shared" si="3"/>
        <v>0</v>
      </c>
      <c r="AJ20" s="4">
        <f t="shared" si="3"/>
        <v>2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-3</v>
      </c>
      <c r="U21" s="17">
        <v>-1</v>
      </c>
      <c r="V21" s="17">
        <v>-2</v>
      </c>
      <c r="W21" s="15">
        <f t="shared" si="11"/>
        <v>-50</v>
      </c>
      <c r="X21" s="15">
        <f t="shared" si="1"/>
        <v>-50</v>
      </c>
      <c r="Y21" s="15">
        <f t="shared" si="1"/>
        <v>-50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-25</v>
      </c>
      <c r="AD21" s="15">
        <f t="shared" si="2"/>
        <v>-50</v>
      </c>
      <c r="AE21" s="15">
        <f t="shared" si="2"/>
        <v>0</v>
      </c>
      <c r="AH21" s="4">
        <f t="shared" si="3"/>
        <v>6</v>
      </c>
      <c r="AI21" s="4">
        <f t="shared" si="3"/>
        <v>2</v>
      </c>
      <c r="AJ21" s="4">
        <f t="shared" si="3"/>
        <v>4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-66.666666666666671</v>
      </c>
      <c r="X22" s="15">
        <f t="shared" si="1"/>
        <v>-66.666666666666671</v>
      </c>
      <c r="Y22" s="15">
        <f t="shared" si="1"/>
        <v>0</v>
      </c>
      <c r="Z22" s="17">
        <f t="shared" si="12"/>
        <v>-4</v>
      </c>
      <c r="AA22" s="17">
        <v>-2</v>
      </c>
      <c r="AB22" s="17">
        <v>-2</v>
      </c>
      <c r="AC22" s="15">
        <f t="shared" si="13"/>
        <v>-80</v>
      </c>
      <c r="AD22" s="15">
        <f t="shared" si="2"/>
        <v>-66.666666666666671</v>
      </c>
      <c r="AE22" s="15">
        <f t="shared" si="2"/>
        <v>-100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2</v>
      </c>
      <c r="S23" s="17">
        <v>3</v>
      </c>
      <c r="T23" s="17">
        <f t="shared" si="10"/>
        <v>-4</v>
      </c>
      <c r="U23" s="17">
        <v>-3</v>
      </c>
      <c r="V23" s="17">
        <v>-1</v>
      </c>
      <c r="W23" s="15">
        <f t="shared" si="11"/>
        <v>-44.444444444444443</v>
      </c>
      <c r="X23" s="15">
        <f t="shared" si="1"/>
        <v>-60</v>
      </c>
      <c r="Y23" s="15">
        <f t="shared" si="1"/>
        <v>-25</v>
      </c>
      <c r="Z23" s="17">
        <f t="shared" si="12"/>
        <v>-5</v>
      </c>
      <c r="AA23" s="17">
        <v>-5</v>
      </c>
      <c r="AB23" s="17">
        <v>0</v>
      </c>
      <c r="AC23" s="15">
        <f t="shared" si="13"/>
        <v>-50</v>
      </c>
      <c r="AD23" s="15">
        <f t="shared" si="2"/>
        <v>-71.428571428571431</v>
      </c>
      <c r="AE23" s="15">
        <f t="shared" si="2"/>
        <v>0</v>
      </c>
      <c r="AH23" s="4">
        <f t="shared" si="3"/>
        <v>9</v>
      </c>
      <c r="AI23" s="4">
        <f t="shared" si="3"/>
        <v>5</v>
      </c>
      <c r="AJ23" s="4">
        <f t="shared" si="3"/>
        <v>4</v>
      </c>
      <c r="AK23" s="4">
        <f t="shared" si="4"/>
        <v>10</v>
      </c>
      <c r="AL23" s="4">
        <f t="shared" si="4"/>
        <v>7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6</v>
      </c>
      <c r="S24" s="17">
        <v>6</v>
      </c>
      <c r="T24" s="17">
        <f t="shared" si="10"/>
        <v>-2</v>
      </c>
      <c r="U24" s="17">
        <v>-6</v>
      </c>
      <c r="V24" s="17">
        <v>4</v>
      </c>
      <c r="W24" s="15">
        <f t="shared" si="11"/>
        <v>-14.28571428571429</v>
      </c>
      <c r="X24" s="15">
        <f t="shared" si="1"/>
        <v>-50</v>
      </c>
      <c r="Y24" s="15">
        <f t="shared" si="1"/>
        <v>200</v>
      </c>
      <c r="Z24" s="17">
        <f t="shared" si="12"/>
        <v>-13</v>
      </c>
      <c r="AA24" s="17">
        <v>-14</v>
      </c>
      <c r="AB24" s="17">
        <v>1</v>
      </c>
      <c r="AC24" s="15">
        <f t="shared" si="13"/>
        <v>-52</v>
      </c>
      <c r="AD24" s="15">
        <f t="shared" si="2"/>
        <v>-70</v>
      </c>
      <c r="AE24" s="15">
        <f t="shared" si="2"/>
        <v>19.999999999999996</v>
      </c>
      <c r="AH24" s="4">
        <f t="shared" si="3"/>
        <v>14</v>
      </c>
      <c r="AI24" s="4">
        <f t="shared" si="3"/>
        <v>12</v>
      </c>
      <c r="AJ24" s="4">
        <f t="shared" si="3"/>
        <v>2</v>
      </c>
      <c r="AK24" s="4">
        <f t="shared" si="4"/>
        <v>25</v>
      </c>
      <c r="AL24" s="4">
        <f t="shared" si="4"/>
        <v>20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12</v>
      </c>
      <c r="S25" s="17">
        <v>5</v>
      </c>
      <c r="T25" s="17">
        <f t="shared" si="10"/>
        <v>-2</v>
      </c>
      <c r="U25" s="17">
        <v>-3</v>
      </c>
      <c r="V25" s="17">
        <v>1</v>
      </c>
      <c r="W25" s="15">
        <f t="shared" si="11"/>
        <v>-10.526315789473683</v>
      </c>
      <c r="X25" s="15">
        <f t="shared" si="1"/>
        <v>-19.999999999999996</v>
      </c>
      <c r="Y25" s="15">
        <f t="shared" si="1"/>
        <v>25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19</v>
      </c>
      <c r="AI25" s="4">
        <f t="shared" si="3"/>
        <v>15</v>
      </c>
      <c r="AJ25" s="4">
        <f t="shared" si="3"/>
        <v>4</v>
      </c>
      <c r="AK25" s="4">
        <f t="shared" si="4"/>
        <v>17</v>
      </c>
      <c r="AL25" s="4">
        <f t="shared" si="4"/>
        <v>12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16</v>
      </c>
      <c r="S26" s="17">
        <v>7</v>
      </c>
      <c r="T26" s="17">
        <f t="shared" si="10"/>
        <v>-5</v>
      </c>
      <c r="U26" s="17">
        <v>0</v>
      </c>
      <c r="V26" s="17">
        <v>-5</v>
      </c>
      <c r="W26" s="15">
        <f t="shared" si="11"/>
        <v>-17.857142857142861</v>
      </c>
      <c r="X26" s="15">
        <f t="shared" si="1"/>
        <v>0</v>
      </c>
      <c r="Y26" s="15">
        <f t="shared" si="1"/>
        <v>-41.666666666666664</v>
      </c>
      <c r="Z26" s="17">
        <f t="shared" si="12"/>
        <v>-2</v>
      </c>
      <c r="AA26" s="17">
        <v>2</v>
      </c>
      <c r="AB26" s="17">
        <v>-4</v>
      </c>
      <c r="AC26" s="15">
        <f t="shared" si="13"/>
        <v>-7.9999999999999964</v>
      </c>
      <c r="AD26" s="15">
        <f t="shared" si="2"/>
        <v>14.285714285714279</v>
      </c>
      <c r="AE26" s="15">
        <f t="shared" si="2"/>
        <v>-36.363636363636367</v>
      </c>
      <c r="AH26" s="4">
        <f t="shared" si="3"/>
        <v>28</v>
      </c>
      <c r="AI26" s="4">
        <f t="shared" si="3"/>
        <v>16</v>
      </c>
      <c r="AJ26" s="4">
        <f t="shared" si="3"/>
        <v>12</v>
      </c>
      <c r="AK26" s="4">
        <f t="shared" si="4"/>
        <v>25</v>
      </c>
      <c r="AL26" s="4">
        <f t="shared" si="4"/>
        <v>14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32</v>
      </c>
      <c r="R27" s="17">
        <v>13</v>
      </c>
      <c r="S27" s="17">
        <v>19</v>
      </c>
      <c r="T27" s="17">
        <f t="shared" si="10"/>
        <v>-9</v>
      </c>
      <c r="U27" s="17">
        <v>-3</v>
      </c>
      <c r="V27" s="17">
        <v>-6</v>
      </c>
      <c r="W27" s="15">
        <f t="shared" si="11"/>
        <v>-21.95121951219512</v>
      </c>
      <c r="X27" s="15">
        <f t="shared" si="1"/>
        <v>-18.75</v>
      </c>
      <c r="Y27" s="15">
        <f t="shared" si="1"/>
        <v>-24</v>
      </c>
      <c r="Z27" s="17">
        <f t="shared" si="12"/>
        <v>-8</v>
      </c>
      <c r="AA27" s="17">
        <v>-8</v>
      </c>
      <c r="AB27" s="17">
        <v>0</v>
      </c>
      <c r="AC27" s="15">
        <f t="shared" si="13"/>
        <v>-19.999999999999996</v>
      </c>
      <c r="AD27" s="15">
        <f t="shared" si="2"/>
        <v>-38.095238095238095</v>
      </c>
      <c r="AE27" s="15">
        <f t="shared" si="2"/>
        <v>0</v>
      </c>
      <c r="AH27" s="4">
        <f t="shared" si="3"/>
        <v>41</v>
      </c>
      <c r="AI27" s="4">
        <f t="shared" si="3"/>
        <v>16</v>
      </c>
      <c r="AJ27" s="4">
        <f t="shared" si="3"/>
        <v>25</v>
      </c>
      <c r="AK27" s="4">
        <f t="shared" si="4"/>
        <v>40</v>
      </c>
      <c r="AL27" s="4">
        <f t="shared" si="4"/>
        <v>21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52</v>
      </c>
      <c r="R28" s="17">
        <v>16</v>
      </c>
      <c r="S28" s="17">
        <v>36</v>
      </c>
      <c r="T28" s="17">
        <f t="shared" si="10"/>
        <v>16</v>
      </c>
      <c r="U28" s="17">
        <v>6</v>
      </c>
      <c r="V28" s="17">
        <v>10</v>
      </c>
      <c r="W28" s="15">
        <f t="shared" si="11"/>
        <v>44.444444444444443</v>
      </c>
      <c r="X28" s="15">
        <f t="shared" si="1"/>
        <v>60.000000000000007</v>
      </c>
      <c r="Y28" s="15">
        <f t="shared" si="1"/>
        <v>38.46153846153846</v>
      </c>
      <c r="Z28" s="17">
        <f t="shared" si="12"/>
        <v>-2</v>
      </c>
      <c r="AA28" s="17">
        <v>-4</v>
      </c>
      <c r="AB28" s="17">
        <v>2</v>
      </c>
      <c r="AC28" s="15">
        <f t="shared" si="13"/>
        <v>-3.703703703703709</v>
      </c>
      <c r="AD28" s="15">
        <f t="shared" si="2"/>
        <v>-19.999999999999996</v>
      </c>
      <c r="AE28" s="15">
        <f t="shared" si="2"/>
        <v>5.8823529411764719</v>
      </c>
      <c r="AH28" s="4">
        <f t="shared" si="3"/>
        <v>36</v>
      </c>
      <c r="AI28" s="4">
        <f t="shared" si="3"/>
        <v>10</v>
      </c>
      <c r="AJ28" s="4">
        <f t="shared" si="3"/>
        <v>26</v>
      </c>
      <c r="AK28" s="4">
        <f t="shared" si="4"/>
        <v>54</v>
      </c>
      <c r="AL28" s="4">
        <f t="shared" si="4"/>
        <v>20</v>
      </c>
      <c r="AM28" s="4">
        <f t="shared" si="4"/>
        <v>34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19</v>
      </c>
      <c r="R29" s="17">
        <v>1</v>
      </c>
      <c r="S29" s="17">
        <v>18</v>
      </c>
      <c r="T29" s="17">
        <f t="shared" si="10"/>
        <v>-2</v>
      </c>
      <c r="U29" s="17">
        <v>-2</v>
      </c>
      <c r="V29" s="17">
        <v>0</v>
      </c>
      <c r="W29" s="15">
        <f t="shared" si="11"/>
        <v>-9.5238095238095237</v>
      </c>
      <c r="X29" s="15">
        <f t="shared" si="1"/>
        <v>-66.666666666666671</v>
      </c>
      <c r="Y29" s="15">
        <f t="shared" si="1"/>
        <v>0</v>
      </c>
      <c r="Z29" s="17">
        <f t="shared" si="12"/>
        <v>-2</v>
      </c>
      <c r="AA29" s="17">
        <v>-6</v>
      </c>
      <c r="AB29" s="17">
        <v>4</v>
      </c>
      <c r="AC29" s="15">
        <f t="shared" si="13"/>
        <v>-9.5238095238095237</v>
      </c>
      <c r="AD29" s="15">
        <f t="shared" si="2"/>
        <v>-85.714285714285722</v>
      </c>
      <c r="AE29" s="15">
        <f t="shared" si="2"/>
        <v>28.57142857142858</v>
      </c>
      <c r="AH29" s="4">
        <f t="shared" si="3"/>
        <v>21</v>
      </c>
      <c r="AI29" s="4">
        <f t="shared" si="3"/>
        <v>3</v>
      </c>
      <c r="AJ29" s="4">
        <f t="shared" si="3"/>
        <v>18</v>
      </c>
      <c r="AK29" s="4">
        <f t="shared" si="4"/>
        <v>21</v>
      </c>
      <c r="AL29" s="4">
        <f t="shared" si="4"/>
        <v>7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11</v>
      </c>
      <c r="R30" s="17">
        <v>2</v>
      </c>
      <c r="S30" s="17">
        <v>9</v>
      </c>
      <c r="T30" s="17">
        <f t="shared" si="10"/>
        <v>-1</v>
      </c>
      <c r="U30" s="17">
        <v>0</v>
      </c>
      <c r="V30" s="17">
        <v>-1</v>
      </c>
      <c r="W30" s="15">
        <f t="shared" si="11"/>
        <v>-8.3333333333333375</v>
      </c>
      <c r="X30" s="15">
        <f t="shared" si="1"/>
        <v>0</v>
      </c>
      <c r="Y30" s="15">
        <f t="shared" si="1"/>
        <v>-9.9999999999999982</v>
      </c>
      <c r="Z30" s="17">
        <f t="shared" si="12"/>
        <v>7</v>
      </c>
      <c r="AA30" s="17">
        <v>2</v>
      </c>
      <c r="AB30" s="17">
        <v>5</v>
      </c>
      <c r="AC30" s="15">
        <f t="shared" si="13"/>
        <v>175</v>
      </c>
      <c r="AD30" s="15" t="str">
        <f t="shared" si="2"/>
        <v>皆増</v>
      </c>
      <c r="AE30" s="15">
        <f t="shared" si="2"/>
        <v>125</v>
      </c>
      <c r="AH30" s="4">
        <f t="shared" si="3"/>
        <v>12</v>
      </c>
      <c r="AI30" s="4">
        <f t="shared" si="3"/>
        <v>2</v>
      </c>
      <c r="AJ30" s="4">
        <f t="shared" si="3"/>
        <v>10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5</v>
      </c>
      <c r="S33" s="17">
        <f>SUM(S13:S22)</f>
        <v>4</v>
      </c>
      <c r="T33" s="17">
        <f t="shared" si="19"/>
        <v>-7</v>
      </c>
      <c r="U33" s="17">
        <f t="shared" si="19"/>
        <v>-2</v>
      </c>
      <c r="V33" s="17">
        <f t="shared" si="19"/>
        <v>-5</v>
      </c>
      <c r="W33" s="15">
        <f t="shared" si="15"/>
        <v>-43.75</v>
      </c>
      <c r="X33" s="15">
        <f t="shared" si="15"/>
        <v>-28.571428571428569</v>
      </c>
      <c r="Y33" s="15">
        <f t="shared" si="15"/>
        <v>-55.555555555555557</v>
      </c>
      <c r="Z33" s="17">
        <f t="shared" ref="Z33:AB33" si="20">SUM(Z13:Z22)</f>
        <v>-4</v>
      </c>
      <c r="AA33" s="17">
        <f t="shared" si="20"/>
        <v>-4</v>
      </c>
      <c r="AB33" s="17">
        <f t="shared" si="20"/>
        <v>0</v>
      </c>
      <c r="AC33" s="15">
        <f t="shared" si="17"/>
        <v>-30.76923076923077</v>
      </c>
      <c r="AD33" s="15">
        <f t="shared" si="17"/>
        <v>-44.444444444444443</v>
      </c>
      <c r="AE33" s="15">
        <f t="shared" si="17"/>
        <v>0</v>
      </c>
      <c r="AH33" s="4">
        <f t="shared" ref="AH33:AJ33" si="21">SUM(AH13:AH22)</f>
        <v>16</v>
      </c>
      <c r="AI33" s="4">
        <f t="shared" si="21"/>
        <v>7</v>
      </c>
      <c r="AJ33" s="4">
        <f t="shared" si="21"/>
        <v>9</v>
      </c>
      <c r="AK33" s="4">
        <f>SUM(AK13:AK22)</f>
        <v>13</v>
      </c>
      <c r="AL33" s="4">
        <f>SUM(AL13:AL22)</f>
        <v>9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171</v>
      </c>
      <c r="R34" s="17">
        <f t="shared" si="22"/>
        <v>68</v>
      </c>
      <c r="S34" s="17">
        <f t="shared" si="22"/>
        <v>103</v>
      </c>
      <c r="T34" s="17">
        <f t="shared" si="22"/>
        <v>-9</v>
      </c>
      <c r="U34" s="17">
        <f t="shared" si="22"/>
        <v>-11</v>
      </c>
      <c r="V34" s="17">
        <f t="shared" si="22"/>
        <v>2</v>
      </c>
      <c r="W34" s="15">
        <f t="shared" si="15"/>
        <v>-5.0000000000000044</v>
      </c>
      <c r="X34" s="15">
        <f t="shared" si="15"/>
        <v>-13.924050632911388</v>
      </c>
      <c r="Y34" s="15">
        <f t="shared" si="15"/>
        <v>1.980198019801982</v>
      </c>
      <c r="Z34" s="17">
        <f t="shared" ref="Z34:AB34" si="23">SUM(Z23:Z30)</f>
        <v>-25</v>
      </c>
      <c r="AA34" s="17">
        <f t="shared" si="23"/>
        <v>-33</v>
      </c>
      <c r="AB34" s="17">
        <f t="shared" si="23"/>
        <v>8</v>
      </c>
      <c r="AC34" s="15">
        <f t="shared" si="17"/>
        <v>-12.755102040816324</v>
      </c>
      <c r="AD34" s="15">
        <f t="shared" si="17"/>
        <v>-32.67326732673267</v>
      </c>
      <c r="AE34" s="15">
        <f t="shared" si="17"/>
        <v>8.4210526315789522</v>
      </c>
      <c r="AH34" s="4">
        <f t="shared" ref="AH34:AJ34" si="24">SUM(AH23:AH30)</f>
        <v>180</v>
      </c>
      <c r="AI34" s="4">
        <f t="shared" si="24"/>
        <v>79</v>
      </c>
      <c r="AJ34" s="4">
        <f t="shared" si="24"/>
        <v>101</v>
      </c>
      <c r="AK34" s="4">
        <f>SUM(AK23:AK30)</f>
        <v>196</v>
      </c>
      <c r="AL34" s="4">
        <f>SUM(AL23:AL30)</f>
        <v>101</v>
      </c>
      <c r="AM34" s="4">
        <f>SUM(AM23:AM30)</f>
        <v>95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154</v>
      </c>
      <c r="R35" s="17">
        <f t="shared" si="25"/>
        <v>60</v>
      </c>
      <c r="S35" s="17">
        <f t="shared" si="25"/>
        <v>94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-1.9108280254777066</v>
      </c>
      <c r="X35" s="15">
        <f t="shared" si="15"/>
        <v>-3.2258064516129004</v>
      </c>
      <c r="Y35" s="15">
        <f t="shared" si="15"/>
        <v>-1.0526315789473717</v>
      </c>
      <c r="Z35" s="17">
        <f t="shared" ref="Z35:AB35" si="26">SUM(Z25:Z30)</f>
        <v>-7</v>
      </c>
      <c r="AA35" s="17">
        <f t="shared" si="26"/>
        <v>-14</v>
      </c>
      <c r="AB35" s="17">
        <f t="shared" si="26"/>
        <v>7</v>
      </c>
      <c r="AC35" s="15">
        <f t="shared" si="17"/>
        <v>-4.3478260869565188</v>
      </c>
      <c r="AD35" s="15">
        <f t="shared" si="17"/>
        <v>-18.918918918918916</v>
      </c>
      <c r="AE35" s="15">
        <f t="shared" si="17"/>
        <v>8.045977011494255</v>
      </c>
      <c r="AH35" s="4">
        <f t="shared" ref="AH35:AJ35" si="27">SUM(AH25:AH30)</f>
        <v>157</v>
      </c>
      <c r="AI35" s="4">
        <f t="shared" si="27"/>
        <v>62</v>
      </c>
      <c r="AJ35" s="4">
        <f t="shared" si="27"/>
        <v>95</v>
      </c>
      <c r="AK35" s="4">
        <f>SUM(AK25:AK30)</f>
        <v>161</v>
      </c>
      <c r="AL35" s="4">
        <f>SUM(AL25:AL30)</f>
        <v>74</v>
      </c>
      <c r="AM35" s="4">
        <f>SUM(AM25:AM30)</f>
        <v>87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114</v>
      </c>
      <c r="R36" s="17">
        <f t="shared" si="28"/>
        <v>32</v>
      </c>
      <c r="S36" s="17">
        <f t="shared" si="28"/>
        <v>82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3.6363636363636376</v>
      </c>
      <c r="X36" s="15">
        <f t="shared" si="15"/>
        <v>3.2258064516129004</v>
      </c>
      <c r="Y36" s="15">
        <f t="shared" si="15"/>
        <v>3.7974683544303778</v>
      </c>
      <c r="Z36" s="17">
        <f t="shared" ref="Z36:AB36" si="29">SUM(Z27:Z30)</f>
        <v>-5</v>
      </c>
      <c r="AA36" s="17">
        <f t="shared" si="29"/>
        <v>-16</v>
      </c>
      <c r="AB36" s="17">
        <f t="shared" si="29"/>
        <v>11</v>
      </c>
      <c r="AC36" s="15">
        <f t="shared" si="17"/>
        <v>-4.2016806722689033</v>
      </c>
      <c r="AD36" s="15">
        <f t="shared" si="17"/>
        <v>-33.333333333333336</v>
      </c>
      <c r="AE36" s="15">
        <f t="shared" si="17"/>
        <v>15.492957746478876</v>
      </c>
      <c r="AH36" s="4">
        <f t="shared" ref="AH36:AJ36" si="30">SUM(AH27:AH30)</f>
        <v>110</v>
      </c>
      <c r="AI36" s="4">
        <f t="shared" si="30"/>
        <v>31</v>
      </c>
      <c r="AJ36" s="4">
        <f t="shared" si="30"/>
        <v>79</v>
      </c>
      <c r="AK36" s="4">
        <f>SUM(AK27:AK30)</f>
        <v>119</v>
      </c>
      <c r="AL36" s="4">
        <f>SUM(AL27:AL30)</f>
        <v>48</v>
      </c>
      <c r="AM36" s="4">
        <f>SUM(AM27:AM30)</f>
        <v>71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3.3333333333333335</v>
      </c>
      <c r="AA38" s="12">
        <f t="shared" ref="AA38:AB38" si="34">AA32/AA9*100</f>
        <v>0</v>
      </c>
      <c r="AB38" s="12">
        <f t="shared" si="34"/>
        <v>-14.285714285714285</v>
      </c>
      <c r="AC38" s="12">
        <f>Q38-AK38</f>
        <v>-0.47619047619047622</v>
      </c>
      <c r="AD38" s="12">
        <f t="shared" ref="AD38:AE42" si="35">R38-AL38</f>
        <v>0</v>
      </c>
      <c r="AE38" s="12">
        <f t="shared" si="35"/>
        <v>-1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0.47619047619047622</v>
      </c>
      <c r="AL38" s="12">
        <f>AL32/AL9*100</f>
        <v>0</v>
      </c>
      <c r="AM38" s="12">
        <f>AM32/AM9*100</f>
        <v>1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6.8493150684931505</v>
      </c>
      <c r="S39" s="13">
        <f t="shared" si="37"/>
        <v>3.7383177570093453</v>
      </c>
      <c r="T39" s="12">
        <f>T33/T9*100</f>
        <v>43.75</v>
      </c>
      <c r="U39" s="12">
        <f t="shared" ref="U39:V39" si="38">U33/U9*100</f>
        <v>15.384615384615385</v>
      </c>
      <c r="V39" s="12">
        <f t="shared" si="38"/>
        <v>166.66666666666669</v>
      </c>
      <c r="W39" s="12">
        <f>Q39-AH39</f>
        <v>-3.1632653061224492</v>
      </c>
      <c r="X39" s="12">
        <f t="shared" si="33"/>
        <v>-1.29021981522778</v>
      </c>
      <c r="Y39" s="12">
        <f>S39-AJ39</f>
        <v>-4.4435004248088363</v>
      </c>
      <c r="Z39" s="12">
        <f t="shared" si="37"/>
        <v>13.333333333333334</v>
      </c>
      <c r="AA39" s="12">
        <f t="shared" si="37"/>
        <v>10.810810810810811</v>
      </c>
      <c r="AB39" s="12">
        <f t="shared" si="37"/>
        <v>0</v>
      </c>
      <c r="AC39" s="12">
        <f>Q39-AK39</f>
        <v>-1.1904761904761907</v>
      </c>
      <c r="AD39" s="12">
        <f t="shared" si="35"/>
        <v>-1.3325031133250311</v>
      </c>
      <c r="AE39" s="12">
        <f t="shared" si="35"/>
        <v>-0.26168224299065468</v>
      </c>
      <c r="AH39" s="12">
        <f t="shared" ref="AH39:AJ39" si="39">AH33/AH9*100</f>
        <v>8.1632653061224492</v>
      </c>
      <c r="AI39" s="12">
        <f t="shared" si="39"/>
        <v>8.1395348837209305</v>
      </c>
      <c r="AJ39" s="12">
        <f t="shared" si="39"/>
        <v>8.1818181818181817</v>
      </c>
      <c r="AK39" s="12">
        <f>AK33/AK9*100</f>
        <v>6.1904761904761907</v>
      </c>
      <c r="AL39" s="12">
        <f>AL33/AL9*100</f>
        <v>8.1818181818181817</v>
      </c>
      <c r="AM39" s="12">
        <f>AM33/AM9*100</f>
        <v>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93.150684931506845</v>
      </c>
      <c r="S40" s="12">
        <f t="shared" si="40"/>
        <v>96.261682242990659</v>
      </c>
      <c r="T40" s="12">
        <f>T34/T9*100</f>
        <v>56.25</v>
      </c>
      <c r="U40" s="12">
        <f t="shared" ref="U40:V40" si="41">U34/U9*100</f>
        <v>84.615384615384613</v>
      </c>
      <c r="V40" s="12">
        <f t="shared" si="41"/>
        <v>-66.666666666666657</v>
      </c>
      <c r="W40" s="12">
        <f t="shared" ref="W40:W42" si="42">Q40-AH40</f>
        <v>3.1632653061224403</v>
      </c>
      <c r="X40" s="12">
        <f t="shared" si="33"/>
        <v>1.290219815227772</v>
      </c>
      <c r="Y40" s="12">
        <f>S40-AJ40</f>
        <v>4.4435004248088319</v>
      </c>
      <c r="Z40" s="12">
        <f>Z34/Z9*100</f>
        <v>83.333333333333343</v>
      </c>
      <c r="AA40" s="12">
        <f t="shared" ref="AA40:AB40" si="43">AA34/AA9*100</f>
        <v>89.189189189189193</v>
      </c>
      <c r="AB40" s="12">
        <f t="shared" si="43"/>
        <v>114.28571428571428</v>
      </c>
      <c r="AC40" s="12">
        <f t="shared" ref="AC40:AC42" si="44">Q40-AK40</f>
        <v>1.6666666666666714</v>
      </c>
      <c r="AD40" s="12">
        <f t="shared" si="35"/>
        <v>1.3325031133250178</v>
      </c>
      <c r="AE40" s="12">
        <f t="shared" si="35"/>
        <v>1.2616822429906591</v>
      </c>
      <c r="AH40" s="12">
        <f t="shared" ref="AH40:AJ40" si="45">AH34/AH9*100</f>
        <v>91.83673469387756</v>
      </c>
      <c r="AI40" s="12">
        <f t="shared" si="45"/>
        <v>91.860465116279073</v>
      </c>
      <c r="AJ40" s="12">
        <f t="shared" si="45"/>
        <v>91.818181818181827</v>
      </c>
      <c r="AK40" s="12">
        <f>AK34/AK9*100</f>
        <v>93.333333333333329</v>
      </c>
      <c r="AL40" s="12">
        <f>AL34/AL9*100</f>
        <v>91.818181818181827</v>
      </c>
      <c r="AM40" s="12">
        <f>AM34/AM9*100</f>
        <v>95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85.555555555555557</v>
      </c>
      <c r="R41" s="12">
        <f t="shared" si="46"/>
        <v>82.191780821917803</v>
      </c>
      <c r="S41" s="12">
        <f t="shared" si="46"/>
        <v>87.850467289719631</v>
      </c>
      <c r="T41" s="12">
        <f>T35/T9*100</f>
        <v>18.75</v>
      </c>
      <c r="U41" s="12">
        <f t="shared" ref="U41:V41" si="47">U35/U9*100</f>
        <v>15.384615384615385</v>
      </c>
      <c r="V41" s="12">
        <f t="shared" si="47"/>
        <v>33.333333333333329</v>
      </c>
      <c r="W41" s="12">
        <f t="shared" si="42"/>
        <v>5.4535147392290355</v>
      </c>
      <c r="X41" s="12">
        <f t="shared" si="33"/>
        <v>10.098757566103856</v>
      </c>
      <c r="Y41" s="12">
        <f>S41-AJ41</f>
        <v>1.4868309260832717</v>
      </c>
      <c r="Z41" s="12">
        <f>Z35/Z9*100</f>
        <v>23.333333333333332</v>
      </c>
      <c r="AA41" s="12">
        <f t="shared" ref="AA41:AB41" si="48">AA35/AA9*100</f>
        <v>37.837837837837839</v>
      </c>
      <c r="AB41" s="12">
        <f t="shared" si="48"/>
        <v>100</v>
      </c>
      <c r="AC41" s="12">
        <f t="shared" si="44"/>
        <v>8.8888888888888857</v>
      </c>
      <c r="AD41" s="12">
        <f>R41-AL41</f>
        <v>14.919053549190537</v>
      </c>
      <c r="AE41" s="12">
        <f t="shared" si="35"/>
        <v>0.85046728971963148</v>
      </c>
      <c r="AH41" s="12">
        <f>AH35/AH9*100</f>
        <v>80.102040816326522</v>
      </c>
      <c r="AI41" s="12">
        <f>AI35/AI9*100</f>
        <v>72.093023255813947</v>
      </c>
      <c r="AJ41" s="12">
        <f>AJ35/AJ9*100</f>
        <v>86.36363636363636</v>
      </c>
      <c r="AK41" s="12">
        <f t="shared" ref="AK41:AM41" si="49">AK35/AK9*100</f>
        <v>76.666666666666671</v>
      </c>
      <c r="AL41" s="12">
        <f t="shared" si="49"/>
        <v>67.272727272727266</v>
      </c>
      <c r="AM41" s="12">
        <f t="shared" si="49"/>
        <v>87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63.333333333333329</v>
      </c>
      <c r="R42" s="12">
        <f t="shared" si="50"/>
        <v>43.835616438356162</v>
      </c>
      <c r="S42" s="12">
        <f t="shared" si="50"/>
        <v>76.63551401869158</v>
      </c>
      <c r="T42" s="12">
        <f t="shared" si="50"/>
        <v>-25</v>
      </c>
      <c r="U42" s="12">
        <f t="shared" si="50"/>
        <v>-7.6923076923076925</v>
      </c>
      <c r="V42" s="12">
        <f t="shared" si="50"/>
        <v>-100</v>
      </c>
      <c r="W42" s="12">
        <f t="shared" si="42"/>
        <v>7.2108843537414984</v>
      </c>
      <c r="X42" s="12">
        <f t="shared" si="33"/>
        <v>7.7891048104491887</v>
      </c>
      <c r="Y42" s="12">
        <f>S42-AJ42</f>
        <v>4.8173322005097674</v>
      </c>
      <c r="Z42" s="12">
        <f t="shared" si="50"/>
        <v>16.666666666666664</v>
      </c>
      <c r="AA42" s="12">
        <f t="shared" si="50"/>
        <v>43.243243243243242</v>
      </c>
      <c r="AB42" s="12">
        <f t="shared" si="50"/>
        <v>157.14285714285714</v>
      </c>
      <c r="AC42" s="12">
        <f t="shared" si="44"/>
        <v>6.6666666666666643</v>
      </c>
      <c r="AD42" s="12">
        <f>R42-AL42</f>
        <v>0.19925280199252882</v>
      </c>
      <c r="AE42" s="12">
        <f t="shared" si="35"/>
        <v>5.6355140186915804</v>
      </c>
      <c r="AH42" s="12">
        <f t="shared" ref="AH42:AJ42" si="51">AH36/AH9*100</f>
        <v>56.12244897959183</v>
      </c>
      <c r="AI42" s="12">
        <f t="shared" si="51"/>
        <v>36.046511627906973</v>
      </c>
      <c r="AJ42" s="12">
        <f t="shared" si="51"/>
        <v>71.818181818181813</v>
      </c>
      <c r="AK42" s="12">
        <f>AK36/AK9*100</f>
        <v>56.666666666666664</v>
      </c>
      <c r="AL42" s="12">
        <f>AL36/AL9*100</f>
        <v>43.636363636363633</v>
      </c>
      <c r="AM42" s="12">
        <f>AM36/AM9*100</f>
        <v>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5</v>
      </c>
      <c r="S9" s="17">
        <f>SUM(S10:S30)</f>
        <v>0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0</v>
      </c>
      <c r="Y9" s="15">
        <f t="shared" si="1"/>
        <v>-100</v>
      </c>
      <c r="Z9" s="17">
        <f>AA9+AB9</f>
        <v>2</v>
      </c>
      <c r="AA9" s="17">
        <f>SUM(AA10:AA30)</f>
        <v>4</v>
      </c>
      <c r="AB9" s="17">
        <f>SUM(AB10:AB30)</f>
        <v>-2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400</v>
      </c>
      <c r="AE9" s="15">
        <f t="shared" si="2"/>
        <v>-100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200</v>
      </c>
      <c r="Y28" s="15">
        <f t="shared" si="1"/>
        <v>-100</v>
      </c>
      <c r="Z28" s="17">
        <f t="shared" si="12"/>
        <v>3</v>
      </c>
      <c r="AA28" s="17">
        <v>3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5</v>
      </c>
      <c r="S34" s="17">
        <f t="shared" si="22"/>
        <v>0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-28.571428571428569</v>
      </c>
      <c r="X34" s="15">
        <f t="shared" si="15"/>
        <v>0</v>
      </c>
      <c r="Y34" s="15">
        <f t="shared" si="15"/>
        <v>-100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66.666666666666671</v>
      </c>
      <c r="AD34" s="15">
        <f t="shared" si="17"/>
        <v>400</v>
      </c>
      <c r="AE34" s="15">
        <f t="shared" si="17"/>
        <v>-100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3</v>
      </c>
      <c r="S35" s="17">
        <f t="shared" si="25"/>
        <v>0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-50</v>
      </c>
      <c r="X35" s="15">
        <f t="shared" si="15"/>
        <v>-25</v>
      </c>
      <c r="Y35" s="15">
        <f t="shared" si="15"/>
        <v>-100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50</v>
      </c>
      <c r="AD35" s="15" t="str">
        <f t="shared" si="17"/>
        <v>皆増</v>
      </c>
      <c r="AE35" s="15">
        <f t="shared" si="17"/>
        <v>-100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3</v>
      </c>
      <c r="S36" s="17">
        <f t="shared" si="28"/>
        <v>0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-50</v>
      </c>
      <c r="X36" s="15">
        <f t="shared" si="15"/>
        <v>-25</v>
      </c>
      <c r="Y36" s="15">
        <f t="shared" si="15"/>
        <v>-100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200</v>
      </c>
      <c r="AD36" s="15" t="str">
        <f t="shared" si="17"/>
        <v>皆増</v>
      </c>
      <c r="AE36" s="15">
        <f t="shared" si="17"/>
        <v>-100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60</v>
      </c>
      <c r="S41" s="12" t="e">
        <f t="shared" si="46"/>
        <v>#DIV/0!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-25.714285714285708</v>
      </c>
      <c r="X41" s="12">
        <f t="shared" si="33"/>
        <v>-20</v>
      </c>
      <c r="Y41" s="12" t="e">
        <f>S41-AJ41</f>
        <v>#DIV/0!</v>
      </c>
      <c r="Z41" s="12">
        <f>Z35/Z9*100</f>
        <v>50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-6.6666666666666572</v>
      </c>
      <c r="AD41" s="12">
        <f>R41-AL41</f>
        <v>60</v>
      </c>
      <c r="AE41" s="12" t="e">
        <f t="shared" si="35"/>
        <v>#DIV/0!</v>
      </c>
      <c r="AH41" s="12">
        <f>AH35/AH9*100</f>
        <v>85.714285714285708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60</v>
      </c>
      <c r="S42" s="12" t="e">
        <f t="shared" si="50"/>
        <v>#DIV/0!</v>
      </c>
      <c r="T42" s="12">
        <f t="shared" si="50"/>
        <v>150</v>
      </c>
      <c r="U42" s="12" t="e">
        <f t="shared" si="50"/>
        <v>#DIV/0!</v>
      </c>
      <c r="V42" s="12">
        <f t="shared" si="50"/>
        <v>100</v>
      </c>
      <c r="W42" s="12">
        <f t="shared" si="42"/>
        <v>-25.714285714285708</v>
      </c>
      <c r="X42" s="12">
        <f t="shared" si="33"/>
        <v>-20</v>
      </c>
      <c r="Y42" s="12" t="e">
        <f>S42-AJ42</f>
        <v>#DIV/0!</v>
      </c>
      <c r="Z42" s="12">
        <f t="shared" si="50"/>
        <v>100</v>
      </c>
      <c r="AA42" s="12">
        <f t="shared" si="50"/>
        <v>75</v>
      </c>
      <c r="AB42" s="12">
        <f t="shared" si="50"/>
        <v>50</v>
      </c>
      <c r="AC42" s="12">
        <f t="shared" si="44"/>
        <v>26.666666666666671</v>
      </c>
      <c r="AD42" s="12">
        <f>R42-AL42</f>
        <v>60</v>
      </c>
      <c r="AE42" s="12" t="e">
        <f t="shared" si="35"/>
        <v>#DIV/0!</v>
      </c>
      <c r="AH42" s="12">
        <f t="shared" ref="AH42:AJ42" si="51">AH36/AH9*100</f>
        <v>85.714285714285708</v>
      </c>
      <c r="AI42" s="12">
        <f t="shared" si="51"/>
        <v>80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106</v>
      </c>
      <c r="C9" s="17">
        <f>SUM(C10:C30)</f>
        <v>61</v>
      </c>
      <c r="D9" s="17">
        <f>SUM(D10:D30)</f>
        <v>45</v>
      </c>
      <c r="E9" s="17">
        <f>F9+G9</f>
        <v>30</v>
      </c>
      <c r="F9" s="17">
        <f>SUM(F10:F30)</f>
        <v>13</v>
      </c>
      <c r="G9" s="17">
        <f>SUM(G10:G30)</f>
        <v>17</v>
      </c>
      <c r="H9" s="15">
        <f>IF(B9=E9,0,(1-(B9/(B9-E9)))*-100)</f>
        <v>39.473684210526308</v>
      </c>
      <c r="I9" s="15">
        <f>IF(C9=F9,0,(1-(C9/(C9-F9)))*-100)</f>
        <v>27.083333333333325</v>
      </c>
      <c r="J9" s="15">
        <f>IF(D9=G9,0,(1-(D9/(D9-G9)))*-100)</f>
        <v>60.714285714285722</v>
      </c>
      <c r="K9" s="17">
        <f>L9+M9</f>
        <v>-7</v>
      </c>
      <c r="L9" s="17">
        <f>SUM(L10:L30)</f>
        <v>3</v>
      </c>
      <c r="M9" s="17">
        <f>SUM(M10:M30)</f>
        <v>-10</v>
      </c>
      <c r="N9" s="15">
        <f>IF(B9=K9,0,(1-(B9/(B9-K9)))*-100)</f>
        <v>-6.1946902654867237</v>
      </c>
      <c r="O9" s="15">
        <f t="shared" ref="O9:P10" si="0">IF(C9=L9,0,(1-(C9/(C9-L9)))*-100)</f>
        <v>5.1724137931034475</v>
      </c>
      <c r="P9" s="15">
        <f>IF(D9=M9,0,(1-(D9/(D9-M9)))*-100)</f>
        <v>-18.181818181818176</v>
      </c>
      <c r="Q9" s="17">
        <f>R9+S9</f>
        <v>170</v>
      </c>
      <c r="R9" s="17">
        <f>SUM(R10:R30)</f>
        <v>76</v>
      </c>
      <c r="S9" s="17">
        <f>SUM(S10:S30)</f>
        <v>94</v>
      </c>
      <c r="T9" s="17">
        <f>U9+V9</f>
        <v>16</v>
      </c>
      <c r="U9" s="17">
        <f>SUM(U10:U30)</f>
        <v>-1</v>
      </c>
      <c r="V9" s="17">
        <f>SUM(V10:V30)</f>
        <v>17</v>
      </c>
      <c r="W9" s="15">
        <f>IF(Q9=T9,IF(Q9&gt;0,"皆増",0),(1-(Q9/(Q9-T9)))*-100)</f>
        <v>10.389610389610393</v>
      </c>
      <c r="X9" s="15">
        <f t="shared" ref="X9:Y30" si="1">IF(R9=U9,IF(R9&gt;0,"皆増",0),(1-(R9/(R9-U9)))*-100)</f>
        <v>-1.2987012987012991</v>
      </c>
      <c r="Y9" s="15">
        <f t="shared" si="1"/>
        <v>22.077922077922075</v>
      </c>
      <c r="Z9" s="17">
        <f>AA9+AB9</f>
        <v>17</v>
      </c>
      <c r="AA9" s="17">
        <f>SUM(AA10:AA30)</f>
        <v>-2</v>
      </c>
      <c r="AB9" s="17">
        <f>SUM(AB10:AB30)</f>
        <v>19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-2.5641025641025661</v>
      </c>
      <c r="AE9" s="15">
        <f t="shared" si="2"/>
        <v>25.333333333333343</v>
      </c>
      <c r="AH9" s="4">
        <f t="shared" ref="AH9:AJ30" si="3">Q9-T9</f>
        <v>154</v>
      </c>
      <c r="AI9" s="4">
        <f t="shared" si="3"/>
        <v>77</v>
      </c>
      <c r="AJ9" s="4">
        <f t="shared" si="3"/>
        <v>77</v>
      </c>
      <c r="AK9" s="4">
        <f t="shared" ref="AK9:AM30" si="4">Q9-Z9</f>
        <v>153</v>
      </c>
      <c r="AL9" s="4">
        <f t="shared" si="4"/>
        <v>78</v>
      </c>
      <c r="AM9" s="4">
        <f t="shared" si="4"/>
        <v>75</v>
      </c>
    </row>
    <row r="10" spans="1:39" s="1" customFormat="1" ht="18" customHeight="1" x14ac:dyDescent="0.2">
      <c r="A10" s="4" t="s">
        <v>1</v>
      </c>
      <c r="B10" s="17">
        <f t="shared" ref="B10" si="5">C10+D10</f>
        <v>106</v>
      </c>
      <c r="C10" s="17">
        <v>61</v>
      </c>
      <c r="D10" s="17">
        <v>45</v>
      </c>
      <c r="E10" s="17">
        <f t="shared" ref="E10" si="6">F10+G10</f>
        <v>30</v>
      </c>
      <c r="F10" s="17">
        <v>13</v>
      </c>
      <c r="G10" s="17">
        <v>17</v>
      </c>
      <c r="H10" s="15">
        <f>IF(B10=E10,0,(1-(B10/(B10-E10)))*-100)</f>
        <v>39.473684210526308</v>
      </c>
      <c r="I10" s="15">
        <f t="shared" ref="I10" si="7">IF(C10=F10,0,(1-(C10/(C10-F10)))*-100)</f>
        <v>27.083333333333325</v>
      </c>
      <c r="J10" s="15">
        <f>IF(D10=G10,0,(1-(D10/(D10-G10)))*-100)</f>
        <v>60.714285714285722</v>
      </c>
      <c r="K10" s="17">
        <f t="shared" ref="K10" si="8">L10+M10</f>
        <v>-7</v>
      </c>
      <c r="L10" s="17">
        <v>3</v>
      </c>
      <c r="M10" s="17">
        <v>-10</v>
      </c>
      <c r="N10" s="15">
        <f>IF(B10=K10,0,(1-(B10/(B10-K10)))*-100)</f>
        <v>-6.1946902654867237</v>
      </c>
      <c r="O10" s="15">
        <f t="shared" si="0"/>
        <v>5.1724137931034475</v>
      </c>
      <c r="P10" s="15">
        <f t="shared" si="0"/>
        <v>-18.181818181818176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4</v>
      </c>
      <c r="R19" s="17">
        <v>2</v>
      </c>
      <c r="S19" s="17">
        <v>2</v>
      </c>
      <c r="T19" s="17">
        <f t="shared" si="10"/>
        <v>2</v>
      </c>
      <c r="U19" s="17">
        <v>0</v>
      </c>
      <c r="V19" s="17">
        <v>2</v>
      </c>
      <c r="W19" s="15">
        <f t="shared" si="11"/>
        <v>100</v>
      </c>
      <c r="X19" s="15">
        <f t="shared" si="1"/>
        <v>0</v>
      </c>
      <c r="Y19" s="15" t="str">
        <f t="shared" si="1"/>
        <v>皆増</v>
      </c>
      <c r="Z19" s="17">
        <f t="shared" si="12"/>
        <v>4</v>
      </c>
      <c r="AA19" s="17">
        <v>2</v>
      </c>
      <c r="AB19" s="17">
        <v>2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-2</v>
      </c>
      <c r="U20" s="17">
        <v>-1</v>
      </c>
      <c r="V20" s="17">
        <v>-1</v>
      </c>
      <c r="W20" s="15">
        <f t="shared" si="11"/>
        <v>-66.666666666666671</v>
      </c>
      <c r="X20" s="15">
        <f t="shared" si="1"/>
        <v>-100</v>
      </c>
      <c r="Y20" s="15">
        <f t="shared" si="1"/>
        <v>-50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-50</v>
      </c>
      <c r="AD20" s="15">
        <f t="shared" si="2"/>
        <v>-100</v>
      </c>
      <c r="AE20" s="15">
        <f t="shared" si="2"/>
        <v>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3</v>
      </c>
      <c r="S21" s="17">
        <v>2</v>
      </c>
      <c r="T21" s="17">
        <f t="shared" si="10"/>
        <v>-1</v>
      </c>
      <c r="U21" s="17">
        <v>-1</v>
      </c>
      <c r="V21" s="17">
        <v>0</v>
      </c>
      <c r="W21" s="15">
        <f t="shared" si="11"/>
        <v>-16.666666666666664</v>
      </c>
      <c r="X21" s="15">
        <f t="shared" si="1"/>
        <v>-25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-16.666666666666664</v>
      </c>
      <c r="AD21" s="15">
        <f t="shared" si="2"/>
        <v>-25</v>
      </c>
      <c r="AE21" s="15">
        <f t="shared" si="2"/>
        <v>0</v>
      </c>
      <c r="AH21" s="4">
        <f t="shared" si="3"/>
        <v>6</v>
      </c>
      <c r="AI21" s="4">
        <f t="shared" si="3"/>
        <v>4</v>
      </c>
      <c r="AJ21" s="4">
        <f t="shared" si="3"/>
        <v>2</v>
      </c>
      <c r="AK21" s="4">
        <f t="shared" si="4"/>
        <v>6</v>
      </c>
      <c r="AL21" s="4">
        <f t="shared" si="4"/>
        <v>4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3</v>
      </c>
      <c r="S22" s="17">
        <v>3</v>
      </c>
      <c r="T22" s="17">
        <f t="shared" si="10"/>
        <v>3</v>
      </c>
      <c r="U22" s="17">
        <v>1</v>
      </c>
      <c r="V22" s="17">
        <v>2</v>
      </c>
      <c r="W22" s="15">
        <f t="shared" si="11"/>
        <v>100</v>
      </c>
      <c r="X22" s="15">
        <f t="shared" si="1"/>
        <v>50</v>
      </c>
      <c r="Y22" s="15">
        <f t="shared" si="1"/>
        <v>200</v>
      </c>
      <c r="Z22" s="17">
        <f t="shared" si="12"/>
        <v>5</v>
      </c>
      <c r="AA22" s="17">
        <v>2</v>
      </c>
      <c r="AB22" s="17">
        <v>3</v>
      </c>
      <c r="AC22" s="15">
        <f t="shared" si="13"/>
        <v>500</v>
      </c>
      <c r="AD22" s="15">
        <f t="shared" si="2"/>
        <v>200</v>
      </c>
      <c r="AE22" s="15" t="str">
        <f t="shared" si="2"/>
        <v>皆増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8</v>
      </c>
      <c r="S23" s="17">
        <v>2</v>
      </c>
      <c r="T23" s="17">
        <f t="shared" si="10"/>
        <v>3</v>
      </c>
      <c r="U23" s="17">
        <v>3</v>
      </c>
      <c r="V23" s="17">
        <v>0</v>
      </c>
      <c r="W23" s="15">
        <f t="shared" si="11"/>
        <v>42.857142857142861</v>
      </c>
      <c r="X23" s="15">
        <f t="shared" si="1"/>
        <v>60.000000000000007</v>
      </c>
      <c r="Y23" s="15">
        <f t="shared" si="1"/>
        <v>0</v>
      </c>
      <c r="Z23" s="17">
        <f t="shared" si="12"/>
        <v>2</v>
      </c>
      <c r="AA23" s="17">
        <v>3</v>
      </c>
      <c r="AB23" s="17">
        <v>-1</v>
      </c>
      <c r="AC23" s="15">
        <f t="shared" si="13"/>
        <v>25</v>
      </c>
      <c r="AD23" s="15">
        <f t="shared" si="2"/>
        <v>60.000000000000007</v>
      </c>
      <c r="AE23" s="15">
        <f t="shared" si="2"/>
        <v>-33.333333333333336</v>
      </c>
      <c r="AH23" s="4">
        <f t="shared" si="3"/>
        <v>7</v>
      </c>
      <c r="AI23" s="4">
        <f t="shared" si="3"/>
        <v>5</v>
      </c>
      <c r="AJ23" s="4">
        <f t="shared" si="3"/>
        <v>2</v>
      </c>
      <c r="AK23" s="4">
        <f t="shared" si="4"/>
        <v>8</v>
      </c>
      <c r="AL23" s="4">
        <f t="shared" si="4"/>
        <v>5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11</v>
      </c>
      <c r="S24" s="17">
        <v>2</v>
      </c>
      <c r="T24" s="17">
        <f t="shared" si="10"/>
        <v>-1</v>
      </c>
      <c r="U24" s="17">
        <v>0</v>
      </c>
      <c r="V24" s="17">
        <v>-1</v>
      </c>
      <c r="W24" s="15">
        <f t="shared" si="11"/>
        <v>-7.1428571428571397</v>
      </c>
      <c r="X24" s="15">
        <f t="shared" si="1"/>
        <v>0</v>
      </c>
      <c r="Y24" s="15">
        <f t="shared" si="1"/>
        <v>-33.333333333333336</v>
      </c>
      <c r="Z24" s="17">
        <f t="shared" si="12"/>
        <v>-1</v>
      </c>
      <c r="AA24" s="17">
        <v>-3</v>
      </c>
      <c r="AB24" s="17">
        <v>2</v>
      </c>
      <c r="AC24" s="15">
        <f t="shared" si="13"/>
        <v>-7.1428571428571397</v>
      </c>
      <c r="AD24" s="15">
        <f t="shared" si="2"/>
        <v>-21.428571428571431</v>
      </c>
      <c r="AE24" s="15" t="str">
        <f t="shared" si="2"/>
        <v>皆増</v>
      </c>
      <c r="AH24" s="4">
        <f t="shared" si="3"/>
        <v>14</v>
      </c>
      <c r="AI24" s="4">
        <f t="shared" si="3"/>
        <v>11</v>
      </c>
      <c r="AJ24" s="4">
        <f t="shared" si="3"/>
        <v>3</v>
      </c>
      <c r="AK24" s="4">
        <f t="shared" si="4"/>
        <v>14</v>
      </c>
      <c r="AL24" s="4">
        <f t="shared" si="4"/>
        <v>14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21</v>
      </c>
      <c r="R25" s="17">
        <v>13</v>
      </c>
      <c r="S25" s="17">
        <v>8</v>
      </c>
      <c r="T25" s="17">
        <f t="shared" si="10"/>
        <v>5</v>
      </c>
      <c r="U25" s="17">
        <v>2</v>
      </c>
      <c r="V25" s="17">
        <v>3</v>
      </c>
      <c r="W25" s="15">
        <f t="shared" si="11"/>
        <v>31.25</v>
      </c>
      <c r="X25" s="15">
        <f t="shared" si="1"/>
        <v>18.181818181818187</v>
      </c>
      <c r="Y25" s="15">
        <f t="shared" si="1"/>
        <v>60.000000000000007</v>
      </c>
      <c r="Z25" s="17">
        <f t="shared" si="12"/>
        <v>3</v>
      </c>
      <c r="AA25" s="17">
        <v>1</v>
      </c>
      <c r="AB25" s="17">
        <v>2</v>
      </c>
      <c r="AC25" s="15">
        <f t="shared" si="13"/>
        <v>16.666666666666675</v>
      </c>
      <c r="AD25" s="15">
        <f t="shared" si="2"/>
        <v>8.333333333333325</v>
      </c>
      <c r="AE25" s="15">
        <f t="shared" si="2"/>
        <v>33.333333333333329</v>
      </c>
      <c r="AH25" s="4">
        <f t="shared" si="3"/>
        <v>16</v>
      </c>
      <c r="AI25" s="4">
        <f t="shared" si="3"/>
        <v>11</v>
      </c>
      <c r="AJ25" s="4">
        <f t="shared" si="3"/>
        <v>5</v>
      </c>
      <c r="AK25" s="4">
        <f t="shared" si="4"/>
        <v>18</v>
      </c>
      <c r="AL25" s="4">
        <f t="shared" si="4"/>
        <v>12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10</v>
      </c>
      <c r="S26" s="17">
        <v>10</v>
      </c>
      <c r="T26" s="17">
        <f t="shared" si="10"/>
        <v>4</v>
      </c>
      <c r="U26" s="17">
        <v>3</v>
      </c>
      <c r="V26" s="17">
        <v>1</v>
      </c>
      <c r="W26" s="15">
        <f t="shared" si="11"/>
        <v>25</v>
      </c>
      <c r="X26" s="15">
        <f t="shared" si="1"/>
        <v>42.857142857142861</v>
      </c>
      <c r="Y26" s="15">
        <f t="shared" si="1"/>
        <v>11.111111111111116</v>
      </c>
      <c r="Z26" s="17">
        <f t="shared" si="12"/>
        <v>3</v>
      </c>
      <c r="AA26" s="17">
        <v>0</v>
      </c>
      <c r="AB26" s="17">
        <v>3</v>
      </c>
      <c r="AC26" s="15">
        <f t="shared" si="13"/>
        <v>17.647058823529417</v>
      </c>
      <c r="AD26" s="15">
        <f t="shared" si="2"/>
        <v>0</v>
      </c>
      <c r="AE26" s="15">
        <f t="shared" si="2"/>
        <v>42.857142857142861</v>
      </c>
      <c r="AH26" s="4">
        <f t="shared" si="3"/>
        <v>16</v>
      </c>
      <c r="AI26" s="4">
        <f t="shared" si="3"/>
        <v>7</v>
      </c>
      <c r="AJ26" s="4">
        <f t="shared" si="3"/>
        <v>9</v>
      </c>
      <c r="AK26" s="4">
        <f t="shared" si="4"/>
        <v>17</v>
      </c>
      <c r="AL26" s="4">
        <f t="shared" si="4"/>
        <v>10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29</v>
      </c>
      <c r="R27" s="17">
        <v>7</v>
      </c>
      <c r="S27" s="17">
        <v>22</v>
      </c>
      <c r="T27" s="17">
        <f t="shared" si="10"/>
        <v>5</v>
      </c>
      <c r="U27" s="17">
        <v>-5</v>
      </c>
      <c r="V27" s="17">
        <v>10</v>
      </c>
      <c r="W27" s="15">
        <f t="shared" si="11"/>
        <v>20.833333333333325</v>
      </c>
      <c r="X27" s="15">
        <f t="shared" si="1"/>
        <v>-41.666666666666664</v>
      </c>
      <c r="Y27" s="15">
        <f t="shared" si="1"/>
        <v>83.333333333333329</v>
      </c>
      <c r="Z27" s="17">
        <f t="shared" si="12"/>
        <v>5</v>
      </c>
      <c r="AA27" s="17">
        <v>-6</v>
      </c>
      <c r="AB27" s="17">
        <v>11</v>
      </c>
      <c r="AC27" s="15">
        <f t="shared" si="13"/>
        <v>20.833333333333325</v>
      </c>
      <c r="AD27" s="15">
        <f t="shared" si="2"/>
        <v>-46.153846153846153</v>
      </c>
      <c r="AE27" s="15">
        <f t="shared" si="2"/>
        <v>100</v>
      </c>
      <c r="AH27" s="4">
        <f t="shared" si="3"/>
        <v>24</v>
      </c>
      <c r="AI27" s="4">
        <f t="shared" si="3"/>
        <v>12</v>
      </c>
      <c r="AJ27" s="4">
        <f t="shared" si="3"/>
        <v>12</v>
      </c>
      <c r="AK27" s="4">
        <f t="shared" si="4"/>
        <v>24</v>
      </c>
      <c r="AL27" s="4">
        <f t="shared" si="4"/>
        <v>13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15</v>
      </c>
      <c r="S28" s="17">
        <v>20</v>
      </c>
      <c r="T28" s="17">
        <f t="shared" si="10"/>
        <v>4</v>
      </c>
      <c r="U28" s="17">
        <v>-1</v>
      </c>
      <c r="V28" s="17">
        <v>5</v>
      </c>
      <c r="W28" s="15">
        <f t="shared" si="11"/>
        <v>12.903225806451623</v>
      </c>
      <c r="X28" s="15">
        <f t="shared" si="1"/>
        <v>-6.25</v>
      </c>
      <c r="Y28" s="15">
        <f t="shared" si="1"/>
        <v>33.333333333333329</v>
      </c>
      <c r="Z28" s="17">
        <f t="shared" si="12"/>
        <v>-2</v>
      </c>
      <c r="AA28" s="17">
        <v>3</v>
      </c>
      <c r="AB28" s="17">
        <v>-5</v>
      </c>
      <c r="AC28" s="15">
        <f t="shared" si="13"/>
        <v>-5.4054054054054053</v>
      </c>
      <c r="AD28" s="15">
        <f t="shared" si="2"/>
        <v>25</v>
      </c>
      <c r="AE28" s="15">
        <f t="shared" si="2"/>
        <v>-19.999999999999996</v>
      </c>
      <c r="AH28" s="4">
        <f t="shared" si="3"/>
        <v>31</v>
      </c>
      <c r="AI28" s="4">
        <f t="shared" si="3"/>
        <v>16</v>
      </c>
      <c r="AJ28" s="4">
        <f t="shared" si="3"/>
        <v>15</v>
      </c>
      <c r="AK28" s="4">
        <f t="shared" si="4"/>
        <v>37</v>
      </c>
      <c r="AL28" s="4">
        <f t="shared" si="4"/>
        <v>12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3</v>
      </c>
      <c r="S29" s="17">
        <v>19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50</v>
      </c>
      <c r="Y29" s="15">
        <f t="shared" si="1"/>
        <v>-5.0000000000000044</v>
      </c>
      <c r="Z29" s="17">
        <f t="shared" si="12"/>
        <v>4</v>
      </c>
      <c r="AA29" s="17">
        <v>-1</v>
      </c>
      <c r="AB29" s="17">
        <v>5</v>
      </c>
      <c r="AC29" s="15">
        <f t="shared" si="13"/>
        <v>22.222222222222232</v>
      </c>
      <c r="AD29" s="15">
        <f t="shared" si="2"/>
        <v>-25</v>
      </c>
      <c r="AE29" s="15">
        <f t="shared" si="2"/>
        <v>35.714285714285722</v>
      </c>
      <c r="AH29" s="4">
        <f t="shared" si="3"/>
        <v>22</v>
      </c>
      <c r="AI29" s="4">
        <f t="shared" si="3"/>
        <v>2</v>
      </c>
      <c r="AJ29" s="4">
        <f t="shared" si="3"/>
        <v>20</v>
      </c>
      <c r="AK29" s="4">
        <f t="shared" si="4"/>
        <v>18</v>
      </c>
      <c r="AL29" s="4">
        <f t="shared" si="4"/>
        <v>4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-4</v>
      </c>
      <c r="U30" s="17">
        <v>-2</v>
      </c>
      <c r="V30" s="17">
        <v>-2</v>
      </c>
      <c r="W30" s="15">
        <f t="shared" si="11"/>
        <v>-50</v>
      </c>
      <c r="X30" s="15">
        <f t="shared" si="1"/>
        <v>-66.666666666666671</v>
      </c>
      <c r="Y30" s="15">
        <f t="shared" si="1"/>
        <v>-40</v>
      </c>
      <c r="Z30" s="17">
        <f t="shared" si="12"/>
        <v>-2</v>
      </c>
      <c r="AA30" s="17">
        <v>1</v>
      </c>
      <c r="AB30" s="17">
        <v>-3</v>
      </c>
      <c r="AC30" s="15">
        <f t="shared" si="13"/>
        <v>-33.333333333333336</v>
      </c>
      <c r="AD30" s="15" t="str">
        <f t="shared" si="2"/>
        <v>皆増</v>
      </c>
      <c r="AE30" s="15">
        <f t="shared" si="2"/>
        <v>-50</v>
      </c>
      <c r="AH30" s="4">
        <f t="shared" si="3"/>
        <v>8</v>
      </c>
      <c r="AI30" s="4">
        <f t="shared" si="3"/>
        <v>3</v>
      </c>
      <c r="AJ30" s="4">
        <f t="shared" si="3"/>
        <v>5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8</v>
      </c>
      <c r="S33" s="17">
        <f>SUM(S13:S22)</f>
        <v>8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-19.999999999999996</v>
      </c>
      <c r="Y33" s="15">
        <f t="shared" si="15"/>
        <v>33.333333333333329</v>
      </c>
      <c r="Z33" s="17">
        <f t="shared" ref="Z33:AB33" si="20">SUM(Z13:Z22)</f>
        <v>5</v>
      </c>
      <c r="AA33" s="17">
        <f t="shared" si="20"/>
        <v>0</v>
      </c>
      <c r="AB33" s="17">
        <f t="shared" si="20"/>
        <v>5</v>
      </c>
      <c r="AC33" s="15">
        <f t="shared" si="17"/>
        <v>45.45454545454546</v>
      </c>
      <c r="AD33" s="15">
        <f t="shared" si="17"/>
        <v>0</v>
      </c>
      <c r="AE33" s="15">
        <f t="shared" si="17"/>
        <v>166.66666666666666</v>
      </c>
      <c r="AH33" s="4">
        <f t="shared" ref="AH33:AJ33" si="21">SUM(AH13:AH22)</f>
        <v>16</v>
      </c>
      <c r="AI33" s="4">
        <f t="shared" si="21"/>
        <v>10</v>
      </c>
      <c r="AJ33" s="4">
        <f t="shared" si="21"/>
        <v>6</v>
      </c>
      <c r="AK33" s="4">
        <f>SUM(AK13:AK22)</f>
        <v>11</v>
      </c>
      <c r="AL33" s="4">
        <f>SUM(AL13:AL22)</f>
        <v>8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154</v>
      </c>
      <c r="R34" s="17">
        <f t="shared" si="22"/>
        <v>68</v>
      </c>
      <c r="S34" s="17">
        <f t="shared" si="22"/>
        <v>86</v>
      </c>
      <c r="T34" s="17">
        <f t="shared" si="22"/>
        <v>16</v>
      </c>
      <c r="U34" s="17">
        <f t="shared" si="22"/>
        <v>1</v>
      </c>
      <c r="V34" s="17">
        <f t="shared" si="22"/>
        <v>15</v>
      </c>
      <c r="W34" s="15">
        <f t="shared" si="15"/>
        <v>11.594202898550732</v>
      </c>
      <c r="X34" s="15">
        <f t="shared" si="15"/>
        <v>1.4925373134328401</v>
      </c>
      <c r="Y34" s="15">
        <f t="shared" si="15"/>
        <v>21.126760563380277</v>
      </c>
      <c r="Z34" s="17">
        <f t="shared" ref="Z34:AB34" si="23">SUM(Z23:Z30)</f>
        <v>12</v>
      </c>
      <c r="AA34" s="17">
        <f t="shared" si="23"/>
        <v>-2</v>
      </c>
      <c r="AB34" s="17">
        <f t="shared" si="23"/>
        <v>14</v>
      </c>
      <c r="AC34" s="15">
        <f t="shared" si="17"/>
        <v>8.4507042253521227</v>
      </c>
      <c r="AD34" s="15">
        <f t="shared" si="17"/>
        <v>-2.8571428571428581</v>
      </c>
      <c r="AE34" s="15">
        <f t="shared" si="17"/>
        <v>19.444444444444443</v>
      </c>
      <c r="AH34" s="4">
        <f t="shared" ref="AH34:AJ34" si="24">SUM(AH23:AH30)</f>
        <v>138</v>
      </c>
      <c r="AI34" s="4">
        <f t="shared" si="24"/>
        <v>67</v>
      </c>
      <c r="AJ34" s="4">
        <f t="shared" si="24"/>
        <v>71</v>
      </c>
      <c r="AK34" s="4">
        <f>SUM(AK23:AK30)</f>
        <v>142</v>
      </c>
      <c r="AL34" s="4">
        <f>SUM(AL23:AL30)</f>
        <v>70</v>
      </c>
      <c r="AM34" s="4">
        <f>SUM(AM23:AM30)</f>
        <v>72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131</v>
      </c>
      <c r="R35" s="17">
        <f t="shared" si="25"/>
        <v>49</v>
      </c>
      <c r="S35" s="17">
        <f t="shared" si="25"/>
        <v>82</v>
      </c>
      <c r="T35" s="17">
        <f t="shared" si="25"/>
        <v>14</v>
      </c>
      <c r="U35" s="17">
        <f t="shared" si="25"/>
        <v>-2</v>
      </c>
      <c r="V35" s="17">
        <f t="shared" si="25"/>
        <v>16</v>
      </c>
      <c r="W35" s="15">
        <f t="shared" si="15"/>
        <v>11.965811965811968</v>
      </c>
      <c r="X35" s="15">
        <f t="shared" si="15"/>
        <v>-3.9215686274509776</v>
      </c>
      <c r="Y35" s="15">
        <f t="shared" si="15"/>
        <v>24.242424242424242</v>
      </c>
      <c r="Z35" s="17">
        <f t="shared" ref="Z35:AB35" si="26">SUM(Z25:Z30)</f>
        <v>11</v>
      </c>
      <c r="AA35" s="17">
        <f t="shared" si="26"/>
        <v>-2</v>
      </c>
      <c r="AB35" s="17">
        <f t="shared" si="26"/>
        <v>13</v>
      </c>
      <c r="AC35" s="15">
        <f t="shared" si="17"/>
        <v>9.1666666666666572</v>
      </c>
      <c r="AD35" s="15">
        <f t="shared" si="17"/>
        <v>-3.9215686274509776</v>
      </c>
      <c r="AE35" s="15">
        <f t="shared" si="17"/>
        <v>18.840579710144922</v>
      </c>
      <c r="AH35" s="4">
        <f t="shared" ref="AH35:AJ35" si="27">SUM(AH25:AH30)</f>
        <v>117</v>
      </c>
      <c r="AI35" s="4">
        <f t="shared" si="27"/>
        <v>51</v>
      </c>
      <c r="AJ35" s="4">
        <f t="shared" si="27"/>
        <v>66</v>
      </c>
      <c r="AK35" s="4">
        <f>SUM(AK25:AK30)</f>
        <v>120</v>
      </c>
      <c r="AL35" s="4">
        <f>SUM(AL25:AL30)</f>
        <v>51</v>
      </c>
      <c r="AM35" s="4">
        <f>SUM(AM25:AM30)</f>
        <v>69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90</v>
      </c>
      <c r="R36" s="17">
        <f t="shared" si="28"/>
        <v>26</v>
      </c>
      <c r="S36" s="17">
        <f t="shared" si="28"/>
        <v>64</v>
      </c>
      <c r="T36" s="17">
        <f t="shared" si="28"/>
        <v>5</v>
      </c>
      <c r="U36" s="17">
        <f t="shared" si="28"/>
        <v>-7</v>
      </c>
      <c r="V36" s="17">
        <f t="shared" si="28"/>
        <v>12</v>
      </c>
      <c r="W36" s="15">
        <f t="shared" si="15"/>
        <v>5.8823529411764719</v>
      </c>
      <c r="X36" s="15">
        <f t="shared" si="15"/>
        <v>-21.212121212121215</v>
      </c>
      <c r="Y36" s="15">
        <f t="shared" si="15"/>
        <v>23.076923076923084</v>
      </c>
      <c r="Z36" s="17">
        <f t="shared" ref="Z36:AB36" si="29">SUM(Z27:Z30)</f>
        <v>5</v>
      </c>
      <c r="AA36" s="17">
        <f t="shared" si="29"/>
        <v>-3</v>
      </c>
      <c r="AB36" s="17">
        <f t="shared" si="29"/>
        <v>8</v>
      </c>
      <c r="AC36" s="15">
        <f t="shared" si="17"/>
        <v>5.8823529411764719</v>
      </c>
      <c r="AD36" s="15">
        <f t="shared" si="17"/>
        <v>-10.344827586206895</v>
      </c>
      <c r="AE36" s="15">
        <f t="shared" si="17"/>
        <v>14.285714285714279</v>
      </c>
      <c r="AH36" s="4">
        <f t="shared" ref="AH36:AJ36" si="30">SUM(AH27:AH30)</f>
        <v>85</v>
      </c>
      <c r="AI36" s="4">
        <f t="shared" si="30"/>
        <v>33</v>
      </c>
      <c r="AJ36" s="4">
        <f t="shared" si="30"/>
        <v>52</v>
      </c>
      <c r="AK36" s="4">
        <f>SUM(AK27:AK30)</f>
        <v>85</v>
      </c>
      <c r="AL36" s="4">
        <f>SUM(AL27:AL30)</f>
        <v>29</v>
      </c>
      <c r="AM36" s="4">
        <f>SUM(AM27:AM30)</f>
        <v>56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9.4117647058823533</v>
      </c>
      <c r="R39" s="12">
        <f>R33/R9*100</f>
        <v>10.526315789473683</v>
      </c>
      <c r="S39" s="13">
        <f t="shared" si="37"/>
        <v>8.5106382978723403</v>
      </c>
      <c r="T39" s="12">
        <f>T33/T9*100</f>
        <v>0</v>
      </c>
      <c r="U39" s="12">
        <f t="shared" ref="U39:V39" si="38">U33/U9*100</f>
        <v>200</v>
      </c>
      <c r="V39" s="12">
        <f t="shared" si="38"/>
        <v>11.76470588235294</v>
      </c>
      <c r="W39" s="12">
        <f>Q39-AH39</f>
        <v>-0.97784568372803626</v>
      </c>
      <c r="X39" s="12">
        <f t="shared" si="33"/>
        <v>-2.4606971975393019</v>
      </c>
      <c r="Y39" s="12">
        <f>S39-AJ39</f>
        <v>0.71843050566454814</v>
      </c>
      <c r="Z39" s="12">
        <f t="shared" si="37"/>
        <v>29.411764705882355</v>
      </c>
      <c r="AA39" s="12">
        <f t="shared" si="37"/>
        <v>0</v>
      </c>
      <c r="AB39" s="12">
        <f t="shared" si="37"/>
        <v>26.315789473684209</v>
      </c>
      <c r="AC39" s="12">
        <f>Q39-AK39</f>
        <v>2.2222222222222232</v>
      </c>
      <c r="AD39" s="12">
        <f t="shared" si="35"/>
        <v>0.26990553306342768</v>
      </c>
      <c r="AE39" s="12">
        <f t="shared" si="35"/>
        <v>4.5106382978723403</v>
      </c>
      <c r="AH39" s="12">
        <f t="shared" ref="AH39:AJ39" si="39">AH33/AH9*100</f>
        <v>10.38961038961039</v>
      </c>
      <c r="AI39" s="12">
        <f t="shared" si="39"/>
        <v>12.987012987012985</v>
      </c>
      <c r="AJ39" s="12">
        <f t="shared" si="39"/>
        <v>7.7922077922077921</v>
      </c>
      <c r="AK39" s="12">
        <f>AK33/AK9*100</f>
        <v>7.18954248366013</v>
      </c>
      <c r="AL39" s="12">
        <f>AL33/AL9*100</f>
        <v>10.256410256410255</v>
      </c>
      <c r="AM39" s="12">
        <f>AM33/AM9*100</f>
        <v>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90.588235294117652</v>
      </c>
      <c r="R40" s="12">
        <f t="shared" si="40"/>
        <v>89.473684210526315</v>
      </c>
      <c r="S40" s="12">
        <f t="shared" si="40"/>
        <v>91.489361702127653</v>
      </c>
      <c r="T40" s="12">
        <f>T34/T9*100</f>
        <v>100</v>
      </c>
      <c r="U40" s="12">
        <f t="shared" ref="U40:V40" si="41">U34/U9*100</f>
        <v>-100</v>
      </c>
      <c r="V40" s="12">
        <f t="shared" si="41"/>
        <v>88.235294117647058</v>
      </c>
      <c r="W40" s="12">
        <f t="shared" ref="W40:W42" si="42">Q40-AH40</f>
        <v>0.9778456837280487</v>
      </c>
      <c r="X40" s="12">
        <f t="shared" si="33"/>
        <v>2.4606971975393037</v>
      </c>
      <c r="Y40" s="12">
        <f>S40-AJ40</f>
        <v>-0.71843050566455702</v>
      </c>
      <c r="Z40" s="12">
        <f>Z34/Z9*100</f>
        <v>70.588235294117652</v>
      </c>
      <c r="AA40" s="12">
        <f t="shared" ref="AA40:AB40" si="43">AA34/AA9*100</f>
        <v>100</v>
      </c>
      <c r="AB40" s="12">
        <f t="shared" si="43"/>
        <v>73.68421052631578</v>
      </c>
      <c r="AC40" s="12">
        <f t="shared" ref="AC40:AC42" si="44">Q40-AK40</f>
        <v>-2.2222222222222143</v>
      </c>
      <c r="AD40" s="12">
        <f t="shared" si="35"/>
        <v>-0.26990553306343656</v>
      </c>
      <c r="AE40" s="12">
        <f t="shared" si="35"/>
        <v>-4.5106382978723474</v>
      </c>
      <c r="AH40" s="12">
        <f t="shared" ref="AH40:AJ40" si="45">AH34/AH9*100</f>
        <v>89.610389610389603</v>
      </c>
      <c r="AI40" s="12">
        <f t="shared" si="45"/>
        <v>87.012987012987011</v>
      </c>
      <c r="AJ40" s="12">
        <f t="shared" si="45"/>
        <v>92.20779220779221</v>
      </c>
      <c r="AK40" s="12">
        <f>AK34/AK9*100</f>
        <v>92.810457516339866</v>
      </c>
      <c r="AL40" s="12">
        <f>AL34/AL9*100</f>
        <v>89.743589743589752</v>
      </c>
      <c r="AM40" s="12">
        <f>AM34/AM9*100</f>
        <v>96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77.058823529411768</v>
      </c>
      <c r="R41" s="12">
        <f t="shared" si="46"/>
        <v>64.473684210526315</v>
      </c>
      <c r="S41" s="12">
        <f t="shared" si="46"/>
        <v>87.2340425531915</v>
      </c>
      <c r="T41" s="12">
        <f>T35/T9*100</f>
        <v>87.5</v>
      </c>
      <c r="U41" s="12">
        <f t="shared" ref="U41:V41" si="47">U35/U9*100</f>
        <v>200</v>
      </c>
      <c r="V41" s="12">
        <f t="shared" si="47"/>
        <v>94.117647058823522</v>
      </c>
      <c r="W41" s="12">
        <f t="shared" si="42"/>
        <v>1.0847975553857907</v>
      </c>
      <c r="X41" s="12">
        <f t="shared" si="33"/>
        <v>-1.7600820232399172</v>
      </c>
      <c r="Y41" s="12">
        <f>S41-AJ41</f>
        <v>1.5197568389057921</v>
      </c>
      <c r="Z41" s="12">
        <f>Z35/Z9*100</f>
        <v>64.705882352941174</v>
      </c>
      <c r="AA41" s="12">
        <f t="shared" ref="AA41:AB41" si="48">AA35/AA9*100</f>
        <v>100</v>
      </c>
      <c r="AB41" s="12">
        <f t="shared" si="48"/>
        <v>68.421052631578945</v>
      </c>
      <c r="AC41" s="12">
        <f t="shared" si="44"/>
        <v>-1.3725490196078454</v>
      </c>
      <c r="AD41" s="12">
        <f>R41-AL41</f>
        <v>-0.91093117408907176</v>
      </c>
      <c r="AE41" s="12">
        <f t="shared" si="35"/>
        <v>-4.7659574468084998</v>
      </c>
      <c r="AH41" s="12">
        <f>AH35/AH9*100</f>
        <v>75.974025974025977</v>
      </c>
      <c r="AI41" s="12">
        <f>AI35/AI9*100</f>
        <v>66.233766233766232</v>
      </c>
      <c r="AJ41" s="12">
        <f>AJ35/AJ9*100</f>
        <v>85.714285714285708</v>
      </c>
      <c r="AK41" s="12">
        <f t="shared" ref="AK41:AM41" si="49">AK35/AK9*100</f>
        <v>78.431372549019613</v>
      </c>
      <c r="AL41" s="12">
        <f t="shared" si="49"/>
        <v>65.384615384615387</v>
      </c>
      <c r="AM41" s="12">
        <f t="shared" si="49"/>
        <v>92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34.210526315789473</v>
      </c>
      <c r="S42" s="12">
        <f t="shared" si="50"/>
        <v>68.085106382978722</v>
      </c>
      <c r="T42" s="12">
        <f t="shared" si="50"/>
        <v>31.25</v>
      </c>
      <c r="U42" s="12">
        <f t="shared" si="50"/>
        <v>700</v>
      </c>
      <c r="V42" s="12">
        <f t="shared" si="50"/>
        <v>70.588235294117652</v>
      </c>
      <c r="W42" s="12">
        <f t="shared" si="42"/>
        <v>-2.2536287242169593</v>
      </c>
      <c r="X42" s="12">
        <f t="shared" si="33"/>
        <v>-8.6466165413533815</v>
      </c>
      <c r="Y42" s="12">
        <f>S42-AJ42</f>
        <v>0.55263885051118677</v>
      </c>
      <c r="Z42" s="12">
        <f t="shared" si="50"/>
        <v>29.411764705882355</v>
      </c>
      <c r="AA42" s="12">
        <f t="shared" si="50"/>
        <v>150</v>
      </c>
      <c r="AB42" s="12">
        <f t="shared" si="50"/>
        <v>42.105263157894733</v>
      </c>
      <c r="AC42" s="12">
        <f t="shared" si="44"/>
        <v>-2.6143790849673181</v>
      </c>
      <c r="AD42" s="12">
        <f>R42-AL42</f>
        <v>-2.9689608636977098</v>
      </c>
      <c r="AE42" s="12">
        <f t="shared" si="35"/>
        <v>-6.5815602836879492</v>
      </c>
      <c r="AH42" s="12">
        <f t="shared" ref="AH42:AJ42" si="51">AH36/AH9*100</f>
        <v>55.194805194805198</v>
      </c>
      <c r="AI42" s="12">
        <f t="shared" si="51"/>
        <v>42.857142857142854</v>
      </c>
      <c r="AJ42" s="12">
        <f t="shared" si="51"/>
        <v>67.532467532467535</v>
      </c>
      <c r="AK42" s="12">
        <f>AK36/AK9*100</f>
        <v>55.555555555555557</v>
      </c>
      <c r="AL42" s="12">
        <f>AL36/AL9*100</f>
        <v>37.179487179487182</v>
      </c>
      <c r="AM42" s="12">
        <f>AM36/AM9*100</f>
        <v>74.666666666666671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20</v>
      </c>
      <c r="C9" s="17">
        <f>SUM(C10:C30)</f>
        <v>15</v>
      </c>
      <c r="D9" s="17">
        <f>SUM(D10:D30)</f>
        <v>5</v>
      </c>
      <c r="E9" s="17">
        <f>F9+G9</f>
        <v>2</v>
      </c>
      <c r="F9" s="17">
        <f>SUM(F10:F30)</f>
        <v>9</v>
      </c>
      <c r="G9" s="17">
        <f>SUM(G10:G30)</f>
        <v>-7</v>
      </c>
      <c r="H9" s="15">
        <f>IF(B9=E9,0,(1-(B9/(B9-E9)))*-100)</f>
        <v>11.111111111111116</v>
      </c>
      <c r="I9" s="15">
        <f>IF(C9=F9,0,(1-(C9/(C9-F9)))*-100)</f>
        <v>150</v>
      </c>
      <c r="J9" s="15">
        <f>IF(D9=G9,0,(1-(D9/(D9-G9)))*-100)</f>
        <v>-58.333333333333329</v>
      </c>
      <c r="K9" s="17">
        <f>L9+M9</f>
        <v>1</v>
      </c>
      <c r="L9" s="17">
        <f>SUM(L10:L30)</f>
        <v>7</v>
      </c>
      <c r="M9" s="17">
        <f>SUM(M10:M30)</f>
        <v>-6</v>
      </c>
      <c r="N9" s="15">
        <f>IF(B9=K9,0,(1-(B9/(B9-K9)))*-100)</f>
        <v>5.2631578947368363</v>
      </c>
      <c r="O9" s="15">
        <f t="shared" ref="O9:P10" si="0">IF(C9=L9,0,(1-(C9/(C9-L9)))*-100)</f>
        <v>87.5</v>
      </c>
      <c r="P9" s="15">
        <f>IF(D9=M9,0,(1-(D9/(D9-M9)))*-100)</f>
        <v>-54.54545454545454</v>
      </c>
      <c r="Q9" s="17">
        <f>R9+S9</f>
        <v>79</v>
      </c>
      <c r="R9" s="17">
        <f>SUM(R10:R30)</f>
        <v>31</v>
      </c>
      <c r="S9" s="17">
        <f>SUM(S10:S30)</f>
        <v>48</v>
      </c>
      <c r="T9" s="17">
        <f>U9+V9</f>
        <v>16</v>
      </c>
      <c r="U9" s="17">
        <f>SUM(U10:U30)</f>
        <v>4</v>
      </c>
      <c r="V9" s="17">
        <f>SUM(V10:V30)</f>
        <v>12</v>
      </c>
      <c r="W9" s="15">
        <f>IF(Q9=T9,IF(Q9&gt;0,"皆増",0),(1-(Q9/(Q9-T9)))*-100)</f>
        <v>25.396825396825395</v>
      </c>
      <c r="X9" s="15">
        <f t="shared" ref="X9:Y30" si="1">IF(R9=U9,IF(R9&gt;0,"皆増",0),(1-(R9/(R9-U9)))*-100)</f>
        <v>14.814814814814813</v>
      </c>
      <c r="Y9" s="15">
        <f t="shared" si="1"/>
        <v>33.333333333333329</v>
      </c>
      <c r="Z9" s="17">
        <f>AA9+AB9</f>
        <v>16</v>
      </c>
      <c r="AA9" s="17">
        <f>SUM(AA10:AA30)</f>
        <v>2</v>
      </c>
      <c r="AB9" s="17">
        <f>SUM(AB10:AB30)</f>
        <v>14</v>
      </c>
      <c r="AC9" s="15">
        <f>IF(Q9=Z9,IF(Q9&gt;0,"皆増",0),(1-(Q9/(Q9-Z9)))*-100)</f>
        <v>25.396825396825395</v>
      </c>
      <c r="AD9" s="15">
        <f t="shared" ref="AD9:AE30" si="2">IF(R9=AA9,IF(R9&gt;0,"皆増",0),(1-(R9/(R9-AA9)))*-100)</f>
        <v>6.8965517241379226</v>
      </c>
      <c r="AE9" s="15">
        <f t="shared" si="2"/>
        <v>41.176470588235304</v>
      </c>
      <c r="AH9" s="4">
        <f t="shared" ref="AH9:AJ30" si="3">Q9-T9</f>
        <v>63</v>
      </c>
      <c r="AI9" s="4">
        <f t="shared" si="3"/>
        <v>27</v>
      </c>
      <c r="AJ9" s="4">
        <f t="shared" si="3"/>
        <v>36</v>
      </c>
      <c r="AK9" s="4">
        <f t="shared" ref="AK9:AM30" si="4">Q9-Z9</f>
        <v>63</v>
      </c>
      <c r="AL9" s="4">
        <f t="shared" si="4"/>
        <v>29</v>
      </c>
      <c r="AM9" s="4">
        <f t="shared" si="4"/>
        <v>34</v>
      </c>
    </row>
    <row r="10" spans="1:39" s="1" customFormat="1" ht="18" customHeight="1" x14ac:dyDescent="0.2">
      <c r="A10" s="4" t="s">
        <v>1</v>
      </c>
      <c r="B10" s="17">
        <f t="shared" ref="B10" si="5">C10+D10</f>
        <v>20</v>
      </c>
      <c r="C10" s="17">
        <v>15</v>
      </c>
      <c r="D10" s="17">
        <v>5</v>
      </c>
      <c r="E10" s="17">
        <f t="shared" ref="E10" si="6">F10+G10</f>
        <v>2</v>
      </c>
      <c r="F10" s="17">
        <v>9</v>
      </c>
      <c r="G10" s="17">
        <v>-7</v>
      </c>
      <c r="H10" s="15">
        <f>IF(B10=E10,0,(1-(B10/(B10-E10)))*-100)</f>
        <v>11.111111111111116</v>
      </c>
      <c r="I10" s="15">
        <f t="shared" ref="I10" si="7">IF(C10=F10,0,(1-(C10/(C10-F10)))*-100)</f>
        <v>150</v>
      </c>
      <c r="J10" s="15">
        <f>IF(D10=G10,0,(1-(D10/(D10-G10)))*-100)</f>
        <v>-58.333333333333329</v>
      </c>
      <c r="K10" s="17">
        <f t="shared" ref="K10" si="8">L10+M10</f>
        <v>1</v>
      </c>
      <c r="L10" s="17">
        <v>7</v>
      </c>
      <c r="M10" s="17">
        <v>-6</v>
      </c>
      <c r="N10" s="15">
        <f>IF(B10=K10,0,(1-(B10/(B10-K10)))*-100)</f>
        <v>5.2631578947368363</v>
      </c>
      <c r="O10" s="15">
        <f t="shared" si="0"/>
        <v>87.5</v>
      </c>
      <c r="P10" s="15">
        <f t="shared" si="0"/>
        <v>-54.54545454545454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2</v>
      </c>
      <c r="R16" s="17">
        <v>2</v>
      </c>
      <c r="S16" s="17">
        <v>0</v>
      </c>
      <c r="T16" s="17">
        <f t="shared" si="10"/>
        <v>2</v>
      </c>
      <c r="U16" s="17">
        <v>2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2</v>
      </c>
      <c r="AA16" s="17">
        <v>2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2</v>
      </c>
      <c r="AB22" s="17">
        <v>-1</v>
      </c>
      <c r="AC22" s="15">
        <f t="shared" si="13"/>
        <v>100</v>
      </c>
      <c r="AD22" s="15" t="str">
        <f t="shared" si="2"/>
        <v>皆増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0</v>
      </c>
      <c r="S23" s="17">
        <v>3</v>
      </c>
      <c r="T23" s="17">
        <f t="shared" si="10"/>
        <v>-1</v>
      </c>
      <c r="U23" s="17">
        <v>-1</v>
      </c>
      <c r="V23" s="17">
        <v>0</v>
      </c>
      <c r="W23" s="15">
        <f t="shared" si="11"/>
        <v>-25</v>
      </c>
      <c r="X23" s="15">
        <f t="shared" si="1"/>
        <v>-100</v>
      </c>
      <c r="Y23" s="15">
        <f t="shared" si="1"/>
        <v>0</v>
      </c>
      <c r="Z23" s="17">
        <f t="shared" si="12"/>
        <v>1</v>
      </c>
      <c r="AA23" s="17">
        <v>-1</v>
      </c>
      <c r="AB23" s="17">
        <v>2</v>
      </c>
      <c r="AC23" s="15">
        <f t="shared" si="13"/>
        <v>50</v>
      </c>
      <c r="AD23" s="15">
        <f t="shared" si="2"/>
        <v>-100</v>
      </c>
      <c r="AE23" s="15">
        <f t="shared" si="2"/>
        <v>200</v>
      </c>
      <c r="AH23" s="4">
        <f t="shared" si="3"/>
        <v>4</v>
      </c>
      <c r="AI23" s="4">
        <f t="shared" si="3"/>
        <v>1</v>
      </c>
      <c r="AJ23" s="4">
        <f t="shared" si="3"/>
        <v>3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4</v>
      </c>
      <c r="S24" s="17">
        <v>3</v>
      </c>
      <c r="T24" s="17">
        <f t="shared" si="10"/>
        <v>2</v>
      </c>
      <c r="U24" s="17">
        <v>1</v>
      </c>
      <c r="V24" s="17">
        <v>1</v>
      </c>
      <c r="W24" s="15">
        <f t="shared" si="11"/>
        <v>39.999999999999993</v>
      </c>
      <c r="X24" s="15">
        <f t="shared" si="1"/>
        <v>33.333333333333329</v>
      </c>
      <c r="Y24" s="15">
        <f t="shared" si="1"/>
        <v>50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16.666666666666675</v>
      </c>
      <c r="AD24" s="15">
        <f t="shared" si="2"/>
        <v>100</v>
      </c>
      <c r="AE24" s="15">
        <f t="shared" si="2"/>
        <v>-25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6</v>
      </c>
      <c r="AL24" s="4">
        <f t="shared" si="4"/>
        <v>2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-7</v>
      </c>
      <c r="U25" s="17">
        <v>-4</v>
      </c>
      <c r="V25" s="17">
        <v>-3</v>
      </c>
      <c r="W25" s="15">
        <f t="shared" si="11"/>
        <v>-77.777777777777786</v>
      </c>
      <c r="X25" s="15">
        <f t="shared" si="1"/>
        <v>-66.666666666666671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9</v>
      </c>
      <c r="AI25" s="4">
        <f t="shared" si="3"/>
        <v>6</v>
      </c>
      <c r="AJ25" s="4">
        <f t="shared" si="3"/>
        <v>3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8</v>
      </c>
      <c r="S26" s="17">
        <v>6</v>
      </c>
      <c r="T26" s="17">
        <f t="shared" si="10"/>
        <v>7</v>
      </c>
      <c r="U26" s="17">
        <v>8</v>
      </c>
      <c r="V26" s="17">
        <v>-1</v>
      </c>
      <c r="W26" s="15">
        <f t="shared" si="11"/>
        <v>100</v>
      </c>
      <c r="X26" s="15" t="str">
        <f t="shared" si="1"/>
        <v>皆増</v>
      </c>
      <c r="Y26" s="15">
        <f t="shared" si="1"/>
        <v>-14.28571428571429</v>
      </c>
      <c r="Z26" s="17">
        <f t="shared" si="12"/>
        <v>2</v>
      </c>
      <c r="AA26" s="17">
        <v>2</v>
      </c>
      <c r="AB26" s="17">
        <v>0</v>
      </c>
      <c r="AC26" s="15">
        <f t="shared" si="13"/>
        <v>16.666666666666675</v>
      </c>
      <c r="AD26" s="15">
        <f t="shared" si="2"/>
        <v>33.333333333333329</v>
      </c>
      <c r="AE26" s="15">
        <f t="shared" si="2"/>
        <v>0</v>
      </c>
      <c r="AH26" s="4">
        <f t="shared" si="3"/>
        <v>7</v>
      </c>
      <c r="AI26" s="4">
        <f t="shared" si="3"/>
        <v>0</v>
      </c>
      <c r="AJ26" s="4">
        <f t="shared" si="3"/>
        <v>7</v>
      </c>
      <c r="AK26" s="4">
        <f t="shared" si="4"/>
        <v>12</v>
      </c>
      <c r="AL26" s="4">
        <f t="shared" si="4"/>
        <v>6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2</v>
      </c>
      <c r="S27" s="17">
        <v>9</v>
      </c>
      <c r="T27" s="17">
        <f t="shared" si="10"/>
        <v>-1</v>
      </c>
      <c r="U27" s="17">
        <v>-4</v>
      </c>
      <c r="V27" s="17">
        <v>3</v>
      </c>
      <c r="W27" s="15">
        <f t="shared" si="11"/>
        <v>-8.3333333333333375</v>
      </c>
      <c r="X27" s="15">
        <f t="shared" si="1"/>
        <v>-66.666666666666671</v>
      </c>
      <c r="Y27" s="15">
        <f t="shared" si="1"/>
        <v>50</v>
      </c>
      <c r="Z27" s="17">
        <f t="shared" si="12"/>
        <v>0</v>
      </c>
      <c r="AA27" s="17">
        <v>-6</v>
      </c>
      <c r="AB27" s="17">
        <v>6</v>
      </c>
      <c r="AC27" s="15">
        <f t="shared" si="13"/>
        <v>0</v>
      </c>
      <c r="AD27" s="15">
        <f t="shared" si="2"/>
        <v>-75</v>
      </c>
      <c r="AE27" s="15">
        <f t="shared" si="2"/>
        <v>200</v>
      </c>
      <c r="AH27" s="4">
        <f t="shared" si="3"/>
        <v>12</v>
      </c>
      <c r="AI27" s="4">
        <f t="shared" si="3"/>
        <v>6</v>
      </c>
      <c r="AJ27" s="4">
        <f t="shared" si="3"/>
        <v>6</v>
      </c>
      <c r="AK27" s="4">
        <f t="shared" si="4"/>
        <v>11</v>
      </c>
      <c r="AL27" s="4">
        <f t="shared" si="4"/>
        <v>8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18</v>
      </c>
      <c r="R28" s="17">
        <v>8</v>
      </c>
      <c r="S28" s="17">
        <v>10</v>
      </c>
      <c r="T28" s="17">
        <f t="shared" si="10"/>
        <v>-2</v>
      </c>
      <c r="U28" s="17">
        <v>0</v>
      </c>
      <c r="V28" s="17">
        <v>-2</v>
      </c>
      <c r="W28" s="15">
        <f t="shared" si="11"/>
        <v>-9.9999999999999982</v>
      </c>
      <c r="X28" s="15">
        <f t="shared" si="1"/>
        <v>0</v>
      </c>
      <c r="Y28" s="15">
        <f t="shared" si="1"/>
        <v>-16.666666666666664</v>
      </c>
      <c r="Z28" s="17">
        <f t="shared" si="12"/>
        <v>6</v>
      </c>
      <c r="AA28" s="17">
        <v>5</v>
      </c>
      <c r="AB28" s="17">
        <v>1</v>
      </c>
      <c r="AC28" s="15">
        <f t="shared" si="13"/>
        <v>50</v>
      </c>
      <c r="AD28" s="15">
        <f t="shared" si="2"/>
        <v>166.66666666666666</v>
      </c>
      <c r="AE28" s="15">
        <f t="shared" si="2"/>
        <v>11.111111111111116</v>
      </c>
      <c r="AH28" s="4">
        <f t="shared" si="3"/>
        <v>20</v>
      </c>
      <c r="AI28" s="4">
        <f t="shared" si="3"/>
        <v>8</v>
      </c>
      <c r="AJ28" s="4">
        <f t="shared" si="3"/>
        <v>12</v>
      </c>
      <c r="AK28" s="4">
        <f t="shared" si="4"/>
        <v>12</v>
      </c>
      <c r="AL28" s="4">
        <f t="shared" si="4"/>
        <v>3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12</v>
      </c>
      <c r="R29" s="17">
        <v>2</v>
      </c>
      <c r="S29" s="17">
        <v>10</v>
      </c>
      <c r="T29" s="17">
        <f t="shared" si="10"/>
        <v>10</v>
      </c>
      <c r="U29" s="17">
        <v>2</v>
      </c>
      <c r="V29" s="17">
        <v>8</v>
      </c>
      <c r="W29" s="15">
        <f t="shared" si="11"/>
        <v>500</v>
      </c>
      <c r="X29" s="15" t="str">
        <f t="shared" si="1"/>
        <v>皆増</v>
      </c>
      <c r="Y29" s="15">
        <f t="shared" si="1"/>
        <v>400</v>
      </c>
      <c r="Z29" s="17">
        <f t="shared" si="12"/>
        <v>2</v>
      </c>
      <c r="AA29" s="17">
        <v>-1</v>
      </c>
      <c r="AB29" s="17">
        <v>3</v>
      </c>
      <c r="AC29" s="15">
        <f t="shared" si="13"/>
        <v>19.999999999999996</v>
      </c>
      <c r="AD29" s="15">
        <f t="shared" si="2"/>
        <v>-33.333333333333336</v>
      </c>
      <c r="AE29" s="15">
        <f t="shared" si="2"/>
        <v>42.857142857142861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10</v>
      </c>
      <c r="AL29" s="4">
        <f t="shared" si="4"/>
        <v>3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1</v>
      </c>
      <c r="S30" s="17">
        <v>6</v>
      </c>
      <c r="T30" s="17">
        <f t="shared" si="10"/>
        <v>6</v>
      </c>
      <c r="U30" s="17">
        <v>1</v>
      </c>
      <c r="V30" s="17">
        <v>5</v>
      </c>
      <c r="W30" s="15">
        <f t="shared" si="11"/>
        <v>600</v>
      </c>
      <c r="X30" s="15" t="str">
        <f t="shared" si="1"/>
        <v>皆増</v>
      </c>
      <c r="Y30" s="15">
        <f t="shared" si="1"/>
        <v>500</v>
      </c>
      <c r="Z30" s="17">
        <f t="shared" si="12"/>
        <v>3</v>
      </c>
      <c r="AA30" s="17">
        <v>0</v>
      </c>
      <c r="AB30" s="17">
        <v>3</v>
      </c>
      <c r="AC30" s="15">
        <f t="shared" si="13"/>
        <v>75</v>
      </c>
      <c r="AD30" s="15">
        <f t="shared" si="2"/>
        <v>0</v>
      </c>
      <c r="AE30" s="15">
        <f t="shared" si="2"/>
        <v>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33.333333333333329</v>
      </c>
      <c r="X33" s="15">
        <f t="shared" si="15"/>
        <v>33.333333333333329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3</v>
      </c>
      <c r="AB33" s="17">
        <f t="shared" si="20"/>
        <v>-1</v>
      </c>
      <c r="AC33" s="15">
        <f t="shared" si="17"/>
        <v>100</v>
      </c>
      <c r="AD33" s="15">
        <f t="shared" si="17"/>
        <v>300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74</v>
      </c>
      <c r="R34" s="17">
        <f t="shared" si="22"/>
        <v>27</v>
      </c>
      <c r="S34" s="17">
        <f t="shared" si="22"/>
        <v>47</v>
      </c>
      <c r="T34" s="17">
        <f t="shared" si="22"/>
        <v>14</v>
      </c>
      <c r="U34" s="17">
        <f t="shared" si="22"/>
        <v>3</v>
      </c>
      <c r="V34" s="17">
        <f t="shared" si="22"/>
        <v>11</v>
      </c>
      <c r="W34" s="15">
        <f t="shared" si="15"/>
        <v>23.333333333333339</v>
      </c>
      <c r="X34" s="15">
        <f t="shared" si="15"/>
        <v>12.5</v>
      </c>
      <c r="Y34" s="15">
        <f t="shared" si="15"/>
        <v>30.555555555555557</v>
      </c>
      <c r="Z34" s="17">
        <f t="shared" ref="Z34:AB34" si="23">SUM(Z23:Z30)</f>
        <v>13</v>
      </c>
      <c r="AA34" s="17">
        <f t="shared" si="23"/>
        <v>-1</v>
      </c>
      <c r="AB34" s="17">
        <f t="shared" si="23"/>
        <v>14</v>
      </c>
      <c r="AC34" s="15">
        <f t="shared" si="17"/>
        <v>21.311475409836067</v>
      </c>
      <c r="AD34" s="15">
        <f t="shared" si="17"/>
        <v>-3.5714285714285698</v>
      </c>
      <c r="AE34" s="15">
        <f t="shared" si="17"/>
        <v>42.424242424242429</v>
      </c>
      <c r="AH34" s="4">
        <f t="shared" ref="AH34:AJ34" si="24">SUM(AH23:AH30)</f>
        <v>60</v>
      </c>
      <c r="AI34" s="4">
        <f t="shared" si="24"/>
        <v>24</v>
      </c>
      <c r="AJ34" s="4">
        <f t="shared" si="24"/>
        <v>36</v>
      </c>
      <c r="AK34" s="4">
        <f>SUM(AK23:AK30)</f>
        <v>61</v>
      </c>
      <c r="AL34" s="4">
        <f>SUM(AL23:AL30)</f>
        <v>28</v>
      </c>
      <c r="AM34" s="4">
        <f>SUM(AM23:AM30)</f>
        <v>33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64</v>
      </c>
      <c r="R35" s="17">
        <f t="shared" si="25"/>
        <v>23</v>
      </c>
      <c r="S35" s="17">
        <f t="shared" si="25"/>
        <v>41</v>
      </c>
      <c r="T35" s="17">
        <f t="shared" si="25"/>
        <v>13</v>
      </c>
      <c r="U35" s="17">
        <f t="shared" si="25"/>
        <v>3</v>
      </c>
      <c r="V35" s="17">
        <f t="shared" si="25"/>
        <v>10</v>
      </c>
      <c r="W35" s="15">
        <f t="shared" si="15"/>
        <v>25.490196078431371</v>
      </c>
      <c r="X35" s="15">
        <f t="shared" si="15"/>
        <v>14.999999999999991</v>
      </c>
      <c r="Y35" s="15">
        <f t="shared" si="15"/>
        <v>32.258064516129025</v>
      </c>
      <c r="Z35" s="17">
        <f t="shared" ref="Z35:AB35" si="26">SUM(Z25:Z30)</f>
        <v>11</v>
      </c>
      <c r="AA35" s="17">
        <f t="shared" si="26"/>
        <v>-2</v>
      </c>
      <c r="AB35" s="17">
        <f t="shared" si="26"/>
        <v>13</v>
      </c>
      <c r="AC35" s="15">
        <f t="shared" si="17"/>
        <v>20.75471698113207</v>
      </c>
      <c r="AD35" s="15">
        <f t="shared" si="17"/>
        <v>-7.9999999999999964</v>
      </c>
      <c r="AE35" s="15">
        <f t="shared" si="17"/>
        <v>46.428571428571416</v>
      </c>
      <c r="AH35" s="4">
        <f t="shared" ref="AH35:AJ35" si="27">SUM(AH25:AH30)</f>
        <v>51</v>
      </c>
      <c r="AI35" s="4">
        <f t="shared" si="27"/>
        <v>20</v>
      </c>
      <c r="AJ35" s="4">
        <f t="shared" si="27"/>
        <v>31</v>
      </c>
      <c r="AK35" s="4">
        <f>SUM(AK25:AK30)</f>
        <v>53</v>
      </c>
      <c r="AL35" s="4">
        <f>SUM(AL25:AL30)</f>
        <v>25</v>
      </c>
      <c r="AM35" s="4">
        <f>SUM(AM25:AM30)</f>
        <v>28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48</v>
      </c>
      <c r="R36" s="17">
        <f t="shared" si="28"/>
        <v>13</v>
      </c>
      <c r="S36" s="17">
        <f t="shared" si="28"/>
        <v>35</v>
      </c>
      <c r="T36" s="17">
        <f t="shared" si="28"/>
        <v>13</v>
      </c>
      <c r="U36" s="17">
        <f t="shared" si="28"/>
        <v>-1</v>
      </c>
      <c r="V36" s="17">
        <f t="shared" si="28"/>
        <v>14</v>
      </c>
      <c r="W36" s="15">
        <f t="shared" si="15"/>
        <v>37.142857142857146</v>
      </c>
      <c r="X36" s="15">
        <f t="shared" si="15"/>
        <v>-7.1428571428571397</v>
      </c>
      <c r="Y36" s="15">
        <f t="shared" si="15"/>
        <v>66.666666666666671</v>
      </c>
      <c r="Z36" s="17">
        <f t="shared" ref="Z36:AB36" si="29">SUM(Z27:Z30)</f>
        <v>11</v>
      </c>
      <c r="AA36" s="17">
        <f t="shared" si="29"/>
        <v>-2</v>
      </c>
      <c r="AB36" s="17">
        <f t="shared" si="29"/>
        <v>13</v>
      </c>
      <c r="AC36" s="15">
        <f t="shared" si="17"/>
        <v>29.729729729729737</v>
      </c>
      <c r="AD36" s="15">
        <f t="shared" si="17"/>
        <v>-13.33333333333333</v>
      </c>
      <c r="AE36" s="15">
        <f t="shared" si="17"/>
        <v>59.090909090909079</v>
      </c>
      <c r="AH36" s="4">
        <f t="shared" ref="AH36:AJ36" si="30">SUM(AH27:AH30)</f>
        <v>35</v>
      </c>
      <c r="AI36" s="4">
        <f t="shared" si="30"/>
        <v>14</v>
      </c>
      <c r="AJ36" s="4">
        <f t="shared" si="30"/>
        <v>21</v>
      </c>
      <c r="AK36" s="4">
        <f>SUM(AK27:AK30)</f>
        <v>37</v>
      </c>
      <c r="AL36" s="4">
        <f>SUM(AL27:AL30)</f>
        <v>15</v>
      </c>
      <c r="AM36" s="4">
        <f>SUM(AM27:AM30)</f>
        <v>22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1.2658227848101267</v>
      </c>
      <c r="R38" s="12">
        <f t="shared" si="31"/>
        <v>0</v>
      </c>
      <c r="S38" s="12">
        <f t="shared" si="31"/>
        <v>2.083333333333333</v>
      </c>
      <c r="T38" s="12">
        <f>T32/T9*100</f>
        <v>6.25</v>
      </c>
      <c r="U38" s="12">
        <f t="shared" ref="U38:V38" si="32">U32/U9*100</f>
        <v>0</v>
      </c>
      <c r="V38" s="12">
        <f t="shared" si="32"/>
        <v>8.3333333333333321</v>
      </c>
      <c r="W38" s="12">
        <f>Q38-AH38</f>
        <v>1.2658227848101267</v>
      </c>
      <c r="X38" s="12">
        <f t="shared" ref="X38:Y42" si="33">R38-AI38</f>
        <v>0</v>
      </c>
      <c r="Y38" s="12">
        <f t="shared" si="33"/>
        <v>2.083333333333333</v>
      </c>
      <c r="Z38" s="12">
        <f>Z32/Z9*100</f>
        <v>6.25</v>
      </c>
      <c r="AA38" s="12">
        <f t="shared" ref="AA38:AB38" si="34">AA32/AA9*100</f>
        <v>0</v>
      </c>
      <c r="AB38" s="12">
        <f t="shared" si="34"/>
        <v>7.1428571428571423</v>
      </c>
      <c r="AC38" s="12">
        <f>Q38-AK38</f>
        <v>1.2658227848101267</v>
      </c>
      <c r="AD38" s="12">
        <f t="shared" ref="AD38:AE42" si="35">R38-AL38</f>
        <v>0</v>
      </c>
      <c r="AE38" s="12">
        <f t="shared" si="35"/>
        <v>2.083333333333333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5.0632911392405067</v>
      </c>
      <c r="R39" s="12">
        <f>R33/R9*100</f>
        <v>12.903225806451612</v>
      </c>
      <c r="S39" s="13">
        <f t="shared" si="37"/>
        <v>0</v>
      </c>
      <c r="T39" s="12">
        <f>T33/T9*100</f>
        <v>6.25</v>
      </c>
      <c r="U39" s="12">
        <f t="shared" ref="U39:V39" si="38">U33/U9*100</f>
        <v>25</v>
      </c>
      <c r="V39" s="12">
        <f t="shared" si="38"/>
        <v>0</v>
      </c>
      <c r="W39" s="12">
        <f>Q39-AH39</f>
        <v>0.3013863773357448</v>
      </c>
      <c r="X39" s="12">
        <f t="shared" si="33"/>
        <v>1.7921146953405014</v>
      </c>
      <c r="Y39" s="12">
        <f>S39-AJ39</f>
        <v>0</v>
      </c>
      <c r="Z39" s="12">
        <f t="shared" si="37"/>
        <v>12.5</v>
      </c>
      <c r="AA39" s="12">
        <f t="shared" si="37"/>
        <v>150</v>
      </c>
      <c r="AB39" s="12">
        <f t="shared" si="37"/>
        <v>-7.1428571428571423</v>
      </c>
      <c r="AC39" s="12">
        <f>Q39-AK39</f>
        <v>1.8886879646373322</v>
      </c>
      <c r="AD39" s="12">
        <f t="shared" si="35"/>
        <v>9.4549499443826477</v>
      </c>
      <c r="AE39" s="12">
        <f t="shared" si="35"/>
        <v>-2.9411764705882351</v>
      </c>
      <c r="AH39" s="12">
        <f t="shared" ref="AH39:AJ39" si="39">AH33/AH9*100</f>
        <v>4.7619047619047619</v>
      </c>
      <c r="AI39" s="12">
        <f t="shared" si="39"/>
        <v>11.111111111111111</v>
      </c>
      <c r="AJ39" s="12">
        <f t="shared" si="39"/>
        <v>0</v>
      </c>
      <c r="AK39" s="12">
        <f>AK33/AK9*100</f>
        <v>3.1746031746031744</v>
      </c>
      <c r="AL39" s="12">
        <f>AL33/AL9*100</f>
        <v>3.4482758620689653</v>
      </c>
      <c r="AM39" s="12">
        <f>AM33/AM9*100</f>
        <v>2.9411764705882351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93.670886075949369</v>
      </c>
      <c r="R40" s="12">
        <f t="shared" si="40"/>
        <v>87.096774193548384</v>
      </c>
      <c r="S40" s="12">
        <f t="shared" si="40"/>
        <v>97.916666666666657</v>
      </c>
      <c r="T40" s="12">
        <f>T34/T9*100</f>
        <v>87.5</v>
      </c>
      <c r="U40" s="12">
        <f t="shared" ref="U40:V40" si="41">U34/U9*100</f>
        <v>75</v>
      </c>
      <c r="V40" s="12">
        <f t="shared" si="41"/>
        <v>91.666666666666657</v>
      </c>
      <c r="W40" s="12">
        <f t="shared" ref="W40:W42" si="42">Q40-AH40</f>
        <v>-1.5672091621458577</v>
      </c>
      <c r="X40" s="12">
        <f t="shared" si="33"/>
        <v>-1.7921146953405014</v>
      </c>
      <c r="Y40" s="12">
        <f>S40-AJ40</f>
        <v>-2.0833333333333428</v>
      </c>
      <c r="Z40" s="12">
        <f>Z34/Z9*100</f>
        <v>81.25</v>
      </c>
      <c r="AA40" s="12">
        <f t="shared" ref="AA40:AB40" si="43">AA34/AA9*100</f>
        <v>-50</v>
      </c>
      <c r="AB40" s="12">
        <f t="shared" si="43"/>
        <v>100</v>
      </c>
      <c r="AC40" s="12">
        <f t="shared" ref="AC40:AC42" si="44">Q40-AK40</f>
        <v>-3.1545107494474536</v>
      </c>
      <c r="AD40" s="12">
        <f t="shared" si="35"/>
        <v>-9.4549499443826477</v>
      </c>
      <c r="AE40" s="12">
        <f t="shared" si="35"/>
        <v>0.85784313725488914</v>
      </c>
      <c r="AH40" s="12">
        <f t="shared" ref="AH40:AJ40" si="45">AH34/AH9*100</f>
        <v>95.238095238095227</v>
      </c>
      <c r="AI40" s="12">
        <f t="shared" si="45"/>
        <v>88.888888888888886</v>
      </c>
      <c r="AJ40" s="12">
        <f t="shared" si="45"/>
        <v>100</v>
      </c>
      <c r="AK40" s="12">
        <f>AK34/AK9*100</f>
        <v>96.825396825396822</v>
      </c>
      <c r="AL40" s="12">
        <f>AL34/AL9*100</f>
        <v>96.551724137931032</v>
      </c>
      <c r="AM40" s="12">
        <f>AM34/AM9*100</f>
        <v>97.058823529411768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81.012658227848107</v>
      </c>
      <c r="R41" s="12">
        <f t="shared" si="46"/>
        <v>74.193548387096769</v>
      </c>
      <c r="S41" s="12">
        <f t="shared" si="46"/>
        <v>85.416666666666657</v>
      </c>
      <c r="T41" s="12">
        <f>T35/T9*100</f>
        <v>81.25</v>
      </c>
      <c r="U41" s="12">
        <f t="shared" ref="U41:V41" si="47">U35/U9*100</f>
        <v>75</v>
      </c>
      <c r="V41" s="12">
        <f t="shared" si="47"/>
        <v>83.333333333333343</v>
      </c>
      <c r="W41" s="12">
        <f t="shared" si="42"/>
        <v>6.0277275467157665E-2</v>
      </c>
      <c r="X41" s="12">
        <f t="shared" si="33"/>
        <v>0.11947431302269251</v>
      </c>
      <c r="Y41" s="12">
        <f>S41-AJ41</f>
        <v>-0.69444444444445708</v>
      </c>
      <c r="Z41" s="12">
        <f>Z35/Z9*100</f>
        <v>68.75</v>
      </c>
      <c r="AA41" s="12">
        <f t="shared" ref="AA41:AB41" si="48">AA35/AA9*100</f>
        <v>-100</v>
      </c>
      <c r="AB41" s="12">
        <f t="shared" si="48"/>
        <v>92.857142857142861</v>
      </c>
      <c r="AC41" s="12">
        <f t="shared" si="44"/>
        <v>-3.1143258991360199</v>
      </c>
      <c r="AD41" s="12">
        <f>R41-AL41</f>
        <v>-12.013348164627359</v>
      </c>
      <c r="AE41" s="12">
        <f t="shared" si="35"/>
        <v>3.0637254901960773</v>
      </c>
      <c r="AH41" s="12">
        <f>AH35/AH9*100</f>
        <v>80.952380952380949</v>
      </c>
      <c r="AI41" s="12">
        <f>AI35/AI9*100</f>
        <v>74.074074074074076</v>
      </c>
      <c r="AJ41" s="12">
        <f>AJ35/AJ9*100</f>
        <v>86.111111111111114</v>
      </c>
      <c r="AK41" s="12">
        <f t="shared" ref="AK41:AM41" si="49">AK35/AK9*100</f>
        <v>84.126984126984127</v>
      </c>
      <c r="AL41" s="12">
        <f t="shared" si="49"/>
        <v>86.206896551724128</v>
      </c>
      <c r="AM41" s="12">
        <f t="shared" si="49"/>
        <v>82.35294117647058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60.75949367088608</v>
      </c>
      <c r="R42" s="12">
        <f t="shared" si="50"/>
        <v>41.935483870967744</v>
      </c>
      <c r="S42" s="12">
        <f t="shared" si="50"/>
        <v>72.916666666666657</v>
      </c>
      <c r="T42" s="12">
        <f t="shared" si="50"/>
        <v>81.25</v>
      </c>
      <c r="U42" s="12">
        <f t="shared" si="50"/>
        <v>-25</v>
      </c>
      <c r="V42" s="12">
        <f t="shared" si="50"/>
        <v>116.66666666666667</v>
      </c>
      <c r="W42" s="12">
        <f t="shared" si="42"/>
        <v>5.2039381153305229</v>
      </c>
      <c r="X42" s="12">
        <f t="shared" si="33"/>
        <v>-9.9163679808841039</v>
      </c>
      <c r="Y42" s="12">
        <f>S42-AJ42</f>
        <v>14.583333333333321</v>
      </c>
      <c r="Z42" s="12">
        <f t="shared" si="50"/>
        <v>68.75</v>
      </c>
      <c r="AA42" s="12">
        <f t="shared" si="50"/>
        <v>-100</v>
      </c>
      <c r="AB42" s="12">
        <f t="shared" si="50"/>
        <v>92.857142857142861</v>
      </c>
      <c r="AC42" s="12">
        <f t="shared" si="44"/>
        <v>2.0293349407273453</v>
      </c>
      <c r="AD42" s="12">
        <f>R42-AL42</f>
        <v>-9.7886540600667402</v>
      </c>
      <c r="AE42" s="12">
        <f t="shared" si="35"/>
        <v>8.2107843137254832</v>
      </c>
      <c r="AH42" s="12">
        <f t="shared" ref="AH42:AJ42" si="51">AH36/AH9*100</f>
        <v>55.555555555555557</v>
      </c>
      <c r="AI42" s="12">
        <f t="shared" si="51"/>
        <v>51.851851851851848</v>
      </c>
      <c r="AJ42" s="12">
        <f t="shared" si="51"/>
        <v>58.333333333333336</v>
      </c>
      <c r="AK42" s="12">
        <f>AK36/AK9*100</f>
        <v>58.730158730158735</v>
      </c>
      <c r="AL42" s="12">
        <f>AL36/AL9*100</f>
        <v>51.724137931034484</v>
      </c>
      <c r="AM42" s="12">
        <f>AM36/AM9*100</f>
        <v>64.705882352941174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5</v>
      </c>
      <c r="D9" s="17">
        <f>SUM(D10:D30)</f>
        <v>12</v>
      </c>
      <c r="E9" s="17">
        <f>F9+G9</f>
        <v>0</v>
      </c>
      <c r="F9" s="17">
        <f>SUM(F10:F30)</f>
        <v>-5</v>
      </c>
      <c r="G9" s="17">
        <f>SUM(G10:G30)</f>
        <v>5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71.428571428571416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47</v>
      </c>
      <c r="R9" s="17">
        <f>SUM(R10:R30)</f>
        <v>25</v>
      </c>
      <c r="S9" s="17">
        <f>SUM(S10:S30)</f>
        <v>22</v>
      </c>
      <c r="T9" s="17">
        <f>U9+V9</f>
        <v>7</v>
      </c>
      <c r="U9" s="17">
        <f>SUM(U10:U30)</f>
        <v>6</v>
      </c>
      <c r="V9" s="17">
        <f>SUM(V10:V30)</f>
        <v>1</v>
      </c>
      <c r="W9" s="15">
        <f>IF(Q9=T9,IF(Q9&gt;0,"皆増",0),(1-(Q9/(Q9-T9)))*-100)</f>
        <v>17.500000000000004</v>
      </c>
      <c r="X9" s="15">
        <f t="shared" ref="X9:Y30" si="1">IF(R9=U9,IF(R9&gt;0,"皆増",0),(1-(R9/(R9-U9)))*-100)</f>
        <v>31.578947368421062</v>
      </c>
      <c r="Y9" s="15">
        <f t="shared" si="1"/>
        <v>4.7619047619047672</v>
      </c>
      <c r="Z9" s="17">
        <f>AA9+AB9</f>
        <v>9</v>
      </c>
      <c r="AA9" s="17">
        <f>SUM(AA10:AA30)</f>
        <v>7</v>
      </c>
      <c r="AB9" s="17">
        <f>SUM(AB10:AB30)</f>
        <v>2</v>
      </c>
      <c r="AC9" s="15">
        <f>IF(Q9=Z9,IF(Q9&gt;0,"皆増",0),(1-(Q9/(Q9-Z9)))*-100)</f>
        <v>23.684210526315795</v>
      </c>
      <c r="AD9" s="15">
        <f t="shared" ref="AD9:AE30" si="2">IF(R9=AA9,IF(R9&gt;0,"皆増",0),(1-(R9/(R9-AA9)))*-100)</f>
        <v>38.888888888888886</v>
      </c>
      <c r="AE9" s="15">
        <f t="shared" si="2"/>
        <v>10.000000000000009</v>
      </c>
      <c r="AH9" s="4">
        <f t="shared" ref="AH9:AJ30" si="3">Q9-T9</f>
        <v>40</v>
      </c>
      <c r="AI9" s="4">
        <f t="shared" si="3"/>
        <v>19</v>
      </c>
      <c r="AJ9" s="4">
        <f t="shared" si="3"/>
        <v>21</v>
      </c>
      <c r="AK9" s="4">
        <f t="shared" ref="AK9:AM30" si="4">Q9-Z9</f>
        <v>38</v>
      </c>
      <c r="AL9" s="4">
        <f t="shared" si="4"/>
        <v>18</v>
      </c>
      <c r="AM9" s="4">
        <f t="shared" si="4"/>
        <v>20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5</v>
      </c>
      <c r="D10" s="17">
        <v>12</v>
      </c>
      <c r="E10" s="17">
        <f t="shared" ref="E10" si="6">F10+G10</f>
        <v>0</v>
      </c>
      <c r="F10" s="17">
        <v>-5</v>
      </c>
      <c r="G10" s="17">
        <v>5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71.428571428571416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>
        <f t="shared" si="13"/>
        <v>100</v>
      </c>
      <c r="AD21" s="15">
        <f t="shared" si="2"/>
        <v>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-66.666666666666671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50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66.666666666666671</v>
      </c>
      <c r="X25" s="15">
        <f t="shared" si="1"/>
        <v>33.333333333333329</v>
      </c>
      <c r="Y25" s="15" t="str">
        <f t="shared" si="1"/>
        <v>皆増</v>
      </c>
      <c r="Z25" s="17">
        <f t="shared" si="12"/>
        <v>2</v>
      </c>
      <c r="AA25" s="17">
        <v>2</v>
      </c>
      <c r="AB25" s="17">
        <v>0</v>
      </c>
      <c r="AC25" s="15">
        <f t="shared" si="13"/>
        <v>66.666666666666671</v>
      </c>
      <c r="AD25" s="15">
        <f t="shared" si="2"/>
        <v>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10</v>
      </c>
      <c r="R26" s="17">
        <v>7</v>
      </c>
      <c r="S26" s="17">
        <v>3</v>
      </c>
      <c r="T26" s="17">
        <f t="shared" si="10"/>
        <v>5</v>
      </c>
      <c r="U26" s="17">
        <v>4</v>
      </c>
      <c r="V26" s="17">
        <v>1</v>
      </c>
      <c r="W26" s="15">
        <f t="shared" si="11"/>
        <v>100</v>
      </c>
      <c r="X26" s="15">
        <f t="shared" si="1"/>
        <v>133.33333333333334</v>
      </c>
      <c r="Y26" s="15">
        <f t="shared" si="1"/>
        <v>50</v>
      </c>
      <c r="Z26" s="17">
        <f t="shared" si="12"/>
        <v>5</v>
      </c>
      <c r="AA26" s="17">
        <v>5</v>
      </c>
      <c r="AB26" s="17">
        <v>0</v>
      </c>
      <c r="AC26" s="15">
        <f t="shared" si="13"/>
        <v>100</v>
      </c>
      <c r="AD26" s="15">
        <f t="shared" si="2"/>
        <v>250</v>
      </c>
      <c r="AE26" s="15">
        <f t="shared" si="2"/>
        <v>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-6</v>
      </c>
      <c r="U27" s="17">
        <v>-4</v>
      </c>
      <c r="V27" s="17">
        <v>-2</v>
      </c>
      <c r="W27" s="15">
        <f t="shared" si="11"/>
        <v>-50</v>
      </c>
      <c r="X27" s="15">
        <f t="shared" si="1"/>
        <v>-57.142857142857139</v>
      </c>
      <c r="Y27" s="15">
        <f t="shared" si="1"/>
        <v>-40</v>
      </c>
      <c r="Z27" s="17">
        <f t="shared" si="12"/>
        <v>-6</v>
      </c>
      <c r="AA27" s="17">
        <v>-4</v>
      </c>
      <c r="AB27" s="17">
        <v>-2</v>
      </c>
      <c r="AC27" s="15">
        <f t="shared" si="13"/>
        <v>-50</v>
      </c>
      <c r="AD27" s="15">
        <f t="shared" si="2"/>
        <v>-57.142857142857139</v>
      </c>
      <c r="AE27" s="15">
        <f t="shared" si="2"/>
        <v>-40</v>
      </c>
      <c r="AH27" s="4">
        <f t="shared" si="3"/>
        <v>12</v>
      </c>
      <c r="AI27" s="4">
        <f t="shared" si="3"/>
        <v>7</v>
      </c>
      <c r="AJ27" s="4">
        <f t="shared" si="3"/>
        <v>5</v>
      </c>
      <c r="AK27" s="4">
        <f t="shared" si="4"/>
        <v>12</v>
      </c>
      <c r="AL27" s="4">
        <f t="shared" si="4"/>
        <v>7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14</v>
      </c>
      <c r="R28" s="17">
        <v>5</v>
      </c>
      <c r="S28" s="17">
        <v>9</v>
      </c>
      <c r="T28" s="17">
        <f t="shared" si="10"/>
        <v>3</v>
      </c>
      <c r="U28" s="17">
        <v>2</v>
      </c>
      <c r="V28" s="17">
        <v>1</v>
      </c>
      <c r="W28" s="15">
        <f t="shared" si="11"/>
        <v>27.27272727272727</v>
      </c>
      <c r="X28" s="15">
        <f t="shared" si="1"/>
        <v>66.666666666666671</v>
      </c>
      <c r="Y28" s="15">
        <f t="shared" si="1"/>
        <v>12.5</v>
      </c>
      <c r="Z28" s="17">
        <f t="shared" si="12"/>
        <v>11</v>
      </c>
      <c r="AA28" s="17">
        <v>5</v>
      </c>
      <c r="AB28" s="17">
        <v>6</v>
      </c>
      <c r="AC28" s="15">
        <f t="shared" si="13"/>
        <v>366.66666666666669</v>
      </c>
      <c r="AD28" s="15" t="str">
        <f t="shared" si="2"/>
        <v>皆増</v>
      </c>
      <c r="AE28" s="15">
        <f t="shared" si="2"/>
        <v>200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-2</v>
      </c>
      <c r="U29" s="17">
        <v>1</v>
      </c>
      <c r="V29" s="17">
        <v>-3</v>
      </c>
      <c r="W29" s="15">
        <f t="shared" si="11"/>
        <v>-40</v>
      </c>
      <c r="X29" s="15" t="str">
        <f t="shared" si="1"/>
        <v>皆増</v>
      </c>
      <c r="Y29" s="15">
        <f t="shared" si="1"/>
        <v>-60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-57.142857142857139</v>
      </c>
      <c r="AD29" s="15">
        <f t="shared" si="2"/>
        <v>0</v>
      </c>
      <c r="AE29" s="15">
        <f t="shared" si="2"/>
        <v>-66.666666666666671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300</v>
      </c>
      <c r="X33" s="15">
        <f t="shared" si="15"/>
        <v>200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300</v>
      </c>
      <c r="AD33" s="15">
        <f t="shared" si="17"/>
        <v>200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43</v>
      </c>
      <c r="R34" s="17">
        <f t="shared" si="22"/>
        <v>22</v>
      </c>
      <c r="S34" s="17">
        <f t="shared" si="22"/>
        <v>21</v>
      </c>
      <c r="T34" s="17">
        <f t="shared" si="22"/>
        <v>4</v>
      </c>
      <c r="U34" s="17">
        <f t="shared" si="22"/>
        <v>4</v>
      </c>
      <c r="V34" s="17">
        <f t="shared" si="22"/>
        <v>0</v>
      </c>
      <c r="W34" s="15">
        <f t="shared" si="15"/>
        <v>10.256410256410264</v>
      </c>
      <c r="X34" s="15">
        <f t="shared" si="15"/>
        <v>22.222222222222232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16.216216216216207</v>
      </c>
      <c r="AD34" s="15">
        <f t="shared" si="17"/>
        <v>29.411764705882359</v>
      </c>
      <c r="AE34" s="15">
        <f t="shared" si="17"/>
        <v>5.0000000000000044</v>
      </c>
      <c r="AH34" s="4">
        <f t="shared" ref="AH34:AJ34" si="24">SUM(AH23:AH30)</f>
        <v>39</v>
      </c>
      <c r="AI34" s="4">
        <f t="shared" si="24"/>
        <v>18</v>
      </c>
      <c r="AJ34" s="4">
        <f t="shared" si="24"/>
        <v>21</v>
      </c>
      <c r="AK34" s="4">
        <f>SUM(AK23:AK30)</f>
        <v>37</v>
      </c>
      <c r="AL34" s="4">
        <f>SUM(AL23:AL30)</f>
        <v>17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39</v>
      </c>
      <c r="R35" s="17">
        <f t="shared" si="25"/>
        <v>20</v>
      </c>
      <c r="S35" s="17">
        <f t="shared" si="25"/>
        <v>19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2.6315789473684292</v>
      </c>
      <c r="X35" s="15">
        <f t="shared" si="15"/>
        <v>17.647058823529417</v>
      </c>
      <c r="Y35" s="15">
        <f t="shared" si="15"/>
        <v>-9.5238095238095237</v>
      </c>
      <c r="Z35" s="17">
        <f t="shared" ref="Z35:AB35" si="26">SUM(Z25:Z30)</f>
        <v>7</v>
      </c>
      <c r="AA35" s="17">
        <f t="shared" si="26"/>
        <v>7</v>
      </c>
      <c r="AB35" s="17">
        <f t="shared" si="26"/>
        <v>0</v>
      </c>
      <c r="AC35" s="15">
        <f t="shared" si="17"/>
        <v>21.875</v>
      </c>
      <c r="AD35" s="15">
        <f t="shared" si="17"/>
        <v>53.846153846153854</v>
      </c>
      <c r="AE35" s="15">
        <f t="shared" si="17"/>
        <v>0</v>
      </c>
      <c r="AH35" s="4">
        <f t="shared" ref="AH35:AJ35" si="27">SUM(AH25:AH30)</f>
        <v>38</v>
      </c>
      <c r="AI35" s="4">
        <f t="shared" si="27"/>
        <v>17</v>
      </c>
      <c r="AJ35" s="4">
        <f t="shared" si="27"/>
        <v>21</v>
      </c>
      <c r="AK35" s="4">
        <f>SUM(AK25:AK30)</f>
        <v>32</v>
      </c>
      <c r="AL35" s="4">
        <f>SUM(AL25:AL30)</f>
        <v>13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9</v>
      </c>
      <c r="S36" s="17">
        <f t="shared" si="28"/>
        <v>15</v>
      </c>
      <c r="T36" s="17">
        <f t="shared" si="28"/>
        <v>-6</v>
      </c>
      <c r="U36" s="17">
        <f t="shared" si="28"/>
        <v>-2</v>
      </c>
      <c r="V36" s="17">
        <f t="shared" si="28"/>
        <v>-4</v>
      </c>
      <c r="W36" s="15">
        <f t="shared" si="15"/>
        <v>-19.999999999999996</v>
      </c>
      <c r="X36" s="15">
        <f t="shared" si="15"/>
        <v>-18.181818181818176</v>
      </c>
      <c r="Y36" s="15">
        <f t="shared" si="15"/>
        <v>-21.052631578947366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30</v>
      </c>
      <c r="AI36" s="4">
        <f t="shared" si="30"/>
        <v>11</v>
      </c>
      <c r="AJ36" s="4">
        <f t="shared" si="30"/>
        <v>19</v>
      </c>
      <c r="AK36" s="4">
        <f>SUM(AK27:AK30)</f>
        <v>24</v>
      </c>
      <c r="AL36" s="4">
        <f>SUM(AL27:AL30)</f>
        <v>9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8.5106382978723403</v>
      </c>
      <c r="R39" s="12">
        <f>R33/R9*100</f>
        <v>12</v>
      </c>
      <c r="S39" s="13">
        <f t="shared" si="37"/>
        <v>4.5454545454545459</v>
      </c>
      <c r="T39" s="12">
        <f>T33/T9*100</f>
        <v>42.857142857142854</v>
      </c>
      <c r="U39" s="12">
        <f t="shared" ref="U39:V39" si="38">U33/U9*100</f>
        <v>33.333333333333329</v>
      </c>
      <c r="V39" s="12">
        <f t="shared" si="38"/>
        <v>100</v>
      </c>
      <c r="W39" s="12">
        <f>Q39-AH39</f>
        <v>6.0106382978723403</v>
      </c>
      <c r="X39" s="12">
        <f t="shared" si="33"/>
        <v>6.7368421052631584</v>
      </c>
      <c r="Y39" s="12">
        <f>S39-AJ39</f>
        <v>4.5454545454545459</v>
      </c>
      <c r="Z39" s="12">
        <f t="shared" si="37"/>
        <v>33.333333333333329</v>
      </c>
      <c r="AA39" s="12">
        <f t="shared" si="37"/>
        <v>28.571428571428569</v>
      </c>
      <c r="AB39" s="12">
        <f t="shared" si="37"/>
        <v>50</v>
      </c>
      <c r="AC39" s="12">
        <f>Q39-AK39</f>
        <v>5.879059350503919</v>
      </c>
      <c r="AD39" s="12">
        <f t="shared" si="35"/>
        <v>6.4444444444444446</v>
      </c>
      <c r="AE39" s="12">
        <f t="shared" si="35"/>
        <v>4.5454545454545459</v>
      </c>
      <c r="AH39" s="12">
        <f t="shared" ref="AH39:AJ39" si="39">AH33/AH9*100</f>
        <v>2.5</v>
      </c>
      <c r="AI39" s="12">
        <f t="shared" si="39"/>
        <v>5.2631578947368416</v>
      </c>
      <c r="AJ39" s="12">
        <f t="shared" si="39"/>
        <v>0</v>
      </c>
      <c r="AK39" s="12">
        <f>AK33/AK9*100</f>
        <v>2.6315789473684208</v>
      </c>
      <c r="AL39" s="12">
        <f>AL33/AL9*100</f>
        <v>5.5555555555555554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91.489361702127653</v>
      </c>
      <c r="R40" s="12">
        <f t="shared" si="40"/>
        <v>88</v>
      </c>
      <c r="S40" s="12">
        <f t="shared" si="40"/>
        <v>95.454545454545453</v>
      </c>
      <c r="T40" s="12">
        <f>T34/T9*100</f>
        <v>57.142857142857139</v>
      </c>
      <c r="U40" s="12">
        <f t="shared" ref="U40:V40" si="41">U34/U9*100</f>
        <v>66.666666666666657</v>
      </c>
      <c r="V40" s="12">
        <f t="shared" si="41"/>
        <v>0</v>
      </c>
      <c r="W40" s="12">
        <f t="shared" ref="W40:W42" si="42">Q40-AH40</f>
        <v>-6.0106382978723474</v>
      </c>
      <c r="X40" s="12">
        <f t="shared" si="33"/>
        <v>-6.7368421052631504</v>
      </c>
      <c r="Y40" s="12">
        <f>S40-AJ40</f>
        <v>-4.5454545454545467</v>
      </c>
      <c r="Z40" s="12">
        <f>Z34/Z9*100</f>
        <v>66.666666666666657</v>
      </c>
      <c r="AA40" s="12">
        <f t="shared" ref="AA40:AB40" si="43">AA34/AA9*100</f>
        <v>71.428571428571431</v>
      </c>
      <c r="AB40" s="12">
        <f t="shared" si="43"/>
        <v>50</v>
      </c>
      <c r="AC40" s="12">
        <f t="shared" ref="AC40:AC42" si="44">Q40-AK40</f>
        <v>-5.8790593505039226</v>
      </c>
      <c r="AD40" s="12">
        <f t="shared" si="35"/>
        <v>-6.4444444444444429</v>
      </c>
      <c r="AE40" s="12">
        <f t="shared" si="35"/>
        <v>-4.5454545454545467</v>
      </c>
      <c r="AH40" s="12">
        <f t="shared" ref="AH40:AJ40" si="45">AH34/AH9*100</f>
        <v>97.5</v>
      </c>
      <c r="AI40" s="12">
        <f t="shared" si="45"/>
        <v>94.73684210526315</v>
      </c>
      <c r="AJ40" s="12">
        <f t="shared" si="45"/>
        <v>100</v>
      </c>
      <c r="AK40" s="12">
        <f>AK34/AK9*100</f>
        <v>97.368421052631575</v>
      </c>
      <c r="AL40" s="12">
        <f>AL34/AL9*100</f>
        <v>94.444444444444443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82.978723404255319</v>
      </c>
      <c r="R41" s="12">
        <f t="shared" si="46"/>
        <v>80</v>
      </c>
      <c r="S41" s="12">
        <f t="shared" si="46"/>
        <v>86.36363636363636</v>
      </c>
      <c r="T41" s="12">
        <f>T35/T9*100</f>
        <v>14.285714285714285</v>
      </c>
      <c r="U41" s="12">
        <f t="shared" ref="U41:V41" si="47">U35/U9*100</f>
        <v>50</v>
      </c>
      <c r="V41" s="12">
        <f t="shared" si="47"/>
        <v>-200</v>
      </c>
      <c r="W41" s="12">
        <f t="shared" si="42"/>
        <v>-12.021276595744681</v>
      </c>
      <c r="X41" s="12">
        <f t="shared" si="33"/>
        <v>-9.473684210526315</v>
      </c>
      <c r="Y41" s="12">
        <f>S41-AJ41</f>
        <v>-13.63636363636364</v>
      </c>
      <c r="Z41" s="12">
        <f>Z35/Z9*100</f>
        <v>77.777777777777786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-1.231802911534146</v>
      </c>
      <c r="AD41" s="12">
        <f>R41-AL41</f>
        <v>7.7777777777777857</v>
      </c>
      <c r="AE41" s="12">
        <f t="shared" si="35"/>
        <v>-8.6363636363636402</v>
      </c>
      <c r="AH41" s="12">
        <f>AH35/AH9*100</f>
        <v>95</v>
      </c>
      <c r="AI41" s="12">
        <f>AI35/AI9*100</f>
        <v>89.473684210526315</v>
      </c>
      <c r="AJ41" s="12">
        <f>AJ35/AJ9*100</f>
        <v>100</v>
      </c>
      <c r="AK41" s="12">
        <f t="shared" ref="AK41:AM41" si="49">AK35/AK9*100</f>
        <v>84.210526315789465</v>
      </c>
      <c r="AL41" s="12">
        <f t="shared" si="49"/>
        <v>72.222222222222214</v>
      </c>
      <c r="AM41" s="12">
        <f t="shared" si="49"/>
        <v>95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51.063829787234042</v>
      </c>
      <c r="R42" s="12">
        <f t="shared" si="50"/>
        <v>36</v>
      </c>
      <c r="S42" s="12">
        <f t="shared" si="50"/>
        <v>68.181818181818173</v>
      </c>
      <c r="T42" s="12">
        <f t="shared" si="50"/>
        <v>-85.714285714285708</v>
      </c>
      <c r="U42" s="12">
        <f t="shared" si="50"/>
        <v>-33.333333333333329</v>
      </c>
      <c r="V42" s="12">
        <f t="shared" si="50"/>
        <v>-400</v>
      </c>
      <c r="W42" s="12">
        <f t="shared" si="42"/>
        <v>-23.936170212765958</v>
      </c>
      <c r="X42" s="12">
        <f t="shared" si="33"/>
        <v>-21.894736842105267</v>
      </c>
      <c r="Y42" s="12">
        <f>S42-AJ42</f>
        <v>-22.294372294372309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-12.094064949608061</v>
      </c>
      <c r="AD42" s="12">
        <f>R42-AL42</f>
        <v>-14</v>
      </c>
      <c r="AE42" s="12">
        <f t="shared" si="35"/>
        <v>-6.8181818181818272</v>
      </c>
      <c r="AH42" s="12">
        <f t="shared" ref="AH42:AJ42" si="51">AH36/AH9*100</f>
        <v>75</v>
      </c>
      <c r="AI42" s="12">
        <f t="shared" si="51"/>
        <v>57.894736842105267</v>
      </c>
      <c r="AJ42" s="12">
        <f t="shared" si="51"/>
        <v>90.476190476190482</v>
      </c>
      <c r="AK42" s="12">
        <f>AK36/AK9*100</f>
        <v>63.157894736842103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1</v>
      </c>
      <c r="D9" s="17">
        <f>SUM(D10:D30)</f>
        <v>7</v>
      </c>
      <c r="E9" s="17">
        <f>F9+G9</f>
        <v>5</v>
      </c>
      <c r="F9" s="17">
        <f>SUM(F10:F30)</f>
        <v>0</v>
      </c>
      <c r="G9" s="17">
        <f>SUM(G10:G30)</f>
        <v>5</v>
      </c>
      <c r="H9" s="15">
        <f>IF(B9=E9,0,(1-(B9/(B9-E9)))*-100)</f>
        <v>166.66666666666666</v>
      </c>
      <c r="I9" s="15">
        <f>IF(C9=F9,0,(1-(C9/(C9-F9)))*-100)</f>
        <v>0</v>
      </c>
      <c r="J9" s="15">
        <f>IF(D9=G9,0,(1-(D9/(D9-G9)))*-100)</f>
        <v>250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60.000000000000007</v>
      </c>
      <c r="O9" s="15">
        <f t="shared" ref="O9:P10" si="0">IF(C9=L9,0,(1-(C9/(C9-L9)))*-100)</f>
        <v>0</v>
      </c>
      <c r="P9" s="15">
        <f>IF(D9=M9,0,(1-(D9/(D9-M9)))*-100)</f>
        <v>39.999999999999993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-13.33333333333333</v>
      </c>
      <c r="X9" s="15">
        <f t="shared" ref="X9:Y30" si="1">IF(R9=U9,IF(R9&gt;0,"皆増",0),(1-(R9/(R9-U9)))*-100)</f>
        <v>-28.571428571428569</v>
      </c>
      <c r="Y9" s="15">
        <f t="shared" si="1"/>
        <v>0</v>
      </c>
      <c r="Z9" s="17">
        <f>AA9+AB9</f>
        <v>-5</v>
      </c>
      <c r="AA9" s="17">
        <f>SUM(AA10:AA30)</f>
        <v>-3</v>
      </c>
      <c r="AB9" s="17">
        <f>SUM(AB10:AB30)</f>
        <v>-2</v>
      </c>
      <c r="AC9" s="15">
        <f>IF(Q9=Z9,IF(Q9&gt;0,"皆増",0),(1-(Q9/(Q9-Z9)))*-100)</f>
        <v>-27.777777777777779</v>
      </c>
      <c r="AD9" s="15">
        <f t="shared" ref="AD9:AE30" si="2">IF(R9=AA9,IF(R9&gt;0,"皆増",0),(1-(R9/(R9-AA9)))*-100)</f>
        <v>-37.5</v>
      </c>
      <c r="AE9" s="15">
        <f t="shared" si="2"/>
        <v>-19.999999999999996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1</v>
      </c>
      <c r="D10" s="17">
        <v>7</v>
      </c>
      <c r="E10" s="17">
        <f t="shared" ref="E10" si="6">F10+G10</f>
        <v>5</v>
      </c>
      <c r="F10" s="17">
        <v>0</v>
      </c>
      <c r="G10" s="17">
        <v>5</v>
      </c>
      <c r="H10" s="15">
        <f>IF(B10=E10,0,(1-(B10/(B10-E10)))*-100)</f>
        <v>166.66666666666666</v>
      </c>
      <c r="I10" s="15">
        <f t="shared" ref="I10" si="7">IF(C10=F10,0,(1-(C10/(C10-F10)))*-100)</f>
        <v>0</v>
      </c>
      <c r="J10" s="15">
        <f>IF(D10=G10,0,(1-(D10/(D10-G10)))*-100)</f>
        <v>250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60.000000000000007</v>
      </c>
      <c r="O10" s="15">
        <f t="shared" si="0"/>
        <v>0</v>
      </c>
      <c r="P10" s="15">
        <f t="shared" si="0"/>
        <v>39.999999999999993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-4</v>
      </c>
      <c r="AA24" s="17">
        <v>-3</v>
      </c>
      <c r="AB24" s="17">
        <v>-1</v>
      </c>
      <c r="AC24" s="15">
        <f t="shared" si="13"/>
        <v>-80</v>
      </c>
      <c r="AD24" s="15">
        <f t="shared" si="2"/>
        <v>-75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-40</v>
      </c>
      <c r="X27" s="15">
        <f t="shared" si="1"/>
        <v>0</v>
      </c>
      <c r="Y27" s="15">
        <f t="shared" si="1"/>
        <v>-66.666666666666671</v>
      </c>
      <c r="Z27" s="17">
        <f t="shared" si="12"/>
        <v>-1</v>
      </c>
      <c r="AA27" s="17">
        <v>2</v>
      </c>
      <c r="AB27" s="17">
        <v>-3</v>
      </c>
      <c r="AC27" s="15">
        <f t="shared" si="13"/>
        <v>-25</v>
      </c>
      <c r="AD27" s="15" t="str">
        <f t="shared" si="2"/>
        <v>皆増</v>
      </c>
      <c r="AE27" s="15">
        <f t="shared" si="2"/>
        <v>-75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-1</v>
      </c>
      <c r="U28" s="17">
        <v>-1</v>
      </c>
      <c r="V28" s="17">
        <v>0</v>
      </c>
      <c r="W28" s="15">
        <f t="shared" si="11"/>
        <v>-25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8.333333333333325</v>
      </c>
      <c r="X34" s="15">
        <f t="shared" si="15"/>
        <v>0</v>
      </c>
      <c r="Y34" s="15">
        <f t="shared" si="15"/>
        <v>14.285714285714279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-23.529411764705888</v>
      </c>
      <c r="AD34" s="15">
        <f t="shared" si="17"/>
        <v>-28.571428571428569</v>
      </c>
      <c r="AE34" s="15">
        <f t="shared" si="17"/>
        <v>-19.999999999999996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9.0909090909090828</v>
      </c>
      <c r="X35" s="15">
        <f t="shared" si="15"/>
        <v>-19.999999999999996</v>
      </c>
      <c r="Y35" s="15">
        <f t="shared" si="15"/>
        <v>33.333333333333329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9.0909090909090828</v>
      </c>
      <c r="AD35" s="15">
        <f t="shared" si="17"/>
        <v>33.333333333333329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11.111111111111116</v>
      </c>
      <c r="X36" s="15">
        <f t="shared" si="15"/>
        <v>0</v>
      </c>
      <c r="Y36" s="15">
        <f t="shared" si="15"/>
        <v>16.666666666666675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25</v>
      </c>
      <c r="AD36" s="15">
        <f t="shared" si="17"/>
        <v>200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150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-20</v>
      </c>
      <c r="X39" s="12">
        <f t="shared" si="33"/>
        <v>-28.571428571428569</v>
      </c>
      <c r="Y39" s="12">
        <f>S39-AJ39</f>
        <v>-12.5</v>
      </c>
      <c r="Z39" s="12">
        <f t="shared" si="37"/>
        <v>20</v>
      </c>
      <c r="AA39" s="12">
        <f t="shared" si="37"/>
        <v>33.333333333333329</v>
      </c>
      <c r="AB39" s="12">
        <f t="shared" si="37"/>
        <v>0</v>
      </c>
      <c r="AC39" s="12">
        <f>Q39-AK39</f>
        <v>-5.5555555555555554</v>
      </c>
      <c r="AD39" s="12">
        <f t="shared" si="35"/>
        <v>-12.5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28.571428571428569</v>
      </c>
      <c r="AJ39" s="12">
        <f t="shared" si="39"/>
        <v>12.5</v>
      </c>
      <c r="AK39" s="12">
        <f>AK33/AK9*100</f>
        <v>5.5555555555555554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-50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20</v>
      </c>
      <c r="X40" s="12">
        <f t="shared" si="33"/>
        <v>28.571428571428569</v>
      </c>
      <c r="Y40" s="12">
        <f>S40-AJ40</f>
        <v>12.5</v>
      </c>
      <c r="Z40" s="12">
        <f>Z34/Z9*100</f>
        <v>80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5.5555555555555571</v>
      </c>
      <c r="AD40" s="12">
        <f t="shared" si="35"/>
        <v>12.5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71.428571428571431</v>
      </c>
      <c r="AJ40" s="12">
        <f t="shared" si="45"/>
        <v>87.5</v>
      </c>
      <c r="AK40" s="12">
        <f>AK34/AK9*100</f>
        <v>94.444444444444443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80</v>
      </c>
      <c r="S41" s="12">
        <f t="shared" si="46"/>
        <v>100</v>
      </c>
      <c r="T41" s="12">
        <f>T35/T9*100</f>
        <v>-50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18.974358974358978</v>
      </c>
      <c r="X41" s="12">
        <f t="shared" si="33"/>
        <v>8.5714285714285694</v>
      </c>
      <c r="Y41" s="12">
        <f>S41-AJ41</f>
        <v>25</v>
      </c>
      <c r="Z41" s="12">
        <f>Z35/Z9*100</f>
        <v>-20</v>
      </c>
      <c r="AA41" s="12">
        <f t="shared" ref="AA41:AB41" si="48">AA35/AA9*100</f>
        <v>-33.333333333333329</v>
      </c>
      <c r="AB41" s="12">
        <f t="shared" si="48"/>
        <v>0</v>
      </c>
      <c r="AC41" s="12">
        <f t="shared" si="44"/>
        <v>31.196581196581192</v>
      </c>
      <c r="AD41" s="12">
        <f>R41-AL41</f>
        <v>42.5</v>
      </c>
      <c r="AE41" s="12">
        <f t="shared" si="35"/>
        <v>20</v>
      </c>
      <c r="AH41" s="12">
        <f>AH35/AH9*100</f>
        <v>73.333333333333329</v>
      </c>
      <c r="AI41" s="12">
        <f>AI35/AI9*100</f>
        <v>71.428571428571431</v>
      </c>
      <c r="AJ41" s="12">
        <f>AJ35/AJ9*100</f>
        <v>75</v>
      </c>
      <c r="AK41" s="12">
        <f t="shared" ref="AK41:AM41" si="49">AK35/AK9*100</f>
        <v>61.111111111111114</v>
      </c>
      <c r="AL41" s="12">
        <f t="shared" si="49"/>
        <v>37.5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60</v>
      </c>
      <c r="S42" s="12">
        <f t="shared" si="50"/>
        <v>87.5</v>
      </c>
      <c r="T42" s="12">
        <f t="shared" si="50"/>
        <v>-50</v>
      </c>
      <c r="U42" s="12">
        <f t="shared" si="50"/>
        <v>0</v>
      </c>
      <c r="V42" s="12" t="e">
        <f t="shared" si="50"/>
        <v>#DIV/0!</v>
      </c>
      <c r="W42" s="12">
        <f t="shared" si="42"/>
        <v>16.923076923076934</v>
      </c>
      <c r="X42" s="12">
        <f t="shared" si="33"/>
        <v>17.142857142857146</v>
      </c>
      <c r="Y42" s="12">
        <f>S42-AJ42</f>
        <v>12.5</v>
      </c>
      <c r="Z42" s="12">
        <f t="shared" si="50"/>
        <v>-40</v>
      </c>
      <c r="AA42" s="12">
        <f t="shared" si="50"/>
        <v>-66.666666666666657</v>
      </c>
      <c r="AB42" s="12">
        <f t="shared" si="50"/>
        <v>0</v>
      </c>
      <c r="AC42" s="12">
        <f t="shared" si="44"/>
        <v>32.478632478632491</v>
      </c>
      <c r="AD42" s="12">
        <f>R42-AL42</f>
        <v>47.5</v>
      </c>
      <c r="AE42" s="12">
        <f t="shared" si="35"/>
        <v>17.5</v>
      </c>
      <c r="AH42" s="12">
        <f t="shared" ref="AH42:AJ42" si="51">AH36/AH9*100</f>
        <v>60</v>
      </c>
      <c r="AI42" s="12">
        <f t="shared" si="51"/>
        <v>42.857142857142854</v>
      </c>
      <c r="AJ42" s="12">
        <f t="shared" si="51"/>
        <v>75</v>
      </c>
      <c r="AK42" s="12">
        <f>AK36/AK9*100</f>
        <v>44.444444444444443</v>
      </c>
      <c r="AL42" s="12">
        <f>AL36/AL9*100</f>
        <v>12.5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25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25</v>
      </c>
      <c r="AD9" s="15" t="str">
        <f t="shared" ref="AD9:AE30" si="2">IF(R9=AA9,IF(R9&gt;0,"皆増",0),(1-(R9/(R9-AA9)))*-100)</f>
        <v>皆増</v>
      </c>
      <c r="AE9" s="15">
        <f t="shared" si="2"/>
        <v>-50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4</v>
      </c>
      <c r="AL9" s="4">
        <f t="shared" si="4"/>
        <v>0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-50</v>
      </c>
      <c r="Y28" s="15">
        <f t="shared" si="1"/>
        <v>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25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66.666666666666671</v>
      </c>
      <c r="AD34" s="15" t="str">
        <f t="shared" si="17"/>
        <v>皆増</v>
      </c>
      <c r="AE34" s="15">
        <f t="shared" si="17"/>
        <v>-33.333333333333336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25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66.666666666666671</v>
      </c>
      <c r="AD35" s="15" t="str">
        <f t="shared" si="17"/>
        <v>皆増</v>
      </c>
      <c r="AE35" s="15">
        <f t="shared" si="17"/>
        <v>-33.333333333333336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-33.333333333333336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0</v>
      </c>
      <c r="AB39" s="12">
        <f t="shared" si="37"/>
        <v>50</v>
      </c>
      <c r="AC39" s="12">
        <f>Q39-AK39</f>
        <v>-25</v>
      </c>
      <c r="AD39" s="12" t="e">
        <f t="shared" si="35"/>
        <v>#DIV/0!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 t="e">
        <f>AL33/AL9*100</f>
        <v>#DIV/0!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25</v>
      </c>
      <c r="AD40" s="12" t="e">
        <f t="shared" si="35"/>
        <v>#DIV/0!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 t="e">
        <f>AL34/AL9*100</f>
        <v>#DIV/0!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200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25</v>
      </c>
      <c r="AD41" s="12" t="e">
        <f>R41-AL41</f>
        <v>#DIV/0!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 t="e">
        <f t="shared" si="49"/>
        <v>#DIV/0!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33.333333333333329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100</v>
      </c>
      <c r="W42" s="12">
        <f t="shared" si="42"/>
        <v>-15</v>
      </c>
      <c r="X42" s="12">
        <f t="shared" si="33"/>
        <v>-33.333333333333329</v>
      </c>
      <c r="Y42" s="12">
        <f>S42-AJ42</f>
        <v>0</v>
      </c>
      <c r="Z42" s="12">
        <f t="shared" si="50"/>
        <v>0</v>
      </c>
      <c r="AA42" s="12">
        <f t="shared" si="50"/>
        <v>33.333333333333329</v>
      </c>
      <c r="AB42" s="12">
        <f t="shared" si="50"/>
        <v>50</v>
      </c>
      <c r="AC42" s="12">
        <f t="shared" si="44"/>
        <v>-15</v>
      </c>
      <c r="AD42" s="12" t="e">
        <f>R42-AL42</f>
        <v>#DIV/0!</v>
      </c>
      <c r="AE42" s="12">
        <f t="shared" si="35"/>
        <v>25</v>
      </c>
      <c r="AH42" s="12">
        <f t="shared" ref="AH42:AJ42" si="51">AH36/AH9*100</f>
        <v>75</v>
      </c>
      <c r="AI42" s="12">
        <f t="shared" si="51"/>
        <v>66.666666666666657</v>
      </c>
      <c r="AJ42" s="12">
        <f t="shared" si="51"/>
        <v>100</v>
      </c>
      <c r="AK42" s="12">
        <f>AK36/AK9*100</f>
        <v>75</v>
      </c>
      <c r="AL42" s="12" t="e">
        <f>AL36/AL9*100</f>
        <v>#DIV/0!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-33.333333333333336</v>
      </c>
      <c r="Q9" s="17">
        <f>R9+S9</f>
        <v>11</v>
      </c>
      <c r="R9" s="17">
        <f>SUM(R10:R30)</f>
        <v>5</v>
      </c>
      <c r="S9" s="17">
        <f>SUM(S10:S30)</f>
        <v>6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-16.666666666666664</v>
      </c>
      <c r="Y9" s="15">
        <f t="shared" si="1"/>
        <v>19.999999999999996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3</v>
      </c>
      <c r="U26" s="17">
        <v>0</v>
      </c>
      <c r="V26" s="17">
        <v>3</v>
      </c>
      <c r="W26" s="15">
        <f t="shared" si="11"/>
        <v>300</v>
      </c>
      <c r="X26" s="15">
        <f t="shared" si="1"/>
        <v>0</v>
      </c>
      <c r="Y26" s="15" t="str">
        <f t="shared" si="1"/>
        <v>皆増</v>
      </c>
      <c r="Z26" s="17">
        <f t="shared" si="12"/>
        <v>3</v>
      </c>
      <c r="AA26" s="17">
        <v>0</v>
      </c>
      <c r="AB26" s="17">
        <v>3</v>
      </c>
      <c r="AC26" s="15">
        <f t="shared" si="13"/>
        <v>300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-33.333333333333336</v>
      </c>
      <c r="X27" s="15">
        <f t="shared" si="1"/>
        <v>-50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-50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-50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-18.181818181818176</v>
      </c>
      <c r="X34" s="15">
        <f t="shared" si="15"/>
        <v>-50</v>
      </c>
      <c r="Y34" s="15">
        <f t="shared" si="15"/>
        <v>19.999999999999996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12.5</v>
      </c>
      <c r="AD34" s="15">
        <f t="shared" si="17"/>
        <v>-25</v>
      </c>
      <c r="AE34" s="15">
        <f t="shared" si="17"/>
        <v>50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3</v>
      </c>
      <c r="S35" s="17">
        <f t="shared" si="25"/>
        <v>6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-9.9999999999999982</v>
      </c>
      <c r="X35" s="15">
        <f t="shared" si="15"/>
        <v>-40</v>
      </c>
      <c r="Y35" s="15">
        <f t="shared" si="15"/>
        <v>19.999999999999996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12.5</v>
      </c>
      <c r="AD35" s="15">
        <f t="shared" si="17"/>
        <v>-25</v>
      </c>
      <c r="AE35" s="15">
        <f t="shared" si="17"/>
        <v>50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-28.571428571428569</v>
      </c>
      <c r="X36" s="15">
        <f t="shared" si="15"/>
        <v>0</v>
      </c>
      <c r="Y36" s="15">
        <f t="shared" si="15"/>
        <v>-40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-16.666666666666664</v>
      </c>
      <c r="AD36" s="15">
        <f t="shared" si="17"/>
        <v>-33.333333333333336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18.181818181818183</v>
      </c>
      <c r="R39" s="12">
        <f>R33/R9*100</f>
        <v>40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-200</v>
      </c>
      <c r="V39" s="12">
        <f t="shared" si="38"/>
        <v>0</v>
      </c>
      <c r="W39" s="12">
        <f>Q39-AH39</f>
        <v>18.181818181818183</v>
      </c>
      <c r="X39" s="12">
        <f t="shared" si="33"/>
        <v>40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0</v>
      </c>
      <c r="AC39" s="12">
        <f>Q39-AK39</f>
        <v>7.0707070707070727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81.818181818181827</v>
      </c>
      <c r="R40" s="12">
        <f t="shared" si="40"/>
        <v>60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300</v>
      </c>
      <c r="V40" s="12">
        <f t="shared" si="41"/>
        <v>100</v>
      </c>
      <c r="W40" s="12">
        <f t="shared" ref="W40:W42" si="42">Q40-AH40</f>
        <v>-18.181818181818173</v>
      </c>
      <c r="X40" s="12">
        <f t="shared" si="33"/>
        <v>-40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-7.0707070707070585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60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-9.0909090909090793</v>
      </c>
      <c r="X41" s="12">
        <f t="shared" si="33"/>
        <v>-23.333333333333343</v>
      </c>
      <c r="Y41" s="12">
        <f>S41-AJ41</f>
        <v>0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-7.0707070707070585</v>
      </c>
      <c r="AD41" s="12">
        <f>R41-AL41</f>
        <v>-20</v>
      </c>
      <c r="AE41" s="12">
        <f t="shared" si="35"/>
        <v>0</v>
      </c>
      <c r="AH41" s="12">
        <f>AH35/AH9*100</f>
        <v>90.909090909090907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40</v>
      </c>
      <c r="S42" s="12">
        <f t="shared" si="50"/>
        <v>50</v>
      </c>
      <c r="T42" s="12" t="e">
        <f t="shared" si="50"/>
        <v>#DIV/0!</v>
      </c>
      <c r="U42" s="12">
        <f t="shared" si="50"/>
        <v>0</v>
      </c>
      <c r="V42" s="12">
        <f t="shared" si="50"/>
        <v>-200</v>
      </c>
      <c r="W42" s="12">
        <f t="shared" si="42"/>
        <v>-18.18181818181818</v>
      </c>
      <c r="X42" s="12">
        <f t="shared" si="33"/>
        <v>6.6666666666666714</v>
      </c>
      <c r="Y42" s="12">
        <f>S42-AJ42</f>
        <v>-50</v>
      </c>
      <c r="Z42" s="12">
        <f t="shared" si="50"/>
        <v>-50</v>
      </c>
      <c r="AA42" s="12" t="e">
        <f t="shared" si="50"/>
        <v>#DIV/0!</v>
      </c>
      <c r="AB42" s="12">
        <f t="shared" si="50"/>
        <v>0</v>
      </c>
      <c r="AC42" s="12">
        <f t="shared" si="44"/>
        <v>-21.212121212121204</v>
      </c>
      <c r="AD42" s="12">
        <f>R42-AL42</f>
        <v>-20</v>
      </c>
      <c r="AE42" s="12">
        <f t="shared" si="35"/>
        <v>-25</v>
      </c>
      <c r="AH42" s="12">
        <f t="shared" ref="AH42:AJ42" si="51">AH36/AH9*100</f>
        <v>63.636363636363633</v>
      </c>
      <c r="AI42" s="12">
        <f t="shared" si="51"/>
        <v>33.333333333333329</v>
      </c>
      <c r="AJ42" s="12">
        <f t="shared" si="51"/>
        <v>100</v>
      </c>
      <c r="AK42" s="12">
        <f>AK36/AK9*100</f>
        <v>66.666666666666657</v>
      </c>
      <c r="AL42" s="12">
        <f>AL36/AL9*100</f>
        <v>60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133.33333333333334</v>
      </c>
      <c r="I9" s="15">
        <f>IF(C9=F9,0,(1-(C9/(C9-F9)))*-100)</f>
        <v>400</v>
      </c>
      <c r="J9" s="15">
        <f>IF(D9=G9,0,(1-(D9/(D9-G9)))*-100)</f>
        <v>0</v>
      </c>
      <c r="K9" s="17">
        <f>L9+M9</f>
        <v>-5</v>
      </c>
      <c r="L9" s="17">
        <f>SUM(L10:L30)</f>
        <v>2</v>
      </c>
      <c r="M9" s="17">
        <f>SUM(M10:M30)</f>
        <v>-7</v>
      </c>
      <c r="N9" s="15">
        <f>IF(B9=K9,0,(1-(B9/(B9-K9)))*-100)</f>
        <v>-41.666666666666664</v>
      </c>
      <c r="O9" s="15">
        <f t="shared" ref="O9:P10" si="0">IF(C9=L9,0,(1-(C9/(C9-L9)))*-100)</f>
        <v>66.666666666666671</v>
      </c>
      <c r="P9" s="15">
        <f>IF(D9=M9,0,(1-(D9/(D9-M9)))*-100)</f>
        <v>-77.777777777777786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0</v>
      </c>
      <c r="U9" s="17">
        <f>SUM(U10:U30)</f>
        <v>-4</v>
      </c>
      <c r="V9" s="17">
        <f>SUM(V10:V30)</f>
        <v>4</v>
      </c>
      <c r="W9" s="15">
        <f>IF(Q9=T9,IF(Q9&gt;0,"皆増",0),(1-(Q9/(Q9-T9)))*-100)</f>
        <v>0</v>
      </c>
      <c r="X9" s="15">
        <f t="shared" ref="X9:Y30" si="1">IF(R9=U9,IF(R9&gt;0,"皆増",0),(1-(R9/(R9-U9)))*-100)</f>
        <v>-26.666666666666671</v>
      </c>
      <c r="Y9" s="15">
        <f t="shared" si="1"/>
        <v>57.142857142857139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-15.384615384615385</v>
      </c>
      <c r="AD9" s="15">
        <f t="shared" ref="AD9:AE30" si="2">IF(R9=AA9,IF(R9&gt;0,"皆増",0),(1-(R9/(R9-AA9)))*-100)</f>
        <v>0</v>
      </c>
      <c r="AE9" s="15">
        <f t="shared" si="2"/>
        <v>-26.666666666666671</v>
      </c>
      <c r="AH9" s="4">
        <f t="shared" ref="AH9:AJ30" si="3">Q9-T9</f>
        <v>22</v>
      </c>
      <c r="AI9" s="4">
        <f t="shared" si="3"/>
        <v>15</v>
      </c>
      <c r="AJ9" s="4">
        <f t="shared" si="3"/>
        <v>7</v>
      </c>
      <c r="AK9" s="4">
        <f t="shared" ref="AK9:AM30" si="4">Q9-Z9</f>
        <v>26</v>
      </c>
      <c r="AL9" s="4">
        <f t="shared" si="4"/>
        <v>11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133.33333333333334</v>
      </c>
      <c r="I10" s="15">
        <f t="shared" ref="I10" si="7">IF(C10=F10,0,(1-(C10/(C10-F10)))*-100)</f>
        <v>400</v>
      </c>
      <c r="J10" s="15">
        <f>IF(D10=G10,0,(1-(D10/(D10-G10)))*-100)</f>
        <v>0</v>
      </c>
      <c r="K10" s="17">
        <f t="shared" ref="K10" si="8">L10+M10</f>
        <v>-5</v>
      </c>
      <c r="L10" s="17">
        <v>2</v>
      </c>
      <c r="M10" s="17">
        <v>-7</v>
      </c>
      <c r="N10" s="15">
        <f>IF(B10=K10,0,(1-(B10/(B10-K10)))*-100)</f>
        <v>-41.666666666666664</v>
      </c>
      <c r="O10" s="15">
        <f t="shared" si="0"/>
        <v>66.666666666666671</v>
      </c>
      <c r="P10" s="15">
        <f t="shared" si="0"/>
        <v>-77.777777777777786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>
        <f t="shared" si="11"/>
        <v>200</v>
      </c>
      <c r="X22" s="15">
        <f t="shared" si="1"/>
        <v>100</v>
      </c>
      <c r="Y22" s="15" t="str">
        <f t="shared" si="1"/>
        <v>皆増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-4</v>
      </c>
      <c r="U25" s="17">
        <v>-2</v>
      </c>
      <c r="V25" s="17">
        <v>-2</v>
      </c>
      <c r="W25" s="15">
        <f t="shared" si="11"/>
        <v>-80</v>
      </c>
      <c r="X25" s="15">
        <f t="shared" si="1"/>
        <v>-66.666666666666671</v>
      </c>
      <c r="Y25" s="15">
        <f t="shared" si="1"/>
        <v>-100</v>
      </c>
      <c r="Z25" s="17">
        <f t="shared" si="12"/>
        <v>-2</v>
      </c>
      <c r="AA25" s="17">
        <v>1</v>
      </c>
      <c r="AB25" s="17">
        <v>-3</v>
      </c>
      <c r="AC25" s="15">
        <f t="shared" si="13"/>
        <v>-66.666666666666671</v>
      </c>
      <c r="AD25" s="15" t="str">
        <f t="shared" si="2"/>
        <v>皆増</v>
      </c>
      <c r="AE25" s="15">
        <f t="shared" si="2"/>
        <v>-100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-1</v>
      </c>
      <c r="U27" s="17">
        <v>0</v>
      </c>
      <c r="V27" s="17">
        <v>-1</v>
      </c>
      <c r="W27" s="15">
        <f t="shared" si="11"/>
        <v>-25</v>
      </c>
      <c r="X27" s="15">
        <f t="shared" si="1"/>
        <v>0</v>
      </c>
      <c r="Y27" s="15">
        <f t="shared" si="1"/>
        <v>-33.333333333333336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-40</v>
      </c>
      <c r="AD27" s="15">
        <f t="shared" si="2"/>
        <v>-50</v>
      </c>
      <c r="AE27" s="15">
        <f t="shared" si="2"/>
        <v>-33.333333333333336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-1</v>
      </c>
      <c r="U28" s="17">
        <v>-3</v>
      </c>
      <c r="V28" s="17">
        <v>2</v>
      </c>
      <c r="W28" s="15">
        <f t="shared" si="11"/>
        <v>-16.666666666666664</v>
      </c>
      <c r="X28" s="15">
        <f t="shared" si="1"/>
        <v>-60</v>
      </c>
      <c r="Y28" s="15">
        <f t="shared" si="1"/>
        <v>200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-40</v>
      </c>
      <c r="AH28" s="4">
        <f t="shared" si="3"/>
        <v>6</v>
      </c>
      <c r="AI28" s="4">
        <f t="shared" si="3"/>
        <v>5</v>
      </c>
      <c r="AJ28" s="4">
        <f t="shared" si="3"/>
        <v>1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-1</v>
      </c>
      <c r="AB30" s="17">
        <v>2</v>
      </c>
      <c r="AC30" s="15">
        <f t="shared" si="13"/>
        <v>100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-1</v>
      </c>
      <c r="U34" s="17">
        <f t="shared" si="22"/>
        <v>-4</v>
      </c>
      <c r="V34" s="17">
        <f t="shared" si="22"/>
        <v>3</v>
      </c>
      <c r="W34" s="15">
        <f t="shared" si="15"/>
        <v>-5.0000000000000044</v>
      </c>
      <c r="X34" s="15">
        <f t="shared" si="15"/>
        <v>-30.76923076923077</v>
      </c>
      <c r="Y34" s="15">
        <f t="shared" si="15"/>
        <v>42.857142857142861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-17.391304347826086</v>
      </c>
      <c r="AD34" s="15">
        <f t="shared" si="17"/>
        <v>0</v>
      </c>
      <c r="AE34" s="15">
        <f t="shared" si="17"/>
        <v>-28.571428571428569</v>
      </c>
      <c r="AH34" s="4">
        <f t="shared" ref="AH34:AJ34" si="24">SUM(AH23:AH30)</f>
        <v>20</v>
      </c>
      <c r="AI34" s="4">
        <f t="shared" si="24"/>
        <v>13</v>
      </c>
      <c r="AJ34" s="4">
        <f t="shared" si="24"/>
        <v>7</v>
      </c>
      <c r="AK34" s="4">
        <f>SUM(AK23:AK30)</f>
        <v>23</v>
      </c>
      <c r="AL34" s="4">
        <f>SUM(AL23:AL30)</f>
        <v>9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-2</v>
      </c>
      <c r="U35" s="17">
        <f t="shared" si="25"/>
        <v>-4</v>
      </c>
      <c r="V35" s="17">
        <f t="shared" si="25"/>
        <v>2</v>
      </c>
      <c r="W35" s="15">
        <f t="shared" si="15"/>
        <v>-11.764705882352944</v>
      </c>
      <c r="X35" s="15">
        <f t="shared" si="15"/>
        <v>-40</v>
      </c>
      <c r="Y35" s="15">
        <f t="shared" si="15"/>
        <v>28.57142857142858</v>
      </c>
      <c r="Z35" s="17">
        <f t="shared" ref="Z35:AB35" si="26">SUM(Z25:Z30)</f>
        <v>-5</v>
      </c>
      <c r="AA35" s="17">
        <f t="shared" si="26"/>
        <v>0</v>
      </c>
      <c r="AB35" s="17">
        <f t="shared" si="26"/>
        <v>-5</v>
      </c>
      <c r="AC35" s="15">
        <f t="shared" si="17"/>
        <v>-25</v>
      </c>
      <c r="AD35" s="15">
        <f t="shared" si="17"/>
        <v>0</v>
      </c>
      <c r="AE35" s="15">
        <f t="shared" si="17"/>
        <v>-35.714285714285708</v>
      </c>
      <c r="AH35" s="4">
        <f t="shared" ref="AH35:AJ35" si="27">SUM(AH25:AH30)</f>
        <v>17</v>
      </c>
      <c r="AI35" s="4">
        <f t="shared" si="27"/>
        <v>10</v>
      </c>
      <c r="AJ35" s="4">
        <f t="shared" si="27"/>
        <v>7</v>
      </c>
      <c r="AK35" s="4">
        <f>SUM(AK25:AK30)</f>
        <v>20</v>
      </c>
      <c r="AL35" s="4">
        <f>SUM(AL25:AL30)</f>
        <v>6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30.000000000000004</v>
      </c>
      <c r="X36" s="15">
        <f t="shared" si="15"/>
        <v>-33.333333333333336</v>
      </c>
      <c r="Y36" s="15">
        <f t="shared" si="15"/>
        <v>125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-7.1428571428571397</v>
      </c>
      <c r="AD36" s="15">
        <f t="shared" si="17"/>
        <v>0</v>
      </c>
      <c r="AE36" s="15">
        <f t="shared" si="17"/>
        <v>-9.9999999999999982</v>
      </c>
      <c r="AH36" s="4">
        <f t="shared" ref="AH36:AJ36" si="30">SUM(AH27:AH30)</f>
        <v>10</v>
      </c>
      <c r="AI36" s="4">
        <f t="shared" si="30"/>
        <v>6</v>
      </c>
      <c r="AJ36" s="4">
        <f t="shared" si="30"/>
        <v>4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13.636363636363635</v>
      </c>
      <c r="R39" s="12">
        <f>R33/R9*100</f>
        <v>18.181818181818183</v>
      </c>
      <c r="S39" s="13">
        <f t="shared" si="37"/>
        <v>9.0909090909090917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25</v>
      </c>
      <c r="W39" s="12">
        <f>Q39-AH39</f>
        <v>4.5454545454545432</v>
      </c>
      <c r="X39" s="12">
        <f t="shared" si="33"/>
        <v>4.8484848484848495</v>
      </c>
      <c r="Y39" s="12">
        <f>S39-AJ39</f>
        <v>9.0909090909090917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2.0979020979020966</v>
      </c>
      <c r="AD39" s="12">
        <f t="shared" si="35"/>
        <v>0</v>
      </c>
      <c r="AE39" s="12">
        <f t="shared" si="35"/>
        <v>2.4242424242424248</v>
      </c>
      <c r="AH39" s="12">
        <f t="shared" ref="AH39:AJ39" si="39">AH33/AH9*100</f>
        <v>9.0909090909090917</v>
      </c>
      <c r="AI39" s="12">
        <f t="shared" si="39"/>
        <v>13.333333333333334</v>
      </c>
      <c r="AJ39" s="12">
        <f t="shared" si="39"/>
        <v>0</v>
      </c>
      <c r="AK39" s="12">
        <f>AK33/AK9*100</f>
        <v>11.538461538461538</v>
      </c>
      <c r="AL39" s="12">
        <f>AL33/AL9*100</f>
        <v>18.181818181818183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86.36363636363636</v>
      </c>
      <c r="R40" s="12">
        <f t="shared" si="40"/>
        <v>81.818181818181827</v>
      </c>
      <c r="S40" s="12">
        <f t="shared" si="40"/>
        <v>90.909090909090907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-4.5454545454545467</v>
      </c>
      <c r="X40" s="12">
        <f t="shared" si="33"/>
        <v>-4.8484848484848442</v>
      </c>
      <c r="Y40" s="12">
        <f>S40-AJ40</f>
        <v>-9.0909090909090935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-2.097902097902093</v>
      </c>
      <c r="AD40" s="12">
        <f t="shared" si="35"/>
        <v>0</v>
      </c>
      <c r="AE40" s="12">
        <f t="shared" si="35"/>
        <v>-2.4242424242424221</v>
      </c>
      <c r="AH40" s="12">
        <f t="shared" ref="AH40:AJ40" si="45">AH34/AH9*100</f>
        <v>90.909090909090907</v>
      </c>
      <c r="AI40" s="12">
        <f t="shared" si="45"/>
        <v>86.666666666666671</v>
      </c>
      <c r="AJ40" s="12">
        <f t="shared" si="45"/>
        <v>100</v>
      </c>
      <c r="AK40" s="12">
        <f>AK34/AK9*100</f>
        <v>88.461538461538453</v>
      </c>
      <c r="AL40" s="12">
        <f>AL34/AL9*100</f>
        <v>81.818181818181827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68.181818181818173</v>
      </c>
      <c r="R41" s="12">
        <f t="shared" si="46"/>
        <v>54.54545454545454</v>
      </c>
      <c r="S41" s="12">
        <f t="shared" si="46"/>
        <v>81.818181818181827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-9.0909090909090935</v>
      </c>
      <c r="X41" s="12">
        <f t="shared" si="33"/>
        <v>-12.121212121212118</v>
      </c>
      <c r="Y41" s="12">
        <f>S41-AJ41</f>
        <v>-18.181818181818173</v>
      </c>
      <c r="Z41" s="12">
        <f>Z35/Z9*100</f>
        <v>125</v>
      </c>
      <c r="AA41" s="12" t="e">
        <f t="shared" ref="AA41:AB41" si="48">AA35/AA9*100</f>
        <v>#DIV/0!</v>
      </c>
      <c r="AB41" s="12">
        <f t="shared" si="48"/>
        <v>125</v>
      </c>
      <c r="AC41" s="12">
        <f t="shared" si="44"/>
        <v>-8.7412587412587612</v>
      </c>
      <c r="AD41" s="12">
        <f>R41-AL41</f>
        <v>0</v>
      </c>
      <c r="AE41" s="12">
        <f t="shared" si="35"/>
        <v>-11.515151515151501</v>
      </c>
      <c r="AH41" s="12">
        <f>AH35/AH9*100</f>
        <v>77.272727272727266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54.54545454545454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36.363636363636367</v>
      </c>
      <c r="S42" s="12">
        <f t="shared" si="50"/>
        <v>81.818181818181827</v>
      </c>
      <c r="T42" s="12" t="e">
        <f t="shared" si="50"/>
        <v>#DIV/0!</v>
      </c>
      <c r="U42" s="12">
        <f t="shared" si="50"/>
        <v>50</v>
      </c>
      <c r="V42" s="12">
        <f t="shared" si="50"/>
        <v>125</v>
      </c>
      <c r="W42" s="12">
        <f t="shared" si="42"/>
        <v>13.63636363636364</v>
      </c>
      <c r="X42" s="12">
        <f t="shared" si="33"/>
        <v>-3.6363636363636331</v>
      </c>
      <c r="Y42" s="12">
        <f>S42-AJ42</f>
        <v>24.675324675324688</v>
      </c>
      <c r="Z42" s="12">
        <f t="shared" si="50"/>
        <v>25</v>
      </c>
      <c r="AA42" s="12" t="e">
        <f t="shared" si="50"/>
        <v>#DIV/0!</v>
      </c>
      <c r="AB42" s="12">
        <f t="shared" si="50"/>
        <v>25</v>
      </c>
      <c r="AC42" s="12">
        <f t="shared" si="44"/>
        <v>5.2447552447552468</v>
      </c>
      <c r="AD42" s="12">
        <f>R42-AL42</f>
        <v>0</v>
      </c>
      <c r="AE42" s="12">
        <f t="shared" si="35"/>
        <v>15.15151515151517</v>
      </c>
      <c r="AH42" s="12">
        <f t="shared" ref="AH42:AJ42" si="51">AH36/AH9*100</f>
        <v>45.454545454545453</v>
      </c>
      <c r="AI42" s="12">
        <f t="shared" si="51"/>
        <v>40</v>
      </c>
      <c r="AJ42" s="12">
        <f t="shared" si="51"/>
        <v>57.142857142857139</v>
      </c>
      <c r="AK42" s="12">
        <f>AK36/AK9*100</f>
        <v>53.846153846153847</v>
      </c>
      <c r="AL42" s="12">
        <f>AL36/AL9*100</f>
        <v>36.363636363636367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2023-11-15T05:12:00Z</dcterms:modified>
</cp:coreProperties>
</file>