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29257736-B130-4A01-8BA2-B7F1A077FA2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<sst xmlns="http://schemas.openxmlformats.org/spreadsheetml/2006/main" count="207" uniqueCount="66">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</sst>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-320</v>
      </c>
      <c r="C9" s="17">
        <f t="shared" si="0"/>
        <v>130</v>
      </c>
      <c r="D9" s="17">
        <f t="shared" si="0"/>
        <v>33</v>
      </c>
      <c r="E9" s="17">
        <f t="shared" si="0"/>
        <v>-385</v>
      </c>
      <c r="F9" s="17">
        <f t="shared" si="0"/>
        <v>285</v>
      </c>
      <c r="G9" s="17">
        <f t="shared" si="0"/>
        <v>-54</v>
      </c>
      <c r="H9" s="17">
        <f t="shared" si="0"/>
        <v>670</v>
      </c>
      <c r="I9" s="17">
        <f t="shared" si="0"/>
        <v>-29</v>
      </c>
      <c r="J9" s="28">
        <f t="shared" ref="J9:J19" si="1">K9-L9</f>
        <v>-8.441492363340334</v>
      </c>
      <c r="K9" s="32">
        <v>6.2488969442908955</v>
      </c>
      <c r="L9" s="32">
        <v>14.690389307631229</v>
      </c>
      <c r="M9" s="17">
        <f t="shared" ref="M9:U9" si="2">M10+M11</f>
        <v>65</v>
      </c>
      <c r="N9" s="17">
        <f t="shared" si="2"/>
        <v>1158</v>
      </c>
      <c r="O9" s="17">
        <f t="shared" si="2"/>
        <v>207</v>
      </c>
      <c r="P9" s="17">
        <f t="shared" si="2"/>
        <v>751</v>
      </c>
      <c r="Q9" s="17">
        <f t="shared" si="2"/>
        <v>407</v>
      </c>
      <c r="R9" s="17">
        <f t="shared" si="2"/>
        <v>1093</v>
      </c>
      <c r="S9" s="17">
        <f t="shared" si="2"/>
        <v>149</v>
      </c>
      <c r="T9" s="17">
        <f t="shared" si="2"/>
        <v>686</v>
      </c>
      <c r="U9" s="17">
        <f t="shared" si="2"/>
        <v>407</v>
      </c>
      <c r="V9" s="28">
        <v>1.4251870223821328</v>
      </c>
    </row>
    <row r="10" spans="1:22" ht="18.75" customHeight="1" x14ac:dyDescent="0.2">
      <c r="A10" s="6" t="s">
        <v>28</v>
      </c>
      <c r="B10" s="18">
        <f t="shared" ref="B10:I10" si="3">B20+B21+B22+B23</f>
        <v>-215</v>
      </c>
      <c r="C10" s="18">
        <f t="shared" si="3"/>
        <v>74</v>
      </c>
      <c r="D10" s="18">
        <f t="shared" si="3"/>
        <v>-35</v>
      </c>
      <c r="E10" s="18">
        <f t="shared" si="3"/>
        <v>-255</v>
      </c>
      <c r="F10" s="18">
        <f t="shared" si="3"/>
        <v>221</v>
      </c>
      <c r="G10" s="18">
        <f t="shared" si="3"/>
        <v>-40</v>
      </c>
      <c r="H10" s="18">
        <f t="shared" si="3"/>
        <v>476</v>
      </c>
      <c r="I10" s="18">
        <f t="shared" si="3"/>
        <v>12</v>
      </c>
      <c r="J10" s="25">
        <f t="shared" si="1"/>
        <v>-7.4081131314983679</v>
      </c>
      <c r="K10" s="33">
        <v>6.4203647139652507</v>
      </c>
      <c r="L10" s="33">
        <v>13.828477845463619</v>
      </c>
      <c r="M10" s="18">
        <f t="shared" ref="M10:U10" si="4">M20+M21+M22+M23</f>
        <v>40</v>
      </c>
      <c r="N10" s="18">
        <f t="shared" si="4"/>
        <v>846</v>
      </c>
      <c r="O10" s="18">
        <f t="shared" si="4"/>
        <v>135</v>
      </c>
      <c r="P10" s="18">
        <f t="shared" si="4"/>
        <v>602</v>
      </c>
      <c r="Q10" s="18">
        <f t="shared" si="4"/>
        <v>244</v>
      </c>
      <c r="R10" s="18">
        <f t="shared" si="4"/>
        <v>806</v>
      </c>
      <c r="S10" s="18">
        <f t="shared" si="4"/>
        <v>118</v>
      </c>
      <c r="T10" s="18">
        <f t="shared" si="4"/>
        <v>550</v>
      </c>
      <c r="U10" s="18">
        <f t="shared" si="4"/>
        <v>256</v>
      </c>
      <c r="V10" s="25">
        <v>1.162056961803664</v>
      </c>
    </row>
    <row r="11" spans="1:22" ht="18.75" customHeight="1" x14ac:dyDescent="0.2">
      <c r="A11" s="2" t="s">
        <v>27</v>
      </c>
      <c r="B11" s="19">
        <f t="shared" ref="B11:I11" si="5">B12+B13+B14+B15+B16</f>
        <v>-105</v>
      </c>
      <c r="C11" s="19">
        <f t="shared" si="5"/>
        <v>56</v>
      </c>
      <c r="D11" s="19">
        <f t="shared" si="5"/>
        <v>68</v>
      </c>
      <c r="E11" s="19">
        <f t="shared" si="5"/>
        <v>-130</v>
      </c>
      <c r="F11" s="19">
        <f t="shared" si="5"/>
        <v>64</v>
      </c>
      <c r="G11" s="19">
        <f t="shared" si="5"/>
        <v>-14</v>
      </c>
      <c r="H11" s="19">
        <f t="shared" si="5"/>
        <v>194</v>
      </c>
      <c r="I11" s="19">
        <f t="shared" si="5"/>
        <v>-41</v>
      </c>
      <c r="J11" s="27">
        <f t="shared" si="1"/>
        <v>-11.621328382737243</v>
      </c>
      <c r="K11" s="34">
        <v>5.7212693576552587</v>
      </c>
      <c r="L11" s="34">
        <v>17.342597740392502</v>
      </c>
      <c r="M11" s="19">
        <f t="shared" ref="M11:U11" si="6">M12+M13+M14+M15+M16</f>
        <v>25</v>
      </c>
      <c r="N11" s="19">
        <f t="shared" si="6"/>
        <v>312</v>
      </c>
      <c r="O11" s="19">
        <f t="shared" si="6"/>
        <v>72</v>
      </c>
      <c r="P11" s="19">
        <f t="shared" si="6"/>
        <v>149</v>
      </c>
      <c r="Q11" s="19">
        <f t="shared" si="6"/>
        <v>163</v>
      </c>
      <c r="R11" s="19">
        <f t="shared" si="6"/>
        <v>287</v>
      </c>
      <c r="S11" s="19">
        <f t="shared" si="6"/>
        <v>31</v>
      </c>
      <c r="T11" s="19">
        <f t="shared" si="6"/>
        <v>136</v>
      </c>
      <c r="U11" s="19">
        <f t="shared" si="6"/>
        <v>151</v>
      </c>
      <c r="V11" s="30">
        <v>2.2348708428340878</v>
      </c>
    </row>
    <row r="12" spans="1:22" ht="18.75" customHeight="1" x14ac:dyDescent="0.2">
      <c r="A12" s="6" t="s">
        <v>26</v>
      </c>
      <c r="B12" s="18">
        <f t="shared" ref="B12:I12" si="7">B24</f>
        <v>7</v>
      </c>
      <c r="C12" s="18">
        <f t="shared" si="7"/>
        <v>27</v>
      </c>
      <c r="D12" s="18">
        <f t="shared" si="7"/>
        <v>28</v>
      </c>
      <c r="E12" s="18">
        <f t="shared" si="7"/>
        <v>-5</v>
      </c>
      <c r="F12" s="18">
        <f t="shared" si="7"/>
        <v>8</v>
      </c>
      <c r="G12" s="18">
        <f t="shared" si="7"/>
        <v>3</v>
      </c>
      <c r="H12" s="18">
        <f t="shared" si="7"/>
        <v>13</v>
      </c>
      <c r="I12" s="18">
        <f t="shared" si="7"/>
        <v>-5</v>
      </c>
      <c r="J12" s="25">
        <f t="shared" si="1"/>
        <v>-5.6601257323272254</v>
      </c>
      <c r="K12" s="33">
        <v>9.0562011717235631</v>
      </c>
      <c r="L12" s="33">
        <v>14.716326904050788</v>
      </c>
      <c r="M12" s="18">
        <f t="shared" ref="M12:U12" si="8">M24</f>
        <v>12</v>
      </c>
      <c r="N12" s="18">
        <f t="shared" si="8"/>
        <v>35</v>
      </c>
      <c r="O12" s="18">
        <f t="shared" si="8"/>
        <v>18</v>
      </c>
      <c r="P12" s="18">
        <f t="shared" si="8"/>
        <v>14</v>
      </c>
      <c r="Q12" s="18">
        <f t="shared" si="8"/>
        <v>21</v>
      </c>
      <c r="R12" s="18">
        <f t="shared" si="8"/>
        <v>23</v>
      </c>
      <c r="S12" s="18">
        <f t="shared" si="8"/>
        <v>-2</v>
      </c>
      <c r="T12" s="18">
        <f t="shared" si="8"/>
        <v>7</v>
      </c>
      <c r="U12" s="18">
        <f t="shared" si="8"/>
        <v>16</v>
      </c>
      <c r="V12" s="25">
        <v>13.58430175758534</v>
      </c>
    </row>
    <row r="13" spans="1:22" ht="18.75" customHeight="1" x14ac:dyDescent="0.2">
      <c r="A13" s="4" t="s">
        <v>25</v>
      </c>
      <c r="B13" s="20">
        <f t="shared" ref="B13:I13" si="9">B25+B26+B27</f>
        <v>-17</v>
      </c>
      <c r="C13" s="20">
        <f t="shared" si="9"/>
        <v>44</v>
      </c>
      <c r="D13" s="20">
        <f t="shared" si="9"/>
        <v>19</v>
      </c>
      <c r="E13" s="20">
        <f t="shared" si="9"/>
        <v>-25</v>
      </c>
      <c r="F13" s="20">
        <f t="shared" si="9"/>
        <v>13</v>
      </c>
      <c r="G13" s="20">
        <f t="shared" si="9"/>
        <v>-3</v>
      </c>
      <c r="H13" s="20">
        <f t="shared" si="9"/>
        <v>38</v>
      </c>
      <c r="I13" s="20">
        <f t="shared" si="9"/>
        <v>-1</v>
      </c>
      <c r="J13" s="26">
        <f t="shared" si="1"/>
        <v>-12.529469999986269</v>
      </c>
      <c r="K13" s="35">
        <v>6.5153243999928598</v>
      </c>
      <c r="L13" s="35">
        <v>19.044794399979128</v>
      </c>
      <c r="M13" s="20">
        <f t="shared" ref="M13:U13" si="10">M25+M26+M27</f>
        <v>8</v>
      </c>
      <c r="N13" s="20">
        <f t="shared" si="10"/>
        <v>64</v>
      </c>
      <c r="O13" s="20">
        <f t="shared" si="10"/>
        <v>18</v>
      </c>
      <c r="P13" s="20">
        <f t="shared" si="10"/>
        <v>46</v>
      </c>
      <c r="Q13" s="20">
        <f t="shared" si="10"/>
        <v>18</v>
      </c>
      <c r="R13" s="20">
        <f t="shared" si="10"/>
        <v>56</v>
      </c>
      <c r="S13" s="20">
        <f t="shared" si="10"/>
        <v>-3</v>
      </c>
      <c r="T13" s="20">
        <f t="shared" si="10"/>
        <v>31</v>
      </c>
      <c r="U13" s="20">
        <f t="shared" si="10"/>
        <v>25</v>
      </c>
      <c r="V13" s="26">
        <v>4.0094303999956011</v>
      </c>
    </row>
    <row r="14" spans="1:22" ht="18.75" customHeight="1" x14ac:dyDescent="0.2">
      <c r="A14" s="4" t="s">
        <v>24</v>
      </c>
      <c r="B14" s="20">
        <f t="shared" ref="B14:I14" si="11">B28+B29+B30+B31</f>
        <v>-51</v>
      </c>
      <c r="C14" s="20">
        <f t="shared" si="11"/>
        <v>-32</v>
      </c>
      <c r="D14" s="20">
        <f t="shared" si="11"/>
        <v>2</v>
      </c>
      <c r="E14" s="20">
        <f t="shared" si="11"/>
        <v>-54</v>
      </c>
      <c r="F14" s="20">
        <f t="shared" si="11"/>
        <v>21</v>
      </c>
      <c r="G14" s="20">
        <f t="shared" si="11"/>
        <v>-8</v>
      </c>
      <c r="H14" s="20">
        <f t="shared" si="11"/>
        <v>75</v>
      </c>
      <c r="I14" s="20">
        <f t="shared" si="11"/>
        <v>-6</v>
      </c>
      <c r="J14" s="26">
        <f t="shared" si="1"/>
        <v>-12.554427999622924</v>
      </c>
      <c r="K14" s="35">
        <v>4.8822775554089128</v>
      </c>
      <c r="L14" s="35">
        <v>17.436705555031836</v>
      </c>
      <c r="M14" s="20">
        <f t="shared" ref="M14:U14" si="12">M28+M29+M30+M31</f>
        <v>3</v>
      </c>
      <c r="N14" s="20">
        <f t="shared" si="12"/>
        <v>114</v>
      </c>
      <c r="O14" s="20">
        <f t="shared" si="12"/>
        <v>29</v>
      </c>
      <c r="P14" s="20">
        <f t="shared" si="12"/>
        <v>49</v>
      </c>
      <c r="Q14" s="20">
        <f t="shared" si="12"/>
        <v>65</v>
      </c>
      <c r="R14" s="20">
        <f t="shared" si="12"/>
        <v>111</v>
      </c>
      <c r="S14" s="20">
        <f t="shared" si="12"/>
        <v>25</v>
      </c>
      <c r="T14" s="20">
        <f t="shared" si="12"/>
        <v>52</v>
      </c>
      <c r="U14" s="20">
        <f t="shared" si="12"/>
        <v>59</v>
      </c>
      <c r="V14" s="26">
        <v>0.69746822220127314</v>
      </c>
    </row>
    <row r="15" spans="1:22" ht="18.75" customHeight="1" x14ac:dyDescent="0.2">
      <c r="A15" s="4" t="s">
        <v>23</v>
      </c>
      <c r="B15" s="20">
        <f t="shared" ref="B15:I15" si="13">B32+B33+B34+B35</f>
        <v>-33</v>
      </c>
      <c r="C15" s="20">
        <f t="shared" si="13"/>
        <v>1</v>
      </c>
      <c r="D15" s="20">
        <f t="shared" si="13"/>
        <v>5</v>
      </c>
      <c r="E15" s="20">
        <f t="shared" si="13"/>
        <v>-28</v>
      </c>
      <c r="F15" s="20">
        <f t="shared" si="13"/>
        <v>20</v>
      </c>
      <c r="G15" s="20">
        <f t="shared" si="13"/>
        <v>-6</v>
      </c>
      <c r="H15" s="20">
        <f t="shared" si="13"/>
        <v>48</v>
      </c>
      <c r="I15" s="22">
        <f t="shared" si="13"/>
        <v>-25</v>
      </c>
      <c r="J15" s="26">
        <f>K15-L15</f>
        <v>-8.6160891554462182</v>
      </c>
      <c r="K15" s="35">
        <v>6.1543493967472997</v>
      </c>
      <c r="L15" s="35">
        <v>14.770438552193518</v>
      </c>
      <c r="M15" s="22">
        <f t="shared" ref="M15:U15" si="14">M32+M33+M34+M35</f>
        <v>-5</v>
      </c>
      <c r="N15" s="20">
        <f t="shared" si="14"/>
        <v>80</v>
      </c>
      <c r="O15" s="20">
        <f t="shared" si="14"/>
        <v>2</v>
      </c>
      <c r="P15" s="20">
        <f t="shared" si="14"/>
        <v>29</v>
      </c>
      <c r="Q15" s="20">
        <f t="shared" si="14"/>
        <v>51</v>
      </c>
      <c r="R15" s="20">
        <f>R32+R33+R34+R35</f>
        <v>85</v>
      </c>
      <c r="S15" s="20">
        <f t="shared" si="14"/>
        <v>16</v>
      </c>
      <c r="T15" s="20">
        <f t="shared" si="14"/>
        <v>42</v>
      </c>
      <c r="U15" s="20">
        <f t="shared" si="14"/>
        <v>43</v>
      </c>
      <c r="V15" s="26">
        <v>-1.5385873491868232</v>
      </c>
    </row>
    <row r="16" spans="1:22" ht="18.75" customHeight="1" x14ac:dyDescent="0.2">
      <c r="A16" s="2" t="s">
        <v>22</v>
      </c>
      <c r="B16" s="19">
        <f t="shared" ref="B16:I16" si="15">B36+B37+B38</f>
        <v>-11</v>
      </c>
      <c r="C16" s="19">
        <f t="shared" si="15"/>
        <v>16</v>
      </c>
      <c r="D16" s="19">
        <f t="shared" si="15"/>
        <v>14</v>
      </c>
      <c r="E16" s="19">
        <f t="shared" si="15"/>
        <v>-18</v>
      </c>
      <c r="F16" s="19">
        <f t="shared" si="15"/>
        <v>2</v>
      </c>
      <c r="G16" s="19">
        <f t="shared" si="15"/>
        <v>0</v>
      </c>
      <c r="H16" s="19">
        <f t="shared" si="15"/>
        <v>20</v>
      </c>
      <c r="I16" s="19">
        <f t="shared" si="15"/>
        <v>-4</v>
      </c>
      <c r="J16" s="27">
        <f t="shared" si="1"/>
        <v>-23.788919505103571</v>
      </c>
      <c r="K16" s="34">
        <v>2.6432132783448412</v>
      </c>
      <c r="L16" s="34">
        <v>26.432132783448413</v>
      </c>
      <c r="M16" s="19">
        <f t="shared" ref="M16:U16" si="16">M36+M37+M38</f>
        <v>7</v>
      </c>
      <c r="N16" s="19">
        <f t="shared" si="16"/>
        <v>19</v>
      </c>
      <c r="O16" s="19">
        <f t="shared" si="16"/>
        <v>5</v>
      </c>
      <c r="P16" s="19">
        <f t="shared" si="16"/>
        <v>11</v>
      </c>
      <c r="Q16" s="19">
        <f t="shared" si="16"/>
        <v>8</v>
      </c>
      <c r="R16" s="19">
        <f t="shared" si="16"/>
        <v>12</v>
      </c>
      <c r="S16" s="19">
        <f t="shared" si="16"/>
        <v>-5</v>
      </c>
      <c r="T16" s="19">
        <f t="shared" si="16"/>
        <v>4</v>
      </c>
      <c r="U16" s="19">
        <f t="shared" si="16"/>
        <v>8</v>
      </c>
      <c r="V16" s="30">
        <v>9.251246474206944</v>
      </c>
    </row>
    <row r="17" spans="1:22" ht="18.75" customHeight="1" x14ac:dyDescent="0.2">
      <c r="A17" s="6" t="s">
        <v>21</v>
      </c>
      <c r="B17" s="18">
        <f t="shared" ref="B17:I17" si="17">B12+B13+B20</f>
        <v>-124</v>
      </c>
      <c r="C17" s="18">
        <f t="shared" si="17"/>
        <v>53</v>
      </c>
      <c r="D17" s="18">
        <f t="shared" si="17"/>
        <v>35</v>
      </c>
      <c r="E17" s="18">
        <f t="shared" si="17"/>
        <v>-132</v>
      </c>
      <c r="F17" s="18">
        <f t="shared" si="17"/>
        <v>99</v>
      </c>
      <c r="G17" s="18">
        <f t="shared" si="17"/>
        <v>-34</v>
      </c>
      <c r="H17" s="18">
        <f t="shared" si="17"/>
        <v>231</v>
      </c>
      <c r="I17" s="18">
        <f t="shared" si="17"/>
        <v>-36</v>
      </c>
      <c r="J17" s="25">
        <f t="shared" si="1"/>
        <v>-7.1322072597520876</v>
      </c>
      <c r="K17" s="33">
        <v>5.3491554448140644</v>
      </c>
      <c r="L17" s="33">
        <v>12.481362704566152</v>
      </c>
      <c r="M17" s="18">
        <f t="shared" ref="M17:U17" si="18">M12+M13+M20</f>
        <v>8</v>
      </c>
      <c r="N17" s="18">
        <f t="shared" si="18"/>
        <v>400</v>
      </c>
      <c r="O17" s="18">
        <f t="shared" si="18"/>
        <v>83</v>
      </c>
      <c r="P17" s="18">
        <f t="shared" si="18"/>
        <v>290</v>
      </c>
      <c r="Q17" s="18">
        <f t="shared" si="18"/>
        <v>110</v>
      </c>
      <c r="R17" s="18">
        <f t="shared" si="18"/>
        <v>392</v>
      </c>
      <c r="S17" s="18">
        <f t="shared" si="18"/>
        <v>50</v>
      </c>
      <c r="T17" s="18">
        <f t="shared" si="18"/>
        <v>258</v>
      </c>
      <c r="U17" s="18">
        <f t="shared" si="18"/>
        <v>134</v>
      </c>
      <c r="V17" s="25">
        <v>0.43225498543952057</v>
      </c>
    </row>
    <row r="18" spans="1:22" ht="18.75" customHeight="1" x14ac:dyDescent="0.2">
      <c r="A18" s="4" t="s">
        <v>20</v>
      </c>
      <c r="B18" s="20">
        <f t="shared" ref="B18:I18" si="19">B14+B22</f>
        <v>-109</v>
      </c>
      <c r="C18" s="20">
        <f t="shared" si="19"/>
        <v>-28</v>
      </c>
      <c r="D18" s="20">
        <f t="shared" si="19"/>
        <v>-44</v>
      </c>
      <c r="E18" s="20">
        <f t="shared" si="19"/>
        <v>-113</v>
      </c>
      <c r="F18" s="20">
        <f t="shared" si="19"/>
        <v>41</v>
      </c>
      <c r="G18" s="20">
        <f t="shared" si="19"/>
        <v>-7</v>
      </c>
      <c r="H18" s="20">
        <f t="shared" si="19"/>
        <v>154</v>
      </c>
      <c r="I18" s="20">
        <f t="shared" si="19"/>
        <v>10</v>
      </c>
      <c r="J18" s="26">
        <f t="shared" si="1"/>
        <v>-13.995370279255905</v>
      </c>
      <c r="K18" s="35">
        <v>5.0779662075176288</v>
      </c>
      <c r="L18" s="35">
        <v>19.073336486773535</v>
      </c>
      <c r="M18" s="20">
        <f t="shared" ref="M18:U18" si="20">M14+M22</f>
        <v>4</v>
      </c>
      <c r="N18" s="20">
        <f t="shared" si="20"/>
        <v>201</v>
      </c>
      <c r="O18" s="20">
        <f t="shared" si="20"/>
        <v>13</v>
      </c>
      <c r="P18" s="20">
        <f t="shared" si="20"/>
        <v>87</v>
      </c>
      <c r="Q18" s="20">
        <f t="shared" si="20"/>
        <v>114</v>
      </c>
      <c r="R18" s="20">
        <f t="shared" si="20"/>
        <v>197</v>
      </c>
      <c r="S18" s="20">
        <f t="shared" si="20"/>
        <v>40</v>
      </c>
      <c r="T18" s="20">
        <f t="shared" si="20"/>
        <v>102</v>
      </c>
      <c r="U18" s="20">
        <f t="shared" si="20"/>
        <v>95</v>
      </c>
      <c r="V18" s="26">
        <v>0.49541133731879228</v>
      </c>
    </row>
    <row r="19" spans="1:22" ht="18.75" customHeight="1" x14ac:dyDescent="0.2">
      <c r="A19" s="2" t="s">
        <v>19</v>
      </c>
      <c r="B19" s="19">
        <f t="shared" ref="B19:I19" si="21">B15+B16+B21+B23</f>
        <v>-87</v>
      </c>
      <c r="C19" s="19">
        <f t="shared" si="21"/>
        <v>105</v>
      </c>
      <c r="D19" s="19">
        <f t="shared" si="21"/>
        <v>42</v>
      </c>
      <c r="E19" s="19">
        <f t="shared" si="21"/>
        <v>-140</v>
      </c>
      <c r="F19" s="19">
        <f t="shared" si="21"/>
        <v>145</v>
      </c>
      <c r="G19" s="19">
        <f t="shared" si="21"/>
        <v>-13</v>
      </c>
      <c r="H19" s="19">
        <f t="shared" si="21"/>
        <v>285</v>
      </c>
      <c r="I19" s="21">
        <f t="shared" si="21"/>
        <v>-3</v>
      </c>
      <c r="J19" s="27">
        <f t="shared" si="1"/>
        <v>-7.3582139843504732</v>
      </c>
      <c r="K19" s="34">
        <v>7.6210073409344217</v>
      </c>
      <c r="L19" s="34">
        <v>14.979221325284895</v>
      </c>
      <c r="M19" s="21">
        <f t="shared" ref="M19:U19" si="22">M15+M16+M21+M23</f>
        <v>53</v>
      </c>
      <c r="N19" s="21">
        <f>N15+N16+N21+N23</f>
        <v>557</v>
      </c>
      <c r="O19" s="19">
        <f t="shared" si="22"/>
        <v>111</v>
      </c>
      <c r="P19" s="19">
        <f t="shared" si="22"/>
        <v>374</v>
      </c>
      <c r="Q19" s="19">
        <f t="shared" si="22"/>
        <v>183</v>
      </c>
      <c r="R19" s="19">
        <f t="shared" si="22"/>
        <v>504</v>
      </c>
      <c r="S19" s="19">
        <f t="shared" si="22"/>
        <v>59</v>
      </c>
      <c r="T19" s="19">
        <f t="shared" si="22"/>
        <v>326</v>
      </c>
      <c r="U19" s="19">
        <f t="shared" si="22"/>
        <v>178</v>
      </c>
      <c r="V19" s="30">
        <v>2.7856095797898277</v>
      </c>
    </row>
    <row r="20" spans="1:22" ht="18.75" customHeight="1" x14ac:dyDescent="0.2">
      <c r="A20" s="5" t="s">
        <v>18</v>
      </c>
      <c r="B20" s="18">
        <f>E20+M20</f>
        <v>-114</v>
      </c>
      <c r="C20" s="18">
        <v>-18</v>
      </c>
      <c r="D20" s="18">
        <f>G20-I20+O20-S20</f>
        <v>-12</v>
      </c>
      <c r="E20" s="18">
        <f>F20-H20</f>
        <v>-102</v>
      </c>
      <c r="F20" s="18">
        <v>78</v>
      </c>
      <c r="G20" s="18">
        <v>-34</v>
      </c>
      <c r="H20" s="18">
        <v>180</v>
      </c>
      <c r="I20" s="18">
        <v>-30</v>
      </c>
      <c r="J20" s="25">
        <f>K20-L20</f>
        <v>-6.5263601491999914</v>
      </c>
      <c r="K20" s="33">
        <v>4.9907459964470515</v>
      </c>
      <c r="L20" s="33">
        <v>11.517106145647043</v>
      </c>
      <c r="M20" s="18">
        <f>N20-R20</f>
        <v>-12</v>
      </c>
      <c r="N20" s="18">
        <f>P20+Q20</f>
        <v>301</v>
      </c>
      <c r="O20" s="22">
        <v>47</v>
      </c>
      <c r="P20" s="22">
        <v>230</v>
      </c>
      <c r="Q20" s="22">
        <v>71</v>
      </c>
      <c r="R20" s="22">
        <f>SUM(T20:U20)</f>
        <v>313</v>
      </c>
      <c r="S20" s="22">
        <v>55</v>
      </c>
      <c r="T20" s="22">
        <v>220</v>
      </c>
      <c r="U20" s="22">
        <v>93</v>
      </c>
      <c r="V20" s="29">
        <v>-0.76780707637647083</v>
      </c>
    </row>
    <row r="21" spans="1:22" ht="18.75" customHeight="1" x14ac:dyDescent="0.2">
      <c r="A21" s="3" t="s">
        <v>17</v>
      </c>
      <c r="B21" s="20">
        <f t="shared" ref="B21:B38" si="23">E21+M21</f>
        <v>-35</v>
      </c>
      <c r="C21" s="20">
        <v>77</v>
      </c>
      <c r="D21" s="20">
        <f t="shared" ref="D21:D38" si="24">G21-I21+O21-S21</f>
        <v>3</v>
      </c>
      <c r="E21" s="20">
        <f t="shared" ref="E21:E38" si="25">F21-H21</f>
        <v>-64</v>
      </c>
      <c r="F21" s="20">
        <v>106</v>
      </c>
      <c r="G21" s="20">
        <v>-7</v>
      </c>
      <c r="H21" s="20">
        <v>170</v>
      </c>
      <c r="I21" s="20">
        <v>17</v>
      </c>
      <c r="J21" s="26">
        <f t="shared" ref="J21:J38" si="26">K21-L21</f>
        <v>-5.1938049646194244</v>
      </c>
      <c r="K21" s="35">
        <v>8.6022394726509273</v>
      </c>
      <c r="L21" s="35">
        <v>13.796044437270352</v>
      </c>
      <c r="M21" s="20">
        <f t="shared" ref="M21:M38" si="27">N21-R21</f>
        <v>29</v>
      </c>
      <c r="N21" s="20">
        <f t="shared" ref="N21:N38" si="28">P21+Q21</f>
        <v>358</v>
      </c>
      <c r="O21" s="20">
        <v>68</v>
      </c>
      <c r="P21" s="20">
        <v>260</v>
      </c>
      <c r="Q21" s="20">
        <v>98</v>
      </c>
      <c r="R21" s="20">
        <f t="shared" ref="R21:R38" si="29">SUM(T21:U21)</f>
        <v>329</v>
      </c>
      <c r="S21" s="20">
        <v>41</v>
      </c>
      <c r="T21" s="20">
        <v>227</v>
      </c>
      <c r="U21" s="20">
        <v>102</v>
      </c>
      <c r="V21" s="26">
        <v>2.3534428745931777</v>
      </c>
    </row>
    <row r="22" spans="1:22" ht="18.75" customHeight="1" x14ac:dyDescent="0.2">
      <c r="A22" s="3" t="s">
        <v>16</v>
      </c>
      <c r="B22" s="20">
        <f t="shared" si="23"/>
        <v>-58</v>
      </c>
      <c r="C22" s="20">
        <v>4</v>
      </c>
      <c r="D22" s="20">
        <f t="shared" si="24"/>
        <v>-46</v>
      </c>
      <c r="E22" s="20">
        <f t="shared" si="25"/>
        <v>-59</v>
      </c>
      <c r="F22" s="20">
        <v>20</v>
      </c>
      <c r="G22" s="20">
        <v>1</v>
      </c>
      <c r="H22" s="20">
        <v>79</v>
      </c>
      <c r="I22" s="20">
        <v>16</v>
      </c>
      <c r="J22" s="26">
        <f t="shared" si="26"/>
        <v>-15.63813919577774</v>
      </c>
      <c r="K22" s="35">
        <v>5.3010641341619449</v>
      </c>
      <c r="L22" s="35">
        <v>20.939203329939684</v>
      </c>
      <c r="M22" s="20">
        <f t="shared" si="27"/>
        <v>1</v>
      </c>
      <c r="N22" s="20">
        <f t="shared" si="28"/>
        <v>87</v>
      </c>
      <c r="O22" s="20">
        <v>-16</v>
      </c>
      <c r="P22" s="20">
        <v>38</v>
      </c>
      <c r="Q22" s="20">
        <v>49</v>
      </c>
      <c r="R22" s="20">
        <f t="shared" si="29"/>
        <v>86</v>
      </c>
      <c r="S22" s="20">
        <v>15</v>
      </c>
      <c r="T22" s="20">
        <v>50</v>
      </c>
      <c r="U22" s="20">
        <v>36</v>
      </c>
      <c r="V22" s="26">
        <v>0.26505320670809951</v>
      </c>
    </row>
    <row r="23" spans="1:22" ht="18.75" customHeight="1" x14ac:dyDescent="0.2">
      <c r="A23" s="1" t="s">
        <v>15</v>
      </c>
      <c r="B23" s="19">
        <f t="shared" si="23"/>
        <v>-8</v>
      </c>
      <c r="C23" s="19">
        <v>11</v>
      </c>
      <c r="D23" s="19">
        <f t="shared" si="24"/>
        <v>20</v>
      </c>
      <c r="E23" s="19">
        <f t="shared" si="25"/>
        <v>-30</v>
      </c>
      <c r="F23" s="19">
        <v>17</v>
      </c>
      <c r="G23" s="19">
        <v>0</v>
      </c>
      <c r="H23" s="19">
        <v>47</v>
      </c>
      <c r="I23" s="21">
        <v>9</v>
      </c>
      <c r="J23" s="27">
        <f t="shared" si="26"/>
        <v>-11.12101903065339</v>
      </c>
      <c r="K23" s="34">
        <v>6.3019107840369193</v>
      </c>
      <c r="L23" s="34">
        <v>17.42292981469031</v>
      </c>
      <c r="M23" s="21">
        <f t="shared" si="27"/>
        <v>22</v>
      </c>
      <c r="N23" s="21">
        <f t="shared" si="28"/>
        <v>100</v>
      </c>
      <c r="O23" s="19">
        <v>36</v>
      </c>
      <c r="P23" s="19">
        <v>74</v>
      </c>
      <c r="Q23" s="19">
        <v>26</v>
      </c>
      <c r="R23" s="19">
        <f t="shared" si="29"/>
        <v>78</v>
      </c>
      <c r="S23" s="19">
        <v>7</v>
      </c>
      <c r="T23" s="19">
        <v>53</v>
      </c>
      <c r="U23" s="19">
        <v>25</v>
      </c>
      <c r="V23" s="31">
        <v>8.1554139558124774</v>
      </c>
    </row>
    <row r="24" spans="1:22" ht="18.75" customHeight="1" x14ac:dyDescent="0.2">
      <c r="A24" s="7" t="s">
        <v>14</v>
      </c>
      <c r="B24" s="17">
        <f t="shared" si="23"/>
        <v>7</v>
      </c>
      <c r="C24" s="17">
        <v>27</v>
      </c>
      <c r="D24" s="18">
        <f t="shared" si="24"/>
        <v>28</v>
      </c>
      <c r="E24" s="18">
        <f t="shared" si="25"/>
        <v>-5</v>
      </c>
      <c r="F24" s="17">
        <v>8</v>
      </c>
      <c r="G24" s="17">
        <v>3</v>
      </c>
      <c r="H24" s="17">
        <v>13</v>
      </c>
      <c r="I24" s="23">
        <v>-5</v>
      </c>
      <c r="J24" s="28">
        <f t="shared" si="26"/>
        <v>-5.6601257323272254</v>
      </c>
      <c r="K24" s="32">
        <v>9.0562011717235631</v>
      </c>
      <c r="L24" s="32">
        <v>14.716326904050788</v>
      </c>
      <c r="M24" s="18">
        <f t="shared" si="27"/>
        <v>12</v>
      </c>
      <c r="N24" s="17">
        <f t="shared" si="28"/>
        <v>35</v>
      </c>
      <c r="O24" s="17">
        <v>18</v>
      </c>
      <c r="P24" s="17">
        <v>14</v>
      </c>
      <c r="Q24" s="17">
        <v>21</v>
      </c>
      <c r="R24" s="17">
        <f t="shared" si="29"/>
        <v>23</v>
      </c>
      <c r="S24" s="17">
        <v>-2</v>
      </c>
      <c r="T24" s="17">
        <v>7</v>
      </c>
      <c r="U24" s="17">
        <v>16</v>
      </c>
      <c r="V24" s="28">
        <v>13.58430175758534</v>
      </c>
    </row>
    <row r="25" spans="1:22" ht="18.75" customHeight="1" x14ac:dyDescent="0.2">
      <c r="A25" s="5" t="s">
        <v>13</v>
      </c>
      <c r="B25" s="18">
        <f t="shared" si="23"/>
        <v>0</v>
      </c>
      <c r="C25" s="18">
        <v>8</v>
      </c>
      <c r="D25" s="18">
        <f t="shared" si="24"/>
        <v>10</v>
      </c>
      <c r="E25" s="18">
        <f t="shared" si="25"/>
        <v>-3</v>
      </c>
      <c r="F25" s="18">
        <v>2</v>
      </c>
      <c r="G25" s="18">
        <v>1</v>
      </c>
      <c r="H25" s="18">
        <v>5</v>
      </c>
      <c r="I25" s="18">
        <v>1</v>
      </c>
      <c r="J25" s="25">
        <f t="shared" si="26"/>
        <v>-13.808671088804259</v>
      </c>
      <c r="K25" s="33">
        <v>9.2057807258695039</v>
      </c>
      <c r="L25" s="33">
        <v>23.014451814673762</v>
      </c>
      <c r="M25" s="18">
        <f t="shared" si="27"/>
        <v>3</v>
      </c>
      <c r="N25" s="18">
        <f t="shared" si="28"/>
        <v>6</v>
      </c>
      <c r="O25" s="18">
        <v>4</v>
      </c>
      <c r="P25" s="18">
        <v>5</v>
      </c>
      <c r="Q25" s="18">
        <v>1</v>
      </c>
      <c r="R25" s="18">
        <f t="shared" si="29"/>
        <v>3</v>
      </c>
      <c r="S25" s="18">
        <v>-6</v>
      </c>
      <c r="T25" s="18">
        <v>1</v>
      </c>
      <c r="U25" s="18">
        <v>2</v>
      </c>
      <c r="V25" s="29">
        <v>13.808671088804257</v>
      </c>
    </row>
    <row r="26" spans="1:22" ht="18.75" customHeight="1" x14ac:dyDescent="0.2">
      <c r="A26" s="3" t="s">
        <v>12</v>
      </c>
      <c r="B26" s="20">
        <f t="shared" si="23"/>
        <v>0</v>
      </c>
      <c r="C26" s="20">
        <v>25</v>
      </c>
      <c r="D26" s="20">
        <f t="shared" si="24"/>
        <v>12</v>
      </c>
      <c r="E26" s="20">
        <f t="shared" si="25"/>
        <v>-7</v>
      </c>
      <c r="F26" s="20">
        <v>4</v>
      </c>
      <c r="G26" s="20">
        <v>1</v>
      </c>
      <c r="H26" s="20">
        <v>11</v>
      </c>
      <c r="I26" s="20">
        <v>2</v>
      </c>
      <c r="J26" s="26">
        <f t="shared" si="26"/>
        <v>-13.877648566881581</v>
      </c>
      <c r="K26" s="35">
        <v>7.9300848953609009</v>
      </c>
      <c r="L26" s="35">
        <v>21.807733462242481</v>
      </c>
      <c r="M26" s="20">
        <f t="shared" si="27"/>
        <v>7</v>
      </c>
      <c r="N26" s="20">
        <f t="shared" si="28"/>
        <v>26</v>
      </c>
      <c r="O26" s="20">
        <v>12</v>
      </c>
      <c r="P26" s="20">
        <v>23</v>
      </c>
      <c r="Q26" s="20">
        <v>3</v>
      </c>
      <c r="R26" s="20">
        <f t="shared" si="29"/>
        <v>19</v>
      </c>
      <c r="S26" s="20">
        <v>-1</v>
      </c>
      <c r="T26" s="20">
        <v>15</v>
      </c>
      <c r="U26" s="20">
        <v>4</v>
      </c>
      <c r="V26" s="26">
        <v>13.877648566881575</v>
      </c>
    </row>
    <row r="27" spans="1:22" ht="18.75" customHeight="1" x14ac:dyDescent="0.2">
      <c r="A27" s="1" t="s">
        <v>11</v>
      </c>
      <c r="B27" s="19">
        <f t="shared" si="23"/>
        <v>-17</v>
      </c>
      <c r="C27" s="19">
        <v>11</v>
      </c>
      <c r="D27" s="19">
        <f t="shared" si="24"/>
        <v>-3</v>
      </c>
      <c r="E27" s="19">
        <f t="shared" si="25"/>
        <v>-15</v>
      </c>
      <c r="F27" s="19">
        <v>7</v>
      </c>
      <c r="G27" s="19">
        <v>-5</v>
      </c>
      <c r="H27" s="21">
        <v>22</v>
      </c>
      <c r="I27" s="21">
        <v>-4</v>
      </c>
      <c r="J27" s="27">
        <f t="shared" si="26"/>
        <v>-11.777334170832656</v>
      </c>
      <c r="K27" s="34">
        <v>5.4960892797219048</v>
      </c>
      <c r="L27" s="34">
        <v>17.27342345055456</v>
      </c>
      <c r="M27" s="21">
        <f t="shared" si="27"/>
        <v>-2</v>
      </c>
      <c r="N27" s="21">
        <f t="shared" si="28"/>
        <v>32</v>
      </c>
      <c r="O27" s="24">
        <v>2</v>
      </c>
      <c r="P27" s="24">
        <v>18</v>
      </c>
      <c r="Q27" s="24">
        <v>14</v>
      </c>
      <c r="R27" s="24">
        <f t="shared" si="29"/>
        <v>34</v>
      </c>
      <c r="S27" s="24">
        <v>4</v>
      </c>
      <c r="T27" s="24">
        <v>15</v>
      </c>
      <c r="U27" s="24">
        <v>19</v>
      </c>
      <c r="V27" s="31">
        <v>-1.5703112227776863</v>
      </c>
    </row>
    <row r="28" spans="1:22" ht="18.75" customHeight="1" x14ac:dyDescent="0.2">
      <c r="A28" s="5" t="s">
        <v>10</v>
      </c>
      <c r="B28" s="18">
        <f t="shared" si="23"/>
        <v>-10</v>
      </c>
      <c r="C28" s="18">
        <v>0</v>
      </c>
      <c r="D28" s="18">
        <f t="shared" si="24"/>
        <v>6</v>
      </c>
      <c r="E28" s="18">
        <f>F28-H28</f>
        <v>-14</v>
      </c>
      <c r="F28" s="18">
        <v>0</v>
      </c>
      <c r="G28" s="18">
        <v>-2</v>
      </c>
      <c r="H28" s="18">
        <v>14</v>
      </c>
      <c r="I28" s="18">
        <v>-3</v>
      </c>
      <c r="J28" s="25">
        <f t="shared" si="26"/>
        <v>-29.190492239670508</v>
      </c>
      <c r="K28" s="33">
        <v>0</v>
      </c>
      <c r="L28" s="33">
        <v>29.190492239670508</v>
      </c>
      <c r="M28" s="18">
        <f t="shared" si="27"/>
        <v>4</v>
      </c>
      <c r="N28" s="18">
        <f t="shared" si="28"/>
        <v>16</v>
      </c>
      <c r="O28" s="18">
        <v>5</v>
      </c>
      <c r="P28" s="18">
        <v>8</v>
      </c>
      <c r="Q28" s="18">
        <v>8</v>
      </c>
      <c r="R28" s="18">
        <f t="shared" si="29"/>
        <v>12</v>
      </c>
      <c r="S28" s="18">
        <v>0</v>
      </c>
      <c r="T28" s="18">
        <v>6</v>
      </c>
      <c r="U28" s="18">
        <v>6</v>
      </c>
      <c r="V28" s="25">
        <v>8.3401406399058544</v>
      </c>
    </row>
    <row r="29" spans="1:22" ht="18.75" customHeight="1" x14ac:dyDescent="0.2">
      <c r="A29" s="3" t="s">
        <v>9</v>
      </c>
      <c r="B29" s="20">
        <f t="shared" si="23"/>
        <v>-10</v>
      </c>
      <c r="C29" s="20">
        <v>-12</v>
      </c>
      <c r="D29" s="20">
        <f t="shared" si="24"/>
        <v>-9</v>
      </c>
      <c r="E29" s="20">
        <f t="shared" si="25"/>
        <v>-15</v>
      </c>
      <c r="F29" s="20">
        <v>7</v>
      </c>
      <c r="G29" s="20">
        <v>-4</v>
      </c>
      <c r="H29" s="20">
        <v>22</v>
      </c>
      <c r="I29" s="20">
        <v>-2</v>
      </c>
      <c r="J29" s="26">
        <f t="shared" si="26"/>
        <v>-11.252813203300825</v>
      </c>
      <c r="K29" s="35">
        <v>5.2513128282070518</v>
      </c>
      <c r="L29" s="35">
        <v>16.504126031507877</v>
      </c>
      <c r="M29" s="22">
        <f t="shared" si="27"/>
        <v>5</v>
      </c>
      <c r="N29" s="22">
        <f t="shared" si="28"/>
        <v>34</v>
      </c>
      <c r="O29" s="20">
        <v>8</v>
      </c>
      <c r="P29" s="20">
        <v>3</v>
      </c>
      <c r="Q29" s="20">
        <v>31</v>
      </c>
      <c r="R29" s="20">
        <f t="shared" si="29"/>
        <v>29</v>
      </c>
      <c r="S29" s="20">
        <v>15</v>
      </c>
      <c r="T29" s="20">
        <v>9</v>
      </c>
      <c r="U29" s="20">
        <v>20</v>
      </c>
      <c r="V29" s="26">
        <v>3.750937734433613</v>
      </c>
    </row>
    <row r="30" spans="1:22" ht="18.75" customHeight="1" x14ac:dyDescent="0.2">
      <c r="A30" s="3" t="s">
        <v>8</v>
      </c>
      <c r="B30" s="20">
        <f t="shared" si="23"/>
        <v>-8</v>
      </c>
      <c r="C30" s="20">
        <v>-18</v>
      </c>
      <c r="D30" s="20">
        <f t="shared" si="24"/>
        <v>2</v>
      </c>
      <c r="E30" s="20">
        <f t="shared" si="25"/>
        <v>-16</v>
      </c>
      <c r="F30" s="20">
        <v>9</v>
      </c>
      <c r="G30" s="20">
        <v>2</v>
      </c>
      <c r="H30" s="20">
        <v>25</v>
      </c>
      <c r="I30" s="20">
        <v>10</v>
      </c>
      <c r="J30" s="29">
        <f t="shared" si="26"/>
        <v>-12.150086860638083</v>
      </c>
      <c r="K30" s="36">
        <v>6.8344238591089246</v>
      </c>
      <c r="L30" s="36">
        <v>18.984510719747007</v>
      </c>
      <c r="M30" s="20">
        <f t="shared" si="27"/>
        <v>8</v>
      </c>
      <c r="N30" s="20">
        <f t="shared" si="28"/>
        <v>48</v>
      </c>
      <c r="O30" s="20">
        <v>19</v>
      </c>
      <c r="P30" s="20">
        <v>31</v>
      </c>
      <c r="Q30" s="20">
        <v>17</v>
      </c>
      <c r="R30" s="20">
        <f t="shared" si="29"/>
        <v>40</v>
      </c>
      <c r="S30" s="20">
        <v>9</v>
      </c>
      <c r="T30" s="20">
        <v>27</v>
      </c>
      <c r="U30" s="20">
        <v>13</v>
      </c>
      <c r="V30" s="26">
        <v>6.0750434303190382</v>
      </c>
    </row>
    <row r="31" spans="1:22" ht="18.75" customHeight="1" x14ac:dyDescent="0.2">
      <c r="A31" s="1" t="s">
        <v>7</v>
      </c>
      <c r="B31" s="19">
        <f t="shared" si="23"/>
        <v>-23</v>
      </c>
      <c r="C31" s="19">
        <v>-2</v>
      </c>
      <c r="D31" s="19">
        <f t="shared" si="24"/>
        <v>3</v>
      </c>
      <c r="E31" s="19">
        <f t="shared" si="25"/>
        <v>-9</v>
      </c>
      <c r="F31" s="19">
        <v>5</v>
      </c>
      <c r="G31" s="19">
        <v>-4</v>
      </c>
      <c r="H31" s="19">
        <v>14</v>
      </c>
      <c r="I31" s="21">
        <v>-11</v>
      </c>
      <c r="J31" s="27">
        <f t="shared" si="26"/>
        <v>-7.6804915514592951</v>
      </c>
      <c r="K31" s="34">
        <v>4.2669397508107183</v>
      </c>
      <c r="L31" s="34">
        <v>11.947431302270013</v>
      </c>
      <c r="M31" s="19">
        <f t="shared" si="27"/>
        <v>-14</v>
      </c>
      <c r="N31" s="19">
        <f t="shared" si="28"/>
        <v>16</v>
      </c>
      <c r="O31" s="19">
        <v>-3</v>
      </c>
      <c r="P31" s="19">
        <v>7</v>
      </c>
      <c r="Q31" s="19">
        <v>9</v>
      </c>
      <c r="R31" s="19">
        <f t="shared" si="29"/>
        <v>30</v>
      </c>
      <c r="S31" s="19">
        <v>1</v>
      </c>
      <c r="T31" s="19">
        <v>10</v>
      </c>
      <c r="U31" s="19">
        <v>20</v>
      </c>
      <c r="V31" s="30">
        <v>-11.947431302270013</v>
      </c>
    </row>
    <row r="32" spans="1:22" ht="18.75" customHeight="1" x14ac:dyDescent="0.2">
      <c r="A32" s="5" t="s">
        <v>6</v>
      </c>
      <c r="B32" s="18">
        <f t="shared" si="23"/>
        <v>0</v>
      </c>
      <c r="C32" s="18">
        <v>-3</v>
      </c>
      <c r="D32" s="18">
        <f t="shared" si="24"/>
        <v>-2</v>
      </c>
      <c r="E32" s="18">
        <f t="shared" si="25"/>
        <v>2</v>
      </c>
      <c r="F32" s="18">
        <v>4</v>
      </c>
      <c r="G32" s="18">
        <v>1</v>
      </c>
      <c r="H32" s="18">
        <v>2</v>
      </c>
      <c r="I32" s="18">
        <v>-4</v>
      </c>
      <c r="J32" s="25">
        <f t="shared" si="26"/>
        <v>6.5630956234041786</v>
      </c>
      <c r="K32" s="33">
        <v>13.126191246808357</v>
      </c>
      <c r="L32" s="33">
        <v>6.5630956234041786</v>
      </c>
      <c r="M32" s="18">
        <f t="shared" si="27"/>
        <v>-2</v>
      </c>
      <c r="N32" s="18">
        <f t="shared" si="28"/>
        <v>7</v>
      </c>
      <c r="O32" s="22">
        <v>-3</v>
      </c>
      <c r="P32" s="22">
        <v>3</v>
      </c>
      <c r="Q32" s="22">
        <v>4</v>
      </c>
      <c r="R32" s="22">
        <f t="shared" si="29"/>
        <v>9</v>
      </c>
      <c r="S32" s="22">
        <v>4</v>
      </c>
      <c r="T32" s="22">
        <v>4</v>
      </c>
      <c r="U32" s="22">
        <v>5</v>
      </c>
      <c r="V32" s="29">
        <v>-6.5630956234041768</v>
      </c>
    </row>
    <row r="33" spans="1:22" ht="18.75" customHeight="1" x14ac:dyDescent="0.2">
      <c r="A33" s="3" t="s">
        <v>5</v>
      </c>
      <c r="B33" s="20">
        <f t="shared" si="23"/>
        <v>-29</v>
      </c>
      <c r="C33" s="20">
        <v>-6</v>
      </c>
      <c r="D33" s="20">
        <f t="shared" si="24"/>
        <v>-6</v>
      </c>
      <c r="E33" s="20">
        <f t="shared" si="25"/>
        <v>-18</v>
      </c>
      <c r="F33" s="20">
        <v>8</v>
      </c>
      <c r="G33" s="20">
        <v>0</v>
      </c>
      <c r="H33" s="20">
        <v>26</v>
      </c>
      <c r="I33" s="20">
        <v>-13</v>
      </c>
      <c r="J33" s="26">
        <f t="shared" si="26"/>
        <v>-14.647555730939784</v>
      </c>
      <c r="K33" s="35">
        <v>6.51002476930657</v>
      </c>
      <c r="L33" s="35">
        <v>21.157580500246354</v>
      </c>
      <c r="M33" s="20">
        <f t="shared" si="27"/>
        <v>-11</v>
      </c>
      <c r="N33" s="20">
        <f t="shared" si="28"/>
        <v>27</v>
      </c>
      <c r="O33" s="20">
        <v>-10</v>
      </c>
      <c r="P33" s="20">
        <v>15</v>
      </c>
      <c r="Q33" s="20">
        <v>12</v>
      </c>
      <c r="R33" s="20">
        <f t="shared" si="29"/>
        <v>38</v>
      </c>
      <c r="S33" s="20">
        <v>9</v>
      </c>
      <c r="T33" s="20">
        <v>19</v>
      </c>
      <c r="U33" s="20">
        <v>19</v>
      </c>
      <c r="V33" s="26">
        <v>-8.9512840577965385</v>
      </c>
    </row>
    <row r="34" spans="1:22" ht="18.75" customHeight="1" x14ac:dyDescent="0.2">
      <c r="A34" s="3" t="s">
        <v>4</v>
      </c>
      <c r="B34" s="20">
        <f t="shared" si="23"/>
        <v>-1</v>
      </c>
      <c r="C34" s="20">
        <v>4</v>
      </c>
      <c r="D34" s="20">
        <f t="shared" si="24"/>
        <v>9</v>
      </c>
      <c r="E34" s="20">
        <f t="shared" si="25"/>
        <v>-1</v>
      </c>
      <c r="F34" s="20">
        <v>4</v>
      </c>
      <c r="G34" s="20">
        <v>-4</v>
      </c>
      <c r="H34" s="20">
        <v>5</v>
      </c>
      <c r="I34" s="20">
        <v>-8</v>
      </c>
      <c r="J34" s="26">
        <f t="shared" si="26"/>
        <v>-1.1788339555854135</v>
      </c>
      <c r="K34" s="35">
        <v>4.7153358223416477</v>
      </c>
      <c r="L34" s="35">
        <v>5.8941697779270612</v>
      </c>
      <c r="M34" s="20">
        <f>N34-R34</f>
        <v>0</v>
      </c>
      <c r="N34" s="20">
        <f t="shared" si="28"/>
        <v>22</v>
      </c>
      <c r="O34" s="20">
        <v>14</v>
      </c>
      <c r="P34" s="20">
        <v>6</v>
      </c>
      <c r="Q34" s="20">
        <v>16</v>
      </c>
      <c r="R34" s="20">
        <f t="shared" si="29"/>
        <v>22</v>
      </c>
      <c r="S34" s="20">
        <v>9</v>
      </c>
      <c r="T34" s="20">
        <v>12</v>
      </c>
      <c r="U34" s="20">
        <v>10</v>
      </c>
      <c r="V34" s="26">
        <v>0</v>
      </c>
    </row>
    <row r="35" spans="1:22" ht="18.75" customHeight="1" x14ac:dyDescent="0.2">
      <c r="A35" s="1" t="s">
        <v>3</v>
      </c>
      <c r="B35" s="19">
        <f t="shared" si="23"/>
        <v>-3</v>
      </c>
      <c r="C35" s="19">
        <v>6</v>
      </c>
      <c r="D35" s="19">
        <f t="shared" si="24"/>
        <v>4</v>
      </c>
      <c r="E35" s="19">
        <f t="shared" si="25"/>
        <v>-11</v>
      </c>
      <c r="F35" s="19">
        <v>4</v>
      </c>
      <c r="G35" s="19">
        <v>-3</v>
      </c>
      <c r="H35" s="19">
        <v>15</v>
      </c>
      <c r="I35" s="21">
        <v>0</v>
      </c>
      <c r="J35" s="27">
        <f t="shared" si="26"/>
        <v>-12.675291547490517</v>
      </c>
      <c r="K35" s="34">
        <v>4.6091969263601866</v>
      </c>
      <c r="L35" s="34">
        <v>17.284488473850704</v>
      </c>
      <c r="M35" s="21">
        <f t="shared" si="27"/>
        <v>8</v>
      </c>
      <c r="N35" s="21">
        <f t="shared" si="28"/>
        <v>24</v>
      </c>
      <c r="O35" s="24">
        <v>1</v>
      </c>
      <c r="P35" s="24">
        <v>5</v>
      </c>
      <c r="Q35" s="24">
        <v>19</v>
      </c>
      <c r="R35" s="24">
        <f t="shared" si="29"/>
        <v>16</v>
      </c>
      <c r="S35" s="24">
        <v>-6</v>
      </c>
      <c r="T35" s="24">
        <v>7</v>
      </c>
      <c r="U35" s="24">
        <v>9</v>
      </c>
      <c r="V35" s="31">
        <v>9.2183938527203715</v>
      </c>
    </row>
    <row r="36" spans="1:22" ht="18.75" customHeight="1" x14ac:dyDescent="0.2">
      <c r="A36" s="5" t="s">
        <v>2</v>
      </c>
      <c r="B36" s="18">
        <f t="shared" si="23"/>
        <v>-3</v>
      </c>
      <c r="C36" s="18">
        <v>4</v>
      </c>
      <c r="D36" s="18">
        <f t="shared" si="24"/>
        <v>18</v>
      </c>
      <c r="E36" s="18">
        <f t="shared" si="25"/>
        <v>-6</v>
      </c>
      <c r="F36" s="18">
        <v>2</v>
      </c>
      <c r="G36" s="18">
        <v>1</v>
      </c>
      <c r="H36" s="18">
        <v>8</v>
      </c>
      <c r="I36" s="18">
        <v>-9</v>
      </c>
      <c r="J36" s="25">
        <f t="shared" si="26"/>
        <v>-18.46932321315623</v>
      </c>
      <c r="K36" s="33">
        <v>6.1564410710520763</v>
      </c>
      <c r="L36" s="33">
        <v>24.625764284208305</v>
      </c>
      <c r="M36" s="18">
        <f t="shared" si="27"/>
        <v>3</v>
      </c>
      <c r="N36" s="18">
        <f t="shared" si="28"/>
        <v>7</v>
      </c>
      <c r="O36" s="18">
        <v>5</v>
      </c>
      <c r="P36" s="18">
        <v>5</v>
      </c>
      <c r="Q36" s="18">
        <v>2</v>
      </c>
      <c r="R36" s="18">
        <f t="shared" si="29"/>
        <v>4</v>
      </c>
      <c r="S36" s="18">
        <v>-3</v>
      </c>
      <c r="T36" s="18">
        <v>0</v>
      </c>
      <c r="U36" s="18">
        <v>4</v>
      </c>
      <c r="V36" s="25">
        <v>9.2346616065781166</v>
      </c>
    </row>
    <row r="37" spans="1:22" ht="18.75" customHeight="1" x14ac:dyDescent="0.2">
      <c r="A37" s="3" t="s">
        <v>1</v>
      </c>
      <c r="B37" s="20">
        <f t="shared" si="23"/>
        <v>-4</v>
      </c>
      <c r="C37" s="20">
        <v>5</v>
      </c>
      <c r="D37" s="20">
        <f t="shared" si="24"/>
        <v>5</v>
      </c>
      <c r="E37" s="20">
        <f t="shared" si="25"/>
        <v>-7</v>
      </c>
      <c r="F37" s="20">
        <v>0</v>
      </c>
      <c r="G37" s="20">
        <v>-1</v>
      </c>
      <c r="H37" s="20">
        <v>7</v>
      </c>
      <c r="I37" s="20">
        <v>3</v>
      </c>
      <c r="J37" s="26">
        <f t="shared" si="26"/>
        <v>-30.949814058847043</v>
      </c>
      <c r="K37" s="35">
        <v>0</v>
      </c>
      <c r="L37" s="35">
        <v>30.949814058847043</v>
      </c>
      <c r="M37" s="20">
        <f>N37-R37</f>
        <v>3</v>
      </c>
      <c r="N37" s="22">
        <f t="shared" si="28"/>
        <v>5</v>
      </c>
      <c r="O37" s="20">
        <v>4</v>
      </c>
      <c r="P37" s="20">
        <v>3</v>
      </c>
      <c r="Q37" s="20">
        <v>2</v>
      </c>
      <c r="R37" s="20">
        <f t="shared" si="29"/>
        <v>2</v>
      </c>
      <c r="S37" s="20">
        <v>-5</v>
      </c>
      <c r="T37" s="20">
        <v>1</v>
      </c>
      <c r="U37" s="20">
        <v>1</v>
      </c>
      <c r="V37" s="26">
        <v>13.26420602522016</v>
      </c>
    </row>
    <row r="38" spans="1:22" ht="18.75" customHeight="1" x14ac:dyDescent="0.2">
      <c r="A38" s="1" t="s">
        <v>0</v>
      </c>
      <c r="B38" s="19">
        <f t="shared" si="23"/>
        <v>-4</v>
      </c>
      <c r="C38" s="19">
        <v>7</v>
      </c>
      <c r="D38" s="19">
        <f t="shared" si="24"/>
        <v>-9</v>
      </c>
      <c r="E38" s="19">
        <f t="shared" si="25"/>
        <v>-5</v>
      </c>
      <c r="F38" s="19">
        <v>0</v>
      </c>
      <c r="G38" s="19">
        <v>0</v>
      </c>
      <c r="H38" s="19">
        <v>5</v>
      </c>
      <c r="I38" s="21">
        <v>2</v>
      </c>
      <c r="J38" s="27">
        <f t="shared" si="26"/>
        <v>-24.316797910754019</v>
      </c>
      <c r="K38" s="34">
        <v>0</v>
      </c>
      <c r="L38" s="34">
        <v>24.316797910754019</v>
      </c>
      <c r="M38" s="21">
        <f t="shared" si="27"/>
        <v>1</v>
      </c>
      <c r="N38" s="19">
        <f t="shared" si="28"/>
        <v>7</v>
      </c>
      <c r="O38" s="19">
        <v>-4</v>
      </c>
      <c r="P38" s="19">
        <v>3</v>
      </c>
      <c r="Q38" s="19">
        <v>4</v>
      </c>
      <c r="R38" s="19">
        <f t="shared" si="29"/>
        <v>6</v>
      </c>
      <c r="S38" s="19">
        <v>3</v>
      </c>
      <c r="T38" s="19">
        <v>3</v>
      </c>
      <c r="U38" s="19">
        <v>3</v>
      </c>
      <c r="V38" s="30">
        <v>4.8633595821508102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-90</v>
      </c>
      <c r="C9" s="17">
        <f t="shared" si="0"/>
        <v>113</v>
      </c>
      <c r="D9" s="17">
        <f t="shared" si="0"/>
        <v>55</v>
      </c>
      <c r="E9" s="17">
        <f t="shared" si="0"/>
        <v>-134</v>
      </c>
      <c r="F9" s="17">
        <f t="shared" si="0"/>
        <v>156</v>
      </c>
      <c r="G9" s="17">
        <f t="shared" si="0"/>
        <v>-1</v>
      </c>
      <c r="H9" s="17">
        <f t="shared" si="0"/>
        <v>290</v>
      </c>
      <c r="I9" s="17">
        <f>I10+I11</f>
        <v>-54</v>
      </c>
      <c r="J9" s="28">
        <f>K9-L9</f>
        <v>-6.1372826431347693</v>
      </c>
      <c r="K9" s="28">
        <v>7.1448962114106269</v>
      </c>
      <c r="L9" s="28">
        <v>13.282178854545396</v>
      </c>
      <c r="M9" s="17">
        <f t="shared" ref="M9:U9" si="1">M10+M11</f>
        <v>44</v>
      </c>
      <c r="N9" s="17">
        <f t="shared" si="1"/>
        <v>589</v>
      </c>
      <c r="O9" s="17">
        <f t="shared" si="1"/>
        <v>86</v>
      </c>
      <c r="P9" s="17">
        <f t="shared" si="1"/>
        <v>387</v>
      </c>
      <c r="Q9" s="17">
        <f t="shared" si="1"/>
        <v>202</v>
      </c>
      <c r="R9" s="17">
        <f>R10+R11</f>
        <v>545</v>
      </c>
      <c r="S9" s="17">
        <f t="shared" si="1"/>
        <v>84</v>
      </c>
      <c r="T9" s="17">
        <f t="shared" si="1"/>
        <v>343</v>
      </c>
      <c r="U9" s="17">
        <f t="shared" si="1"/>
        <v>202</v>
      </c>
      <c r="V9" s="28">
        <v>2.0152271365517151</v>
      </c>
    </row>
    <row r="10" spans="1:22" ht="15" customHeight="1" x14ac:dyDescent="0.2">
      <c r="A10" s="6" t="s">
        <v>28</v>
      </c>
      <c r="B10" s="18">
        <f t="shared" ref="B10:I10" si="2">B20+B21+B22+B23</f>
        <v>-65</v>
      </c>
      <c r="C10" s="18">
        <f t="shared" si="2"/>
        <v>49</v>
      </c>
      <c r="D10" s="18">
        <f t="shared" si="2"/>
        <v>-18</v>
      </c>
      <c r="E10" s="18">
        <f t="shared" si="2"/>
        <v>-80</v>
      </c>
      <c r="F10" s="18">
        <f t="shared" si="2"/>
        <v>125</v>
      </c>
      <c r="G10" s="18">
        <f t="shared" si="2"/>
        <v>-6</v>
      </c>
      <c r="H10" s="18">
        <f t="shared" si="2"/>
        <v>205</v>
      </c>
      <c r="I10" s="18">
        <f t="shared" si="2"/>
        <v>-30</v>
      </c>
      <c r="J10" s="25">
        <f t="shared" ref="J10:J38" si="3">K10-L10</f>
        <v>-4.8460451292931506</v>
      </c>
      <c r="K10" s="25">
        <v>7.571945514520543</v>
      </c>
      <c r="L10" s="25">
        <v>12.417990643813694</v>
      </c>
      <c r="M10" s="18">
        <f t="shared" ref="M10:U10" si="4">M20+M21+M22+M23</f>
        <v>15</v>
      </c>
      <c r="N10" s="18">
        <f t="shared" si="4"/>
        <v>435</v>
      </c>
      <c r="O10" s="18">
        <f t="shared" si="4"/>
        <v>41</v>
      </c>
      <c r="P10" s="18">
        <f t="shared" si="4"/>
        <v>319</v>
      </c>
      <c r="Q10" s="18">
        <f t="shared" si="4"/>
        <v>116</v>
      </c>
      <c r="R10" s="18">
        <f t="shared" si="4"/>
        <v>420</v>
      </c>
      <c r="S10" s="18">
        <f t="shared" si="4"/>
        <v>83</v>
      </c>
      <c r="T10" s="18">
        <f t="shared" si="4"/>
        <v>283</v>
      </c>
      <c r="U10" s="18">
        <f t="shared" si="4"/>
        <v>137</v>
      </c>
      <c r="V10" s="25">
        <v>0.90863346174247184</v>
      </c>
    </row>
    <row r="11" spans="1:22" ht="15" customHeight="1" x14ac:dyDescent="0.2">
      <c r="A11" s="2" t="s">
        <v>27</v>
      </c>
      <c r="B11" s="19">
        <f t="shared" ref="B11:I11" si="5">B12+B13+B14+B15+B16</f>
        <v>-25</v>
      </c>
      <c r="C11" s="19">
        <f t="shared" si="5"/>
        <v>64</v>
      </c>
      <c r="D11" s="19">
        <f t="shared" si="5"/>
        <v>73</v>
      </c>
      <c r="E11" s="19">
        <f t="shared" si="5"/>
        <v>-54</v>
      </c>
      <c r="F11" s="19">
        <f t="shared" si="5"/>
        <v>31</v>
      </c>
      <c r="G11" s="19">
        <f t="shared" si="5"/>
        <v>5</v>
      </c>
      <c r="H11" s="19">
        <f t="shared" si="5"/>
        <v>85</v>
      </c>
      <c r="I11" s="19">
        <f t="shared" si="5"/>
        <v>-24</v>
      </c>
      <c r="J11" s="30">
        <f t="shared" si="3"/>
        <v>-10.139968607768422</v>
      </c>
      <c r="K11" s="30">
        <v>5.8210930896448332</v>
      </c>
      <c r="L11" s="30">
        <v>15.961061697413255</v>
      </c>
      <c r="M11" s="19">
        <f t="shared" ref="M11:U11" si="6">M12+M13+M14+M15+M16</f>
        <v>29</v>
      </c>
      <c r="N11" s="19">
        <f t="shared" si="6"/>
        <v>154</v>
      </c>
      <c r="O11" s="19">
        <f t="shared" si="6"/>
        <v>45</v>
      </c>
      <c r="P11" s="19">
        <f t="shared" si="6"/>
        <v>68</v>
      </c>
      <c r="Q11" s="19">
        <f t="shared" si="6"/>
        <v>86</v>
      </c>
      <c r="R11" s="19">
        <f t="shared" si="6"/>
        <v>125</v>
      </c>
      <c r="S11" s="19">
        <f t="shared" si="6"/>
        <v>1</v>
      </c>
      <c r="T11" s="19">
        <f t="shared" si="6"/>
        <v>60</v>
      </c>
      <c r="U11" s="19">
        <f t="shared" si="6"/>
        <v>65</v>
      </c>
      <c r="V11" s="30">
        <v>5.445538696764519</v>
      </c>
    </row>
    <row r="12" spans="1:22" ht="15" customHeight="1" x14ac:dyDescent="0.2">
      <c r="A12" s="6" t="s">
        <v>26</v>
      </c>
      <c r="B12" s="18">
        <f t="shared" ref="B12:I12" si="7">B24</f>
        <v>7</v>
      </c>
      <c r="C12" s="18">
        <f t="shared" si="7"/>
        <v>17</v>
      </c>
      <c r="D12" s="18">
        <f t="shared" si="7"/>
        <v>18</v>
      </c>
      <c r="E12" s="18">
        <f t="shared" si="7"/>
        <v>-4</v>
      </c>
      <c r="F12" s="18">
        <f t="shared" si="7"/>
        <v>1</v>
      </c>
      <c r="G12" s="18">
        <f t="shared" si="7"/>
        <v>1</v>
      </c>
      <c r="H12" s="18">
        <f t="shared" si="7"/>
        <v>5</v>
      </c>
      <c r="I12" s="18">
        <f t="shared" si="7"/>
        <v>-3</v>
      </c>
      <c r="J12" s="25">
        <f t="shared" si="3"/>
        <v>-9.3949280258424857</v>
      </c>
      <c r="K12" s="25">
        <v>2.3487320064606214</v>
      </c>
      <c r="L12" s="25">
        <v>11.743660032303108</v>
      </c>
      <c r="M12" s="18">
        <f t="shared" ref="M12:U12" si="8">M24</f>
        <v>11</v>
      </c>
      <c r="N12" s="18">
        <f t="shared" si="8"/>
        <v>21</v>
      </c>
      <c r="O12" s="18">
        <f t="shared" si="8"/>
        <v>12</v>
      </c>
      <c r="P12" s="18">
        <f t="shared" si="8"/>
        <v>9</v>
      </c>
      <c r="Q12" s="18">
        <f t="shared" si="8"/>
        <v>12</v>
      </c>
      <c r="R12" s="18">
        <f t="shared" si="8"/>
        <v>10</v>
      </c>
      <c r="S12" s="18">
        <f t="shared" si="8"/>
        <v>-2</v>
      </c>
      <c r="T12" s="18">
        <f t="shared" si="8"/>
        <v>4</v>
      </c>
      <c r="U12" s="18">
        <f t="shared" si="8"/>
        <v>6</v>
      </c>
      <c r="V12" s="25">
        <v>25.836052071066838</v>
      </c>
    </row>
    <row r="13" spans="1:22" ht="15" customHeight="1" x14ac:dyDescent="0.2">
      <c r="A13" s="4" t="s">
        <v>25</v>
      </c>
      <c r="B13" s="20">
        <f t="shared" ref="B13:I13" si="9">B25+B26+B27</f>
        <v>-14</v>
      </c>
      <c r="C13" s="20">
        <f t="shared" si="9"/>
        <v>24</v>
      </c>
      <c r="D13" s="20">
        <f t="shared" si="9"/>
        <v>6</v>
      </c>
      <c r="E13" s="20">
        <f t="shared" si="9"/>
        <v>-11</v>
      </c>
      <c r="F13" s="20">
        <f t="shared" si="9"/>
        <v>8</v>
      </c>
      <c r="G13" s="20">
        <f t="shared" si="9"/>
        <v>5</v>
      </c>
      <c r="H13" s="20">
        <f t="shared" si="9"/>
        <v>19</v>
      </c>
      <c r="I13" s="20">
        <f t="shared" si="9"/>
        <v>3</v>
      </c>
      <c r="J13" s="26">
        <f t="shared" si="3"/>
        <v>-11.654470352943225</v>
      </c>
      <c r="K13" s="26">
        <v>8.4759784385041641</v>
      </c>
      <c r="L13" s="26">
        <v>20.130448791447389</v>
      </c>
      <c r="M13" s="20">
        <f t="shared" ref="M13:U13" si="10">M25+M26+M27</f>
        <v>-3</v>
      </c>
      <c r="N13" s="20">
        <f t="shared" si="10"/>
        <v>29</v>
      </c>
      <c r="O13" s="20">
        <f t="shared" si="10"/>
        <v>6</v>
      </c>
      <c r="P13" s="20">
        <f t="shared" si="10"/>
        <v>18</v>
      </c>
      <c r="Q13" s="20">
        <f t="shared" si="10"/>
        <v>11</v>
      </c>
      <c r="R13" s="20">
        <f t="shared" si="10"/>
        <v>32</v>
      </c>
      <c r="S13" s="20">
        <f t="shared" si="10"/>
        <v>2</v>
      </c>
      <c r="T13" s="20">
        <f t="shared" si="10"/>
        <v>18</v>
      </c>
      <c r="U13" s="20">
        <f t="shared" si="10"/>
        <v>14</v>
      </c>
      <c r="V13" s="26">
        <v>-3.1784919144390607</v>
      </c>
    </row>
    <row r="14" spans="1:22" ht="15" customHeight="1" x14ac:dyDescent="0.2">
      <c r="A14" s="4" t="s">
        <v>24</v>
      </c>
      <c r="B14" s="20">
        <f t="shared" ref="B14:I14" si="11">B28+B29+B30+B31</f>
        <v>-16</v>
      </c>
      <c r="C14" s="20">
        <f t="shared" si="11"/>
        <v>-5</v>
      </c>
      <c r="D14" s="20">
        <f t="shared" si="11"/>
        <v>27</v>
      </c>
      <c r="E14" s="20">
        <f t="shared" si="11"/>
        <v>-25</v>
      </c>
      <c r="F14" s="20">
        <f t="shared" si="11"/>
        <v>9</v>
      </c>
      <c r="G14" s="20">
        <f t="shared" si="11"/>
        <v>-4</v>
      </c>
      <c r="H14" s="20">
        <f t="shared" si="11"/>
        <v>34</v>
      </c>
      <c r="I14" s="20">
        <f t="shared" si="11"/>
        <v>-6</v>
      </c>
      <c r="J14" s="26">
        <f t="shared" si="3"/>
        <v>-12.178016578117472</v>
      </c>
      <c r="K14" s="26">
        <v>4.3840859681222897</v>
      </c>
      <c r="L14" s="26">
        <v>16.56210254623976</v>
      </c>
      <c r="M14" s="20">
        <f t="shared" ref="M14:U14" si="12">M28+M29+M30+M31</f>
        <v>9</v>
      </c>
      <c r="N14" s="20">
        <f t="shared" si="12"/>
        <v>58</v>
      </c>
      <c r="O14" s="20">
        <f t="shared" si="12"/>
        <v>29</v>
      </c>
      <c r="P14" s="20">
        <f t="shared" si="12"/>
        <v>24</v>
      </c>
      <c r="Q14" s="20">
        <f t="shared" si="12"/>
        <v>34</v>
      </c>
      <c r="R14" s="20">
        <f t="shared" si="12"/>
        <v>49</v>
      </c>
      <c r="S14" s="20">
        <f t="shared" si="12"/>
        <v>4</v>
      </c>
      <c r="T14" s="20">
        <f t="shared" si="12"/>
        <v>23</v>
      </c>
      <c r="U14" s="20">
        <f t="shared" si="12"/>
        <v>26</v>
      </c>
      <c r="V14" s="26">
        <v>4.3840859681222888</v>
      </c>
    </row>
    <row r="15" spans="1:22" ht="15" customHeight="1" x14ac:dyDescent="0.2">
      <c r="A15" s="4" t="s">
        <v>23</v>
      </c>
      <c r="B15" s="20">
        <f t="shared" ref="B15:I15" si="13">B32+B33+B34+B35</f>
        <v>3</v>
      </c>
      <c r="C15" s="20">
        <f t="shared" si="13"/>
        <v>20</v>
      </c>
      <c r="D15" s="20">
        <f t="shared" si="13"/>
        <v>12</v>
      </c>
      <c r="E15" s="20">
        <f t="shared" si="13"/>
        <v>-4</v>
      </c>
      <c r="F15" s="20">
        <f t="shared" si="13"/>
        <v>12</v>
      </c>
      <c r="G15" s="20">
        <f t="shared" si="13"/>
        <v>3</v>
      </c>
      <c r="H15" s="20">
        <f t="shared" si="13"/>
        <v>16</v>
      </c>
      <c r="I15" s="20">
        <f t="shared" si="13"/>
        <v>-16</v>
      </c>
      <c r="J15" s="26">
        <f t="shared" si="3"/>
        <v>-2.5788082020231284</v>
      </c>
      <c r="K15" s="26">
        <v>7.7364246060693835</v>
      </c>
      <c r="L15" s="26">
        <v>10.315232808092512</v>
      </c>
      <c r="M15" s="20">
        <f t="shared" ref="M15:U15" si="14">M32+M33+M34+M35</f>
        <v>7</v>
      </c>
      <c r="N15" s="20">
        <f t="shared" si="14"/>
        <v>39</v>
      </c>
      <c r="O15" s="20">
        <f t="shared" si="14"/>
        <v>-2</v>
      </c>
      <c r="P15" s="20">
        <f t="shared" si="14"/>
        <v>14</v>
      </c>
      <c r="Q15" s="20">
        <f t="shared" si="14"/>
        <v>25</v>
      </c>
      <c r="R15" s="20">
        <f t="shared" si="14"/>
        <v>32</v>
      </c>
      <c r="S15" s="20">
        <f t="shared" si="14"/>
        <v>5</v>
      </c>
      <c r="T15" s="20">
        <f t="shared" si="14"/>
        <v>14</v>
      </c>
      <c r="U15" s="20">
        <f t="shared" si="14"/>
        <v>18</v>
      </c>
      <c r="V15" s="26">
        <v>4.5129143535404737</v>
      </c>
    </row>
    <row r="16" spans="1:22" ht="15" customHeight="1" x14ac:dyDescent="0.2">
      <c r="A16" s="2" t="s">
        <v>22</v>
      </c>
      <c r="B16" s="19">
        <f t="shared" ref="B16:I16" si="15">B36+B37+B38</f>
        <v>-5</v>
      </c>
      <c r="C16" s="19">
        <f t="shared" si="15"/>
        <v>8</v>
      </c>
      <c r="D16" s="19">
        <f t="shared" si="15"/>
        <v>10</v>
      </c>
      <c r="E16" s="19">
        <f t="shared" si="15"/>
        <v>-10</v>
      </c>
      <c r="F16" s="19">
        <f t="shared" si="15"/>
        <v>1</v>
      </c>
      <c r="G16" s="19">
        <f t="shared" si="15"/>
        <v>0</v>
      </c>
      <c r="H16" s="19">
        <f t="shared" si="15"/>
        <v>11</v>
      </c>
      <c r="I16" s="19">
        <f t="shared" si="15"/>
        <v>-2</v>
      </c>
      <c r="J16" s="30">
        <f t="shared" si="3"/>
        <v>-28.419487203444604</v>
      </c>
      <c r="K16" s="30">
        <v>2.8419487203444596</v>
      </c>
      <c r="L16" s="30">
        <v>31.261435923789062</v>
      </c>
      <c r="M16" s="19">
        <f t="shared" ref="M16:U16" si="16">M36+M37+M38</f>
        <v>5</v>
      </c>
      <c r="N16" s="19">
        <f t="shared" si="16"/>
        <v>7</v>
      </c>
      <c r="O16" s="19">
        <f t="shared" si="16"/>
        <v>0</v>
      </c>
      <c r="P16" s="19">
        <f t="shared" si="16"/>
        <v>3</v>
      </c>
      <c r="Q16" s="19">
        <f t="shared" si="16"/>
        <v>4</v>
      </c>
      <c r="R16" s="19">
        <f t="shared" si="16"/>
        <v>2</v>
      </c>
      <c r="S16" s="19">
        <f t="shared" si="16"/>
        <v>-8</v>
      </c>
      <c r="T16" s="19">
        <f t="shared" si="16"/>
        <v>1</v>
      </c>
      <c r="U16" s="19">
        <f t="shared" si="16"/>
        <v>1</v>
      </c>
      <c r="V16" s="30">
        <v>14.209743601722302</v>
      </c>
    </row>
    <row r="17" spans="1:22" ht="15" customHeight="1" x14ac:dyDescent="0.2">
      <c r="A17" s="6" t="s">
        <v>21</v>
      </c>
      <c r="B17" s="18">
        <f t="shared" ref="B17:I17" si="17">B12+B13+B20</f>
        <v>-28</v>
      </c>
      <c r="C17" s="18">
        <f t="shared" si="17"/>
        <v>47</v>
      </c>
      <c r="D17" s="18">
        <f t="shared" si="17"/>
        <v>35</v>
      </c>
      <c r="E17" s="18">
        <f t="shared" si="17"/>
        <v>-44</v>
      </c>
      <c r="F17" s="18">
        <f t="shared" si="17"/>
        <v>53</v>
      </c>
      <c r="G17" s="18">
        <f t="shared" si="17"/>
        <v>-10</v>
      </c>
      <c r="H17" s="18">
        <f t="shared" si="17"/>
        <v>97</v>
      </c>
      <c r="I17" s="18">
        <f t="shared" si="17"/>
        <v>-37</v>
      </c>
      <c r="J17" s="25">
        <f t="shared" si="3"/>
        <v>-4.9092146815475575</v>
      </c>
      <c r="K17" s="25">
        <v>5.9133722300459217</v>
      </c>
      <c r="L17" s="25">
        <v>10.822586911593479</v>
      </c>
      <c r="M17" s="18">
        <f t="shared" ref="M17:U17" si="18">M12+M13+M20</f>
        <v>16</v>
      </c>
      <c r="N17" s="18">
        <f t="shared" si="18"/>
        <v>227</v>
      </c>
      <c r="O17" s="18">
        <f t="shared" si="18"/>
        <v>40</v>
      </c>
      <c r="P17" s="18">
        <f t="shared" si="18"/>
        <v>165</v>
      </c>
      <c r="Q17" s="18">
        <f t="shared" si="18"/>
        <v>62</v>
      </c>
      <c r="R17" s="18">
        <f t="shared" si="18"/>
        <v>211</v>
      </c>
      <c r="S17" s="18">
        <f t="shared" si="18"/>
        <v>32</v>
      </c>
      <c r="T17" s="18">
        <f t="shared" si="18"/>
        <v>140</v>
      </c>
      <c r="U17" s="18">
        <f t="shared" si="18"/>
        <v>71</v>
      </c>
      <c r="V17" s="25">
        <v>1.7851689751082027</v>
      </c>
    </row>
    <row r="18" spans="1:22" ht="15" customHeight="1" x14ac:dyDescent="0.2">
      <c r="A18" s="4" t="s">
        <v>20</v>
      </c>
      <c r="B18" s="20">
        <f t="shared" ref="B18:I18" si="19">B14+B22</f>
        <v>-37</v>
      </c>
      <c r="C18" s="20">
        <f t="shared" si="19"/>
        <v>9</v>
      </c>
      <c r="D18" s="20">
        <f t="shared" si="19"/>
        <v>7</v>
      </c>
      <c r="E18" s="20">
        <f t="shared" si="19"/>
        <v>-41</v>
      </c>
      <c r="F18" s="20">
        <f t="shared" si="19"/>
        <v>24</v>
      </c>
      <c r="G18" s="20">
        <f t="shared" si="19"/>
        <v>3</v>
      </c>
      <c r="H18" s="20">
        <f t="shared" si="19"/>
        <v>65</v>
      </c>
      <c r="I18" s="20">
        <f t="shared" si="19"/>
        <v>-4</v>
      </c>
      <c r="J18" s="26">
        <f t="shared" si="3"/>
        <v>-10.707848534566706</v>
      </c>
      <c r="K18" s="26">
        <v>6.268008898282952</v>
      </c>
      <c r="L18" s="26">
        <v>16.975857432849658</v>
      </c>
      <c r="M18" s="20">
        <f t="shared" ref="M18:U18" si="20">M14+M22</f>
        <v>4</v>
      </c>
      <c r="N18" s="20">
        <f t="shared" si="20"/>
        <v>101</v>
      </c>
      <c r="O18" s="20">
        <f t="shared" si="20"/>
        <v>16</v>
      </c>
      <c r="P18" s="20">
        <f t="shared" si="20"/>
        <v>43</v>
      </c>
      <c r="Q18" s="20">
        <f t="shared" si="20"/>
        <v>58</v>
      </c>
      <c r="R18" s="20">
        <f t="shared" si="20"/>
        <v>97</v>
      </c>
      <c r="S18" s="20">
        <f t="shared" si="20"/>
        <v>16</v>
      </c>
      <c r="T18" s="20">
        <f t="shared" si="20"/>
        <v>50</v>
      </c>
      <c r="U18" s="20">
        <f t="shared" si="20"/>
        <v>47</v>
      </c>
      <c r="V18" s="26">
        <v>1.0446681497138286</v>
      </c>
    </row>
    <row r="19" spans="1:22" ht="15" customHeight="1" x14ac:dyDescent="0.2">
      <c r="A19" s="2" t="s">
        <v>19</v>
      </c>
      <c r="B19" s="19">
        <f t="shared" ref="B19:I19" si="21">B15+B16+B21+B23</f>
        <v>-25</v>
      </c>
      <c r="C19" s="19">
        <f t="shared" si="21"/>
        <v>57</v>
      </c>
      <c r="D19" s="19">
        <f t="shared" si="21"/>
        <v>13</v>
      </c>
      <c r="E19" s="19">
        <f t="shared" si="21"/>
        <v>-49</v>
      </c>
      <c r="F19" s="19">
        <f t="shared" si="21"/>
        <v>79</v>
      </c>
      <c r="G19" s="19">
        <f t="shared" si="21"/>
        <v>6</v>
      </c>
      <c r="H19" s="19">
        <f t="shared" si="21"/>
        <v>128</v>
      </c>
      <c r="I19" s="19">
        <f t="shared" si="21"/>
        <v>-13</v>
      </c>
      <c r="J19" s="30">
        <f t="shared" si="3"/>
        <v>-5.4191172883627896</v>
      </c>
      <c r="K19" s="30">
        <v>8.7369441996053148</v>
      </c>
      <c r="L19" s="30">
        <v>14.156061487968104</v>
      </c>
      <c r="M19" s="19">
        <f t="shared" ref="M19:U19" si="22">M15+M16+M21+M23</f>
        <v>24</v>
      </c>
      <c r="N19" s="19">
        <f t="shared" si="22"/>
        <v>261</v>
      </c>
      <c r="O19" s="19">
        <f t="shared" si="22"/>
        <v>30</v>
      </c>
      <c r="P19" s="19">
        <f t="shared" si="22"/>
        <v>179</v>
      </c>
      <c r="Q19" s="19">
        <f t="shared" si="22"/>
        <v>82</v>
      </c>
      <c r="R19" s="19">
        <f t="shared" si="22"/>
        <v>237</v>
      </c>
      <c r="S19" s="19">
        <f t="shared" si="22"/>
        <v>36</v>
      </c>
      <c r="T19" s="19">
        <f t="shared" si="22"/>
        <v>153</v>
      </c>
      <c r="U19" s="19">
        <f t="shared" si="22"/>
        <v>84</v>
      </c>
      <c r="V19" s="30">
        <v>2.6542615289940237</v>
      </c>
    </row>
    <row r="20" spans="1:22" ht="15" customHeight="1" x14ac:dyDescent="0.2">
      <c r="A20" s="5" t="s">
        <v>18</v>
      </c>
      <c r="B20" s="18">
        <f>E20+M20</f>
        <v>-21</v>
      </c>
      <c r="C20" s="18">
        <v>6</v>
      </c>
      <c r="D20" s="18">
        <f>G20-I20+O20-S20</f>
        <v>11</v>
      </c>
      <c r="E20" s="18">
        <f>F20-H20</f>
        <v>-29</v>
      </c>
      <c r="F20" s="18">
        <v>44</v>
      </c>
      <c r="G20" s="18">
        <v>-16</v>
      </c>
      <c r="H20" s="18">
        <v>73</v>
      </c>
      <c r="I20" s="18">
        <v>-37</v>
      </c>
      <c r="J20" s="25">
        <f t="shared" si="3"/>
        <v>-3.8192411093948291</v>
      </c>
      <c r="K20" s="25">
        <v>5.7947106487369808</v>
      </c>
      <c r="L20" s="25">
        <v>9.6139517581318099</v>
      </c>
      <c r="M20" s="18">
        <f>N20-R20</f>
        <v>8</v>
      </c>
      <c r="N20" s="18">
        <f>SUM(P20:Q20)</f>
        <v>177</v>
      </c>
      <c r="O20" s="22">
        <v>22</v>
      </c>
      <c r="P20" s="22">
        <v>138</v>
      </c>
      <c r="Q20" s="22">
        <v>39</v>
      </c>
      <c r="R20" s="22">
        <f>SUM(T20:U20)</f>
        <v>169</v>
      </c>
      <c r="S20" s="22">
        <v>32</v>
      </c>
      <c r="T20" s="22">
        <v>118</v>
      </c>
      <c r="U20" s="22">
        <v>51</v>
      </c>
      <c r="V20" s="29">
        <v>1.0535837543158131</v>
      </c>
    </row>
    <row r="21" spans="1:22" ht="15" customHeight="1" x14ac:dyDescent="0.2">
      <c r="A21" s="3" t="s">
        <v>17</v>
      </c>
      <c r="B21" s="20">
        <f t="shared" ref="B21:B38" si="23">E21+M21</f>
        <v>-16</v>
      </c>
      <c r="C21" s="20">
        <v>26</v>
      </c>
      <c r="D21" s="20">
        <f t="shared" ref="D21:D38" si="24">G21-I21+O21-S21</f>
        <v>-20</v>
      </c>
      <c r="E21" s="20">
        <f t="shared" ref="E21:E38" si="25">F21-H21</f>
        <v>-15</v>
      </c>
      <c r="F21" s="20">
        <v>61</v>
      </c>
      <c r="G21" s="20">
        <v>3</v>
      </c>
      <c r="H21" s="20">
        <v>76</v>
      </c>
      <c r="I21" s="20">
        <v>-2</v>
      </c>
      <c r="J21" s="26">
        <f t="shared" si="3"/>
        <v>-2.5665630509613955</v>
      </c>
      <c r="K21" s="26">
        <v>10.437356407243005</v>
      </c>
      <c r="L21" s="26">
        <v>13.0039194582044</v>
      </c>
      <c r="M21" s="20">
        <f t="shared" ref="M21:M38" si="26">N21-R21</f>
        <v>-1</v>
      </c>
      <c r="N21" s="20">
        <f>SUM(P21:Q21)</f>
        <v>172</v>
      </c>
      <c r="O21" s="20">
        <v>15</v>
      </c>
      <c r="P21" s="20">
        <v>131</v>
      </c>
      <c r="Q21" s="20">
        <v>41</v>
      </c>
      <c r="R21" s="20">
        <f t="shared" ref="R21:R38" si="27">SUM(T21:U21)</f>
        <v>173</v>
      </c>
      <c r="S21" s="20">
        <v>40</v>
      </c>
      <c r="T21" s="20">
        <v>119</v>
      </c>
      <c r="U21" s="20">
        <v>54</v>
      </c>
      <c r="V21" s="26">
        <v>-0.1711042033974266</v>
      </c>
    </row>
    <row r="22" spans="1:22" ht="15" customHeight="1" x14ac:dyDescent="0.2">
      <c r="A22" s="3" t="s">
        <v>16</v>
      </c>
      <c r="B22" s="20">
        <f t="shared" si="23"/>
        <v>-21</v>
      </c>
      <c r="C22" s="20">
        <v>14</v>
      </c>
      <c r="D22" s="20">
        <f t="shared" si="24"/>
        <v>-20</v>
      </c>
      <c r="E22" s="20">
        <f t="shared" si="25"/>
        <v>-16</v>
      </c>
      <c r="F22" s="20">
        <v>15</v>
      </c>
      <c r="G22" s="20">
        <v>7</v>
      </c>
      <c r="H22" s="20">
        <v>31</v>
      </c>
      <c r="I22" s="20">
        <v>2</v>
      </c>
      <c r="J22" s="26">
        <f t="shared" si="3"/>
        <v>-9.0085643063405456</v>
      </c>
      <c r="K22" s="26">
        <v>8.445529037194266</v>
      </c>
      <c r="L22" s="26">
        <v>17.454093343534812</v>
      </c>
      <c r="M22" s="20">
        <f>N22-R22</f>
        <v>-5</v>
      </c>
      <c r="N22" s="20">
        <f t="shared" ref="N22:N38" si="28">SUM(P22:Q22)</f>
        <v>43</v>
      </c>
      <c r="O22" s="20">
        <v>-13</v>
      </c>
      <c r="P22" s="20">
        <v>19</v>
      </c>
      <c r="Q22" s="20">
        <v>24</v>
      </c>
      <c r="R22" s="20">
        <f t="shared" si="27"/>
        <v>48</v>
      </c>
      <c r="S22" s="20">
        <v>12</v>
      </c>
      <c r="T22" s="20">
        <v>27</v>
      </c>
      <c r="U22" s="20">
        <v>21</v>
      </c>
      <c r="V22" s="26">
        <v>-2.8151763457314196</v>
      </c>
    </row>
    <row r="23" spans="1:22" ht="15" customHeight="1" x14ac:dyDescent="0.2">
      <c r="A23" s="1" t="s">
        <v>15</v>
      </c>
      <c r="B23" s="19">
        <f t="shared" si="23"/>
        <v>-7</v>
      </c>
      <c r="C23" s="19">
        <v>3</v>
      </c>
      <c r="D23" s="19">
        <f t="shared" si="24"/>
        <v>11</v>
      </c>
      <c r="E23" s="19">
        <f t="shared" si="25"/>
        <v>-20</v>
      </c>
      <c r="F23" s="19">
        <v>5</v>
      </c>
      <c r="G23" s="19">
        <v>0</v>
      </c>
      <c r="H23" s="19">
        <v>25</v>
      </c>
      <c r="I23" s="19">
        <v>7</v>
      </c>
      <c r="J23" s="30">
        <f t="shared" si="3"/>
        <v>-15.447643070568219</v>
      </c>
      <c r="K23" s="30">
        <v>3.8619107676420548</v>
      </c>
      <c r="L23" s="30">
        <v>19.309553838210274</v>
      </c>
      <c r="M23" s="19">
        <f t="shared" si="26"/>
        <v>13</v>
      </c>
      <c r="N23" s="19">
        <f t="shared" si="28"/>
        <v>43</v>
      </c>
      <c r="O23" s="19">
        <v>17</v>
      </c>
      <c r="P23" s="19">
        <v>31</v>
      </c>
      <c r="Q23" s="19">
        <v>12</v>
      </c>
      <c r="R23" s="19">
        <f t="shared" si="27"/>
        <v>30</v>
      </c>
      <c r="S23" s="24">
        <v>-1</v>
      </c>
      <c r="T23" s="24">
        <v>19</v>
      </c>
      <c r="U23" s="24">
        <v>11</v>
      </c>
      <c r="V23" s="31">
        <v>10.040967995869345</v>
      </c>
    </row>
    <row r="24" spans="1:22" ht="15" customHeight="1" x14ac:dyDescent="0.2">
      <c r="A24" s="7" t="s">
        <v>14</v>
      </c>
      <c r="B24" s="17">
        <f t="shared" si="23"/>
        <v>7</v>
      </c>
      <c r="C24" s="17">
        <v>17</v>
      </c>
      <c r="D24" s="17">
        <f t="shared" si="24"/>
        <v>18</v>
      </c>
      <c r="E24" s="18">
        <f t="shared" si="25"/>
        <v>-4</v>
      </c>
      <c r="F24" s="17">
        <v>1</v>
      </c>
      <c r="G24" s="17">
        <v>1</v>
      </c>
      <c r="H24" s="17">
        <v>5</v>
      </c>
      <c r="I24" s="23">
        <v>-3</v>
      </c>
      <c r="J24" s="38">
        <f t="shared" si="3"/>
        <v>-9.3949280258424857</v>
      </c>
      <c r="K24" s="38">
        <v>2.3487320064606214</v>
      </c>
      <c r="L24" s="38">
        <v>11.743660032303108</v>
      </c>
      <c r="M24" s="18">
        <f t="shared" si="26"/>
        <v>11</v>
      </c>
      <c r="N24" s="17">
        <f t="shared" si="28"/>
        <v>21</v>
      </c>
      <c r="O24" s="17">
        <v>12</v>
      </c>
      <c r="P24" s="17">
        <v>9</v>
      </c>
      <c r="Q24" s="17">
        <v>12</v>
      </c>
      <c r="R24" s="17">
        <f t="shared" si="27"/>
        <v>10</v>
      </c>
      <c r="S24" s="17">
        <v>-2</v>
      </c>
      <c r="T24" s="17">
        <v>4</v>
      </c>
      <c r="U24" s="17">
        <v>6</v>
      </c>
      <c r="V24" s="28">
        <v>25.836052071066838</v>
      </c>
    </row>
    <row r="25" spans="1:22" ht="15" customHeight="1" x14ac:dyDescent="0.2">
      <c r="A25" s="5" t="s">
        <v>13</v>
      </c>
      <c r="B25" s="18">
        <f t="shared" si="23"/>
        <v>3</v>
      </c>
      <c r="C25" s="18">
        <v>8</v>
      </c>
      <c r="D25" s="18">
        <f t="shared" si="24"/>
        <v>7</v>
      </c>
      <c r="E25" s="18">
        <f t="shared" si="25"/>
        <v>-2</v>
      </c>
      <c r="F25" s="18">
        <v>1</v>
      </c>
      <c r="G25" s="18">
        <v>1</v>
      </c>
      <c r="H25" s="18">
        <v>3</v>
      </c>
      <c r="I25" s="18">
        <v>3</v>
      </c>
      <c r="J25" s="25">
        <f t="shared" si="3"/>
        <v>-19.23887834703774</v>
      </c>
      <c r="K25" s="25">
        <v>9.6194391735188702</v>
      </c>
      <c r="L25" s="25">
        <v>28.858317520556611</v>
      </c>
      <c r="M25" s="18">
        <f t="shared" si="26"/>
        <v>5</v>
      </c>
      <c r="N25" s="18">
        <f t="shared" si="28"/>
        <v>6</v>
      </c>
      <c r="O25" s="18">
        <v>5</v>
      </c>
      <c r="P25" s="18">
        <v>5</v>
      </c>
      <c r="Q25" s="18">
        <v>1</v>
      </c>
      <c r="R25" s="18">
        <f t="shared" si="27"/>
        <v>1</v>
      </c>
      <c r="S25" s="22">
        <v>-4</v>
      </c>
      <c r="T25" s="22">
        <v>0</v>
      </c>
      <c r="U25" s="22">
        <v>1</v>
      </c>
      <c r="V25" s="29">
        <v>48.097195867594351</v>
      </c>
    </row>
    <row r="26" spans="1:22" ht="15" customHeight="1" x14ac:dyDescent="0.2">
      <c r="A26" s="3" t="s">
        <v>12</v>
      </c>
      <c r="B26" s="20">
        <f t="shared" si="23"/>
        <v>-7</v>
      </c>
      <c r="C26" s="20">
        <v>8</v>
      </c>
      <c r="D26" s="20">
        <f t="shared" si="24"/>
        <v>1</v>
      </c>
      <c r="E26" s="20">
        <f t="shared" si="25"/>
        <v>-3</v>
      </c>
      <c r="F26" s="20">
        <v>2</v>
      </c>
      <c r="G26" s="20">
        <v>2</v>
      </c>
      <c r="H26" s="20">
        <v>5</v>
      </c>
      <c r="I26" s="20">
        <v>0</v>
      </c>
      <c r="J26" s="26">
        <f t="shared" si="3"/>
        <v>-12.816611264572312</v>
      </c>
      <c r="K26" s="26">
        <v>8.5444075097148726</v>
      </c>
      <c r="L26" s="26">
        <v>21.361018774287185</v>
      </c>
      <c r="M26" s="20">
        <f t="shared" si="26"/>
        <v>-4</v>
      </c>
      <c r="N26" s="20">
        <f t="shared" si="28"/>
        <v>7</v>
      </c>
      <c r="O26" s="20">
        <v>-3</v>
      </c>
      <c r="P26" s="20">
        <v>5</v>
      </c>
      <c r="Q26" s="20">
        <v>2</v>
      </c>
      <c r="R26" s="20">
        <f t="shared" si="27"/>
        <v>11</v>
      </c>
      <c r="S26" s="20">
        <v>-2</v>
      </c>
      <c r="T26" s="20">
        <v>7</v>
      </c>
      <c r="U26" s="20">
        <v>4</v>
      </c>
      <c r="V26" s="26">
        <v>-17.088815019429752</v>
      </c>
    </row>
    <row r="27" spans="1:22" ht="15" customHeight="1" x14ac:dyDescent="0.2">
      <c r="A27" s="1" t="s">
        <v>11</v>
      </c>
      <c r="B27" s="19">
        <f t="shared" si="23"/>
        <v>-10</v>
      </c>
      <c r="C27" s="19">
        <v>8</v>
      </c>
      <c r="D27" s="19">
        <f t="shared" si="24"/>
        <v>-2</v>
      </c>
      <c r="E27" s="19">
        <f t="shared" si="25"/>
        <v>-6</v>
      </c>
      <c r="F27" s="19">
        <v>5</v>
      </c>
      <c r="G27" s="19">
        <v>2</v>
      </c>
      <c r="H27" s="19">
        <v>11</v>
      </c>
      <c r="I27" s="19">
        <v>0</v>
      </c>
      <c r="J27" s="30">
        <f t="shared" si="3"/>
        <v>-9.9039900869651749</v>
      </c>
      <c r="K27" s="30">
        <v>8.253325072470977</v>
      </c>
      <c r="L27" s="30">
        <v>18.157315159436152</v>
      </c>
      <c r="M27" s="19">
        <f t="shared" si="26"/>
        <v>-4</v>
      </c>
      <c r="N27" s="19">
        <f t="shared" si="28"/>
        <v>16</v>
      </c>
      <c r="O27" s="24">
        <v>4</v>
      </c>
      <c r="P27" s="24">
        <v>8</v>
      </c>
      <c r="Q27" s="24">
        <v>8</v>
      </c>
      <c r="R27" s="24">
        <f t="shared" si="27"/>
        <v>20</v>
      </c>
      <c r="S27" s="24">
        <v>8</v>
      </c>
      <c r="T27" s="24">
        <v>11</v>
      </c>
      <c r="U27" s="24">
        <v>9</v>
      </c>
      <c r="V27" s="31">
        <v>-6.6026600579767809</v>
      </c>
    </row>
    <row r="28" spans="1:22" ht="15" customHeight="1" x14ac:dyDescent="0.2">
      <c r="A28" s="5" t="s">
        <v>10</v>
      </c>
      <c r="B28" s="18">
        <f t="shared" si="23"/>
        <v>-2</v>
      </c>
      <c r="C28" s="18">
        <v>0</v>
      </c>
      <c r="D28" s="18">
        <f t="shared" si="24"/>
        <v>7</v>
      </c>
      <c r="E28" s="18">
        <f t="shared" si="25"/>
        <v>-6</v>
      </c>
      <c r="F28" s="18">
        <v>0</v>
      </c>
      <c r="G28" s="18">
        <v>-2</v>
      </c>
      <c r="H28" s="18">
        <v>6</v>
      </c>
      <c r="I28" s="18">
        <v>-1</v>
      </c>
      <c r="J28" s="25">
        <f t="shared" si="3"/>
        <v>-25.867873046621231</v>
      </c>
      <c r="K28" s="25">
        <v>0</v>
      </c>
      <c r="L28" s="25">
        <v>25.867873046621231</v>
      </c>
      <c r="M28" s="18">
        <f t="shared" si="26"/>
        <v>4</v>
      </c>
      <c r="N28" s="18">
        <f t="shared" si="28"/>
        <v>10</v>
      </c>
      <c r="O28" s="18">
        <v>4</v>
      </c>
      <c r="P28" s="18">
        <v>5</v>
      </c>
      <c r="Q28" s="18">
        <v>5</v>
      </c>
      <c r="R28" s="18">
        <f t="shared" si="27"/>
        <v>6</v>
      </c>
      <c r="S28" s="18">
        <v>-4</v>
      </c>
      <c r="T28" s="18">
        <v>3</v>
      </c>
      <c r="U28" s="18">
        <v>3</v>
      </c>
      <c r="V28" s="25">
        <v>17.245248697747488</v>
      </c>
    </row>
    <row r="29" spans="1:22" ht="15" customHeight="1" x14ac:dyDescent="0.2">
      <c r="A29" s="3" t="s">
        <v>9</v>
      </c>
      <c r="B29" s="20">
        <f t="shared" si="23"/>
        <v>-10</v>
      </c>
      <c r="C29" s="20">
        <v>-4</v>
      </c>
      <c r="D29" s="20">
        <f t="shared" si="24"/>
        <v>-5</v>
      </c>
      <c r="E29" s="20">
        <f>F29-H29</f>
        <v>-11</v>
      </c>
      <c r="F29" s="20">
        <v>0</v>
      </c>
      <c r="G29" s="20">
        <v>-4</v>
      </c>
      <c r="H29" s="20">
        <v>11</v>
      </c>
      <c r="I29" s="20">
        <v>-4</v>
      </c>
      <c r="J29" s="26">
        <f t="shared" si="3"/>
        <v>-17.310362073276941</v>
      </c>
      <c r="K29" s="26">
        <v>0</v>
      </c>
      <c r="L29" s="26">
        <v>17.310362073276941</v>
      </c>
      <c r="M29" s="20">
        <f t="shared" si="26"/>
        <v>1</v>
      </c>
      <c r="N29" s="20">
        <f t="shared" si="28"/>
        <v>18</v>
      </c>
      <c r="O29" s="20">
        <v>10</v>
      </c>
      <c r="P29" s="20">
        <v>1</v>
      </c>
      <c r="Q29" s="20">
        <v>17</v>
      </c>
      <c r="R29" s="20">
        <f t="shared" si="27"/>
        <v>17</v>
      </c>
      <c r="S29" s="20">
        <v>15</v>
      </c>
      <c r="T29" s="20">
        <v>6</v>
      </c>
      <c r="U29" s="20">
        <v>11</v>
      </c>
      <c r="V29" s="26">
        <v>1.5736692793888132</v>
      </c>
    </row>
    <row r="30" spans="1:22" ht="15" customHeight="1" x14ac:dyDescent="0.2">
      <c r="A30" s="3" t="s">
        <v>8</v>
      </c>
      <c r="B30" s="20">
        <f t="shared" si="23"/>
        <v>2</v>
      </c>
      <c r="C30" s="20">
        <v>0</v>
      </c>
      <c r="D30" s="20">
        <f t="shared" si="24"/>
        <v>11</v>
      </c>
      <c r="E30" s="20">
        <f t="shared" si="25"/>
        <v>-6</v>
      </c>
      <c r="F30" s="20">
        <v>5</v>
      </c>
      <c r="G30" s="20">
        <v>2</v>
      </c>
      <c r="H30" s="20">
        <v>11</v>
      </c>
      <c r="I30" s="20">
        <v>7</v>
      </c>
      <c r="J30" s="26">
        <f t="shared" si="3"/>
        <v>-9.6115865701119194</v>
      </c>
      <c r="K30" s="26">
        <v>8.0096554750932629</v>
      </c>
      <c r="L30" s="26">
        <v>17.621242045205182</v>
      </c>
      <c r="M30" s="20">
        <f t="shared" si="26"/>
        <v>8</v>
      </c>
      <c r="N30" s="20">
        <f t="shared" si="28"/>
        <v>23</v>
      </c>
      <c r="O30" s="20">
        <v>15</v>
      </c>
      <c r="P30" s="20">
        <v>15</v>
      </c>
      <c r="Q30" s="20">
        <v>8</v>
      </c>
      <c r="R30" s="20">
        <f t="shared" si="27"/>
        <v>15</v>
      </c>
      <c r="S30" s="20">
        <v>-1</v>
      </c>
      <c r="T30" s="20">
        <v>10</v>
      </c>
      <c r="U30" s="20">
        <v>5</v>
      </c>
      <c r="V30" s="26">
        <v>12.815448760149224</v>
      </c>
    </row>
    <row r="31" spans="1:22" ht="15" customHeight="1" x14ac:dyDescent="0.2">
      <c r="A31" s="1" t="s">
        <v>7</v>
      </c>
      <c r="B31" s="19">
        <f t="shared" si="23"/>
        <v>-6</v>
      </c>
      <c r="C31" s="19">
        <v>-1</v>
      </c>
      <c r="D31" s="19">
        <f t="shared" si="24"/>
        <v>14</v>
      </c>
      <c r="E31" s="19">
        <f t="shared" si="25"/>
        <v>-2</v>
      </c>
      <c r="F31" s="19">
        <v>4</v>
      </c>
      <c r="G31" s="19">
        <v>0</v>
      </c>
      <c r="H31" s="19">
        <v>6</v>
      </c>
      <c r="I31" s="19">
        <v>-8</v>
      </c>
      <c r="J31" s="30">
        <f t="shared" si="3"/>
        <v>-3.5636179020542071</v>
      </c>
      <c r="K31" s="30">
        <v>7.1272358041084116</v>
      </c>
      <c r="L31" s="30">
        <v>10.690853706162619</v>
      </c>
      <c r="M31" s="19">
        <f t="shared" si="26"/>
        <v>-4</v>
      </c>
      <c r="N31" s="19">
        <f t="shared" si="28"/>
        <v>7</v>
      </c>
      <c r="O31" s="19">
        <v>0</v>
      </c>
      <c r="P31" s="19">
        <v>3</v>
      </c>
      <c r="Q31" s="19">
        <v>4</v>
      </c>
      <c r="R31" s="19">
        <f t="shared" si="27"/>
        <v>11</v>
      </c>
      <c r="S31" s="19">
        <v>-6</v>
      </c>
      <c r="T31" s="19">
        <v>4</v>
      </c>
      <c r="U31" s="19">
        <v>7</v>
      </c>
      <c r="V31" s="30">
        <v>-7.1272358041084143</v>
      </c>
    </row>
    <row r="32" spans="1:22" ht="15" customHeight="1" x14ac:dyDescent="0.2">
      <c r="A32" s="5" t="s">
        <v>6</v>
      </c>
      <c r="B32" s="18">
        <f t="shared" si="23"/>
        <v>3</v>
      </c>
      <c r="C32" s="18">
        <v>4</v>
      </c>
      <c r="D32" s="18">
        <f t="shared" si="24"/>
        <v>1</v>
      </c>
      <c r="E32" s="18">
        <f t="shared" si="25"/>
        <v>3</v>
      </c>
      <c r="F32" s="18">
        <v>3</v>
      </c>
      <c r="G32" s="18">
        <v>3</v>
      </c>
      <c r="H32" s="18">
        <v>0</v>
      </c>
      <c r="I32" s="18">
        <v>-3</v>
      </c>
      <c r="J32" s="25">
        <f t="shared" si="3"/>
        <v>21.088107847857483</v>
      </c>
      <c r="K32" s="25">
        <v>21.088107847857483</v>
      </c>
      <c r="L32" s="25">
        <v>0</v>
      </c>
      <c r="M32" s="18">
        <f t="shared" si="26"/>
        <v>0</v>
      </c>
      <c r="N32" s="18">
        <f t="shared" si="28"/>
        <v>4</v>
      </c>
      <c r="O32" s="22">
        <v>-2</v>
      </c>
      <c r="P32" s="22">
        <v>2</v>
      </c>
      <c r="Q32" s="22">
        <v>2</v>
      </c>
      <c r="R32" s="22">
        <f t="shared" si="27"/>
        <v>4</v>
      </c>
      <c r="S32" s="22">
        <v>3</v>
      </c>
      <c r="T32" s="22">
        <v>2</v>
      </c>
      <c r="U32" s="22">
        <v>2</v>
      </c>
      <c r="V32" s="29">
        <v>0</v>
      </c>
    </row>
    <row r="33" spans="1:22" ht="15" customHeight="1" x14ac:dyDescent="0.2">
      <c r="A33" s="3" t="s">
        <v>5</v>
      </c>
      <c r="B33" s="20">
        <f t="shared" si="23"/>
        <v>-6</v>
      </c>
      <c r="C33" s="20">
        <v>2</v>
      </c>
      <c r="D33" s="20">
        <f t="shared" si="24"/>
        <v>6</v>
      </c>
      <c r="E33" s="20">
        <f t="shared" si="25"/>
        <v>-7</v>
      </c>
      <c r="F33" s="20">
        <v>4</v>
      </c>
      <c r="G33" s="20">
        <v>2</v>
      </c>
      <c r="H33" s="20">
        <v>11</v>
      </c>
      <c r="I33" s="20">
        <v>-5</v>
      </c>
      <c r="J33" s="26">
        <f t="shared" si="3"/>
        <v>-11.85719390572719</v>
      </c>
      <c r="K33" s="26">
        <v>6.7755393747012498</v>
      </c>
      <c r="L33" s="26">
        <v>18.63273328042844</v>
      </c>
      <c r="M33" s="20">
        <f t="shared" si="26"/>
        <v>1</v>
      </c>
      <c r="N33" s="20">
        <f t="shared" si="28"/>
        <v>11</v>
      </c>
      <c r="O33" s="20">
        <v>-5</v>
      </c>
      <c r="P33" s="20">
        <v>6</v>
      </c>
      <c r="Q33" s="20">
        <v>5</v>
      </c>
      <c r="R33" s="20">
        <f t="shared" si="27"/>
        <v>10</v>
      </c>
      <c r="S33" s="20">
        <v>-4</v>
      </c>
      <c r="T33" s="20">
        <v>3</v>
      </c>
      <c r="U33" s="20">
        <v>7</v>
      </c>
      <c r="V33" s="26">
        <v>1.6938848436753169</v>
      </c>
    </row>
    <row r="34" spans="1:22" ht="15" customHeight="1" x14ac:dyDescent="0.2">
      <c r="A34" s="3" t="s">
        <v>4</v>
      </c>
      <c r="B34" s="20">
        <f t="shared" si="23"/>
        <v>3</v>
      </c>
      <c r="C34" s="20">
        <v>2</v>
      </c>
      <c r="D34" s="20">
        <f t="shared" si="24"/>
        <v>3</v>
      </c>
      <c r="E34" s="20">
        <f t="shared" si="25"/>
        <v>0</v>
      </c>
      <c r="F34" s="20">
        <v>2</v>
      </c>
      <c r="G34" s="20">
        <v>-3</v>
      </c>
      <c r="H34" s="20">
        <v>2</v>
      </c>
      <c r="I34" s="20">
        <v>-4</v>
      </c>
      <c r="J34" s="26">
        <f t="shared" si="3"/>
        <v>0</v>
      </c>
      <c r="K34" s="26">
        <v>4.9028496974337274</v>
      </c>
      <c r="L34" s="26">
        <v>4.9028496974337274</v>
      </c>
      <c r="M34" s="20">
        <f t="shared" si="26"/>
        <v>3</v>
      </c>
      <c r="N34" s="20">
        <f t="shared" si="28"/>
        <v>13</v>
      </c>
      <c r="O34" s="20">
        <v>7</v>
      </c>
      <c r="P34" s="20">
        <v>4</v>
      </c>
      <c r="Q34" s="20">
        <v>9</v>
      </c>
      <c r="R34" s="20">
        <f t="shared" si="27"/>
        <v>10</v>
      </c>
      <c r="S34" s="20">
        <v>5</v>
      </c>
      <c r="T34" s="20">
        <v>5</v>
      </c>
      <c r="U34" s="20">
        <v>5</v>
      </c>
      <c r="V34" s="26">
        <v>7.3542745461505952</v>
      </c>
    </row>
    <row r="35" spans="1:22" ht="15" customHeight="1" x14ac:dyDescent="0.2">
      <c r="A35" s="1" t="s">
        <v>3</v>
      </c>
      <c r="B35" s="19">
        <f t="shared" si="23"/>
        <v>3</v>
      </c>
      <c r="C35" s="19">
        <v>12</v>
      </c>
      <c r="D35" s="19">
        <f t="shared" si="24"/>
        <v>2</v>
      </c>
      <c r="E35" s="19">
        <f t="shared" si="25"/>
        <v>0</v>
      </c>
      <c r="F35" s="19">
        <v>3</v>
      </c>
      <c r="G35" s="19">
        <v>1</v>
      </c>
      <c r="H35" s="19">
        <v>3</v>
      </c>
      <c r="I35" s="19">
        <v>-4</v>
      </c>
      <c r="J35" s="30">
        <f t="shared" si="3"/>
        <v>0</v>
      </c>
      <c r="K35" s="30">
        <v>7.3071122559291037</v>
      </c>
      <c r="L35" s="30">
        <v>7.3071122559291037</v>
      </c>
      <c r="M35" s="19">
        <f>N35-R35</f>
        <v>3</v>
      </c>
      <c r="N35" s="19">
        <f t="shared" si="28"/>
        <v>11</v>
      </c>
      <c r="O35" s="24">
        <v>-2</v>
      </c>
      <c r="P35" s="24">
        <v>2</v>
      </c>
      <c r="Q35" s="24">
        <v>9</v>
      </c>
      <c r="R35" s="24">
        <f t="shared" si="27"/>
        <v>8</v>
      </c>
      <c r="S35" s="24">
        <v>1</v>
      </c>
      <c r="T35" s="24">
        <v>4</v>
      </c>
      <c r="U35" s="24">
        <v>4</v>
      </c>
      <c r="V35" s="31">
        <v>7.3071122559291055</v>
      </c>
    </row>
    <row r="36" spans="1:22" ht="15" customHeight="1" x14ac:dyDescent="0.2">
      <c r="A36" s="5" t="s">
        <v>2</v>
      </c>
      <c r="B36" s="18">
        <f t="shared" si="23"/>
        <v>2</v>
      </c>
      <c r="C36" s="18">
        <v>5</v>
      </c>
      <c r="D36" s="18">
        <f t="shared" si="24"/>
        <v>15</v>
      </c>
      <c r="E36" s="18">
        <f t="shared" si="25"/>
        <v>-2</v>
      </c>
      <c r="F36" s="18">
        <v>1</v>
      </c>
      <c r="G36" s="18">
        <v>0</v>
      </c>
      <c r="H36" s="18">
        <v>3</v>
      </c>
      <c r="I36" s="18">
        <v>-7</v>
      </c>
      <c r="J36" s="25">
        <f t="shared" si="3"/>
        <v>-12.952908194045211</v>
      </c>
      <c r="K36" s="25">
        <v>6.4764540970226046</v>
      </c>
      <c r="L36" s="25">
        <v>19.429362291067815</v>
      </c>
      <c r="M36" s="18">
        <f t="shared" si="26"/>
        <v>4</v>
      </c>
      <c r="N36" s="18">
        <f t="shared" si="28"/>
        <v>4</v>
      </c>
      <c r="O36" s="18">
        <v>4</v>
      </c>
      <c r="P36" s="18">
        <v>3</v>
      </c>
      <c r="Q36" s="18">
        <v>1</v>
      </c>
      <c r="R36" s="18">
        <f t="shared" si="27"/>
        <v>0</v>
      </c>
      <c r="S36" s="18">
        <v>-4</v>
      </c>
      <c r="T36" s="18">
        <v>0</v>
      </c>
      <c r="U36" s="18">
        <v>0</v>
      </c>
      <c r="V36" s="25">
        <v>25.905816388090418</v>
      </c>
    </row>
    <row r="37" spans="1:22" ht="15" customHeight="1" x14ac:dyDescent="0.2">
      <c r="A37" s="3" t="s">
        <v>1</v>
      </c>
      <c r="B37" s="20">
        <f t="shared" si="23"/>
        <v>-2</v>
      </c>
      <c r="C37" s="20">
        <v>1</v>
      </c>
      <c r="D37" s="20">
        <f t="shared" si="24"/>
        <v>3</v>
      </c>
      <c r="E37" s="20">
        <f t="shared" si="25"/>
        <v>-3</v>
      </c>
      <c r="F37" s="20">
        <v>0</v>
      </c>
      <c r="G37" s="20">
        <v>0</v>
      </c>
      <c r="H37" s="20">
        <v>3</v>
      </c>
      <c r="I37" s="20">
        <v>1</v>
      </c>
      <c r="J37" s="26">
        <f t="shared" si="3"/>
        <v>-29.216361162250859</v>
      </c>
      <c r="K37" s="26">
        <v>0</v>
      </c>
      <c r="L37" s="26">
        <v>29.216361162250859</v>
      </c>
      <c r="M37" s="20">
        <f t="shared" si="26"/>
        <v>1</v>
      </c>
      <c r="N37" s="20">
        <f t="shared" si="28"/>
        <v>1</v>
      </c>
      <c r="O37" s="20">
        <v>0</v>
      </c>
      <c r="P37" s="20">
        <v>0</v>
      </c>
      <c r="Q37" s="20">
        <v>1</v>
      </c>
      <c r="R37" s="20">
        <f t="shared" si="27"/>
        <v>0</v>
      </c>
      <c r="S37" s="20">
        <v>-4</v>
      </c>
      <c r="T37" s="20">
        <v>0</v>
      </c>
      <c r="U37" s="20">
        <v>0</v>
      </c>
      <c r="V37" s="26">
        <v>9.7387870540836197</v>
      </c>
    </row>
    <row r="38" spans="1:22" ht="15" customHeight="1" x14ac:dyDescent="0.2">
      <c r="A38" s="1" t="s">
        <v>0</v>
      </c>
      <c r="B38" s="19">
        <f t="shared" si="23"/>
        <v>-5</v>
      </c>
      <c r="C38" s="19">
        <v>2</v>
      </c>
      <c r="D38" s="19">
        <f t="shared" si="24"/>
        <v>-8</v>
      </c>
      <c r="E38" s="19">
        <f t="shared" si="25"/>
        <v>-5</v>
      </c>
      <c r="F38" s="19">
        <v>0</v>
      </c>
      <c r="G38" s="19">
        <v>0</v>
      </c>
      <c r="H38" s="19">
        <v>5</v>
      </c>
      <c r="I38" s="19">
        <v>4</v>
      </c>
      <c r="J38" s="30">
        <f t="shared" si="3"/>
        <v>-52.751763209619604</v>
      </c>
      <c r="K38" s="30">
        <v>0</v>
      </c>
      <c r="L38" s="30">
        <v>52.751763209619604</v>
      </c>
      <c r="M38" s="19">
        <f t="shared" si="26"/>
        <v>0</v>
      </c>
      <c r="N38" s="19">
        <f t="shared" si="28"/>
        <v>2</v>
      </c>
      <c r="O38" s="19">
        <v>-4</v>
      </c>
      <c r="P38" s="19">
        <v>0</v>
      </c>
      <c r="Q38" s="19">
        <v>2</v>
      </c>
      <c r="R38" s="19">
        <f t="shared" si="27"/>
        <v>2</v>
      </c>
      <c r="S38" s="19">
        <v>0</v>
      </c>
      <c r="T38" s="19">
        <v>1</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-230</v>
      </c>
      <c r="C9" s="17">
        <f t="shared" si="0"/>
        <v>17</v>
      </c>
      <c r="D9" s="17">
        <f t="shared" si="0"/>
        <v>-22</v>
      </c>
      <c r="E9" s="17">
        <f t="shared" si="0"/>
        <v>-251</v>
      </c>
      <c r="F9" s="17">
        <f t="shared" si="0"/>
        <v>129</v>
      </c>
      <c r="G9" s="17">
        <f t="shared" si="0"/>
        <v>-53</v>
      </c>
      <c r="H9" s="17">
        <f t="shared" si="0"/>
        <v>380</v>
      </c>
      <c r="I9" s="17">
        <f t="shared" si="0"/>
        <v>25</v>
      </c>
      <c r="J9" s="28">
        <f>K9-L9</f>
        <v>-10.557626849687811</v>
      </c>
      <c r="K9" s="28">
        <v>5.4260313291224209</v>
      </c>
      <c r="L9" s="28">
        <v>15.983658178810233</v>
      </c>
      <c r="M9" s="17">
        <f t="shared" ref="M9:U9" si="1">M10+M11</f>
        <v>21</v>
      </c>
      <c r="N9" s="17">
        <f t="shared" si="1"/>
        <v>569</v>
      </c>
      <c r="O9" s="17">
        <f t="shared" si="1"/>
        <v>121</v>
      </c>
      <c r="P9" s="17">
        <f t="shared" si="1"/>
        <v>364</v>
      </c>
      <c r="Q9" s="17">
        <f t="shared" si="1"/>
        <v>205</v>
      </c>
      <c r="R9" s="17">
        <f>R10+R11</f>
        <v>548</v>
      </c>
      <c r="S9" s="17">
        <f t="shared" si="1"/>
        <v>65</v>
      </c>
      <c r="T9" s="17">
        <f t="shared" si="1"/>
        <v>343</v>
      </c>
      <c r="U9" s="17">
        <f t="shared" si="1"/>
        <v>205</v>
      </c>
      <c r="V9" s="28">
        <v>0.88330742567109155</v>
      </c>
    </row>
    <row r="10" spans="1:22" ht="15" customHeight="1" x14ac:dyDescent="0.2">
      <c r="A10" s="6" t="s">
        <v>28</v>
      </c>
      <c r="B10" s="18">
        <f t="shared" ref="B10:I10" si="2">B20+B21+B22+B23</f>
        <v>-150</v>
      </c>
      <c r="C10" s="18">
        <f t="shared" si="2"/>
        <v>25</v>
      </c>
      <c r="D10" s="18">
        <f t="shared" si="2"/>
        <v>-17</v>
      </c>
      <c r="E10" s="18">
        <f t="shared" si="2"/>
        <v>-175</v>
      </c>
      <c r="F10" s="18">
        <f t="shared" si="2"/>
        <v>96</v>
      </c>
      <c r="G10" s="18">
        <f t="shared" si="2"/>
        <v>-34</v>
      </c>
      <c r="H10" s="18">
        <f t="shared" si="2"/>
        <v>271</v>
      </c>
      <c r="I10" s="18">
        <f t="shared" si="2"/>
        <v>42</v>
      </c>
      <c r="J10" s="25">
        <f t="shared" ref="J10:J38" si="3">K10-L10</f>
        <v>-9.7692155690784119</v>
      </c>
      <c r="K10" s="25">
        <v>5.3591125407515845</v>
      </c>
      <c r="L10" s="25">
        <v>15.128328109829996</v>
      </c>
      <c r="M10" s="18">
        <f t="shared" ref="M10:U10" si="4">M20+M21+M22+M23</f>
        <v>25</v>
      </c>
      <c r="N10" s="18">
        <f t="shared" si="4"/>
        <v>411</v>
      </c>
      <c r="O10" s="18">
        <f t="shared" si="4"/>
        <v>94</v>
      </c>
      <c r="P10" s="18">
        <f t="shared" si="4"/>
        <v>283</v>
      </c>
      <c r="Q10" s="18">
        <f t="shared" si="4"/>
        <v>128</v>
      </c>
      <c r="R10" s="18">
        <f t="shared" si="4"/>
        <v>386</v>
      </c>
      <c r="S10" s="18">
        <f t="shared" si="4"/>
        <v>35</v>
      </c>
      <c r="T10" s="18">
        <f t="shared" si="4"/>
        <v>267</v>
      </c>
      <c r="U10" s="18">
        <f t="shared" si="4"/>
        <v>119</v>
      </c>
      <c r="V10" s="25">
        <v>1.3956022241540573</v>
      </c>
    </row>
    <row r="11" spans="1:22" ht="15" customHeight="1" x14ac:dyDescent="0.2">
      <c r="A11" s="2" t="s">
        <v>27</v>
      </c>
      <c r="B11" s="19">
        <f t="shared" ref="B11:I11" si="5">B12+B13+B14+B15+B16</f>
        <v>-80</v>
      </c>
      <c r="C11" s="19">
        <f t="shared" si="5"/>
        <v>-8</v>
      </c>
      <c r="D11" s="19">
        <f t="shared" si="5"/>
        <v>-5</v>
      </c>
      <c r="E11" s="19">
        <f t="shared" si="5"/>
        <v>-76</v>
      </c>
      <c r="F11" s="19">
        <f t="shared" si="5"/>
        <v>33</v>
      </c>
      <c r="G11" s="19">
        <f t="shared" si="5"/>
        <v>-19</v>
      </c>
      <c r="H11" s="19">
        <f t="shared" si="5"/>
        <v>109</v>
      </c>
      <c r="I11" s="19">
        <f t="shared" si="5"/>
        <v>-17</v>
      </c>
      <c r="J11" s="30">
        <f t="shared" si="3"/>
        <v>-12.967361422426993</v>
      </c>
      <c r="K11" s="30">
        <v>5.6305648281590877</v>
      </c>
      <c r="L11" s="30">
        <v>18.597926250586081</v>
      </c>
      <c r="M11" s="19">
        <f t="shared" ref="M11:U11" si="6">M12+M13+M14+M15+M16</f>
        <v>-4</v>
      </c>
      <c r="N11" s="19">
        <f t="shared" si="6"/>
        <v>158</v>
      </c>
      <c r="O11" s="19">
        <f t="shared" si="6"/>
        <v>27</v>
      </c>
      <c r="P11" s="19">
        <f t="shared" si="6"/>
        <v>81</v>
      </c>
      <c r="Q11" s="19">
        <f t="shared" si="6"/>
        <v>77</v>
      </c>
      <c r="R11" s="19">
        <f t="shared" si="6"/>
        <v>162</v>
      </c>
      <c r="S11" s="19">
        <f t="shared" si="6"/>
        <v>30</v>
      </c>
      <c r="T11" s="19">
        <f t="shared" si="6"/>
        <v>76</v>
      </c>
      <c r="U11" s="19">
        <f t="shared" si="6"/>
        <v>86</v>
      </c>
      <c r="V11" s="30">
        <v>-0.68249270644352578</v>
      </c>
    </row>
    <row r="12" spans="1:22" ht="15" customHeight="1" x14ac:dyDescent="0.2">
      <c r="A12" s="6" t="s">
        <v>26</v>
      </c>
      <c r="B12" s="18">
        <f t="shared" ref="B12:I12" si="7">B24</f>
        <v>0</v>
      </c>
      <c r="C12" s="18">
        <f t="shared" si="7"/>
        <v>10</v>
      </c>
      <c r="D12" s="18">
        <f t="shared" si="7"/>
        <v>10</v>
      </c>
      <c r="E12" s="18">
        <f t="shared" si="7"/>
        <v>-1</v>
      </c>
      <c r="F12" s="18">
        <f t="shared" si="7"/>
        <v>7</v>
      </c>
      <c r="G12" s="18">
        <f t="shared" si="7"/>
        <v>2</v>
      </c>
      <c r="H12" s="18">
        <f t="shared" si="7"/>
        <v>8</v>
      </c>
      <c r="I12" s="18">
        <f t="shared" si="7"/>
        <v>-2</v>
      </c>
      <c r="J12" s="25">
        <f t="shared" si="3"/>
        <v>-2.185262351222546</v>
      </c>
      <c r="K12" s="25">
        <v>15.296836458557847</v>
      </c>
      <c r="L12" s="25">
        <v>17.482098809780393</v>
      </c>
      <c r="M12" s="18">
        <f t="shared" ref="M12:U12" si="8">M24</f>
        <v>1</v>
      </c>
      <c r="N12" s="18">
        <f t="shared" si="8"/>
        <v>14</v>
      </c>
      <c r="O12" s="18">
        <f t="shared" si="8"/>
        <v>6</v>
      </c>
      <c r="P12" s="18">
        <f t="shared" si="8"/>
        <v>5</v>
      </c>
      <c r="Q12" s="18">
        <f t="shared" si="8"/>
        <v>9</v>
      </c>
      <c r="R12" s="18">
        <f t="shared" si="8"/>
        <v>13</v>
      </c>
      <c r="S12" s="18">
        <f t="shared" si="8"/>
        <v>0</v>
      </c>
      <c r="T12" s="18">
        <f t="shared" si="8"/>
        <v>3</v>
      </c>
      <c r="U12" s="18">
        <f t="shared" si="8"/>
        <v>10</v>
      </c>
      <c r="V12" s="25">
        <v>2.1852623512225513</v>
      </c>
    </row>
    <row r="13" spans="1:22" ht="15" customHeight="1" x14ac:dyDescent="0.2">
      <c r="A13" s="4" t="s">
        <v>25</v>
      </c>
      <c r="B13" s="20">
        <f t="shared" ref="B13:I13" si="9">B25+B26+B27</f>
        <v>-3</v>
      </c>
      <c r="C13" s="20">
        <f t="shared" si="9"/>
        <v>20</v>
      </c>
      <c r="D13" s="20">
        <f t="shared" si="9"/>
        <v>13</v>
      </c>
      <c r="E13" s="20">
        <f t="shared" si="9"/>
        <v>-14</v>
      </c>
      <c r="F13" s="20">
        <f t="shared" si="9"/>
        <v>5</v>
      </c>
      <c r="G13" s="20">
        <f t="shared" si="9"/>
        <v>-8</v>
      </c>
      <c r="H13" s="20">
        <f t="shared" si="9"/>
        <v>19</v>
      </c>
      <c r="I13" s="20">
        <f t="shared" si="9"/>
        <v>-4</v>
      </c>
      <c r="J13" s="26">
        <f t="shared" si="3"/>
        <v>-13.314920006253585</v>
      </c>
      <c r="K13" s="26">
        <v>4.755328573661993</v>
      </c>
      <c r="L13" s="26">
        <v>18.070248579915578</v>
      </c>
      <c r="M13" s="20">
        <f t="shared" ref="M13:U13" si="10">M25+M26+M27</f>
        <v>11</v>
      </c>
      <c r="N13" s="20">
        <f t="shared" si="10"/>
        <v>35</v>
      </c>
      <c r="O13" s="20">
        <f t="shared" si="10"/>
        <v>12</v>
      </c>
      <c r="P13" s="20">
        <f t="shared" si="10"/>
        <v>28</v>
      </c>
      <c r="Q13" s="20">
        <f t="shared" si="10"/>
        <v>7</v>
      </c>
      <c r="R13" s="20">
        <f t="shared" si="10"/>
        <v>24</v>
      </c>
      <c r="S13" s="20">
        <f t="shared" si="10"/>
        <v>-5</v>
      </c>
      <c r="T13" s="20">
        <f t="shared" si="10"/>
        <v>13</v>
      </c>
      <c r="U13" s="20">
        <f t="shared" si="10"/>
        <v>11</v>
      </c>
      <c r="V13" s="26">
        <v>10.461722862056391</v>
      </c>
    </row>
    <row r="14" spans="1:22" ht="15" customHeight="1" x14ac:dyDescent="0.2">
      <c r="A14" s="4" t="s">
        <v>24</v>
      </c>
      <c r="B14" s="20">
        <f t="shared" ref="B14:I14" si="11">B28+B29+B30+B31</f>
        <v>-35</v>
      </c>
      <c r="C14" s="20">
        <f t="shared" si="11"/>
        <v>-27</v>
      </c>
      <c r="D14" s="20">
        <f t="shared" si="11"/>
        <v>-25</v>
      </c>
      <c r="E14" s="20">
        <f t="shared" si="11"/>
        <v>-29</v>
      </c>
      <c r="F14" s="20">
        <f t="shared" si="11"/>
        <v>12</v>
      </c>
      <c r="G14" s="20">
        <f t="shared" si="11"/>
        <v>-4</v>
      </c>
      <c r="H14" s="20">
        <f t="shared" si="11"/>
        <v>41</v>
      </c>
      <c r="I14" s="20">
        <f t="shared" si="11"/>
        <v>0</v>
      </c>
      <c r="J14" s="26">
        <f t="shared" si="3"/>
        <v>-12.898107993171374</v>
      </c>
      <c r="K14" s="26">
        <v>5.3371481351053962</v>
      </c>
      <c r="L14" s="26">
        <v>18.23525612827677</v>
      </c>
      <c r="M14" s="20">
        <f t="shared" ref="M14:U14" si="12">M28+M29+M30+M31</f>
        <v>-6</v>
      </c>
      <c r="N14" s="20">
        <f t="shared" si="12"/>
        <v>56</v>
      </c>
      <c r="O14" s="20">
        <f t="shared" si="12"/>
        <v>0</v>
      </c>
      <c r="P14" s="20">
        <f t="shared" si="12"/>
        <v>25</v>
      </c>
      <c r="Q14" s="20">
        <f t="shared" si="12"/>
        <v>31</v>
      </c>
      <c r="R14" s="20">
        <f t="shared" si="12"/>
        <v>62</v>
      </c>
      <c r="S14" s="20">
        <f t="shared" si="12"/>
        <v>21</v>
      </c>
      <c r="T14" s="20">
        <f t="shared" si="12"/>
        <v>29</v>
      </c>
      <c r="U14" s="20">
        <f t="shared" si="12"/>
        <v>33</v>
      </c>
      <c r="V14" s="26">
        <v>-2.6685740675526972</v>
      </c>
    </row>
    <row r="15" spans="1:22" ht="15" customHeight="1" x14ac:dyDescent="0.2">
      <c r="A15" s="4" t="s">
        <v>23</v>
      </c>
      <c r="B15" s="20">
        <f t="shared" ref="B15:I15" si="13">B32+B33+B34+B35</f>
        <v>-36</v>
      </c>
      <c r="C15" s="20">
        <f t="shared" si="13"/>
        <v>-19</v>
      </c>
      <c r="D15" s="20">
        <f t="shared" si="13"/>
        <v>-7</v>
      </c>
      <c r="E15" s="20">
        <f t="shared" si="13"/>
        <v>-24</v>
      </c>
      <c r="F15" s="20">
        <f t="shared" si="13"/>
        <v>8</v>
      </c>
      <c r="G15" s="20">
        <f t="shared" si="13"/>
        <v>-9</v>
      </c>
      <c r="H15" s="20">
        <f t="shared" si="13"/>
        <v>32</v>
      </c>
      <c r="I15" s="20">
        <f t="shared" si="13"/>
        <v>-9</v>
      </c>
      <c r="J15" s="26">
        <f t="shared" si="3"/>
        <v>-14.129032258064516</v>
      </c>
      <c r="K15" s="26">
        <v>4.709677419354839</v>
      </c>
      <c r="L15" s="26">
        <v>18.838709677419356</v>
      </c>
      <c r="M15" s="20">
        <f t="shared" ref="M15:U15" si="14">M32+M33+M34+M35</f>
        <v>-12</v>
      </c>
      <c r="N15" s="20">
        <f t="shared" si="14"/>
        <v>41</v>
      </c>
      <c r="O15" s="20">
        <f t="shared" si="14"/>
        <v>4</v>
      </c>
      <c r="P15" s="20">
        <f t="shared" si="14"/>
        <v>15</v>
      </c>
      <c r="Q15" s="20">
        <f t="shared" si="14"/>
        <v>26</v>
      </c>
      <c r="R15" s="20">
        <f t="shared" si="14"/>
        <v>53</v>
      </c>
      <c r="S15" s="20">
        <f t="shared" si="14"/>
        <v>11</v>
      </c>
      <c r="T15" s="20">
        <f t="shared" si="14"/>
        <v>28</v>
      </c>
      <c r="U15" s="20">
        <f t="shared" si="14"/>
        <v>25</v>
      </c>
      <c r="V15" s="26">
        <v>-7.0645161290322562</v>
      </c>
    </row>
    <row r="16" spans="1:22" ht="15" customHeight="1" x14ac:dyDescent="0.2">
      <c r="A16" s="2" t="s">
        <v>22</v>
      </c>
      <c r="B16" s="19">
        <f t="shared" ref="B16:I16" si="15">B36+B37+B38</f>
        <v>-6</v>
      </c>
      <c r="C16" s="19">
        <f t="shared" si="15"/>
        <v>8</v>
      </c>
      <c r="D16" s="19">
        <f t="shared" si="15"/>
        <v>4</v>
      </c>
      <c r="E16" s="19">
        <f t="shared" si="15"/>
        <v>-8</v>
      </c>
      <c r="F16" s="19">
        <f t="shared" si="15"/>
        <v>1</v>
      </c>
      <c r="G16" s="19">
        <f t="shared" si="15"/>
        <v>0</v>
      </c>
      <c r="H16" s="19">
        <f t="shared" si="15"/>
        <v>9</v>
      </c>
      <c r="I16" s="19">
        <f t="shared" si="15"/>
        <v>-2</v>
      </c>
      <c r="J16" s="30">
        <f t="shared" si="3"/>
        <v>-19.763648423645989</v>
      </c>
      <c r="K16" s="30">
        <v>2.4704560529557482</v>
      </c>
      <c r="L16" s="30">
        <v>22.234104476601736</v>
      </c>
      <c r="M16" s="19">
        <f t="shared" ref="M16:U16" si="16">M36+M37+M38</f>
        <v>2</v>
      </c>
      <c r="N16" s="19">
        <f t="shared" si="16"/>
        <v>12</v>
      </c>
      <c r="O16" s="19">
        <f t="shared" si="16"/>
        <v>5</v>
      </c>
      <c r="P16" s="19">
        <f t="shared" si="16"/>
        <v>8</v>
      </c>
      <c r="Q16" s="19">
        <f t="shared" si="16"/>
        <v>4</v>
      </c>
      <c r="R16" s="19">
        <f t="shared" si="16"/>
        <v>10</v>
      </c>
      <c r="S16" s="19">
        <f t="shared" si="16"/>
        <v>3</v>
      </c>
      <c r="T16" s="19">
        <f t="shared" si="16"/>
        <v>3</v>
      </c>
      <c r="U16" s="19">
        <f t="shared" si="16"/>
        <v>7</v>
      </c>
      <c r="V16" s="30">
        <v>4.9409121059114973</v>
      </c>
    </row>
    <row r="17" spans="1:22" ht="15" customHeight="1" x14ac:dyDescent="0.2">
      <c r="A17" s="6" t="s">
        <v>21</v>
      </c>
      <c r="B17" s="18">
        <f t="shared" ref="B17:I17" si="17">B12+B13+B20</f>
        <v>-96</v>
      </c>
      <c r="C17" s="18">
        <f t="shared" si="17"/>
        <v>6</v>
      </c>
      <c r="D17" s="18">
        <f t="shared" si="17"/>
        <v>0</v>
      </c>
      <c r="E17" s="18">
        <f t="shared" si="17"/>
        <v>-88</v>
      </c>
      <c r="F17" s="18">
        <f t="shared" si="17"/>
        <v>46</v>
      </c>
      <c r="G17" s="18">
        <f t="shared" si="17"/>
        <v>-24</v>
      </c>
      <c r="H17" s="18">
        <f t="shared" si="17"/>
        <v>134</v>
      </c>
      <c r="I17" s="18">
        <f t="shared" si="17"/>
        <v>1</v>
      </c>
      <c r="J17" s="25">
        <f t="shared" si="3"/>
        <v>-9.2196242515154836</v>
      </c>
      <c r="K17" s="25">
        <v>4.8193490405649113</v>
      </c>
      <c r="L17" s="25">
        <v>14.038973292080394</v>
      </c>
      <c r="M17" s="18">
        <f t="shared" ref="M17:U17" si="18">M12+M13+M20</f>
        <v>-8</v>
      </c>
      <c r="N17" s="18">
        <f t="shared" si="18"/>
        <v>173</v>
      </c>
      <c r="O17" s="18">
        <f t="shared" si="18"/>
        <v>43</v>
      </c>
      <c r="P17" s="18">
        <f t="shared" si="18"/>
        <v>125</v>
      </c>
      <c r="Q17" s="18">
        <f t="shared" si="18"/>
        <v>48</v>
      </c>
      <c r="R17" s="18">
        <f t="shared" si="18"/>
        <v>181</v>
      </c>
      <c r="S17" s="18">
        <f t="shared" si="18"/>
        <v>18</v>
      </c>
      <c r="T17" s="18">
        <f t="shared" si="18"/>
        <v>118</v>
      </c>
      <c r="U17" s="18">
        <f t="shared" si="18"/>
        <v>63</v>
      </c>
      <c r="V17" s="25">
        <v>-0.83814765922867807</v>
      </c>
    </row>
    <row r="18" spans="1:22" ht="15" customHeight="1" x14ac:dyDescent="0.2">
      <c r="A18" s="4" t="s">
        <v>20</v>
      </c>
      <c r="B18" s="20">
        <f t="shared" ref="B18:I18" si="19">B14+B22</f>
        <v>-72</v>
      </c>
      <c r="C18" s="20">
        <f t="shared" si="19"/>
        <v>-37</v>
      </c>
      <c r="D18" s="20">
        <f t="shared" si="19"/>
        <v>-51</v>
      </c>
      <c r="E18" s="20">
        <f t="shared" si="19"/>
        <v>-72</v>
      </c>
      <c r="F18" s="20">
        <f t="shared" si="19"/>
        <v>17</v>
      </c>
      <c r="G18" s="20">
        <f t="shared" si="19"/>
        <v>-10</v>
      </c>
      <c r="H18" s="20">
        <f t="shared" si="19"/>
        <v>89</v>
      </c>
      <c r="I18" s="20">
        <f t="shared" si="19"/>
        <v>14</v>
      </c>
      <c r="J18" s="26">
        <f t="shared" si="3"/>
        <v>-16.960605315484688</v>
      </c>
      <c r="K18" s="26">
        <v>4.0045873661561062</v>
      </c>
      <c r="L18" s="26">
        <v>20.965192681640794</v>
      </c>
      <c r="M18" s="20">
        <f t="shared" ref="M18:U18" si="20">M14+M22</f>
        <v>0</v>
      </c>
      <c r="N18" s="20">
        <f t="shared" si="20"/>
        <v>100</v>
      </c>
      <c r="O18" s="20">
        <f t="shared" si="20"/>
        <v>-3</v>
      </c>
      <c r="P18" s="20">
        <f t="shared" si="20"/>
        <v>44</v>
      </c>
      <c r="Q18" s="20">
        <f t="shared" si="20"/>
        <v>56</v>
      </c>
      <c r="R18" s="20">
        <f t="shared" si="20"/>
        <v>100</v>
      </c>
      <c r="S18" s="20">
        <f t="shared" si="20"/>
        <v>24</v>
      </c>
      <c r="T18" s="20">
        <f t="shared" si="20"/>
        <v>52</v>
      </c>
      <c r="U18" s="20">
        <f t="shared" si="20"/>
        <v>48</v>
      </c>
      <c r="V18" s="26">
        <v>0</v>
      </c>
    </row>
    <row r="19" spans="1:22" ht="15" customHeight="1" x14ac:dyDescent="0.2">
      <c r="A19" s="2" t="s">
        <v>19</v>
      </c>
      <c r="B19" s="19">
        <f t="shared" ref="B19:I19" si="21">B15+B16+B21+B23</f>
        <v>-62</v>
      </c>
      <c r="C19" s="19">
        <f t="shared" si="21"/>
        <v>48</v>
      </c>
      <c r="D19" s="19">
        <f t="shared" si="21"/>
        <v>29</v>
      </c>
      <c r="E19" s="19">
        <f t="shared" si="21"/>
        <v>-91</v>
      </c>
      <c r="F19" s="19">
        <f t="shared" si="21"/>
        <v>66</v>
      </c>
      <c r="G19" s="19">
        <f t="shared" si="21"/>
        <v>-19</v>
      </c>
      <c r="H19" s="19">
        <f t="shared" si="21"/>
        <v>157</v>
      </c>
      <c r="I19" s="19">
        <f t="shared" si="21"/>
        <v>10</v>
      </c>
      <c r="J19" s="30">
        <f t="shared" si="3"/>
        <v>-9.1143157183598227</v>
      </c>
      <c r="K19" s="30">
        <v>6.6103828287005308</v>
      </c>
      <c r="L19" s="30">
        <v>15.724698547060354</v>
      </c>
      <c r="M19" s="19">
        <f t="shared" ref="M19:U19" si="22">M15+M16+M21+M23</f>
        <v>29</v>
      </c>
      <c r="N19" s="19">
        <f t="shared" si="22"/>
        <v>296</v>
      </c>
      <c r="O19" s="19">
        <f t="shared" si="22"/>
        <v>81</v>
      </c>
      <c r="P19" s="19">
        <f t="shared" si="22"/>
        <v>195</v>
      </c>
      <c r="Q19" s="19">
        <f t="shared" si="22"/>
        <v>101</v>
      </c>
      <c r="R19" s="19">
        <f t="shared" si="22"/>
        <v>267</v>
      </c>
      <c r="S19" s="19">
        <f t="shared" si="22"/>
        <v>23</v>
      </c>
      <c r="T19" s="19">
        <f t="shared" si="22"/>
        <v>173</v>
      </c>
      <c r="U19" s="19">
        <f t="shared" si="22"/>
        <v>94</v>
      </c>
      <c r="V19" s="30">
        <v>2.9045621520047789</v>
      </c>
    </row>
    <row r="20" spans="1:22" ht="15" customHeight="1" x14ac:dyDescent="0.2">
      <c r="A20" s="5" t="s">
        <v>18</v>
      </c>
      <c r="B20" s="18">
        <f>E20+M20</f>
        <v>-93</v>
      </c>
      <c r="C20" s="18">
        <v>-24</v>
      </c>
      <c r="D20" s="18">
        <f>G20-I20+O20-S20</f>
        <v>-23</v>
      </c>
      <c r="E20" s="18">
        <f>F20-H20</f>
        <v>-73</v>
      </c>
      <c r="F20" s="18">
        <v>34</v>
      </c>
      <c r="G20" s="18">
        <v>-18</v>
      </c>
      <c r="H20" s="18">
        <v>107</v>
      </c>
      <c r="I20" s="18">
        <v>7</v>
      </c>
      <c r="J20" s="25">
        <f t="shared" si="3"/>
        <v>-9.0843537391772777</v>
      </c>
      <c r="K20" s="25">
        <v>4.2310688648222925</v>
      </c>
      <c r="L20" s="25">
        <v>13.31542260399957</v>
      </c>
      <c r="M20" s="18">
        <f>N20-R20</f>
        <v>-20</v>
      </c>
      <c r="N20" s="18">
        <f>SUM(P20:Q20)</f>
        <v>124</v>
      </c>
      <c r="O20" s="22">
        <v>25</v>
      </c>
      <c r="P20" s="22">
        <v>92</v>
      </c>
      <c r="Q20" s="22">
        <v>32</v>
      </c>
      <c r="R20" s="22">
        <f>SUM(T20:U20)</f>
        <v>144</v>
      </c>
      <c r="S20" s="22">
        <v>23</v>
      </c>
      <c r="T20" s="22">
        <v>102</v>
      </c>
      <c r="U20" s="22">
        <v>42</v>
      </c>
      <c r="V20" s="29">
        <v>-2.4888640381307638</v>
      </c>
    </row>
    <row r="21" spans="1:22" ht="15" customHeight="1" x14ac:dyDescent="0.2">
      <c r="A21" s="3" t="s">
        <v>17</v>
      </c>
      <c r="B21" s="20">
        <f t="shared" ref="B21:B38" si="23">E21+M21</f>
        <v>-19</v>
      </c>
      <c r="C21" s="20">
        <v>51</v>
      </c>
      <c r="D21" s="20">
        <f t="shared" ref="D21:D38" si="24">G21-I21+O21-S21</f>
        <v>23</v>
      </c>
      <c r="E21" s="20">
        <f t="shared" ref="E21:E38" si="25">F21-H21</f>
        <v>-49</v>
      </c>
      <c r="F21" s="20">
        <v>45</v>
      </c>
      <c r="G21" s="20">
        <v>-10</v>
      </c>
      <c r="H21" s="20">
        <v>94</v>
      </c>
      <c r="I21" s="20">
        <v>19</v>
      </c>
      <c r="J21" s="26">
        <f t="shared" si="3"/>
        <v>-7.5640853758337521</v>
      </c>
      <c r="K21" s="26">
        <v>6.9466090186228335</v>
      </c>
      <c r="L21" s="26">
        <v>14.510694394456586</v>
      </c>
      <c r="M21" s="20">
        <f t="shared" ref="M21:M38" si="26">N21-R21</f>
        <v>30</v>
      </c>
      <c r="N21" s="20">
        <f>SUM(P21:Q21)</f>
        <v>186</v>
      </c>
      <c r="O21" s="20">
        <v>53</v>
      </c>
      <c r="P21" s="20">
        <v>129</v>
      </c>
      <c r="Q21" s="20">
        <v>57</v>
      </c>
      <c r="R21" s="20">
        <f t="shared" ref="R21:R38" si="27">SUM(T21:U21)</f>
        <v>156</v>
      </c>
      <c r="S21" s="20">
        <v>1</v>
      </c>
      <c r="T21" s="20">
        <v>108</v>
      </c>
      <c r="U21" s="20">
        <v>48</v>
      </c>
      <c r="V21" s="26">
        <v>4.6310726790818855</v>
      </c>
    </row>
    <row r="22" spans="1:22" ht="15" customHeight="1" x14ac:dyDescent="0.2">
      <c r="A22" s="3" t="s">
        <v>16</v>
      </c>
      <c r="B22" s="20">
        <f t="shared" si="23"/>
        <v>-37</v>
      </c>
      <c r="C22" s="20">
        <v>-10</v>
      </c>
      <c r="D22" s="20">
        <f t="shared" si="24"/>
        <v>-26</v>
      </c>
      <c r="E22" s="20">
        <f t="shared" si="25"/>
        <v>-43</v>
      </c>
      <c r="F22" s="20">
        <v>5</v>
      </c>
      <c r="G22" s="20">
        <v>-6</v>
      </c>
      <c r="H22" s="20">
        <v>48</v>
      </c>
      <c r="I22" s="20">
        <v>14</v>
      </c>
      <c r="J22" s="26">
        <f t="shared" si="3"/>
        <v>-21.53510517144386</v>
      </c>
      <c r="K22" s="26">
        <v>2.5040819966795183</v>
      </c>
      <c r="L22" s="26">
        <v>24.039187168123377</v>
      </c>
      <c r="M22" s="20">
        <f t="shared" si="26"/>
        <v>6</v>
      </c>
      <c r="N22" s="20">
        <f t="shared" ref="N22:N38" si="28">SUM(P22:Q22)</f>
        <v>44</v>
      </c>
      <c r="O22" s="20">
        <v>-3</v>
      </c>
      <c r="P22" s="20">
        <v>19</v>
      </c>
      <c r="Q22" s="20">
        <v>25</v>
      </c>
      <c r="R22" s="20">
        <f t="shared" si="27"/>
        <v>38</v>
      </c>
      <c r="S22" s="20">
        <v>3</v>
      </c>
      <c r="T22" s="20">
        <v>23</v>
      </c>
      <c r="U22" s="20">
        <v>15</v>
      </c>
      <c r="V22" s="26">
        <v>3.0048983960154239</v>
      </c>
    </row>
    <row r="23" spans="1:22" ht="15" customHeight="1" x14ac:dyDescent="0.2">
      <c r="A23" s="1" t="s">
        <v>15</v>
      </c>
      <c r="B23" s="19">
        <f t="shared" si="23"/>
        <v>-1</v>
      </c>
      <c r="C23" s="19">
        <v>8</v>
      </c>
      <c r="D23" s="19">
        <f t="shared" si="24"/>
        <v>9</v>
      </c>
      <c r="E23" s="19">
        <f t="shared" si="25"/>
        <v>-10</v>
      </c>
      <c r="F23" s="19">
        <v>12</v>
      </c>
      <c r="G23" s="19">
        <v>0</v>
      </c>
      <c r="H23" s="19">
        <v>22</v>
      </c>
      <c r="I23" s="19">
        <v>2</v>
      </c>
      <c r="J23" s="30">
        <f t="shared" si="3"/>
        <v>-7.1280987700612073</v>
      </c>
      <c r="K23" s="30">
        <v>8.5537185240734441</v>
      </c>
      <c r="L23" s="30">
        <v>15.681817294134651</v>
      </c>
      <c r="M23" s="19">
        <f t="shared" si="26"/>
        <v>9</v>
      </c>
      <c r="N23" s="19">
        <f t="shared" si="28"/>
        <v>57</v>
      </c>
      <c r="O23" s="19">
        <v>19</v>
      </c>
      <c r="P23" s="19">
        <v>43</v>
      </c>
      <c r="Q23" s="19">
        <v>14</v>
      </c>
      <c r="R23" s="19">
        <f t="shared" si="27"/>
        <v>48</v>
      </c>
      <c r="S23" s="24">
        <v>8</v>
      </c>
      <c r="T23" s="24">
        <v>34</v>
      </c>
      <c r="U23" s="24">
        <v>14</v>
      </c>
      <c r="V23" s="31">
        <v>6.4152888930550844</v>
      </c>
    </row>
    <row r="24" spans="1:22" ht="15" customHeight="1" x14ac:dyDescent="0.2">
      <c r="A24" s="7" t="s">
        <v>14</v>
      </c>
      <c r="B24" s="17">
        <f t="shared" si="23"/>
        <v>0</v>
      </c>
      <c r="C24" s="17">
        <v>10</v>
      </c>
      <c r="D24" s="17">
        <f t="shared" si="24"/>
        <v>10</v>
      </c>
      <c r="E24" s="18">
        <f t="shared" si="25"/>
        <v>-1</v>
      </c>
      <c r="F24" s="17">
        <v>7</v>
      </c>
      <c r="G24" s="17">
        <v>2</v>
      </c>
      <c r="H24" s="17">
        <v>8</v>
      </c>
      <c r="I24" s="23">
        <v>-2</v>
      </c>
      <c r="J24" s="38">
        <f t="shared" si="3"/>
        <v>-2.185262351222546</v>
      </c>
      <c r="K24" s="38">
        <v>15.296836458557847</v>
      </c>
      <c r="L24" s="38">
        <v>17.482098809780393</v>
      </c>
      <c r="M24" s="18">
        <f t="shared" si="26"/>
        <v>1</v>
      </c>
      <c r="N24" s="17">
        <f t="shared" si="28"/>
        <v>14</v>
      </c>
      <c r="O24" s="17">
        <v>6</v>
      </c>
      <c r="P24" s="17">
        <v>5</v>
      </c>
      <c r="Q24" s="17">
        <v>9</v>
      </c>
      <c r="R24" s="17">
        <f t="shared" si="27"/>
        <v>13</v>
      </c>
      <c r="S24" s="17">
        <v>0</v>
      </c>
      <c r="T24" s="17">
        <v>3</v>
      </c>
      <c r="U24" s="17">
        <v>10</v>
      </c>
      <c r="V24" s="28">
        <v>2.1852623512225513</v>
      </c>
    </row>
    <row r="25" spans="1:22" ht="15" customHeight="1" x14ac:dyDescent="0.2">
      <c r="A25" s="5" t="s">
        <v>13</v>
      </c>
      <c r="B25" s="18">
        <f t="shared" si="23"/>
        <v>-3</v>
      </c>
      <c r="C25" s="18">
        <v>0</v>
      </c>
      <c r="D25" s="18">
        <f t="shared" si="24"/>
        <v>3</v>
      </c>
      <c r="E25" s="18">
        <f t="shared" si="25"/>
        <v>-1</v>
      </c>
      <c r="F25" s="18">
        <v>1</v>
      </c>
      <c r="G25" s="18">
        <v>0</v>
      </c>
      <c r="H25" s="18">
        <v>2</v>
      </c>
      <c r="I25" s="18">
        <v>-2</v>
      </c>
      <c r="J25" s="25">
        <f t="shared" si="3"/>
        <v>-8.8262320452676892</v>
      </c>
      <c r="K25" s="25">
        <v>8.8262320452676892</v>
      </c>
      <c r="L25" s="25">
        <v>17.652464090535378</v>
      </c>
      <c r="M25" s="18">
        <f t="shared" si="26"/>
        <v>-2</v>
      </c>
      <c r="N25" s="18">
        <f t="shared" si="28"/>
        <v>0</v>
      </c>
      <c r="O25" s="18">
        <v>-1</v>
      </c>
      <c r="P25" s="18">
        <v>0</v>
      </c>
      <c r="Q25" s="18">
        <v>0</v>
      </c>
      <c r="R25" s="18">
        <f t="shared" si="27"/>
        <v>2</v>
      </c>
      <c r="S25" s="22">
        <v>-2</v>
      </c>
      <c r="T25" s="22">
        <v>1</v>
      </c>
      <c r="U25" s="22">
        <v>1</v>
      </c>
      <c r="V25" s="29">
        <v>-17.652464090535378</v>
      </c>
    </row>
    <row r="26" spans="1:22" ht="15" customHeight="1" x14ac:dyDescent="0.2">
      <c r="A26" s="3" t="s">
        <v>12</v>
      </c>
      <c r="B26" s="20">
        <f t="shared" si="23"/>
        <v>7</v>
      </c>
      <c r="C26" s="20">
        <v>17</v>
      </c>
      <c r="D26" s="20">
        <f t="shared" si="24"/>
        <v>11</v>
      </c>
      <c r="E26" s="20">
        <f t="shared" si="25"/>
        <v>-4</v>
      </c>
      <c r="F26" s="20">
        <v>2</v>
      </c>
      <c r="G26" s="20">
        <v>-1</v>
      </c>
      <c r="H26" s="20">
        <v>6</v>
      </c>
      <c r="I26" s="20">
        <v>2</v>
      </c>
      <c r="J26" s="26">
        <f t="shared" si="3"/>
        <v>-14.796347531746271</v>
      </c>
      <c r="K26" s="26">
        <v>7.3981737658731355</v>
      </c>
      <c r="L26" s="26">
        <v>22.194521297619406</v>
      </c>
      <c r="M26" s="20">
        <f t="shared" si="26"/>
        <v>11</v>
      </c>
      <c r="N26" s="20">
        <f t="shared" si="28"/>
        <v>19</v>
      </c>
      <c r="O26" s="20">
        <v>15</v>
      </c>
      <c r="P26" s="20">
        <v>18</v>
      </c>
      <c r="Q26" s="20">
        <v>1</v>
      </c>
      <c r="R26" s="20">
        <f t="shared" si="27"/>
        <v>8</v>
      </c>
      <c r="S26" s="20">
        <v>1</v>
      </c>
      <c r="T26" s="20">
        <v>8</v>
      </c>
      <c r="U26" s="20">
        <v>0</v>
      </c>
      <c r="V26" s="26">
        <v>40.689955712302265</v>
      </c>
    </row>
    <row r="27" spans="1:22" ht="15" customHeight="1" x14ac:dyDescent="0.2">
      <c r="A27" s="1" t="s">
        <v>11</v>
      </c>
      <c r="B27" s="19">
        <f t="shared" si="23"/>
        <v>-7</v>
      </c>
      <c r="C27" s="19">
        <v>3</v>
      </c>
      <c r="D27" s="19">
        <f t="shared" si="24"/>
        <v>-1</v>
      </c>
      <c r="E27" s="19">
        <f t="shared" si="25"/>
        <v>-9</v>
      </c>
      <c r="F27" s="19">
        <v>2</v>
      </c>
      <c r="G27" s="19">
        <v>-7</v>
      </c>
      <c r="H27" s="19">
        <v>11</v>
      </c>
      <c r="I27" s="19">
        <v>-4</v>
      </c>
      <c r="J27" s="30">
        <f t="shared" si="3"/>
        <v>-13.476757209142045</v>
      </c>
      <c r="K27" s="30">
        <v>2.994834935364898</v>
      </c>
      <c r="L27" s="30">
        <v>16.471592144506943</v>
      </c>
      <c r="M27" s="19">
        <f t="shared" si="26"/>
        <v>2</v>
      </c>
      <c r="N27" s="19">
        <f t="shared" si="28"/>
        <v>16</v>
      </c>
      <c r="O27" s="24">
        <v>-2</v>
      </c>
      <c r="P27" s="24">
        <v>10</v>
      </c>
      <c r="Q27" s="24">
        <v>6</v>
      </c>
      <c r="R27" s="24">
        <f t="shared" si="27"/>
        <v>14</v>
      </c>
      <c r="S27" s="24">
        <v>-4</v>
      </c>
      <c r="T27" s="24">
        <v>4</v>
      </c>
      <c r="U27" s="24">
        <v>10</v>
      </c>
      <c r="V27" s="31">
        <v>2.9948349353648993</v>
      </c>
    </row>
    <row r="28" spans="1:22" ht="15" customHeight="1" x14ac:dyDescent="0.2">
      <c r="A28" s="5" t="s">
        <v>10</v>
      </c>
      <c r="B28" s="18">
        <f t="shared" si="23"/>
        <v>-8</v>
      </c>
      <c r="C28" s="18">
        <v>0</v>
      </c>
      <c r="D28" s="18">
        <f t="shared" si="24"/>
        <v>-1</v>
      </c>
      <c r="E28" s="18">
        <f t="shared" si="25"/>
        <v>-8</v>
      </c>
      <c r="F28" s="18">
        <v>0</v>
      </c>
      <c r="G28" s="18">
        <v>0</v>
      </c>
      <c r="H28" s="18">
        <v>8</v>
      </c>
      <c r="I28" s="18">
        <v>-2</v>
      </c>
      <c r="J28" s="25">
        <f t="shared" si="3"/>
        <v>-32.302314261692992</v>
      </c>
      <c r="K28" s="25">
        <v>0</v>
      </c>
      <c r="L28" s="25">
        <v>32.302314261692992</v>
      </c>
      <c r="M28" s="18">
        <f t="shared" si="26"/>
        <v>0</v>
      </c>
      <c r="N28" s="18">
        <f t="shared" si="28"/>
        <v>6</v>
      </c>
      <c r="O28" s="18">
        <v>1</v>
      </c>
      <c r="P28" s="18">
        <v>3</v>
      </c>
      <c r="Q28" s="18">
        <v>3</v>
      </c>
      <c r="R28" s="18">
        <f t="shared" si="27"/>
        <v>6</v>
      </c>
      <c r="S28" s="18">
        <v>4</v>
      </c>
      <c r="T28" s="18">
        <v>3</v>
      </c>
      <c r="U28" s="18">
        <v>3</v>
      </c>
      <c r="V28" s="25">
        <v>0</v>
      </c>
    </row>
    <row r="29" spans="1:22" ht="15" customHeight="1" x14ac:dyDescent="0.2">
      <c r="A29" s="3" t="s">
        <v>9</v>
      </c>
      <c r="B29" s="20">
        <f t="shared" si="23"/>
        <v>0</v>
      </c>
      <c r="C29" s="20">
        <v>-8</v>
      </c>
      <c r="D29" s="20">
        <f t="shared" si="24"/>
        <v>-4</v>
      </c>
      <c r="E29" s="20">
        <f t="shared" si="25"/>
        <v>-4</v>
      </c>
      <c r="F29" s="20">
        <v>7</v>
      </c>
      <c r="G29" s="20">
        <v>0</v>
      </c>
      <c r="H29" s="20">
        <v>11</v>
      </c>
      <c r="I29" s="20">
        <v>2</v>
      </c>
      <c r="J29" s="26">
        <f t="shared" si="3"/>
        <v>-5.7344178976681341</v>
      </c>
      <c r="K29" s="26">
        <v>10.035231320919236</v>
      </c>
      <c r="L29" s="26">
        <v>15.76964921858737</v>
      </c>
      <c r="M29" s="20">
        <f t="shared" si="26"/>
        <v>4</v>
      </c>
      <c r="N29" s="20">
        <f t="shared" si="28"/>
        <v>16</v>
      </c>
      <c r="O29" s="20">
        <v>-2</v>
      </c>
      <c r="P29" s="20">
        <v>2</v>
      </c>
      <c r="Q29" s="20">
        <v>14</v>
      </c>
      <c r="R29" s="20">
        <f t="shared" si="27"/>
        <v>12</v>
      </c>
      <c r="S29" s="20">
        <v>0</v>
      </c>
      <c r="T29" s="20">
        <v>3</v>
      </c>
      <c r="U29" s="20">
        <v>9</v>
      </c>
      <c r="V29" s="26">
        <v>5.7344178976681341</v>
      </c>
    </row>
    <row r="30" spans="1:22" ht="15" customHeight="1" x14ac:dyDescent="0.2">
      <c r="A30" s="3" t="s">
        <v>8</v>
      </c>
      <c r="B30" s="20">
        <f t="shared" si="23"/>
        <v>-10</v>
      </c>
      <c r="C30" s="20">
        <v>-18</v>
      </c>
      <c r="D30" s="20">
        <f t="shared" si="24"/>
        <v>-9</v>
      </c>
      <c r="E30" s="20">
        <f t="shared" si="25"/>
        <v>-10</v>
      </c>
      <c r="F30" s="20">
        <v>4</v>
      </c>
      <c r="G30" s="20">
        <v>0</v>
      </c>
      <c r="H30" s="20">
        <v>14</v>
      </c>
      <c r="I30" s="20">
        <v>3</v>
      </c>
      <c r="J30" s="26">
        <f t="shared" si="3"/>
        <v>-14.438005577421336</v>
      </c>
      <c r="K30" s="26">
        <v>5.7752022309685325</v>
      </c>
      <c r="L30" s="26">
        <v>20.213207808389868</v>
      </c>
      <c r="M30" s="20">
        <f t="shared" si="26"/>
        <v>0</v>
      </c>
      <c r="N30" s="20">
        <f t="shared" si="28"/>
        <v>25</v>
      </c>
      <c r="O30" s="20">
        <v>4</v>
      </c>
      <c r="P30" s="20">
        <v>16</v>
      </c>
      <c r="Q30" s="20">
        <v>9</v>
      </c>
      <c r="R30" s="20">
        <f t="shared" si="27"/>
        <v>25</v>
      </c>
      <c r="S30" s="20">
        <v>10</v>
      </c>
      <c r="T30" s="20">
        <v>17</v>
      </c>
      <c r="U30" s="20">
        <v>8</v>
      </c>
      <c r="V30" s="26">
        <v>0</v>
      </c>
    </row>
    <row r="31" spans="1:22" ht="15" customHeight="1" x14ac:dyDescent="0.2">
      <c r="A31" s="1" t="s">
        <v>7</v>
      </c>
      <c r="B31" s="19">
        <f t="shared" si="23"/>
        <v>-17</v>
      </c>
      <c r="C31" s="19">
        <v>-1</v>
      </c>
      <c r="D31" s="19">
        <f t="shared" si="24"/>
        <v>-11</v>
      </c>
      <c r="E31" s="19">
        <f t="shared" si="25"/>
        <v>-7</v>
      </c>
      <c r="F31" s="19">
        <v>1</v>
      </c>
      <c r="G31" s="19">
        <v>-4</v>
      </c>
      <c r="H31" s="19">
        <v>8</v>
      </c>
      <c r="I31" s="19">
        <v>-3</v>
      </c>
      <c r="J31" s="30">
        <f t="shared" si="3"/>
        <v>-11.464648051009831</v>
      </c>
      <c r="K31" s="30">
        <v>1.6378068644299759</v>
      </c>
      <c r="L31" s="30">
        <v>13.102454915439807</v>
      </c>
      <c r="M31" s="19">
        <f t="shared" si="26"/>
        <v>-10</v>
      </c>
      <c r="N31" s="19">
        <f t="shared" si="28"/>
        <v>9</v>
      </c>
      <c r="O31" s="19">
        <v>-3</v>
      </c>
      <c r="P31" s="19">
        <v>4</v>
      </c>
      <c r="Q31" s="19">
        <v>5</v>
      </c>
      <c r="R31" s="19">
        <f t="shared" si="27"/>
        <v>19</v>
      </c>
      <c r="S31" s="19">
        <v>7</v>
      </c>
      <c r="T31" s="19">
        <v>6</v>
      </c>
      <c r="U31" s="19">
        <v>13</v>
      </c>
      <c r="V31" s="30">
        <v>-16.378068644299759</v>
      </c>
    </row>
    <row r="32" spans="1:22" ht="15" customHeight="1" x14ac:dyDescent="0.2">
      <c r="A32" s="5" t="s">
        <v>6</v>
      </c>
      <c r="B32" s="18">
        <f t="shared" si="23"/>
        <v>-3</v>
      </c>
      <c r="C32" s="18">
        <v>-7</v>
      </c>
      <c r="D32" s="18">
        <f t="shared" si="24"/>
        <v>-3</v>
      </c>
      <c r="E32" s="18">
        <f t="shared" si="25"/>
        <v>-1</v>
      </c>
      <c r="F32" s="18">
        <v>1</v>
      </c>
      <c r="G32" s="18">
        <v>-2</v>
      </c>
      <c r="H32" s="18">
        <v>2</v>
      </c>
      <c r="I32" s="18">
        <v>-1</v>
      </c>
      <c r="J32" s="25">
        <f t="shared" si="3"/>
        <v>-6.1548319646560881</v>
      </c>
      <c r="K32" s="25">
        <v>6.1548319646560881</v>
      </c>
      <c r="L32" s="25">
        <v>12.309663929312176</v>
      </c>
      <c r="M32" s="18">
        <f t="shared" si="26"/>
        <v>-2</v>
      </c>
      <c r="N32" s="18">
        <f t="shared" si="28"/>
        <v>3</v>
      </c>
      <c r="O32" s="22">
        <v>-1</v>
      </c>
      <c r="P32" s="22">
        <v>1</v>
      </c>
      <c r="Q32" s="22">
        <v>2</v>
      </c>
      <c r="R32" s="22">
        <f t="shared" si="27"/>
        <v>5</v>
      </c>
      <c r="S32" s="22">
        <v>1</v>
      </c>
      <c r="T32" s="22">
        <v>2</v>
      </c>
      <c r="U32" s="22">
        <v>3</v>
      </c>
      <c r="V32" s="29">
        <v>-12.309663929312173</v>
      </c>
    </row>
    <row r="33" spans="1:22" ht="15" customHeight="1" x14ac:dyDescent="0.2">
      <c r="A33" s="3" t="s">
        <v>5</v>
      </c>
      <c r="B33" s="20">
        <f t="shared" si="23"/>
        <v>-23</v>
      </c>
      <c r="C33" s="20">
        <v>-8</v>
      </c>
      <c r="D33" s="20">
        <f t="shared" si="24"/>
        <v>-12</v>
      </c>
      <c r="E33" s="20">
        <f>F33-H33</f>
        <v>-11</v>
      </c>
      <c r="F33" s="20">
        <v>4</v>
      </c>
      <c r="G33" s="20">
        <v>-2</v>
      </c>
      <c r="H33" s="20">
        <v>15</v>
      </c>
      <c r="I33" s="20">
        <v>-8</v>
      </c>
      <c r="J33" s="26">
        <f t="shared" si="3"/>
        <v>-17.227471273245285</v>
      </c>
      <c r="K33" s="26">
        <v>6.2645350084528308</v>
      </c>
      <c r="L33" s="26">
        <v>23.492006281698117</v>
      </c>
      <c r="M33" s="20">
        <f>N33-R33</f>
        <v>-12</v>
      </c>
      <c r="N33" s="20">
        <f t="shared" si="28"/>
        <v>16</v>
      </c>
      <c r="O33" s="20">
        <v>-5</v>
      </c>
      <c r="P33" s="20">
        <v>9</v>
      </c>
      <c r="Q33" s="20">
        <v>7</v>
      </c>
      <c r="R33" s="20">
        <f t="shared" si="27"/>
        <v>28</v>
      </c>
      <c r="S33" s="20">
        <v>13</v>
      </c>
      <c r="T33" s="20">
        <v>16</v>
      </c>
      <c r="U33" s="20">
        <v>12</v>
      </c>
      <c r="V33" s="26">
        <v>-18.793605025358499</v>
      </c>
    </row>
    <row r="34" spans="1:22" ht="15" customHeight="1" x14ac:dyDescent="0.2">
      <c r="A34" s="3" t="s">
        <v>4</v>
      </c>
      <c r="B34" s="20">
        <f t="shared" si="23"/>
        <v>-4</v>
      </c>
      <c r="C34" s="20">
        <v>2</v>
      </c>
      <c r="D34" s="20">
        <f t="shared" si="24"/>
        <v>6</v>
      </c>
      <c r="E34" s="20">
        <f t="shared" si="25"/>
        <v>-1</v>
      </c>
      <c r="F34" s="20">
        <v>2</v>
      </c>
      <c r="G34" s="20">
        <v>-1</v>
      </c>
      <c r="H34" s="20">
        <v>3</v>
      </c>
      <c r="I34" s="20">
        <v>-4</v>
      </c>
      <c r="J34" s="26">
        <f t="shared" si="3"/>
        <v>-2.270818427847078</v>
      </c>
      <c r="K34" s="26">
        <v>4.5416368556941542</v>
      </c>
      <c r="L34" s="26">
        <v>6.8124552835412322</v>
      </c>
      <c r="M34" s="20">
        <f t="shared" si="26"/>
        <v>-3</v>
      </c>
      <c r="N34" s="20">
        <f t="shared" si="28"/>
        <v>9</v>
      </c>
      <c r="O34" s="20">
        <v>7</v>
      </c>
      <c r="P34" s="20">
        <v>2</v>
      </c>
      <c r="Q34" s="20">
        <v>7</v>
      </c>
      <c r="R34" s="20">
        <f t="shared" si="27"/>
        <v>12</v>
      </c>
      <c r="S34" s="20">
        <v>4</v>
      </c>
      <c r="T34" s="20">
        <v>7</v>
      </c>
      <c r="U34" s="20">
        <v>5</v>
      </c>
      <c r="V34" s="26">
        <v>-6.8124552835412295</v>
      </c>
    </row>
    <row r="35" spans="1:22" ht="15" customHeight="1" x14ac:dyDescent="0.2">
      <c r="A35" s="1" t="s">
        <v>3</v>
      </c>
      <c r="B35" s="19">
        <f t="shared" si="23"/>
        <v>-6</v>
      </c>
      <c r="C35" s="19">
        <v>-6</v>
      </c>
      <c r="D35" s="19">
        <f t="shared" si="24"/>
        <v>2</v>
      </c>
      <c r="E35" s="19">
        <f t="shared" si="25"/>
        <v>-11</v>
      </c>
      <c r="F35" s="19">
        <v>1</v>
      </c>
      <c r="G35" s="19">
        <v>-4</v>
      </c>
      <c r="H35" s="19">
        <v>12</v>
      </c>
      <c r="I35" s="19">
        <v>4</v>
      </c>
      <c r="J35" s="30">
        <f t="shared" si="3"/>
        <v>-24.055744619661603</v>
      </c>
      <c r="K35" s="30">
        <v>2.1868858745146911</v>
      </c>
      <c r="L35" s="30">
        <v>26.242630494176293</v>
      </c>
      <c r="M35" s="19">
        <f t="shared" si="26"/>
        <v>5</v>
      </c>
      <c r="N35" s="19">
        <f t="shared" si="28"/>
        <v>13</v>
      </c>
      <c r="O35" s="24">
        <v>3</v>
      </c>
      <c r="P35" s="24">
        <v>3</v>
      </c>
      <c r="Q35" s="24">
        <v>10</v>
      </c>
      <c r="R35" s="24">
        <f t="shared" si="27"/>
        <v>8</v>
      </c>
      <c r="S35" s="24">
        <v>-7</v>
      </c>
      <c r="T35" s="24">
        <v>3</v>
      </c>
      <c r="U35" s="24">
        <v>5</v>
      </c>
      <c r="V35" s="31">
        <v>10.934429372573454</v>
      </c>
    </row>
    <row r="36" spans="1:22" ht="15" customHeight="1" x14ac:dyDescent="0.2">
      <c r="A36" s="5" t="s">
        <v>2</v>
      </c>
      <c r="B36" s="18">
        <f t="shared" si="23"/>
        <v>-5</v>
      </c>
      <c r="C36" s="18">
        <v>-1</v>
      </c>
      <c r="D36" s="18">
        <f t="shared" si="24"/>
        <v>3</v>
      </c>
      <c r="E36" s="18">
        <f t="shared" si="25"/>
        <v>-4</v>
      </c>
      <c r="F36" s="18">
        <v>1</v>
      </c>
      <c r="G36" s="18">
        <v>1</v>
      </c>
      <c r="H36" s="18">
        <v>5</v>
      </c>
      <c r="I36" s="18">
        <v>-2</v>
      </c>
      <c r="J36" s="25">
        <f t="shared" si="3"/>
        <v>-23.466255203561726</v>
      </c>
      <c r="K36" s="25">
        <v>5.8665638008904315</v>
      </c>
      <c r="L36" s="25">
        <v>29.332819004452158</v>
      </c>
      <c r="M36" s="18">
        <f t="shared" si="26"/>
        <v>-1</v>
      </c>
      <c r="N36" s="18">
        <f t="shared" si="28"/>
        <v>3</v>
      </c>
      <c r="O36" s="18">
        <v>1</v>
      </c>
      <c r="P36" s="18">
        <v>2</v>
      </c>
      <c r="Q36" s="18">
        <v>1</v>
      </c>
      <c r="R36" s="18">
        <f t="shared" si="27"/>
        <v>4</v>
      </c>
      <c r="S36" s="18">
        <v>1</v>
      </c>
      <c r="T36" s="18">
        <v>0</v>
      </c>
      <c r="U36" s="18">
        <v>4</v>
      </c>
      <c r="V36" s="25">
        <v>-5.8665638008904288</v>
      </c>
    </row>
    <row r="37" spans="1:22" ht="15" customHeight="1" x14ac:dyDescent="0.2">
      <c r="A37" s="3" t="s">
        <v>1</v>
      </c>
      <c r="B37" s="20">
        <f t="shared" si="23"/>
        <v>-2</v>
      </c>
      <c r="C37" s="20">
        <v>4</v>
      </c>
      <c r="D37" s="20">
        <f t="shared" si="24"/>
        <v>2</v>
      </c>
      <c r="E37" s="20">
        <f t="shared" si="25"/>
        <v>-4</v>
      </c>
      <c r="F37" s="20">
        <v>0</v>
      </c>
      <c r="G37" s="20">
        <v>-1</v>
      </c>
      <c r="H37" s="20">
        <v>4</v>
      </c>
      <c r="I37" s="20">
        <v>2</v>
      </c>
      <c r="J37" s="26">
        <f t="shared" si="3"/>
        <v>-32.391178950170833</v>
      </c>
      <c r="K37" s="26">
        <v>0</v>
      </c>
      <c r="L37" s="26">
        <v>32.391178950170833</v>
      </c>
      <c r="M37" s="20">
        <f t="shared" si="26"/>
        <v>2</v>
      </c>
      <c r="N37" s="20">
        <f t="shared" si="28"/>
        <v>4</v>
      </c>
      <c r="O37" s="20">
        <v>4</v>
      </c>
      <c r="P37" s="20">
        <v>3</v>
      </c>
      <c r="Q37" s="20">
        <v>1</v>
      </c>
      <c r="R37" s="20">
        <f t="shared" si="27"/>
        <v>2</v>
      </c>
      <c r="S37" s="20">
        <v>-1</v>
      </c>
      <c r="T37" s="20">
        <v>1</v>
      </c>
      <c r="U37" s="20">
        <v>1</v>
      </c>
      <c r="V37" s="26">
        <v>16.195589475085416</v>
      </c>
    </row>
    <row r="38" spans="1:22" ht="15" customHeight="1" x14ac:dyDescent="0.2">
      <c r="A38" s="1" t="s">
        <v>0</v>
      </c>
      <c r="B38" s="19">
        <f t="shared" si="23"/>
        <v>1</v>
      </c>
      <c r="C38" s="19">
        <v>5</v>
      </c>
      <c r="D38" s="19">
        <f t="shared" si="24"/>
        <v>-1</v>
      </c>
      <c r="E38" s="19">
        <f t="shared" si="25"/>
        <v>0</v>
      </c>
      <c r="F38" s="19">
        <v>0</v>
      </c>
      <c r="G38" s="19">
        <v>0</v>
      </c>
      <c r="H38" s="19">
        <v>0</v>
      </c>
      <c r="I38" s="19">
        <v>-2</v>
      </c>
      <c r="J38" s="30">
        <f t="shared" si="3"/>
        <v>0</v>
      </c>
      <c r="K38" s="30">
        <v>0</v>
      </c>
      <c r="L38" s="30">
        <v>0</v>
      </c>
      <c r="M38" s="19">
        <f t="shared" si="26"/>
        <v>1</v>
      </c>
      <c r="N38" s="19">
        <f t="shared" si="28"/>
        <v>5</v>
      </c>
      <c r="O38" s="19">
        <v>0</v>
      </c>
      <c r="P38" s="19">
        <v>3</v>
      </c>
      <c r="Q38" s="19">
        <v>2</v>
      </c>
      <c r="R38" s="19">
        <f t="shared" si="27"/>
        <v>4</v>
      </c>
      <c r="S38" s="19">
        <v>3</v>
      </c>
      <c r="T38" s="19">
        <v>2</v>
      </c>
      <c r="U38" s="19">
        <v>2</v>
      </c>
      <c r="V38" s="30">
        <v>9.0223705351625227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2024-10-28T07:10:30Z</dcterms:modified>
</cp:coreProperties>
</file>