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５年度\R5.10公表分\③公表資料\01_統計表\"/>
    </mc:Choice>
  </mc:AlternateContent>
  <bookViews>
    <workbookView xWindow="0" yWindow="0" windowWidth="20490" windowHeight="7770" tabRatio="770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岩美町!$A$1:$X$75</definedName>
    <definedName name="_xlnm.Print_Area" localSheetId="4">境港市!$A$1:$X$75</definedName>
    <definedName name="_xlnm.Print_Area" localSheetId="11">琴浦町!$A$1:$X$75</definedName>
    <definedName name="_xlnm.Print_Area" localSheetId="0">県計!$A$1:$X$75</definedName>
    <definedName name="_xlnm.Print_Area" localSheetId="19">江府町!$A$1:$X$75</definedName>
    <definedName name="_xlnm.Print_Area" localSheetId="9">三朝町!$A$1:$X$75</definedName>
    <definedName name="_xlnm.Print_Area" localSheetId="6">若桜町!$A$1:$X$75</definedName>
    <definedName name="_xlnm.Print_Area" localSheetId="3">倉吉市!$A$1:$X$75</definedName>
    <definedName name="_xlnm.Print_Area" localSheetId="14">大山町!$A$1:$X$75</definedName>
    <definedName name="_xlnm.Print_Area" localSheetId="7">智頭町!$A$1:$X$75</definedName>
    <definedName name="_xlnm.Print_Area" localSheetId="1">鳥取市!$A$1:$X$75</definedName>
    <definedName name="_xlnm.Print_Area" localSheetId="10">湯梨浜町!$A$1:$X$75</definedName>
    <definedName name="_xlnm.Print_Area" localSheetId="15">南部町!$A$1:$X$75</definedName>
    <definedName name="_xlnm.Print_Area" localSheetId="13">日吉津村!$A$1:$X$75</definedName>
    <definedName name="_xlnm.Print_Area" localSheetId="17">日南町!$A$1:$X$75</definedName>
    <definedName name="_xlnm.Print_Area" localSheetId="18">日野町!$A$1:$X$75</definedName>
    <definedName name="_xlnm.Print_Area" localSheetId="16">伯耆町!$A$1:$X$75</definedName>
    <definedName name="_xlnm.Print_Area" localSheetId="8">八頭町!$A$1:$X$75</definedName>
    <definedName name="_xlnm.Print_Area" localSheetId="2">米子市!$A$1:$X$75</definedName>
    <definedName name="_xlnm.Print_Area" localSheetId="12">北栄町!$A$1:$X$75</definedName>
  </definedNames>
  <calcPr calcId="162913" forceFullCalc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2" i="3"/>
  <c r="B23" i="3"/>
  <c r="U61" i="67" l="1"/>
  <c r="T61" i="67"/>
  <c r="O61" i="67"/>
  <c r="N61" i="67"/>
  <c r="E61" i="67"/>
  <c r="B61" i="67"/>
  <c r="U60" i="67"/>
  <c r="T60" i="67"/>
  <c r="O60" i="67"/>
  <c r="N60" i="67"/>
  <c r="E60" i="67"/>
  <c r="B60" i="67"/>
  <c r="U59" i="67"/>
  <c r="T59" i="67"/>
  <c r="O59" i="67"/>
  <c r="N59" i="67"/>
  <c r="E59" i="67"/>
  <c r="B59" i="67"/>
  <c r="U58" i="67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3" i="67"/>
  <c r="T23" i="67"/>
  <c r="O23" i="67"/>
  <c r="N23" i="67"/>
  <c r="E23" i="67"/>
  <c r="B23" i="67"/>
  <c r="U22" i="67"/>
  <c r="T22" i="67"/>
  <c r="O22" i="67"/>
  <c r="N22" i="67"/>
  <c r="E22" i="67"/>
  <c r="B22" i="67"/>
  <c r="U21" i="67"/>
  <c r="T21" i="67"/>
  <c r="O21" i="67"/>
  <c r="N21" i="67"/>
  <c r="H21" i="67" s="1"/>
  <c r="E21" i="67"/>
  <c r="B21" i="67"/>
  <c r="U20" i="67"/>
  <c r="T20" i="67"/>
  <c r="O20" i="67"/>
  <c r="N20" i="67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H17" i="67" s="1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61" i="66"/>
  <c r="T61" i="66"/>
  <c r="O61" i="66"/>
  <c r="N61" i="66"/>
  <c r="E61" i="66"/>
  <c r="B61" i="66"/>
  <c r="U60" i="66"/>
  <c r="T60" i="66"/>
  <c r="O60" i="66"/>
  <c r="N60" i="66"/>
  <c r="E60" i="66"/>
  <c r="B60" i="66"/>
  <c r="U59" i="66"/>
  <c r="T59" i="66"/>
  <c r="O59" i="66"/>
  <c r="N59" i="66"/>
  <c r="E59" i="66"/>
  <c r="B59" i="66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3" i="66"/>
  <c r="T23" i="66"/>
  <c r="O23" i="66"/>
  <c r="N23" i="66"/>
  <c r="H23" i="66" s="1"/>
  <c r="E23" i="66"/>
  <c r="B23" i="66"/>
  <c r="U22" i="66"/>
  <c r="T22" i="66"/>
  <c r="O22" i="66"/>
  <c r="N22" i="66"/>
  <c r="E22" i="66"/>
  <c r="B22" i="66"/>
  <c r="U21" i="66"/>
  <c r="T21" i="66"/>
  <c r="O21" i="66"/>
  <c r="N21" i="66"/>
  <c r="E21" i="66"/>
  <c r="B21" i="66"/>
  <c r="U20" i="66"/>
  <c r="T20" i="66"/>
  <c r="O20" i="66"/>
  <c r="N20" i="66"/>
  <c r="E20" i="66"/>
  <c r="B20" i="66"/>
  <c r="U19" i="66"/>
  <c r="T19" i="66"/>
  <c r="O19" i="66"/>
  <c r="N19" i="66"/>
  <c r="H19" i="66" s="1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61" i="65"/>
  <c r="T61" i="65"/>
  <c r="O61" i="65"/>
  <c r="N61" i="65"/>
  <c r="E61" i="65"/>
  <c r="B61" i="65"/>
  <c r="U60" i="65"/>
  <c r="T60" i="65"/>
  <c r="O60" i="65"/>
  <c r="N60" i="65"/>
  <c r="E60" i="65"/>
  <c r="B60" i="65"/>
  <c r="U59" i="65"/>
  <c r="T59" i="65"/>
  <c r="O59" i="65"/>
  <c r="N59" i="65"/>
  <c r="E59" i="65"/>
  <c r="B59" i="65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3" i="65"/>
  <c r="T23" i="65"/>
  <c r="O23" i="65"/>
  <c r="N23" i="65"/>
  <c r="E23" i="65"/>
  <c r="B23" i="65"/>
  <c r="U22" i="65"/>
  <c r="T22" i="65"/>
  <c r="O22" i="65"/>
  <c r="N22" i="65"/>
  <c r="E22" i="65"/>
  <c r="B22" i="65"/>
  <c r="U21" i="65"/>
  <c r="T21" i="65"/>
  <c r="O21" i="65"/>
  <c r="N21" i="65"/>
  <c r="H21" i="65" s="1"/>
  <c r="E21" i="65"/>
  <c r="B21" i="65"/>
  <c r="U20" i="65"/>
  <c r="T20" i="65"/>
  <c r="O20" i="65"/>
  <c r="N20" i="65"/>
  <c r="E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H17" i="65" s="1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61" i="64"/>
  <c r="T61" i="64"/>
  <c r="O61" i="64"/>
  <c r="N61" i="64"/>
  <c r="E61" i="64"/>
  <c r="B61" i="64"/>
  <c r="U60" i="64"/>
  <c r="T60" i="64"/>
  <c r="O60" i="64"/>
  <c r="N60" i="64"/>
  <c r="E60" i="64"/>
  <c r="B60" i="64"/>
  <c r="U59" i="64"/>
  <c r="T59" i="64"/>
  <c r="O59" i="64"/>
  <c r="N59" i="64"/>
  <c r="E59" i="64"/>
  <c r="B59" i="64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3" i="64"/>
  <c r="T23" i="64"/>
  <c r="O23" i="64"/>
  <c r="N23" i="64"/>
  <c r="H23" i="64" s="1"/>
  <c r="E23" i="64"/>
  <c r="B23" i="64"/>
  <c r="U22" i="64"/>
  <c r="T22" i="64"/>
  <c r="O22" i="64"/>
  <c r="N22" i="64"/>
  <c r="E22" i="64"/>
  <c r="B22" i="64"/>
  <c r="U21" i="64"/>
  <c r="T21" i="64"/>
  <c r="O21" i="64"/>
  <c r="N21" i="64"/>
  <c r="E21" i="64"/>
  <c r="B21" i="64"/>
  <c r="U20" i="64"/>
  <c r="T20" i="64"/>
  <c r="O20" i="64"/>
  <c r="N20" i="64"/>
  <c r="E20" i="64"/>
  <c r="B20" i="64"/>
  <c r="U19" i="64"/>
  <c r="T19" i="64"/>
  <c r="O19" i="64"/>
  <c r="N19" i="64"/>
  <c r="H19" i="64" s="1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61" i="63"/>
  <c r="T61" i="63"/>
  <c r="O61" i="63"/>
  <c r="N61" i="63"/>
  <c r="E61" i="63"/>
  <c r="B61" i="63"/>
  <c r="U60" i="63"/>
  <c r="T60" i="63"/>
  <c r="O60" i="63"/>
  <c r="N60" i="63"/>
  <c r="E60" i="63"/>
  <c r="B60" i="63"/>
  <c r="U59" i="63"/>
  <c r="T59" i="63"/>
  <c r="O59" i="63"/>
  <c r="N59" i="63"/>
  <c r="E59" i="63"/>
  <c r="B59" i="63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X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3" i="63"/>
  <c r="T23" i="63"/>
  <c r="O23" i="63"/>
  <c r="N23" i="63"/>
  <c r="E23" i="63"/>
  <c r="B23" i="63"/>
  <c r="U22" i="63"/>
  <c r="T22" i="63"/>
  <c r="O22" i="63"/>
  <c r="N22" i="63"/>
  <c r="E22" i="63"/>
  <c r="B22" i="63"/>
  <c r="U21" i="63"/>
  <c r="T21" i="63"/>
  <c r="O21" i="63"/>
  <c r="N21" i="63"/>
  <c r="H21" i="63" s="1"/>
  <c r="E21" i="63"/>
  <c r="B21" i="63"/>
  <c r="U20" i="63"/>
  <c r="T20" i="63"/>
  <c r="O20" i="63"/>
  <c r="N20" i="63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H17" i="63" s="1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61" i="62"/>
  <c r="T61" i="62"/>
  <c r="O61" i="62"/>
  <c r="N61" i="62"/>
  <c r="E61" i="62"/>
  <c r="B61" i="62"/>
  <c r="U60" i="62"/>
  <c r="T60" i="62"/>
  <c r="O60" i="62"/>
  <c r="N60" i="62"/>
  <c r="E60" i="62"/>
  <c r="B60" i="62"/>
  <c r="U59" i="62"/>
  <c r="T59" i="62"/>
  <c r="O59" i="62"/>
  <c r="N59" i="62"/>
  <c r="E59" i="62"/>
  <c r="B59" i="62"/>
  <c r="X59" i="62" s="1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X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X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X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3" i="62"/>
  <c r="T23" i="62"/>
  <c r="O23" i="62"/>
  <c r="N23" i="62"/>
  <c r="H23" i="62" s="1"/>
  <c r="E23" i="62"/>
  <c r="B23" i="62"/>
  <c r="U22" i="62"/>
  <c r="T22" i="62"/>
  <c r="O22" i="62"/>
  <c r="N22" i="62"/>
  <c r="E22" i="62"/>
  <c r="B22" i="62"/>
  <c r="U21" i="62"/>
  <c r="T21" i="62"/>
  <c r="O21" i="62"/>
  <c r="N21" i="62"/>
  <c r="E21" i="62"/>
  <c r="B21" i="62"/>
  <c r="U20" i="62"/>
  <c r="T20" i="62"/>
  <c r="O20" i="62"/>
  <c r="N20" i="62"/>
  <c r="E20" i="62"/>
  <c r="B20" i="62"/>
  <c r="U19" i="62"/>
  <c r="T19" i="62"/>
  <c r="O19" i="62"/>
  <c r="N19" i="62"/>
  <c r="H19" i="62" s="1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61" i="60"/>
  <c r="T61" i="60"/>
  <c r="O61" i="60"/>
  <c r="N61" i="60"/>
  <c r="E61" i="60"/>
  <c r="B61" i="60"/>
  <c r="U60" i="60"/>
  <c r="T60" i="60"/>
  <c r="O60" i="60"/>
  <c r="N60" i="60"/>
  <c r="E60" i="60"/>
  <c r="B60" i="60"/>
  <c r="U59" i="60"/>
  <c r="T59" i="60"/>
  <c r="O59" i="60"/>
  <c r="N59" i="60"/>
  <c r="E59" i="60"/>
  <c r="B59" i="60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X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3" i="60"/>
  <c r="T23" i="60"/>
  <c r="O23" i="60"/>
  <c r="N23" i="60"/>
  <c r="E23" i="60"/>
  <c r="B23" i="60"/>
  <c r="U22" i="60"/>
  <c r="T22" i="60"/>
  <c r="O22" i="60"/>
  <c r="N22" i="60"/>
  <c r="E22" i="60"/>
  <c r="B22" i="60"/>
  <c r="U21" i="60"/>
  <c r="T21" i="60"/>
  <c r="O21" i="60"/>
  <c r="N21" i="60"/>
  <c r="H21" i="60" s="1"/>
  <c r="E21" i="60"/>
  <c r="B21" i="60"/>
  <c r="U20" i="60"/>
  <c r="T20" i="60"/>
  <c r="O20" i="60"/>
  <c r="N20" i="60"/>
  <c r="E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H17" i="60" s="1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61" i="59"/>
  <c r="T61" i="59"/>
  <c r="O61" i="59"/>
  <c r="N61" i="59"/>
  <c r="E61" i="59"/>
  <c r="B61" i="59"/>
  <c r="U60" i="59"/>
  <c r="T60" i="59"/>
  <c r="O60" i="59"/>
  <c r="N60" i="59"/>
  <c r="E60" i="59"/>
  <c r="B60" i="59"/>
  <c r="U59" i="59"/>
  <c r="T59" i="59"/>
  <c r="O59" i="59"/>
  <c r="N59" i="59"/>
  <c r="E59" i="59"/>
  <c r="B59" i="59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3" i="59"/>
  <c r="T23" i="59"/>
  <c r="O23" i="59"/>
  <c r="N23" i="59"/>
  <c r="H23" i="59" s="1"/>
  <c r="E23" i="59"/>
  <c r="B23" i="59"/>
  <c r="U22" i="59"/>
  <c r="T22" i="59"/>
  <c r="O22" i="59"/>
  <c r="N22" i="59"/>
  <c r="E22" i="59"/>
  <c r="B22" i="59"/>
  <c r="U21" i="59"/>
  <c r="T21" i="59"/>
  <c r="O21" i="59"/>
  <c r="N21" i="59"/>
  <c r="E21" i="59"/>
  <c r="B21" i="59"/>
  <c r="U20" i="59"/>
  <c r="T20" i="59"/>
  <c r="O20" i="59"/>
  <c r="N20" i="59"/>
  <c r="E20" i="59"/>
  <c r="B20" i="59"/>
  <c r="U19" i="59"/>
  <c r="T19" i="59"/>
  <c r="O19" i="59"/>
  <c r="N19" i="59"/>
  <c r="H19" i="59" s="1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61" i="58"/>
  <c r="T61" i="58"/>
  <c r="O61" i="58"/>
  <c r="N61" i="58"/>
  <c r="E61" i="58"/>
  <c r="B61" i="58"/>
  <c r="U60" i="58"/>
  <c r="T60" i="58"/>
  <c r="O60" i="58"/>
  <c r="N60" i="58"/>
  <c r="E60" i="58"/>
  <c r="B60" i="58"/>
  <c r="U59" i="58"/>
  <c r="T59" i="58"/>
  <c r="O59" i="58"/>
  <c r="N59" i="58"/>
  <c r="E59" i="58"/>
  <c r="B59" i="58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X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X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3" i="58"/>
  <c r="T23" i="58"/>
  <c r="O23" i="58"/>
  <c r="N23" i="58"/>
  <c r="E23" i="58"/>
  <c r="B23" i="58"/>
  <c r="U22" i="58"/>
  <c r="T22" i="58"/>
  <c r="O22" i="58"/>
  <c r="N22" i="58"/>
  <c r="E22" i="58"/>
  <c r="B22" i="58"/>
  <c r="U21" i="58"/>
  <c r="T21" i="58"/>
  <c r="O21" i="58"/>
  <c r="N21" i="58"/>
  <c r="H21" i="58" s="1"/>
  <c r="E21" i="58"/>
  <c r="B21" i="58"/>
  <c r="U20" i="58"/>
  <c r="T20" i="58"/>
  <c r="O20" i="58"/>
  <c r="N20" i="58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H17" i="58" s="1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61" i="57"/>
  <c r="T61" i="57"/>
  <c r="O61" i="57"/>
  <c r="N61" i="57"/>
  <c r="E61" i="57"/>
  <c r="B61" i="57"/>
  <c r="U60" i="57"/>
  <c r="T60" i="57"/>
  <c r="O60" i="57"/>
  <c r="N60" i="57"/>
  <c r="E60" i="57"/>
  <c r="B60" i="57"/>
  <c r="U59" i="57"/>
  <c r="T59" i="57"/>
  <c r="O59" i="57"/>
  <c r="N59" i="57"/>
  <c r="E59" i="57"/>
  <c r="B59" i="57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3" i="57"/>
  <c r="T23" i="57"/>
  <c r="O23" i="57"/>
  <c r="N23" i="57"/>
  <c r="H23" i="57" s="1"/>
  <c r="E23" i="57"/>
  <c r="B23" i="57"/>
  <c r="U22" i="57"/>
  <c r="T22" i="57"/>
  <c r="O22" i="57"/>
  <c r="N22" i="57"/>
  <c r="E22" i="57"/>
  <c r="B22" i="57"/>
  <c r="U21" i="57"/>
  <c r="T21" i="57"/>
  <c r="O21" i="57"/>
  <c r="N21" i="57"/>
  <c r="E21" i="57"/>
  <c r="B21" i="57"/>
  <c r="U20" i="57"/>
  <c r="T20" i="57"/>
  <c r="O20" i="57"/>
  <c r="N20" i="57"/>
  <c r="E20" i="57"/>
  <c r="B20" i="57"/>
  <c r="U19" i="57"/>
  <c r="T19" i="57"/>
  <c r="O19" i="57"/>
  <c r="N19" i="57"/>
  <c r="H19" i="57" s="1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61" i="56"/>
  <c r="T61" i="56"/>
  <c r="O61" i="56"/>
  <c r="N61" i="56"/>
  <c r="E61" i="56"/>
  <c r="B61" i="56"/>
  <c r="X61" i="56" s="1"/>
  <c r="U60" i="56"/>
  <c r="T60" i="56"/>
  <c r="O60" i="56"/>
  <c r="N60" i="56"/>
  <c r="E60" i="56"/>
  <c r="B60" i="56"/>
  <c r="X60" i="56" s="1"/>
  <c r="U59" i="56"/>
  <c r="T59" i="56"/>
  <c r="O59" i="56"/>
  <c r="N59" i="56"/>
  <c r="E59" i="56"/>
  <c r="B59" i="56"/>
  <c r="X59" i="56" s="1"/>
  <c r="U58" i="56"/>
  <c r="T58" i="56"/>
  <c r="O58" i="56"/>
  <c r="N58" i="56"/>
  <c r="E58" i="56"/>
  <c r="B58" i="56"/>
  <c r="X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X56" i="56" s="1"/>
  <c r="U55" i="56"/>
  <c r="T55" i="56"/>
  <c r="O55" i="56"/>
  <c r="N55" i="56"/>
  <c r="E55" i="56"/>
  <c r="B55" i="56"/>
  <c r="X55" i="56" s="1"/>
  <c r="U54" i="56"/>
  <c r="T54" i="56"/>
  <c r="O54" i="56"/>
  <c r="N54" i="56"/>
  <c r="E54" i="56"/>
  <c r="B54" i="56"/>
  <c r="X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X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X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X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X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X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3" i="56"/>
  <c r="T23" i="56"/>
  <c r="O23" i="56"/>
  <c r="N23" i="56"/>
  <c r="E23" i="56"/>
  <c r="B23" i="56"/>
  <c r="U22" i="56"/>
  <c r="T22" i="56"/>
  <c r="O22" i="56"/>
  <c r="N22" i="56"/>
  <c r="E22" i="56"/>
  <c r="B22" i="56"/>
  <c r="U21" i="56"/>
  <c r="T21" i="56"/>
  <c r="O21" i="56"/>
  <c r="N21" i="56"/>
  <c r="H21" i="56" s="1"/>
  <c r="E21" i="56"/>
  <c r="B21" i="56"/>
  <c r="U20" i="56"/>
  <c r="T20" i="56"/>
  <c r="O20" i="56"/>
  <c r="N20" i="56"/>
  <c r="E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H17" i="56" s="1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61" i="55"/>
  <c r="T61" i="55"/>
  <c r="O61" i="55"/>
  <c r="N61" i="55"/>
  <c r="E61" i="55"/>
  <c r="B61" i="55"/>
  <c r="X61" i="55" s="1"/>
  <c r="U60" i="55"/>
  <c r="T60" i="55"/>
  <c r="O60" i="55"/>
  <c r="N60" i="55"/>
  <c r="E60" i="55"/>
  <c r="B60" i="55"/>
  <c r="U59" i="55"/>
  <c r="T59" i="55"/>
  <c r="O59" i="55"/>
  <c r="N59" i="55"/>
  <c r="E59" i="55"/>
  <c r="B59" i="55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3" i="55"/>
  <c r="T23" i="55"/>
  <c r="O23" i="55"/>
  <c r="N23" i="55"/>
  <c r="H23" i="55" s="1"/>
  <c r="E23" i="55"/>
  <c r="B23" i="55"/>
  <c r="U22" i="55"/>
  <c r="T22" i="55"/>
  <c r="O22" i="55"/>
  <c r="N22" i="55"/>
  <c r="E22" i="55"/>
  <c r="B22" i="55"/>
  <c r="U21" i="55"/>
  <c r="T21" i="55"/>
  <c r="O21" i="55"/>
  <c r="N21" i="55"/>
  <c r="E21" i="55"/>
  <c r="B21" i="55"/>
  <c r="U20" i="55"/>
  <c r="T20" i="55"/>
  <c r="O20" i="55"/>
  <c r="N20" i="55"/>
  <c r="E20" i="55"/>
  <c r="B20" i="55"/>
  <c r="U19" i="55"/>
  <c r="T19" i="55"/>
  <c r="O19" i="55"/>
  <c r="N19" i="55"/>
  <c r="H19" i="55" s="1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61" i="54"/>
  <c r="T61" i="54"/>
  <c r="O61" i="54"/>
  <c r="N61" i="54"/>
  <c r="E61" i="54"/>
  <c r="B61" i="54"/>
  <c r="U60" i="54"/>
  <c r="T60" i="54"/>
  <c r="O60" i="54"/>
  <c r="N60" i="54"/>
  <c r="E60" i="54"/>
  <c r="B60" i="54"/>
  <c r="U59" i="54"/>
  <c r="T59" i="54"/>
  <c r="O59" i="54"/>
  <c r="N59" i="54"/>
  <c r="E59" i="54"/>
  <c r="B59" i="54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X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X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X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X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X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3" i="54"/>
  <c r="T23" i="54"/>
  <c r="O23" i="54"/>
  <c r="N23" i="54"/>
  <c r="E23" i="54"/>
  <c r="B23" i="54"/>
  <c r="U22" i="54"/>
  <c r="T22" i="54"/>
  <c r="O22" i="54"/>
  <c r="N22" i="54"/>
  <c r="E22" i="54"/>
  <c r="B22" i="54"/>
  <c r="U21" i="54"/>
  <c r="T21" i="54"/>
  <c r="O21" i="54"/>
  <c r="N21" i="54"/>
  <c r="H21" i="54" s="1"/>
  <c r="E21" i="54"/>
  <c r="B21" i="54"/>
  <c r="U20" i="54"/>
  <c r="T20" i="54"/>
  <c r="O20" i="54"/>
  <c r="N20" i="54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H17" i="54" s="1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61" i="53"/>
  <c r="T61" i="53"/>
  <c r="O61" i="53"/>
  <c r="N61" i="53"/>
  <c r="E61" i="53"/>
  <c r="B61" i="53"/>
  <c r="U60" i="53"/>
  <c r="T60" i="53"/>
  <c r="O60" i="53"/>
  <c r="N60" i="53"/>
  <c r="E60" i="53"/>
  <c r="B60" i="53"/>
  <c r="U59" i="53"/>
  <c r="T59" i="53"/>
  <c r="O59" i="53"/>
  <c r="N59" i="53"/>
  <c r="E59" i="53"/>
  <c r="B59" i="53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X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3" i="53"/>
  <c r="T23" i="53"/>
  <c r="O23" i="53"/>
  <c r="N23" i="53"/>
  <c r="H23" i="53" s="1"/>
  <c r="E23" i="53"/>
  <c r="B23" i="53"/>
  <c r="X23" i="53" s="1"/>
  <c r="U22" i="53"/>
  <c r="T22" i="53"/>
  <c r="O22" i="53"/>
  <c r="N22" i="53"/>
  <c r="E22" i="53"/>
  <c r="B22" i="53"/>
  <c r="U21" i="53"/>
  <c r="T21" i="53"/>
  <c r="O21" i="53"/>
  <c r="N21" i="53"/>
  <c r="E21" i="53"/>
  <c r="B21" i="53"/>
  <c r="U20" i="53"/>
  <c r="T20" i="53"/>
  <c r="O20" i="53"/>
  <c r="N20" i="53"/>
  <c r="E20" i="53"/>
  <c r="B20" i="53"/>
  <c r="U19" i="53"/>
  <c r="T19" i="53"/>
  <c r="O19" i="53"/>
  <c r="N19" i="53"/>
  <c r="H19" i="53" s="1"/>
  <c r="E19" i="53"/>
  <c r="B19" i="53"/>
  <c r="X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61" i="52"/>
  <c r="T61" i="52"/>
  <c r="O61" i="52"/>
  <c r="N61" i="52"/>
  <c r="E61" i="52"/>
  <c r="B61" i="52"/>
  <c r="U60" i="52"/>
  <c r="T60" i="52"/>
  <c r="O60" i="52"/>
  <c r="N60" i="52"/>
  <c r="E60" i="52"/>
  <c r="B60" i="52"/>
  <c r="U59" i="52"/>
  <c r="T59" i="52"/>
  <c r="O59" i="52"/>
  <c r="N59" i="52"/>
  <c r="E59" i="52"/>
  <c r="B59" i="52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3" i="52"/>
  <c r="T23" i="52"/>
  <c r="O23" i="52"/>
  <c r="N23" i="52"/>
  <c r="E23" i="52"/>
  <c r="B23" i="52"/>
  <c r="U22" i="52"/>
  <c r="T22" i="52"/>
  <c r="O22" i="52"/>
  <c r="N22" i="52"/>
  <c r="E22" i="52"/>
  <c r="B22" i="52"/>
  <c r="U21" i="52"/>
  <c r="T21" i="52"/>
  <c r="O21" i="52"/>
  <c r="N21" i="52"/>
  <c r="H21" i="52" s="1"/>
  <c r="E21" i="52"/>
  <c r="B21" i="52"/>
  <c r="U20" i="52"/>
  <c r="T20" i="52"/>
  <c r="O20" i="52"/>
  <c r="N20" i="52"/>
  <c r="E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H17" i="52" s="1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61" i="51"/>
  <c r="T61" i="51"/>
  <c r="O61" i="51"/>
  <c r="N61" i="51"/>
  <c r="E61" i="51"/>
  <c r="B61" i="51"/>
  <c r="U60" i="51"/>
  <c r="T60" i="51"/>
  <c r="O60" i="51"/>
  <c r="N60" i="51"/>
  <c r="E60" i="51"/>
  <c r="B60" i="51"/>
  <c r="U59" i="51"/>
  <c r="T59" i="51"/>
  <c r="O59" i="51"/>
  <c r="N59" i="51"/>
  <c r="E59" i="51"/>
  <c r="B59" i="51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3" i="51"/>
  <c r="T23" i="51"/>
  <c r="O23" i="51"/>
  <c r="N23" i="51"/>
  <c r="H23" i="51" s="1"/>
  <c r="E23" i="51"/>
  <c r="B23" i="51"/>
  <c r="U22" i="51"/>
  <c r="T22" i="51"/>
  <c r="O22" i="51"/>
  <c r="N22" i="51"/>
  <c r="E22" i="51"/>
  <c r="B22" i="51"/>
  <c r="U21" i="51"/>
  <c r="T21" i="51"/>
  <c r="O21" i="51"/>
  <c r="N21" i="51"/>
  <c r="E21" i="51"/>
  <c r="B21" i="51"/>
  <c r="U20" i="51"/>
  <c r="T20" i="51"/>
  <c r="O20" i="51"/>
  <c r="N20" i="51"/>
  <c r="E20" i="51"/>
  <c r="B20" i="51"/>
  <c r="U19" i="51"/>
  <c r="T19" i="51"/>
  <c r="O19" i="51"/>
  <c r="N19" i="51"/>
  <c r="H19" i="51" s="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61" i="50"/>
  <c r="T61" i="50"/>
  <c r="O61" i="50"/>
  <c r="N61" i="50"/>
  <c r="E61" i="50"/>
  <c r="B61" i="50"/>
  <c r="U60" i="50"/>
  <c r="T60" i="50"/>
  <c r="O60" i="50"/>
  <c r="N60" i="50"/>
  <c r="E60" i="50"/>
  <c r="B60" i="50"/>
  <c r="U59" i="50"/>
  <c r="T59" i="50"/>
  <c r="O59" i="50"/>
  <c r="N59" i="50"/>
  <c r="E59" i="50"/>
  <c r="B59" i="50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X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3" i="50"/>
  <c r="T23" i="50"/>
  <c r="O23" i="50"/>
  <c r="N23" i="50"/>
  <c r="E23" i="50"/>
  <c r="B23" i="50"/>
  <c r="U22" i="50"/>
  <c r="T22" i="50"/>
  <c r="O22" i="50"/>
  <c r="N22" i="50"/>
  <c r="E22" i="50"/>
  <c r="B22" i="50"/>
  <c r="U21" i="50"/>
  <c r="T21" i="50"/>
  <c r="O21" i="50"/>
  <c r="N21" i="50"/>
  <c r="H21" i="50" s="1"/>
  <c r="E21" i="50"/>
  <c r="B21" i="50"/>
  <c r="U20" i="50"/>
  <c r="T20" i="50"/>
  <c r="O20" i="50"/>
  <c r="N20" i="50"/>
  <c r="E20" i="50"/>
  <c r="B20" i="50"/>
  <c r="U19" i="50"/>
  <c r="T19" i="50"/>
  <c r="O19" i="50"/>
  <c r="N19" i="50"/>
  <c r="E19" i="50"/>
  <c r="B19" i="50"/>
  <c r="X19" i="50" s="1"/>
  <c r="U18" i="50"/>
  <c r="T18" i="50"/>
  <c r="O18" i="50"/>
  <c r="N18" i="50"/>
  <c r="E18" i="50"/>
  <c r="B18" i="50"/>
  <c r="U17" i="50"/>
  <c r="T17" i="50"/>
  <c r="O17" i="50"/>
  <c r="N17" i="50"/>
  <c r="H17" i="50" s="1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61" i="49"/>
  <c r="T61" i="49"/>
  <c r="O61" i="49"/>
  <c r="N61" i="49"/>
  <c r="E61" i="49"/>
  <c r="B61" i="49"/>
  <c r="U60" i="49"/>
  <c r="T60" i="49"/>
  <c r="O60" i="49"/>
  <c r="N60" i="49"/>
  <c r="E60" i="49"/>
  <c r="B60" i="49"/>
  <c r="X60" i="49" s="1"/>
  <c r="U59" i="49"/>
  <c r="T59" i="49"/>
  <c r="O59" i="49"/>
  <c r="N59" i="49"/>
  <c r="E59" i="49"/>
  <c r="B59" i="49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X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X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X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3" i="49"/>
  <c r="T23" i="49"/>
  <c r="O23" i="49"/>
  <c r="N23" i="49"/>
  <c r="H23" i="49" s="1"/>
  <c r="E23" i="49"/>
  <c r="B23" i="49"/>
  <c r="U22" i="49"/>
  <c r="T22" i="49"/>
  <c r="O22" i="49"/>
  <c r="N22" i="49"/>
  <c r="E22" i="49"/>
  <c r="B22" i="49"/>
  <c r="U21" i="49"/>
  <c r="T21" i="49"/>
  <c r="O21" i="49"/>
  <c r="N21" i="49"/>
  <c r="E21" i="49"/>
  <c r="B21" i="49"/>
  <c r="U20" i="49"/>
  <c r="T20" i="49"/>
  <c r="O20" i="49"/>
  <c r="N20" i="49"/>
  <c r="E20" i="49"/>
  <c r="B20" i="49"/>
  <c r="U19" i="49"/>
  <c r="T19" i="49"/>
  <c r="O19" i="49"/>
  <c r="N19" i="49"/>
  <c r="H19" i="49" s="1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61" i="48"/>
  <c r="T61" i="48"/>
  <c r="O61" i="48"/>
  <c r="N61" i="48"/>
  <c r="E61" i="48"/>
  <c r="B61" i="48"/>
  <c r="U60" i="48"/>
  <c r="T60" i="48"/>
  <c r="O60" i="48"/>
  <c r="N60" i="48"/>
  <c r="E60" i="48"/>
  <c r="B60" i="48"/>
  <c r="U59" i="48"/>
  <c r="T59" i="48"/>
  <c r="O59" i="48"/>
  <c r="N59" i="48"/>
  <c r="E59" i="48"/>
  <c r="B59" i="48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3" i="48"/>
  <c r="T23" i="48"/>
  <c r="O23" i="48"/>
  <c r="N23" i="48"/>
  <c r="E23" i="48"/>
  <c r="B23" i="48"/>
  <c r="U22" i="48"/>
  <c r="T22" i="48"/>
  <c r="O22" i="48"/>
  <c r="N22" i="48"/>
  <c r="E22" i="48"/>
  <c r="B22" i="48"/>
  <c r="U21" i="48"/>
  <c r="T21" i="48"/>
  <c r="O21" i="48"/>
  <c r="N21" i="48"/>
  <c r="H21" i="48" s="1"/>
  <c r="E21" i="48"/>
  <c r="B21" i="48"/>
  <c r="U20" i="48"/>
  <c r="T20" i="48"/>
  <c r="O20" i="48"/>
  <c r="N20" i="48"/>
  <c r="E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H17" i="48" s="1"/>
  <c r="I17" i="48" s="1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H23" i="48" l="1"/>
  <c r="I23" i="48" s="1"/>
  <c r="H23" i="50"/>
  <c r="I23" i="50" s="1"/>
  <c r="H23" i="52"/>
  <c r="I23" i="52" s="1"/>
  <c r="H23" i="54"/>
  <c r="I23" i="54" s="1"/>
  <c r="H23" i="56"/>
  <c r="H23" i="58"/>
  <c r="I23" i="58" s="1"/>
  <c r="H23" i="60"/>
  <c r="I23" i="60" s="1"/>
  <c r="H23" i="63"/>
  <c r="I23" i="63" s="1"/>
  <c r="H23" i="67"/>
  <c r="I23" i="67" s="1"/>
  <c r="H23" i="65"/>
  <c r="I23" i="65" s="1"/>
  <c r="H22" i="48"/>
  <c r="I22" i="48" s="1"/>
  <c r="H22" i="50"/>
  <c r="I22" i="50" s="1"/>
  <c r="H22" i="52"/>
  <c r="I22" i="52" s="1"/>
  <c r="H22" i="54"/>
  <c r="I22" i="54" s="1"/>
  <c r="H22" i="56"/>
  <c r="I22" i="56" s="1"/>
  <c r="H22" i="58"/>
  <c r="I22" i="58" s="1"/>
  <c r="H22" i="60"/>
  <c r="I22" i="60" s="1"/>
  <c r="H22" i="63"/>
  <c r="I22" i="63" s="1"/>
  <c r="H22" i="65"/>
  <c r="I22" i="65" s="1"/>
  <c r="H22" i="67"/>
  <c r="I22" i="67" s="1"/>
  <c r="I21" i="48"/>
  <c r="I19" i="49"/>
  <c r="I23" i="49"/>
  <c r="I17" i="50"/>
  <c r="I21" i="50"/>
  <c r="I19" i="51"/>
  <c r="I23" i="51"/>
  <c r="I21" i="52"/>
  <c r="I23" i="53"/>
  <c r="I21" i="54"/>
  <c r="I23" i="55"/>
  <c r="I21" i="56"/>
  <c r="I23" i="57"/>
  <c r="I21" i="58"/>
  <c r="I23" i="59"/>
  <c r="I21" i="60"/>
  <c r="H22" i="49"/>
  <c r="I22" i="49" s="1"/>
  <c r="H22" i="53"/>
  <c r="I22" i="53" s="1"/>
  <c r="H22" i="57"/>
  <c r="I22" i="57" s="1"/>
  <c r="I23" i="62"/>
  <c r="I21" i="63"/>
  <c r="I23" i="64"/>
  <c r="I21" i="65"/>
  <c r="I23" i="66"/>
  <c r="I21" i="67"/>
  <c r="H22" i="51"/>
  <c r="I22" i="51" s="1"/>
  <c r="H22" i="55"/>
  <c r="I22" i="55" s="1"/>
  <c r="H22" i="59"/>
  <c r="I22" i="59" s="1"/>
  <c r="H22" i="62"/>
  <c r="I22" i="62" s="1"/>
  <c r="H22" i="64"/>
  <c r="I22" i="64" s="1"/>
  <c r="H22" i="66"/>
  <c r="I22" i="66" s="1"/>
  <c r="H21" i="49"/>
  <c r="I21" i="49" s="1"/>
  <c r="H21" i="51"/>
  <c r="I21" i="51" s="1"/>
  <c r="H21" i="53"/>
  <c r="I21" i="53" s="1"/>
  <c r="H21" i="55"/>
  <c r="I21" i="55" s="1"/>
  <c r="I23" i="56"/>
  <c r="H21" i="57"/>
  <c r="I21" i="57" s="1"/>
  <c r="H21" i="59"/>
  <c r="I21" i="59" s="1"/>
  <c r="H21" i="62"/>
  <c r="I21" i="62" s="1"/>
  <c r="H21" i="64"/>
  <c r="I21" i="64" s="1"/>
  <c r="H21" i="66"/>
  <c r="I21" i="66" s="1"/>
  <c r="H18" i="48"/>
  <c r="I18" i="48" s="1"/>
  <c r="H16" i="49"/>
  <c r="I16" i="49" s="1"/>
  <c r="H20" i="49"/>
  <c r="I20" i="49" s="1"/>
  <c r="H18" i="50"/>
  <c r="I18" i="50" s="1"/>
  <c r="H16" i="51"/>
  <c r="I16" i="51" s="1"/>
  <c r="H20" i="51"/>
  <c r="I20" i="51" s="1"/>
  <c r="H18" i="52"/>
  <c r="I18" i="52" s="1"/>
  <c r="H16" i="53"/>
  <c r="I16" i="53" s="1"/>
  <c r="H20" i="53"/>
  <c r="I20" i="53" s="1"/>
  <c r="H18" i="54"/>
  <c r="I18" i="54" s="1"/>
  <c r="H16" i="55"/>
  <c r="I16" i="55" s="1"/>
  <c r="H20" i="55"/>
  <c r="I20" i="55" s="1"/>
  <c r="H18" i="56"/>
  <c r="I18" i="56" s="1"/>
  <c r="H16" i="57"/>
  <c r="I16" i="57" s="1"/>
  <c r="H20" i="57"/>
  <c r="I20" i="57" s="1"/>
  <c r="H18" i="58"/>
  <c r="I18" i="58" s="1"/>
  <c r="H16" i="59"/>
  <c r="I16" i="59" s="1"/>
  <c r="H20" i="59"/>
  <c r="I20" i="59" s="1"/>
  <c r="H18" i="60"/>
  <c r="I18" i="60" s="1"/>
  <c r="H16" i="62"/>
  <c r="I16" i="62" s="1"/>
  <c r="H20" i="62"/>
  <c r="I20" i="62" s="1"/>
  <c r="H18" i="63"/>
  <c r="I18" i="63" s="1"/>
  <c r="H16" i="64"/>
  <c r="I16" i="64" s="1"/>
  <c r="H20" i="64"/>
  <c r="I20" i="64" s="1"/>
  <c r="H18" i="65"/>
  <c r="I18" i="65" s="1"/>
  <c r="H16" i="66"/>
  <c r="I16" i="66" s="1"/>
  <c r="H20" i="66"/>
  <c r="I20" i="66" s="1"/>
  <c r="I17" i="52"/>
  <c r="I19" i="53"/>
  <c r="I17" i="54"/>
  <c r="I19" i="55"/>
  <c r="I17" i="56"/>
  <c r="I19" i="57"/>
  <c r="I17" i="58"/>
  <c r="I19" i="59"/>
  <c r="I19" i="62"/>
  <c r="I17" i="63"/>
  <c r="I19" i="64"/>
  <c r="I17" i="65"/>
  <c r="I19" i="66"/>
  <c r="I17" i="67"/>
  <c r="H18" i="67"/>
  <c r="I18" i="67" s="1"/>
  <c r="H16" i="48"/>
  <c r="I16" i="48" s="1"/>
  <c r="H20" i="48"/>
  <c r="I20" i="48" s="1"/>
  <c r="H18" i="49"/>
  <c r="I18" i="49" s="1"/>
  <c r="H16" i="50"/>
  <c r="I16" i="50" s="1"/>
  <c r="H20" i="50"/>
  <c r="I20" i="50" s="1"/>
  <c r="H18" i="51"/>
  <c r="I18" i="51" s="1"/>
  <c r="H16" i="52"/>
  <c r="I16" i="52" s="1"/>
  <c r="H20" i="52"/>
  <c r="I20" i="52" s="1"/>
  <c r="H18" i="53"/>
  <c r="I18" i="53" s="1"/>
  <c r="H16" i="54"/>
  <c r="I16" i="54" s="1"/>
  <c r="H20" i="54"/>
  <c r="I20" i="54" s="1"/>
  <c r="H18" i="55"/>
  <c r="I18" i="55" s="1"/>
  <c r="H16" i="56"/>
  <c r="I16" i="56" s="1"/>
  <c r="H20" i="56"/>
  <c r="I20" i="56" s="1"/>
  <c r="H18" i="57"/>
  <c r="I18" i="57" s="1"/>
  <c r="H16" i="58"/>
  <c r="I16" i="58" s="1"/>
  <c r="H20" i="58"/>
  <c r="I20" i="58" s="1"/>
  <c r="H18" i="59"/>
  <c r="I18" i="59" s="1"/>
  <c r="H16" i="60"/>
  <c r="I16" i="60" s="1"/>
  <c r="H20" i="60"/>
  <c r="I20" i="60" s="1"/>
  <c r="H18" i="62"/>
  <c r="I18" i="62" s="1"/>
  <c r="H16" i="63"/>
  <c r="I16" i="63" s="1"/>
  <c r="H20" i="63"/>
  <c r="I20" i="63" s="1"/>
  <c r="H18" i="64"/>
  <c r="I18" i="64" s="1"/>
  <c r="H16" i="65"/>
  <c r="I16" i="65" s="1"/>
  <c r="H20" i="65"/>
  <c r="I20" i="65" s="1"/>
  <c r="H18" i="66"/>
  <c r="I18" i="66" s="1"/>
  <c r="H16" i="67"/>
  <c r="I16" i="67" s="1"/>
  <c r="H20" i="67"/>
  <c r="I20" i="67" s="1"/>
  <c r="I17" i="60"/>
  <c r="H19" i="48"/>
  <c r="I19" i="48" s="1"/>
  <c r="H17" i="49"/>
  <c r="I17" i="49" s="1"/>
  <c r="H19" i="50"/>
  <c r="I19" i="50" s="1"/>
  <c r="H17" i="51"/>
  <c r="I17" i="51" s="1"/>
  <c r="H19" i="52"/>
  <c r="I19" i="52" s="1"/>
  <c r="H17" i="53"/>
  <c r="I17" i="53" s="1"/>
  <c r="H19" i="54"/>
  <c r="I19" i="54" s="1"/>
  <c r="H17" i="55"/>
  <c r="I17" i="55" s="1"/>
  <c r="H19" i="56"/>
  <c r="I19" i="56" s="1"/>
  <c r="H17" i="57"/>
  <c r="I17" i="57" s="1"/>
  <c r="H19" i="58"/>
  <c r="I19" i="58" s="1"/>
  <c r="H17" i="59"/>
  <c r="I17" i="59" s="1"/>
  <c r="H19" i="60"/>
  <c r="I19" i="60" s="1"/>
  <c r="H17" i="62"/>
  <c r="I17" i="62" s="1"/>
  <c r="H19" i="63"/>
  <c r="I19" i="63" s="1"/>
  <c r="H17" i="64"/>
  <c r="I17" i="64" s="1"/>
  <c r="H19" i="65"/>
  <c r="I19" i="65" s="1"/>
  <c r="H17" i="66"/>
  <c r="I17" i="66" s="1"/>
  <c r="H19" i="67"/>
  <c r="I19" i="67" s="1"/>
  <c r="X30" i="66"/>
  <c r="X46" i="66"/>
  <c r="X16" i="67"/>
  <c r="X20" i="67"/>
  <c r="X28" i="67"/>
  <c r="X32" i="67"/>
  <c r="X36" i="67"/>
  <c r="X40" i="67"/>
  <c r="X44" i="67"/>
  <c r="X48" i="67"/>
  <c r="X52" i="67"/>
  <c r="X56" i="67"/>
  <c r="X60" i="67"/>
  <c r="X17" i="67"/>
  <c r="X21" i="67"/>
  <c r="X25" i="67"/>
  <c r="X29" i="67"/>
  <c r="X33" i="67"/>
  <c r="X37" i="67"/>
  <c r="X41" i="67"/>
  <c r="X45" i="67"/>
  <c r="X49" i="67"/>
  <c r="X53" i="67"/>
  <c r="X57" i="67"/>
  <c r="X61" i="67"/>
  <c r="X18" i="66"/>
  <c r="X34" i="66"/>
  <c r="X50" i="66"/>
  <c r="X18" i="67"/>
  <c r="X22" i="67"/>
  <c r="X26" i="67"/>
  <c r="X30" i="67"/>
  <c r="X34" i="67"/>
  <c r="X38" i="67"/>
  <c r="X42" i="67"/>
  <c r="X46" i="67"/>
  <c r="X50" i="67"/>
  <c r="X54" i="67"/>
  <c r="X58" i="67"/>
  <c r="X26" i="66"/>
  <c r="X42" i="66"/>
  <c r="X58" i="66"/>
  <c r="X22" i="66"/>
  <c r="X38" i="66"/>
  <c r="X54" i="66"/>
  <c r="X15" i="67"/>
  <c r="X19" i="67"/>
  <c r="X23" i="67"/>
  <c r="X27" i="67"/>
  <c r="X31" i="67"/>
  <c r="X35" i="67"/>
  <c r="X39" i="67"/>
  <c r="X43" i="67"/>
  <c r="X47" i="67"/>
  <c r="X51" i="67"/>
  <c r="X55" i="67"/>
  <c r="X59" i="67"/>
  <c r="X57" i="66"/>
  <c r="X45" i="65"/>
  <c r="X33" i="66"/>
  <c r="X49" i="66"/>
  <c r="X25" i="66"/>
  <c r="X26" i="65"/>
  <c r="X29" i="66"/>
  <c r="X45" i="66"/>
  <c r="X61" i="66"/>
  <c r="X41" i="66"/>
  <c r="X49" i="65"/>
  <c r="X61" i="65"/>
  <c r="X17" i="66"/>
  <c r="X21" i="66"/>
  <c r="X37" i="66"/>
  <c r="X53" i="66"/>
  <c r="X30" i="65"/>
  <c r="X15" i="66"/>
  <c r="X19" i="66"/>
  <c r="X23" i="66"/>
  <c r="X27" i="66"/>
  <c r="X31" i="66"/>
  <c r="X35" i="66"/>
  <c r="X39" i="66"/>
  <c r="X43" i="66"/>
  <c r="X47" i="66"/>
  <c r="X51" i="66"/>
  <c r="X55" i="66"/>
  <c r="X59" i="66"/>
  <c r="X22" i="65"/>
  <c r="X38" i="65"/>
  <c r="X18" i="65"/>
  <c r="X34" i="65"/>
  <c r="X53" i="65"/>
  <c r="X57" i="65"/>
  <c r="X16" i="66"/>
  <c r="X20" i="66"/>
  <c r="X28" i="66"/>
  <c r="X32" i="66"/>
  <c r="X36" i="66"/>
  <c r="X40" i="66"/>
  <c r="X44" i="66"/>
  <c r="X48" i="66"/>
  <c r="X52" i="66"/>
  <c r="X56" i="66"/>
  <c r="X60" i="66"/>
  <c r="X42" i="65"/>
  <c r="X50" i="65"/>
  <c r="X58" i="65"/>
  <c r="X46" i="65"/>
  <c r="X54" i="65"/>
  <c r="X17" i="65"/>
  <c r="X21" i="65"/>
  <c r="X25" i="65"/>
  <c r="X29" i="65"/>
  <c r="X33" i="65"/>
  <c r="X37" i="65"/>
  <c r="X41" i="65"/>
  <c r="X45" i="64"/>
  <c r="X49" i="64"/>
  <c r="X53" i="64"/>
  <c r="X57" i="64"/>
  <c r="X61" i="64"/>
  <c r="X15" i="65"/>
  <c r="X19" i="65"/>
  <c r="X23" i="65"/>
  <c r="X27" i="65"/>
  <c r="X31" i="65"/>
  <c r="X35" i="65"/>
  <c r="X39" i="65"/>
  <c r="X43" i="65"/>
  <c r="X47" i="65"/>
  <c r="X51" i="65"/>
  <c r="X55" i="65"/>
  <c r="X59" i="65"/>
  <c r="X16" i="65"/>
  <c r="X20" i="65"/>
  <c r="X28" i="65"/>
  <c r="X32" i="65"/>
  <c r="X36" i="65"/>
  <c r="X40" i="65"/>
  <c r="X44" i="65"/>
  <c r="X48" i="65"/>
  <c r="X52" i="65"/>
  <c r="X56" i="65"/>
  <c r="X60" i="65"/>
  <c r="X17" i="64"/>
  <c r="X21" i="64"/>
  <c r="X25" i="64"/>
  <c r="X29" i="64"/>
  <c r="X33" i="64"/>
  <c r="X37" i="64"/>
  <c r="X41" i="64"/>
  <c r="X18" i="64"/>
  <c r="X22" i="64"/>
  <c r="X26" i="64"/>
  <c r="X30" i="64"/>
  <c r="X34" i="64"/>
  <c r="X38" i="64"/>
  <c r="X42" i="64"/>
  <c r="X50" i="64"/>
  <c r="X58" i="64"/>
  <c r="X46" i="64"/>
  <c r="X54" i="64"/>
  <c r="X55" i="63"/>
  <c r="X19" i="63"/>
  <c r="X27" i="63"/>
  <c r="X35" i="63"/>
  <c r="X15" i="64"/>
  <c r="X19" i="64"/>
  <c r="X23" i="64"/>
  <c r="X27" i="64"/>
  <c r="X31" i="64"/>
  <c r="X35" i="64"/>
  <c r="X39" i="64"/>
  <c r="X43" i="64"/>
  <c r="X47" i="64"/>
  <c r="X51" i="64"/>
  <c r="X55" i="64"/>
  <c r="X59" i="64"/>
  <c r="X58" i="63"/>
  <c r="X15" i="63"/>
  <c r="X23" i="63"/>
  <c r="X31" i="63"/>
  <c r="X39" i="63"/>
  <c r="X59" i="63"/>
  <c r="X16" i="64"/>
  <c r="X20" i="64"/>
  <c r="X28" i="64"/>
  <c r="X32" i="64"/>
  <c r="X36" i="64"/>
  <c r="X40" i="64"/>
  <c r="X44" i="64"/>
  <c r="X48" i="64"/>
  <c r="X52" i="64"/>
  <c r="X56" i="64"/>
  <c r="X60" i="64"/>
  <c r="X18" i="63"/>
  <c r="X22" i="63"/>
  <c r="X26" i="63"/>
  <c r="X30" i="63"/>
  <c r="X34" i="63"/>
  <c r="X38" i="63"/>
  <c r="X43" i="63"/>
  <c r="X51" i="63"/>
  <c r="X54" i="63"/>
  <c r="X47" i="63"/>
  <c r="X42" i="63"/>
  <c r="X50" i="63"/>
  <c r="X16" i="63"/>
  <c r="X20" i="63"/>
  <c r="X28" i="63"/>
  <c r="X32" i="63"/>
  <c r="X36" i="63"/>
  <c r="X40" i="63"/>
  <c r="X44" i="63"/>
  <c r="X48" i="63"/>
  <c r="X52" i="63"/>
  <c r="X56" i="63"/>
  <c r="X60" i="63"/>
  <c r="X17" i="63"/>
  <c r="X21" i="63"/>
  <c r="X25" i="63"/>
  <c r="X29" i="63"/>
  <c r="X33" i="63"/>
  <c r="X37" i="63"/>
  <c r="X41" i="63"/>
  <c r="X45" i="63"/>
  <c r="X49" i="63"/>
  <c r="X53" i="63"/>
  <c r="X57" i="63"/>
  <c r="X61" i="63"/>
  <c r="X36" i="62"/>
  <c r="X15" i="62"/>
  <c r="X19" i="62"/>
  <c r="X23" i="62"/>
  <c r="X27" i="62"/>
  <c r="X31" i="62"/>
  <c r="X35" i="62"/>
  <c r="X16" i="62"/>
  <c r="X20" i="62"/>
  <c r="X28" i="62"/>
  <c r="X32" i="62"/>
  <c r="X39" i="62"/>
  <c r="X55" i="62"/>
  <c r="X44" i="62"/>
  <c r="X52" i="62"/>
  <c r="X60" i="62"/>
  <c r="X40" i="62"/>
  <c r="X48" i="62"/>
  <c r="X56" i="62"/>
  <c r="X17" i="62"/>
  <c r="X21" i="62"/>
  <c r="X25" i="62"/>
  <c r="X29" i="62"/>
  <c r="X33" i="62"/>
  <c r="X37" i="62"/>
  <c r="X41" i="62"/>
  <c r="X45" i="62"/>
  <c r="X49" i="62"/>
  <c r="X53" i="62"/>
  <c r="X57" i="62"/>
  <c r="X61" i="62"/>
  <c r="X18" i="62"/>
  <c r="X22" i="62"/>
  <c r="X26" i="62"/>
  <c r="X30" i="62"/>
  <c r="X34" i="62"/>
  <c r="X38" i="62"/>
  <c r="X42" i="62"/>
  <c r="X46" i="62"/>
  <c r="X50" i="62"/>
  <c r="X54" i="62"/>
  <c r="X58" i="62"/>
  <c r="X17" i="60"/>
  <c r="X21" i="60"/>
  <c r="X25" i="60"/>
  <c r="X29" i="60"/>
  <c r="X33" i="60"/>
  <c r="X18" i="60"/>
  <c r="X22" i="60"/>
  <c r="X26" i="60"/>
  <c r="X30" i="60"/>
  <c r="X60" i="59"/>
  <c r="X48" i="59"/>
  <c r="X56" i="59"/>
  <c r="X59" i="59"/>
  <c r="X15" i="60"/>
  <c r="X19" i="60"/>
  <c r="X23" i="60"/>
  <c r="X27" i="60"/>
  <c r="X31" i="60"/>
  <c r="X28" i="59"/>
  <c r="X15" i="58"/>
  <c r="X31" i="58"/>
  <c r="X36" i="59"/>
  <c r="X17" i="59"/>
  <c r="X52" i="59"/>
  <c r="X55" i="59"/>
  <c r="X16" i="60"/>
  <c r="X20" i="60"/>
  <c r="X28" i="60"/>
  <c r="X32" i="60"/>
  <c r="X44" i="60"/>
  <c r="X53" i="60"/>
  <c r="X57" i="60"/>
  <c r="X59" i="60"/>
  <c r="X61" i="60"/>
  <c r="X37" i="60"/>
  <c r="X41" i="60"/>
  <c r="X45" i="60"/>
  <c r="X49" i="60"/>
  <c r="X51" i="60"/>
  <c r="X54" i="60"/>
  <c r="X56" i="60"/>
  <c r="X60" i="60"/>
  <c r="X54" i="58"/>
  <c r="X16" i="59"/>
  <c r="X20" i="59"/>
  <c r="X32" i="59"/>
  <c r="X44" i="59"/>
  <c r="X35" i="60"/>
  <c r="X38" i="60"/>
  <c r="X42" i="60"/>
  <c r="X46" i="60"/>
  <c r="X36" i="60"/>
  <c r="X40" i="60"/>
  <c r="X48" i="60"/>
  <c r="X50" i="60"/>
  <c r="X52" i="60"/>
  <c r="X55" i="60"/>
  <c r="X58" i="60"/>
  <c r="X27" i="58"/>
  <c r="X40" i="59"/>
  <c r="X39" i="60"/>
  <c r="X43" i="60"/>
  <c r="X47" i="60"/>
  <c r="X19" i="58"/>
  <c r="X35" i="58"/>
  <c r="X18" i="59"/>
  <c r="X22" i="59"/>
  <c r="X26" i="59"/>
  <c r="X30" i="59"/>
  <c r="X34" i="59"/>
  <c r="X38" i="59"/>
  <c r="X42" i="59"/>
  <c r="X46" i="59"/>
  <c r="X50" i="59"/>
  <c r="X54" i="59"/>
  <c r="X58" i="59"/>
  <c r="X21" i="59"/>
  <c r="X25" i="59"/>
  <c r="X29" i="59"/>
  <c r="X33" i="59"/>
  <c r="X37" i="59"/>
  <c r="X41" i="59"/>
  <c r="X45" i="59"/>
  <c r="X49" i="59"/>
  <c r="X53" i="59"/>
  <c r="X57" i="59"/>
  <c r="X61" i="59"/>
  <c r="X23" i="58"/>
  <c r="X15" i="59"/>
  <c r="X19" i="59"/>
  <c r="X23" i="59"/>
  <c r="X27" i="59"/>
  <c r="X31" i="59"/>
  <c r="X35" i="59"/>
  <c r="X39" i="59"/>
  <c r="X43" i="59"/>
  <c r="X47" i="59"/>
  <c r="X51" i="59"/>
  <c r="X26" i="57"/>
  <c r="X58" i="57"/>
  <c r="X39" i="56"/>
  <c r="X30" i="57"/>
  <c r="X46" i="57"/>
  <c r="X39" i="58"/>
  <c r="X46" i="58"/>
  <c r="X42" i="57"/>
  <c r="X18" i="58"/>
  <c r="X22" i="58"/>
  <c r="X26" i="58"/>
  <c r="X30" i="58"/>
  <c r="X34" i="58"/>
  <c r="X58" i="58"/>
  <c r="X50" i="58"/>
  <c r="X18" i="57"/>
  <c r="X34" i="57"/>
  <c r="X50" i="57"/>
  <c r="X16" i="58"/>
  <c r="X20" i="58"/>
  <c r="X28" i="58"/>
  <c r="X32" i="58"/>
  <c r="X36" i="58"/>
  <c r="X40" i="58"/>
  <c r="X44" i="58"/>
  <c r="X48" i="58"/>
  <c r="X52" i="58"/>
  <c r="X56" i="58"/>
  <c r="X60" i="58"/>
  <c r="X43" i="58"/>
  <c r="X47" i="58"/>
  <c r="X51" i="58"/>
  <c r="X55" i="58"/>
  <c r="X59" i="58"/>
  <c r="X22" i="57"/>
  <c r="X38" i="57"/>
  <c r="X54" i="57"/>
  <c r="X17" i="58"/>
  <c r="X21" i="58"/>
  <c r="X25" i="58"/>
  <c r="X29" i="58"/>
  <c r="X33" i="58"/>
  <c r="X37" i="58"/>
  <c r="X41" i="58"/>
  <c r="X45" i="58"/>
  <c r="X49" i="58"/>
  <c r="X53" i="58"/>
  <c r="X57" i="58"/>
  <c r="X61" i="58"/>
  <c r="X17" i="57"/>
  <c r="X21" i="57"/>
  <c r="X25" i="57"/>
  <c r="X29" i="57"/>
  <c r="X33" i="57"/>
  <c r="X37" i="57"/>
  <c r="X41" i="57"/>
  <c r="X45" i="57"/>
  <c r="X49" i="57"/>
  <c r="X53" i="57"/>
  <c r="X57" i="57"/>
  <c r="X61" i="57"/>
  <c r="X33" i="55"/>
  <c r="X35" i="56"/>
  <c r="X43" i="56"/>
  <c r="X15" i="57"/>
  <c r="X19" i="57"/>
  <c r="X23" i="57"/>
  <c r="X27" i="57"/>
  <c r="X31" i="57"/>
  <c r="X35" i="57"/>
  <c r="X39" i="57"/>
  <c r="X43" i="57"/>
  <c r="X47" i="57"/>
  <c r="X51" i="57"/>
  <c r="X55" i="57"/>
  <c r="X59" i="57"/>
  <c r="X31" i="56"/>
  <c r="X34" i="56"/>
  <c r="X27" i="56"/>
  <c r="X16" i="57"/>
  <c r="X20" i="57"/>
  <c r="X28" i="57"/>
  <c r="X32" i="57"/>
  <c r="X36" i="57"/>
  <c r="X40" i="57"/>
  <c r="X44" i="57"/>
  <c r="X48" i="57"/>
  <c r="X52" i="57"/>
  <c r="X56" i="57"/>
  <c r="X60" i="57"/>
  <c r="X53" i="56"/>
  <c r="X18" i="56"/>
  <c r="X22" i="56"/>
  <c r="X45" i="55"/>
  <c r="X15" i="56"/>
  <c r="X19" i="56"/>
  <c r="X23" i="56"/>
  <c r="X30" i="56"/>
  <c r="X45" i="56"/>
  <c r="X46" i="56"/>
  <c r="X49" i="56"/>
  <c r="X51" i="56"/>
  <c r="X47" i="56"/>
  <c r="X26" i="56"/>
  <c r="X42" i="56"/>
  <c r="X57" i="56"/>
  <c r="X37" i="55"/>
  <c r="X49" i="55"/>
  <c r="X16" i="56"/>
  <c r="X20" i="56"/>
  <c r="X28" i="56"/>
  <c r="X32" i="56"/>
  <c r="X36" i="56"/>
  <c r="X40" i="56"/>
  <c r="X17" i="56"/>
  <c r="X21" i="56"/>
  <c r="X25" i="56"/>
  <c r="X29" i="56"/>
  <c r="X33" i="56"/>
  <c r="X37" i="56"/>
  <c r="X41" i="56"/>
  <c r="X29" i="55"/>
  <c r="X25" i="55"/>
  <c r="X53" i="55"/>
  <c r="X46" i="54"/>
  <c r="X18" i="55"/>
  <c r="X30" i="54"/>
  <c r="X38" i="54"/>
  <c r="X17" i="55"/>
  <c r="X21" i="55"/>
  <c r="X41" i="55"/>
  <c r="X57" i="55"/>
  <c r="X34" i="54"/>
  <c r="X15" i="55"/>
  <c r="X19" i="55"/>
  <c r="X23" i="55"/>
  <c r="X27" i="55"/>
  <c r="X31" i="55"/>
  <c r="X35" i="55"/>
  <c r="X39" i="55"/>
  <c r="X43" i="55"/>
  <c r="X47" i="55"/>
  <c r="X51" i="55"/>
  <c r="X55" i="55"/>
  <c r="X59" i="55"/>
  <c r="X22" i="55"/>
  <c r="X26" i="55"/>
  <c r="X30" i="55"/>
  <c r="X34" i="55"/>
  <c r="X38" i="55"/>
  <c r="X42" i="55"/>
  <c r="X46" i="55"/>
  <c r="X50" i="55"/>
  <c r="X54" i="55"/>
  <c r="X58" i="55"/>
  <c r="X42" i="54"/>
  <c r="X16" i="55"/>
  <c r="X20" i="55"/>
  <c r="X28" i="55"/>
  <c r="X32" i="55"/>
  <c r="X36" i="55"/>
  <c r="X40" i="55"/>
  <c r="X44" i="55"/>
  <c r="X48" i="55"/>
  <c r="X52" i="55"/>
  <c r="X56" i="55"/>
  <c r="X60" i="55"/>
  <c r="X17" i="54"/>
  <c r="X21" i="54"/>
  <c r="X25" i="54"/>
  <c r="X18" i="54"/>
  <c r="X22" i="54"/>
  <c r="X26" i="54"/>
  <c r="X57" i="54"/>
  <c r="X47" i="53"/>
  <c r="X29" i="54"/>
  <c r="X45" i="54"/>
  <c r="X61" i="54"/>
  <c r="X50" i="54"/>
  <c r="X54" i="54"/>
  <c r="X58" i="54"/>
  <c r="X30" i="53"/>
  <c r="X51" i="53"/>
  <c r="X15" i="54"/>
  <c r="X19" i="54"/>
  <c r="X23" i="54"/>
  <c r="X27" i="54"/>
  <c r="X31" i="54"/>
  <c r="X35" i="54"/>
  <c r="X39" i="54"/>
  <c r="X43" i="54"/>
  <c r="X47" i="54"/>
  <c r="X51" i="54"/>
  <c r="X55" i="54"/>
  <c r="X59" i="54"/>
  <c r="X43" i="53"/>
  <c r="X59" i="53"/>
  <c r="X35" i="53"/>
  <c r="X39" i="53"/>
  <c r="X55" i="53"/>
  <c r="X16" i="54"/>
  <c r="X20" i="54"/>
  <c r="X28" i="54"/>
  <c r="X32" i="54"/>
  <c r="X36" i="54"/>
  <c r="X40" i="54"/>
  <c r="X44" i="54"/>
  <c r="X48" i="54"/>
  <c r="X52" i="54"/>
  <c r="X56" i="54"/>
  <c r="X60" i="54"/>
  <c r="X42" i="52"/>
  <c r="X50" i="52"/>
  <c r="X54" i="52"/>
  <c r="X18" i="53"/>
  <c r="X38" i="53"/>
  <c r="X42" i="53"/>
  <c r="X26" i="53"/>
  <c r="X46" i="53"/>
  <c r="X58" i="53"/>
  <c r="X18" i="52"/>
  <c r="X15" i="53"/>
  <c r="X22" i="53"/>
  <c r="X31" i="53"/>
  <c r="X34" i="53"/>
  <c r="X50" i="53"/>
  <c r="X54" i="53"/>
  <c r="X22" i="52"/>
  <c r="X30" i="52"/>
  <c r="X38" i="52"/>
  <c r="X46" i="51"/>
  <c r="X26" i="52"/>
  <c r="X34" i="52"/>
  <c r="X30" i="51"/>
  <c r="X46" i="52"/>
  <c r="X17" i="53"/>
  <c r="X21" i="53"/>
  <c r="X25" i="53"/>
  <c r="X29" i="53"/>
  <c r="X33" i="53"/>
  <c r="X37" i="53"/>
  <c r="X41" i="53"/>
  <c r="X45" i="53"/>
  <c r="X49" i="53"/>
  <c r="X53" i="53"/>
  <c r="X57" i="53"/>
  <c r="X61" i="53"/>
  <c r="X16" i="53"/>
  <c r="X20" i="53"/>
  <c r="X28" i="53"/>
  <c r="X32" i="53"/>
  <c r="X36" i="53"/>
  <c r="X40" i="53"/>
  <c r="X44" i="53"/>
  <c r="X48" i="53"/>
  <c r="X52" i="53"/>
  <c r="X56" i="53"/>
  <c r="X60" i="53"/>
  <c r="X58" i="52"/>
  <c r="X43" i="50"/>
  <c r="X18" i="51"/>
  <c r="X22" i="51"/>
  <c r="X26" i="51"/>
  <c r="X42" i="51"/>
  <c r="X58" i="51"/>
  <c r="X39" i="52"/>
  <c r="X15" i="52"/>
  <c r="X19" i="52"/>
  <c r="X23" i="52"/>
  <c r="X27" i="52"/>
  <c r="X31" i="52"/>
  <c r="X35" i="52"/>
  <c r="X43" i="52"/>
  <c r="X47" i="52"/>
  <c r="X51" i="52"/>
  <c r="X55" i="52"/>
  <c r="X59" i="52"/>
  <c r="X17" i="52"/>
  <c r="X25" i="52"/>
  <c r="X33" i="52"/>
  <c r="X37" i="52"/>
  <c r="X45" i="52"/>
  <c r="X57" i="52"/>
  <c r="X61" i="52"/>
  <c r="X38" i="51"/>
  <c r="X34" i="51"/>
  <c r="X54" i="51"/>
  <c r="X21" i="52"/>
  <c r="X29" i="52"/>
  <c r="X41" i="52"/>
  <c r="X49" i="52"/>
  <c r="X53" i="52"/>
  <c r="X50" i="51"/>
  <c r="X51" i="50"/>
  <c r="X16" i="52"/>
  <c r="X20" i="52"/>
  <c r="X28" i="52"/>
  <c r="X32" i="52"/>
  <c r="X36" i="52"/>
  <c r="X40" i="52"/>
  <c r="X44" i="52"/>
  <c r="X48" i="52"/>
  <c r="X52" i="52"/>
  <c r="X56" i="52"/>
  <c r="X60" i="52"/>
  <c r="X59" i="50"/>
  <c r="X31" i="51"/>
  <c r="X39" i="51"/>
  <c r="X47" i="51"/>
  <c r="X27" i="51"/>
  <c r="X35" i="51"/>
  <c r="X43" i="51"/>
  <c r="X15" i="51"/>
  <c r="X19" i="51"/>
  <c r="X23" i="51"/>
  <c r="X51" i="51"/>
  <c r="X55" i="51"/>
  <c r="X59" i="51"/>
  <c r="X55" i="50"/>
  <c r="X29" i="51"/>
  <c r="X37" i="51"/>
  <c r="X57" i="51"/>
  <c r="X15" i="50"/>
  <c r="X16" i="50"/>
  <c r="X28" i="50"/>
  <c r="X21" i="51"/>
  <c r="X25" i="51"/>
  <c r="X33" i="51"/>
  <c r="X41" i="51"/>
  <c r="X47" i="50"/>
  <c r="X17" i="51"/>
  <c r="X45" i="51"/>
  <c r="X49" i="51"/>
  <c r="X53" i="51"/>
  <c r="X61" i="51"/>
  <c r="X40" i="49"/>
  <c r="X27" i="50"/>
  <c r="X20" i="50"/>
  <c r="X23" i="50"/>
  <c r="X36" i="50"/>
  <c r="X39" i="50"/>
  <c r="X16" i="51"/>
  <c r="X20" i="51"/>
  <c r="X28" i="51"/>
  <c r="X32" i="51"/>
  <c r="X36" i="51"/>
  <c r="X40" i="51"/>
  <c r="X44" i="51"/>
  <c r="X48" i="51"/>
  <c r="X52" i="51"/>
  <c r="X56" i="51"/>
  <c r="X60" i="51"/>
  <c r="X32" i="50"/>
  <c r="X35" i="50"/>
  <c r="X28" i="49"/>
  <c r="X44" i="50"/>
  <c r="X52" i="50"/>
  <c r="X40" i="50"/>
  <c r="X48" i="50"/>
  <c r="X56" i="50"/>
  <c r="X60" i="50"/>
  <c r="X20" i="49"/>
  <c r="X36" i="49"/>
  <c r="X17" i="50"/>
  <c r="X21" i="50"/>
  <c r="X25" i="50"/>
  <c r="X29" i="50"/>
  <c r="X33" i="50"/>
  <c r="X37" i="50"/>
  <c r="X41" i="50"/>
  <c r="X45" i="50"/>
  <c r="X49" i="50"/>
  <c r="X53" i="50"/>
  <c r="X57" i="50"/>
  <c r="X61" i="50"/>
  <c r="X16" i="49"/>
  <c r="X32" i="49"/>
  <c r="X18" i="50"/>
  <c r="X22" i="50"/>
  <c r="X26" i="50"/>
  <c r="X30" i="50"/>
  <c r="X34" i="50"/>
  <c r="X38" i="50"/>
  <c r="X42" i="50"/>
  <c r="X46" i="50"/>
  <c r="X50" i="50"/>
  <c r="X54" i="50"/>
  <c r="X58" i="50"/>
  <c r="X45" i="49"/>
  <c r="X48" i="49"/>
  <c r="X17" i="49"/>
  <c r="X21" i="49"/>
  <c r="X25" i="49"/>
  <c r="X29" i="49"/>
  <c r="X33" i="49"/>
  <c r="X37" i="49"/>
  <c r="X53" i="49"/>
  <c r="X61" i="49"/>
  <c r="X41" i="49"/>
  <c r="X49" i="49"/>
  <c r="X57" i="49"/>
  <c r="X18" i="49"/>
  <c r="X22" i="49"/>
  <c r="X26" i="49"/>
  <c r="X30" i="49"/>
  <c r="X34" i="49"/>
  <c r="X38" i="49"/>
  <c r="X42" i="49"/>
  <c r="X46" i="49"/>
  <c r="X50" i="49"/>
  <c r="X54" i="49"/>
  <c r="X58" i="49"/>
  <c r="X15" i="49"/>
  <c r="X19" i="49"/>
  <c r="X23" i="49"/>
  <c r="X27" i="49"/>
  <c r="X31" i="49"/>
  <c r="X35" i="49"/>
  <c r="X39" i="49"/>
  <c r="X43" i="49"/>
  <c r="X47" i="49"/>
  <c r="X51" i="49"/>
  <c r="X55" i="49"/>
  <c r="X59" i="49"/>
  <c r="X35" i="48"/>
  <c r="X51" i="48"/>
  <c r="X59" i="48"/>
  <c r="X19" i="48"/>
  <c r="X23" i="48"/>
  <c r="X27" i="48"/>
  <c r="X31" i="48"/>
  <c r="X43" i="48"/>
  <c r="X15" i="48"/>
  <c r="X39" i="48"/>
  <c r="X47" i="48"/>
  <c r="X55" i="48"/>
  <c r="X16" i="48"/>
  <c r="X20" i="48"/>
  <c r="X28" i="48"/>
  <c r="X32" i="48"/>
  <c r="X36" i="48"/>
  <c r="X40" i="48"/>
  <c r="X44" i="48"/>
  <c r="X48" i="48"/>
  <c r="X52" i="48"/>
  <c r="X56" i="48"/>
  <c r="X60" i="48"/>
  <c r="X17" i="48"/>
  <c r="X21" i="48"/>
  <c r="X25" i="48"/>
  <c r="X29" i="48"/>
  <c r="X33" i="48"/>
  <c r="X37" i="48"/>
  <c r="X41" i="48"/>
  <c r="X45" i="48"/>
  <c r="X49" i="48"/>
  <c r="X53" i="48"/>
  <c r="X57" i="48"/>
  <c r="X61" i="48"/>
  <c r="X18" i="48"/>
  <c r="X22" i="48"/>
  <c r="X26" i="48"/>
  <c r="X30" i="48"/>
  <c r="X34" i="48"/>
  <c r="X38" i="48"/>
  <c r="X42" i="48"/>
  <c r="X46" i="48"/>
  <c r="X50" i="48"/>
  <c r="X54" i="48"/>
  <c r="X58" i="48"/>
  <c r="U15" i="3" l="1"/>
  <c r="U16" i="3"/>
  <c r="U17" i="3"/>
  <c r="U18" i="3"/>
  <c r="U19" i="3"/>
  <c r="U20" i="3"/>
  <c r="U21" i="3"/>
  <c r="U22" i="3"/>
  <c r="U23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O15" i="3"/>
  <c r="O16" i="3"/>
  <c r="O17" i="3"/>
  <c r="O18" i="3"/>
  <c r="O19" i="3"/>
  <c r="O20" i="3"/>
  <c r="O21" i="3"/>
  <c r="O22" i="3"/>
  <c r="O23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E21" i="3" l="1"/>
  <c r="N21" i="3"/>
  <c r="T21" i="3"/>
  <c r="X21" i="3"/>
  <c r="H21" i="3" l="1"/>
  <c r="I21" i="3" s="1"/>
  <c r="X61" i="3"/>
  <c r="T61" i="3"/>
  <c r="N61" i="3"/>
  <c r="E61" i="3"/>
  <c r="X60" i="3"/>
  <c r="T60" i="3"/>
  <c r="N60" i="3"/>
  <c r="E60" i="3"/>
  <c r="X15" i="3" l="1"/>
  <c r="X16" i="3"/>
  <c r="X17" i="3"/>
  <c r="X18" i="3"/>
  <c r="X19" i="3"/>
  <c r="X20" i="3"/>
  <c r="X22" i="3"/>
  <c r="X23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T59" i="3" l="1"/>
  <c r="N59" i="3"/>
  <c r="E59" i="3"/>
  <c r="T58" i="3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3" i="3"/>
  <c r="N23" i="3"/>
  <c r="E23" i="3"/>
  <c r="T22" i="3"/>
  <c r="N22" i="3"/>
  <c r="E22" i="3"/>
  <c r="T20" i="3"/>
  <c r="N20" i="3"/>
  <c r="E20" i="3"/>
  <c r="T19" i="3"/>
  <c r="N19" i="3"/>
  <c r="E19" i="3"/>
  <c r="T18" i="3"/>
  <c r="N18" i="3"/>
  <c r="H18" i="3" s="1"/>
  <c r="I18" i="3" s="1"/>
  <c r="E18" i="3"/>
  <c r="T17" i="3"/>
  <c r="N17" i="3"/>
  <c r="E17" i="3"/>
  <c r="T16" i="3"/>
  <c r="N16" i="3"/>
  <c r="E16" i="3"/>
  <c r="T15" i="3"/>
  <c r="N15" i="3"/>
  <c r="E15" i="3"/>
  <c r="H20" i="3" l="1"/>
  <c r="I20" i="3" s="1"/>
  <c r="H22" i="3"/>
  <c r="I22" i="3" s="1"/>
  <c r="H23" i="3"/>
  <c r="I23" i="3" s="1"/>
  <c r="H19" i="3"/>
  <c r="I19" i="3" s="1"/>
  <c r="H16" i="3"/>
  <c r="I16" i="3" s="1"/>
  <c r="H17" i="3"/>
  <c r="I17" i="3" s="1"/>
</calcChain>
</file>

<file path=xl/sharedStrings.xml><?xml version="1.0" encoding="utf-8"?>
<sst xmlns="http://schemas.openxmlformats.org/spreadsheetml/2006/main" count="4811" uniqueCount="84">
  <si>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</si>
  <si>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</si>
  <si>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</si>
  <si>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</si>
  <si>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</si>
  <si>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</si>
  <si>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</si>
  <si>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</si>
  <si>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</si>
  <si>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</si>
  <si>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</si>
  <si>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</si>
  <si>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</si>
  <si>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</si>
  <si>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</si>
  <si>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</si>
  <si>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</si>
  <si>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</si>
  <si>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</si>
  <si>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</si>
  <si>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</si>
  <si>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</si>
  <si>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</si>
  <si>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</si>
  <si>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</si>
  <si>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</si>
  <si>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</si>
  <si>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</si>
  <si>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</si>
  <si>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</si>
  <si>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</si>
  <si>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</si>
  <si>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</si>
  <si>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</si>
  <si>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</si>
  <si>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</si>
  <si>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</si>
  <si>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</si>
  <si>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</si>
  <si>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</si>
  <si>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</si>
  <si>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</si>
  <si>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</si>
  <si>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</si>
  <si>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</si>
  <si>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</si>
  <si>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</si>
  <si>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注　1　各年の人口は、当該年の10月1日現在の人口。各月の人口は、当該月の１日現在の人口。</t>
  </si>
  <si>
    <t>　　 3　各年の「人口増減」は、前年10月～当年9月の計。各月の「人口増減」は、当該1か月分の数値。</t>
  </si>
  <si>
    <t>　　 2　令和2年9月以前の人口は、令和2年国勢調査結果による補間補正人口。</t>
    <rPh sb="26" eb="28">
      <t>ケッカ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</si>
  <si>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</si>
  <si>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5　「増減率」は、増減数を期首人口で除したもの。</t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</si>
  <si>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</si>
  <si>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7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</si>
  <si>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　　 8　外国人の人口は国籍不詳を含む。</t>
    <rPh sb="5" eb="8">
      <t>ガイコクジン</t>
    </rPh>
    <rPh sb="9" eb="11">
      <t>ジンコウ</t>
    </rPh>
    <rPh sb="12" eb="16">
      <t>コクセキフショウ</t>
    </rPh>
    <rPh sb="17" eb="18">
      <t>フク</t>
    </rPh>
    <phoneticPr fontId="4"/>
  </si>
  <si>
    <t>平成27年</t>
  </si>
  <si>
    <t>平成28年</t>
  </si>
  <si>
    <t>平成29年</t>
  </si>
  <si>
    <t>平成30年</t>
  </si>
  <si>
    <t>令和1年</t>
  </si>
  <si>
    <t>令和2年</t>
  </si>
  <si>
    <t>令和3年</t>
  </si>
  <si>
    <t>令和4年</t>
  </si>
  <si>
    <t>令和5年</t>
  </si>
  <si>
    <t/>
  </si>
  <si>
    <t>令和2年10月</t>
  </si>
  <si>
    <t xml:space="preserve">            11月</t>
  </si>
  <si>
    <t xml:space="preserve">            12月</t>
  </si>
  <si>
    <t>令和3年1月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</si>
  <si>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</si>
  <si>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</si>
  <si>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</si>
  <si>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</si>
  <si>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</si>
  <si>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</si>
  <si>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</si>
  <si>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</si>
  <si>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</si>
  <si>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>令和4年1月</t>
  </si>
  <si>
    <t>令和5年1月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</si>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</sst>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#,##0_ "/>
    <numFmt numFmtId="178" formatCode="0.00_ "/>
    <numFmt numFmtId="179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95">
    <xf numFmtId="0" fontId="0" fillId="0" borderId="0" xfId="0"/>
    <xf numFmtId="0" fontId="1" fillId="0" borderId="0" xfId="1" applyFont="1" applyBorder="1" applyAlignment="1" applyProtection="1">
      <alignment horizontal="right" vertical="center"/>
    </xf>
    <xf numFmtId="37" fontId="1" fillId="0" borderId="0" xfId="1" applyNumberFormat="1" applyFont="1" applyBorder="1" applyAlignment="1" applyProtection="1">
      <alignment vertical="center"/>
    </xf>
    <xf numFmtId="176" fontId="1" fillId="0" borderId="0" xfId="1" applyNumberFormat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vertical="center"/>
    </xf>
    <xf numFmtId="37" fontId="5" fillId="0" borderId="0" xfId="1" applyNumberFormat="1" applyFont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/>
    <xf numFmtId="37" fontId="5" fillId="0" borderId="0" xfId="1" applyNumberFormat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right" vertical="center"/>
    </xf>
    <xf numFmtId="2" fontId="5" fillId="0" borderId="0" xfId="1" applyNumberFormat="1" applyFont="1" applyBorder="1" applyAlignment="1" applyProtection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Border="1" applyAlignment="1" applyProtection="1">
      <alignment vertical="center"/>
    </xf>
    <xf numFmtId="0" fontId="6" fillId="0" borderId="5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6" fillId="0" borderId="11" xfId="1" applyFont="1" applyBorder="1" applyAlignment="1" applyProtection="1">
      <alignment horizontal="right" vertical="center"/>
    </xf>
    <xf numFmtId="0" fontId="6" fillId="0" borderId="11" xfId="1" applyFont="1" applyFill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37" fontId="11" fillId="0" borderId="0" xfId="1" applyNumberFormat="1" applyFont="1" applyBorder="1" applyAlignment="1" applyProtection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6" xfId="0" applyBorder="1" applyAlignment="1">
      <alignment vertical="center"/>
    </xf>
    <xf numFmtId="0" fontId="5" fillId="0" borderId="7" xfId="1" applyFont="1" applyBorder="1" applyAlignment="1" applyProtection="1">
      <alignment horizontal="center" vertical="center"/>
    </xf>
    <xf numFmtId="0" fontId="0" fillId="0" borderId="7" xfId="0" applyBorder="1" applyAlignment="1">
      <alignment vertical="center"/>
    </xf>
    <xf numFmtId="0" fontId="6" fillId="0" borderId="10" xfId="1" applyFont="1" applyBorder="1" applyAlignment="1" applyProtection="1">
      <alignment horizontal="center" vertical="center"/>
    </xf>
    <xf numFmtId="178" fontId="6" fillId="0" borderId="11" xfId="1" applyNumberFormat="1" applyFont="1" applyBorder="1" applyAlignment="1" applyProtection="1">
      <alignment horizontal="right" vertical="center"/>
    </xf>
    <xf numFmtId="178" fontId="6" fillId="0" borderId="11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1" applyFont="1" applyBorder="1" applyAlignment="1" applyProtection="1">
      <alignment vertical="center"/>
    </xf>
    <xf numFmtId="0" fontId="0" fillId="0" borderId="31" xfId="0" applyBorder="1" applyAlignment="1">
      <alignment horizontal="center" vertical="center"/>
    </xf>
    <xf numFmtId="0" fontId="6" fillId="0" borderId="10" xfId="1" applyFont="1" applyBorder="1" applyAlignment="1" applyProtection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0" fillId="0" borderId="188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0" fillId="0" borderId="220" xfId="0" applyBorder="1" applyAlignment="1">
      <alignment horizontal="center" vertical="center"/>
    </xf>
    <xf numFmtId="0" fontId="0" fillId="0" borderId="236" xfId="0" applyBorder="1" applyAlignment="1">
      <alignment horizontal="center" vertical="center"/>
    </xf>
    <xf numFmtId="0" fontId="0" fillId="0" borderId="252" xfId="0" applyBorder="1" applyAlignment="1">
      <alignment horizontal="center" vertical="center"/>
    </xf>
    <xf numFmtId="0" fontId="0" fillId="0" borderId="268" xfId="0" applyBorder="1" applyAlignment="1">
      <alignment horizontal="center" vertical="center"/>
    </xf>
    <xf numFmtId="0" fontId="0" fillId="0" borderId="284" xfId="0" applyBorder="1" applyAlignment="1">
      <alignment horizontal="center" vertical="center"/>
    </xf>
    <xf numFmtId="0" fontId="0" fillId="0" borderId="300" xfId="0" applyBorder="1" applyAlignment="1">
      <alignment horizontal="center" vertical="center"/>
    </xf>
    <xf numFmtId="0" fontId="0" fillId="0" borderId="316" xfId="0" applyBorder="1" applyAlignment="1">
      <alignment horizontal="center" vertical="center"/>
    </xf>
    <xf numFmtId="0" fontId="0" fillId="0" borderId="332" xfId="0" applyBorder="1" applyAlignment="1">
      <alignment horizontal="center" vertical="center"/>
    </xf>
    <xf numFmtId="0" fontId="6" fillId="0" borderId="11" xfId="1" applyFont="1" applyBorder="1" applyAlignment="1">
      <alignment horizontal="right" vertical="center"/>
    </xf>
    <xf numFmtId="177" fontId="10" fillId="0" borderId="11" xfId="0" applyNumberFormat="1" applyFont="1" applyBorder="1" applyAlignment="1">
      <alignment horizontal="right" vertical="center"/>
    </xf>
    <xf numFmtId="179" fontId="10" fillId="0" borderId="11" xfId="0" applyNumberFormat="1" applyFont="1" applyBorder="1" applyAlignment="1">
      <alignment horizontal="right" vertical="center"/>
    </xf>
    <xf numFmtId="178" fontId="6" fillId="0" borderId="11" xfId="1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center"/>
    </xf>
    <xf numFmtId="0" fontId="14" fillId="0" borderId="0" xfId="0" applyFont="1" applyBorder="1" applyAlignment="1">
      <alignment horizontal="left"/>
    </xf>
    <xf numFmtId="0" fontId="6" fillId="0" borderId="9" xfId="1" applyFont="1" applyBorder="1" applyAlignment="1" applyProtection="1">
      <alignment horizontal="center" vertical="center"/>
    </xf>
    <xf numFmtId="0" fontId="0" fillId="0" borderId="10" xfId="0" applyBorder="1"/>
    <xf numFmtId="0" fontId="6" fillId="0" borderId="20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6" fillId="0" borderId="23" xfId="1" applyFont="1" applyBorder="1" applyAlignment="1" applyProtection="1">
      <alignment horizontal="center" vertical="center"/>
    </xf>
    <xf numFmtId="0" fontId="6" fillId="0" borderId="29" xfId="1" applyFont="1" applyBorder="1" applyAlignment="1" applyProtection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12" xfId="1" applyFont="1" applyBorder="1" applyAlignment="1" applyProtection="1">
      <alignment horizontal="center" vertical="center"/>
    </xf>
    <xf numFmtId="0" fontId="0" fillId="0" borderId="12" xfId="0" applyBorder="1"/>
    <xf numFmtId="0" fontId="6" fillId="0" borderId="18" xfId="1" applyFont="1" applyBorder="1" applyAlignment="1" applyProtection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24" xfId="0" applyFont="1" applyBorder="1" applyAlignment="1">
      <alignment horizontal="center" vertical="center"/>
    </xf>
    <xf numFmtId="0" fontId="10" fillId="0" borderId="326" xfId="0" applyFont="1" applyBorder="1" applyAlignment="1">
      <alignment horizontal="center" vertical="center"/>
    </xf>
    <xf numFmtId="0" fontId="10" fillId="0" borderId="325" xfId="0" applyFont="1" applyBorder="1" applyAlignment="1">
      <alignment horizontal="center" vertical="center"/>
    </xf>
    <xf numFmtId="0" fontId="6" fillId="0" borderId="314" xfId="1" applyFont="1" applyBorder="1" applyAlignment="1">
      <alignment horizontal="center" vertical="center"/>
    </xf>
    <xf numFmtId="0" fontId="10" fillId="0" borderId="331" xfId="0" applyFont="1" applyBorder="1" applyAlignment="1">
      <alignment horizontal="center" vertical="center" wrapText="1"/>
    </xf>
    <xf numFmtId="0" fontId="10" fillId="0" borderId="330" xfId="0" applyFont="1" applyBorder="1" applyAlignment="1">
      <alignment vertical="center"/>
    </xf>
    <xf numFmtId="0" fontId="10" fillId="0" borderId="331" xfId="0" applyFont="1" applyBorder="1" applyAlignment="1">
      <alignment horizontal="center" vertical="center"/>
    </xf>
    <xf numFmtId="0" fontId="10" fillId="0" borderId="332" xfId="0" applyFont="1" applyBorder="1" applyAlignment="1">
      <alignment horizontal="center" vertical="center"/>
    </xf>
    <xf numFmtId="0" fontId="6" fillId="0" borderId="330" xfId="0" applyFont="1" applyBorder="1" applyAlignment="1">
      <alignment vertical="center" wrapText="1"/>
    </xf>
    <xf numFmtId="0" fontId="6" fillId="0" borderId="315" xfId="1" applyFont="1" applyBorder="1" applyAlignment="1" applyProtection="1">
      <alignment horizontal="center" vertical="center"/>
    </xf>
    <xf numFmtId="0" fontId="10" fillId="0" borderId="317" xfId="0" applyFont="1" applyBorder="1" applyAlignment="1">
      <alignment horizontal="center" vertical="center"/>
    </xf>
    <xf numFmtId="0" fontId="10" fillId="0" borderId="318" xfId="0" applyFont="1" applyBorder="1" applyAlignment="1">
      <alignment horizontal="center" vertical="center"/>
    </xf>
    <xf numFmtId="0" fontId="10" fillId="0" borderId="319" xfId="0" applyFont="1" applyBorder="1" applyAlignment="1">
      <alignment horizontal="center" vertical="center"/>
    </xf>
    <xf numFmtId="0" fontId="6" fillId="0" borderId="320" xfId="1" applyFont="1" applyBorder="1" applyAlignment="1" applyProtection="1">
      <alignment horizontal="center" vertical="center"/>
    </xf>
    <xf numFmtId="0" fontId="6" fillId="0" borderId="321" xfId="1" applyFont="1" applyBorder="1" applyAlignment="1">
      <alignment horizontal="center" vertical="center"/>
    </xf>
    <xf numFmtId="0" fontId="5" fillId="0" borderId="322" xfId="1" applyFont="1" applyBorder="1" applyAlignment="1" applyProtection="1">
      <alignment horizontal="center" vertical="center" wrapText="1"/>
    </xf>
    <xf numFmtId="0" fontId="6" fillId="0" borderId="323" xfId="1" applyFont="1" applyBorder="1" applyAlignment="1">
      <alignment horizontal="center" vertical="center"/>
    </xf>
    <xf numFmtId="0" fontId="6" fillId="0" borderId="327" xfId="1" applyFont="1" applyBorder="1" applyAlignment="1" applyProtection="1">
      <alignment horizontal="center" vertical="center"/>
    </xf>
    <xf numFmtId="0" fontId="6" fillId="0" borderId="328" xfId="1" applyFont="1" applyBorder="1" applyAlignment="1" applyProtection="1">
      <alignment horizontal="center" vertical="center"/>
    </xf>
    <xf numFmtId="0" fontId="6" fillId="0" borderId="329" xfId="1" applyFont="1" applyBorder="1" applyAlignment="1" applyProtection="1">
      <alignment horizontal="center" vertical="center"/>
    </xf>
    <xf numFmtId="0" fontId="6" fillId="0" borderId="330" xfId="1" applyFont="1" applyBorder="1" applyAlignment="1" applyProtection="1">
      <alignment horizontal="center" vertical="center"/>
    </xf>
    <xf numFmtId="0" fontId="10" fillId="0" borderId="308" xfId="0" applyFont="1" applyBorder="1" applyAlignment="1">
      <alignment horizontal="center" vertical="center"/>
    </xf>
    <xf numFmtId="0" fontId="10" fillId="0" borderId="310" xfId="0" applyFont="1" applyBorder="1" applyAlignment="1">
      <alignment horizontal="center" vertical="center"/>
    </xf>
    <xf numFmtId="0" fontId="10" fillId="0" borderId="309" xfId="0" applyFont="1" applyBorder="1" applyAlignment="1">
      <alignment horizontal="center" vertical="center"/>
    </xf>
    <xf numFmtId="0" fontId="6" fillId="0" borderId="298" xfId="1" applyFont="1" applyBorder="1" applyAlignment="1">
      <alignment horizontal="center" vertical="center"/>
    </xf>
    <xf numFmtId="0" fontId="10" fillId="0" borderId="315" xfId="0" applyFont="1" applyBorder="1" applyAlignment="1">
      <alignment horizontal="center" vertical="center" wrapText="1"/>
    </xf>
    <xf numFmtId="0" fontId="10" fillId="0" borderId="314" xfId="0" applyFont="1" applyBorder="1" applyAlignment="1">
      <alignment vertical="center"/>
    </xf>
    <xf numFmtId="0" fontId="10" fillId="0" borderId="315" xfId="0" applyFont="1" applyBorder="1" applyAlignment="1">
      <alignment horizontal="center" vertical="center"/>
    </xf>
    <xf numFmtId="0" fontId="10" fillId="0" borderId="316" xfId="0" applyFont="1" applyBorder="1" applyAlignment="1">
      <alignment horizontal="center" vertical="center"/>
    </xf>
    <xf numFmtId="0" fontId="6" fillId="0" borderId="314" xfId="0" applyFont="1" applyBorder="1" applyAlignment="1">
      <alignment vertical="center" wrapText="1"/>
    </xf>
    <xf numFmtId="0" fontId="6" fillId="0" borderId="299" xfId="1" applyFont="1" applyBorder="1" applyAlignment="1" applyProtection="1">
      <alignment horizontal="center" vertical="center"/>
    </xf>
    <xf numFmtId="0" fontId="10" fillId="0" borderId="301" xfId="0" applyFont="1" applyBorder="1" applyAlignment="1">
      <alignment horizontal="center" vertical="center"/>
    </xf>
    <xf numFmtId="0" fontId="10" fillId="0" borderId="302" xfId="0" applyFont="1" applyBorder="1" applyAlignment="1">
      <alignment horizontal="center" vertical="center"/>
    </xf>
    <xf numFmtId="0" fontId="10" fillId="0" borderId="303" xfId="0" applyFont="1" applyBorder="1" applyAlignment="1">
      <alignment horizontal="center" vertical="center"/>
    </xf>
    <xf numFmtId="0" fontId="6" fillId="0" borderId="304" xfId="1" applyFont="1" applyBorder="1" applyAlignment="1" applyProtection="1">
      <alignment horizontal="center" vertical="center"/>
    </xf>
    <xf numFmtId="0" fontId="6" fillId="0" borderId="305" xfId="1" applyFont="1" applyBorder="1" applyAlignment="1">
      <alignment horizontal="center" vertical="center"/>
    </xf>
    <xf numFmtId="0" fontId="5" fillId="0" borderId="306" xfId="1" applyFont="1" applyBorder="1" applyAlignment="1" applyProtection="1">
      <alignment horizontal="center" vertical="center" wrapText="1"/>
    </xf>
    <xf numFmtId="0" fontId="6" fillId="0" borderId="307" xfId="1" applyFont="1" applyBorder="1" applyAlignment="1">
      <alignment horizontal="center" vertical="center"/>
    </xf>
    <xf numFmtId="0" fontId="6" fillId="0" borderId="311" xfId="1" applyFont="1" applyBorder="1" applyAlignment="1" applyProtection="1">
      <alignment horizontal="center" vertical="center"/>
    </xf>
    <xf numFmtId="0" fontId="6" fillId="0" borderId="312" xfId="1" applyFont="1" applyBorder="1" applyAlignment="1" applyProtection="1">
      <alignment horizontal="center" vertical="center"/>
    </xf>
    <xf numFmtId="0" fontId="6" fillId="0" borderId="313" xfId="1" applyFont="1" applyBorder="1" applyAlignment="1" applyProtection="1">
      <alignment horizontal="center" vertical="center"/>
    </xf>
    <xf numFmtId="0" fontId="6" fillId="0" borderId="314" xfId="1" applyFont="1" applyBorder="1" applyAlignment="1" applyProtection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10" fillId="0" borderId="294" xfId="0" applyFont="1" applyBorder="1" applyAlignment="1">
      <alignment horizontal="center" vertical="center"/>
    </xf>
    <xf numFmtId="0" fontId="10" fillId="0" borderId="293" xfId="0" applyFont="1" applyBorder="1" applyAlignment="1">
      <alignment horizontal="center" vertical="center"/>
    </xf>
    <xf numFmtId="0" fontId="6" fillId="0" borderId="282" xfId="1" applyFont="1" applyBorder="1" applyAlignment="1">
      <alignment horizontal="center" vertical="center"/>
    </xf>
    <xf numFmtId="0" fontId="10" fillId="0" borderId="299" xfId="0" applyFont="1" applyBorder="1" applyAlignment="1">
      <alignment horizontal="center" vertical="center" wrapText="1"/>
    </xf>
    <xf numFmtId="0" fontId="10" fillId="0" borderId="298" xfId="0" applyFont="1" applyBorder="1" applyAlignment="1">
      <alignment vertical="center"/>
    </xf>
    <xf numFmtId="0" fontId="10" fillId="0" borderId="299" xfId="0" applyFont="1" applyBorder="1" applyAlignment="1">
      <alignment horizontal="center" vertical="center"/>
    </xf>
    <xf numFmtId="0" fontId="10" fillId="0" borderId="300" xfId="0" applyFont="1" applyBorder="1" applyAlignment="1">
      <alignment horizontal="center" vertical="center"/>
    </xf>
    <xf numFmtId="0" fontId="6" fillId="0" borderId="298" xfId="0" applyFont="1" applyBorder="1" applyAlignment="1">
      <alignment vertical="center" wrapText="1"/>
    </xf>
    <xf numFmtId="0" fontId="6" fillId="0" borderId="283" xfId="1" applyFont="1" applyBorder="1" applyAlignment="1" applyProtection="1">
      <alignment horizontal="center" vertical="center"/>
    </xf>
    <xf numFmtId="0" fontId="10" fillId="0" borderId="285" xfId="0" applyFont="1" applyBorder="1" applyAlignment="1">
      <alignment horizontal="center" vertical="center"/>
    </xf>
    <xf numFmtId="0" fontId="10" fillId="0" borderId="286" xfId="0" applyFont="1" applyBorder="1" applyAlignment="1">
      <alignment horizontal="center" vertical="center"/>
    </xf>
    <xf numFmtId="0" fontId="10" fillId="0" borderId="287" xfId="0" applyFont="1" applyBorder="1" applyAlignment="1">
      <alignment horizontal="center" vertical="center"/>
    </xf>
    <xf numFmtId="0" fontId="6" fillId="0" borderId="288" xfId="1" applyFont="1" applyBorder="1" applyAlignment="1" applyProtection="1">
      <alignment horizontal="center" vertical="center"/>
    </xf>
    <xf numFmtId="0" fontId="6" fillId="0" borderId="289" xfId="1" applyFont="1" applyBorder="1" applyAlignment="1">
      <alignment horizontal="center" vertical="center"/>
    </xf>
    <xf numFmtId="0" fontId="5" fillId="0" borderId="290" xfId="1" applyFont="1" applyBorder="1" applyAlignment="1" applyProtection="1">
      <alignment horizontal="center" vertical="center" wrapText="1"/>
    </xf>
    <xf numFmtId="0" fontId="6" fillId="0" borderId="291" xfId="1" applyFont="1" applyBorder="1" applyAlignment="1">
      <alignment horizontal="center" vertical="center"/>
    </xf>
    <xf numFmtId="0" fontId="6" fillId="0" borderId="295" xfId="1" applyFont="1" applyBorder="1" applyAlignment="1" applyProtection="1">
      <alignment horizontal="center" vertical="center"/>
    </xf>
    <xf numFmtId="0" fontId="6" fillId="0" borderId="296" xfId="1" applyFont="1" applyBorder="1" applyAlignment="1" applyProtection="1">
      <alignment horizontal="center" vertical="center"/>
    </xf>
    <xf numFmtId="0" fontId="6" fillId="0" borderId="297" xfId="1" applyFont="1" applyBorder="1" applyAlignment="1" applyProtection="1">
      <alignment horizontal="center" vertical="center"/>
    </xf>
    <xf numFmtId="0" fontId="6" fillId="0" borderId="298" xfId="1" applyFont="1" applyBorder="1" applyAlignment="1" applyProtection="1">
      <alignment horizontal="center" vertical="center"/>
    </xf>
    <xf numFmtId="0" fontId="10" fillId="0" borderId="276" xfId="0" applyFont="1" applyBorder="1" applyAlignment="1">
      <alignment horizontal="center" vertical="center"/>
    </xf>
    <xf numFmtId="0" fontId="10" fillId="0" borderId="278" xfId="0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0" fontId="6" fillId="0" borderId="266" xfId="1" applyFont="1" applyBorder="1" applyAlignment="1">
      <alignment horizontal="center" vertical="center"/>
    </xf>
    <xf numFmtId="0" fontId="10" fillId="0" borderId="283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3" xfId="0" applyFont="1" applyBorder="1" applyAlignment="1">
      <alignment horizontal="center" vertical="center"/>
    </xf>
    <xf numFmtId="0" fontId="10" fillId="0" borderId="284" xfId="0" applyFont="1" applyBorder="1" applyAlignment="1">
      <alignment horizontal="center" vertical="center"/>
    </xf>
    <xf numFmtId="0" fontId="6" fillId="0" borderId="282" xfId="0" applyFont="1" applyBorder="1" applyAlignment="1">
      <alignment vertical="center" wrapText="1"/>
    </xf>
    <xf numFmtId="0" fontId="6" fillId="0" borderId="267" xfId="1" applyFont="1" applyBorder="1" applyAlignment="1" applyProtection="1">
      <alignment horizontal="center" vertical="center"/>
    </xf>
    <xf numFmtId="0" fontId="10" fillId="0" borderId="269" xfId="0" applyFont="1" applyBorder="1" applyAlignment="1">
      <alignment horizontal="center" vertical="center"/>
    </xf>
    <xf numFmtId="0" fontId="10" fillId="0" borderId="270" xfId="0" applyFont="1" applyBorder="1" applyAlignment="1">
      <alignment horizontal="center" vertical="center"/>
    </xf>
    <xf numFmtId="0" fontId="10" fillId="0" borderId="271" xfId="0" applyFont="1" applyBorder="1" applyAlignment="1">
      <alignment horizontal="center" vertical="center"/>
    </xf>
    <xf numFmtId="0" fontId="6" fillId="0" borderId="272" xfId="1" applyFont="1" applyBorder="1" applyAlignment="1" applyProtection="1">
      <alignment horizontal="center" vertical="center"/>
    </xf>
    <xf numFmtId="0" fontId="6" fillId="0" borderId="273" xfId="1" applyFont="1" applyBorder="1" applyAlignment="1">
      <alignment horizontal="center" vertical="center"/>
    </xf>
    <xf numFmtId="0" fontId="5" fillId="0" borderId="274" xfId="1" applyFont="1" applyBorder="1" applyAlignment="1" applyProtection="1">
      <alignment horizontal="center" vertical="center" wrapText="1"/>
    </xf>
    <xf numFmtId="0" fontId="6" fillId="0" borderId="275" xfId="1" applyFont="1" applyBorder="1" applyAlignment="1">
      <alignment horizontal="center" vertical="center"/>
    </xf>
    <xf numFmtId="0" fontId="6" fillId="0" borderId="279" xfId="1" applyFont="1" applyBorder="1" applyAlignment="1" applyProtection="1">
      <alignment horizontal="center" vertical="center"/>
    </xf>
    <xf numFmtId="0" fontId="6" fillId="0" borderId="280" xfId="1" applyFont="1" applyBorder="1" applyAlignment="1" applyProtection="1">
      <alignment horizontal="center" vertical="center"/>
    </xf>
    <xf numFmtId="0" fontId="6" fillId="0" borderId="281" xfId="1" applyFont="1" applyBorder="1" applyAlignment="1" applyProtection="1">
      <alignment horizontal="center" vertical="center"/>
    </xf>
    <xf numFmtId="0" fontId="6" fillId="0" borderId="282" xfId="1" applyFont="1" applyBorder="1" applyAlignment="1" applyProtection="1">
      <alignment horizontal="center" vertical="center"/>
    </xf>
    <xf numFmtId="0" fontId="10" fillId="0" borderId="260" xfId="0" applyFont="1" applyBorder="1" applyAlignment="1">
      <alignment horizontal="center" vertical="center"/>
    </xf>
    <xf numFmtId="0" fontId="10" fillId="0" borderId="262" xfId="0" applyFont="1" applyBorder="1" applyAlignment="1">
      <alignment horizontal="center" vertical="center"/>
    </xf>
    <xf numFmtId="0" fontId="10" fillId="0" borderId="261" xfId="0" applyFont="1" applyBorder="1" applyAlignment="1">
      <alignment horizontal="center" vertical="center"/>
    </xf>
    <xf numFmtId="0" fontId="6" fillId="0" borderId="250" xfId="1" applyFont="1" applyBorder="1" applyAlignment="1">
      <alignment horizontal="center" vertical="center"/>
    </xf>
    <xf numFmtId="0" fontId="10" fillId="0" borderId="267" xfId="0" applyFont="1" applyBorder="1" applyAlignment="1">
      <alignment horizontal="center" vertical="center" wrapText="1"/>
    </xf>
    <xf numFmtId="0" fontId="10" fillId="0" borderId="266" xfId="0" applyFont="1" applyBorder="1" applyAlignment="1">
      <alignment vertical="center"/>
    </xf>
    <xf numFmtId="0" fontId="10" fillId="0" borderId="267" xfId="0" applyFont="1" applyBorder="1" applyAlignment="1">
      <alignment horizontal="center" vertical="center"/>
    </xf>
    <xf numFmtId="0" fontId="10" fillId="0" borderId="268" xfId="0" applyFont="1" applyBorder="1" applyAlignment="1">
      <alignment horizontal="center" vertical="center"/>
    </xf>
    <xf numFmtId="0" fontId="6" fillId="0" borderId="266" xfId="0" applyFont="1" applyBorder="1" applyAlignment="1">
      <alignment vertical="center" wrapText="1"/>
    </xf>
    <xf numFmtId="0" fontId="6" fillId="0" borderId="251" xfId="1" applyFont="1" applyBorder="1" applyAlignment="1" applyProtection="1">
      <alignment horizontal="center" vertical="center"/>
    </xf>
    <xf numFmtId="0" fontId="10" fillId="0" borderId="253" xfId="0" applyFont="1" applyBorder="1" applyAlignment="1">
      <alignment horizontal="center" vertical="center"/>
    </xf>
    <xf numFmtId="0" fontId="10" fillId="0" borderId="254" xfId="0" applyFont="1" applyBorder="1" applyAlignment="1">
      <alignment horizontal="center" vertical="center"/>
    </xf>
    <xf numFmtId="0" fontId="10" fillId="0" borderId="255" xfId="0" applyFont="1" applyBorder="1" applyAlignment="1">
      <alignment horizontal="center" vertical="center"/>
    </xf>
    <xf numFmtId="0" fontId="6" fillId="0" borderId="256" xfId="1" applyFont="1" applyBorder="1" applyAlignment="1" applyProtection="1">
      <alignment horizontal="center" vertical="center"/>
    </xf>
    <xf numFmtId="0" fontId="6" fillId="0" borderId="257" xfId="1" applyFont="1" applyBorder="1" applyAlignment="1">
      <alignment horizontal="center" vertical="center"/>
    </xf>
    <xf numFmtId="0" fontId="5" fillId="0" borderId="258" xfId="1" applyFont="1" applyBorder="1" applyAlignment="1" applyProtection="1">
      <alignment horizontal="center" vertical="center" wrapText="1"/>
    </xf>
    <xf numFmtId="0" fontId="6" fillId="0" borderId="259" xfId="1" applyFont="1" applyBorder="1" applyAlignment="1">
      <alignment horizontal="center" vertical="center"/>
    </xf>
    <xf numFmtId="0" fontId="6" fillId="0" borderId="263" xfId="1" applyFont="1" applyBorder="1" applyAlignment="1" applyProtection="1">
      <alignment horizontal="center" vertical="center"/>
    </xf>
    <xf numFmtId="0" fontId="6" fillId="0" borderId="264" xfId="1" applyFont="1" applyBorder="1" applyAlignment="1" applyProtection="1">
      <alignment horizontal="center" vertical="center"/>
    </xf>
    <xf numFmtId="0" fontId="6" fillId="0" borderId="265" xfId="1" applyFont="1" applyBorder="1" applyAlignment="1" applyProtection="1">
      <alignment horizontal="center" vertical="center"/>
    </xf>
    <xf numFmtId="0" fontId="6" fillId="0" borderId="266" xfId="1" applyFont="1" applyBorder="1" applyAlignment="1" applyProtection="1">
      <alignment horizontal="center" vertical="center"/>
    </xf>
    <xf numFmtId="0" fontId="10" fillId="0" borderId="244" xfId="0" applyFont="1" applyBorder="1" applyAlignment="1">
      <alignment horizontal="center" vertical="center"/>
    </xf>
    <xf numFmtId="0" fontId="10" fillId="0" borderId="246" xfId="0" applyFont="1" applyBorder="1" applyAlignment="1">
      <alignment horizontal="center" vertical="center"/>
    </xf>
    <xf numFmtId="0" fontId="10" fillId="0" borderId="245" xfId="0" applyFont="1" applyBorder="1" applyAlignment="1">
      <alignment horizontal="center" vertical="center"/>
    </xf>
    <xf numFmtId="0" fontId="6" fillId="0" borderId="234" xfId="1" applyFont="1" applyBorder="1" applyAlignment="1">
      <alignment horizontal="center" vertical="center"/>
    </xf>
    <xf numFmtId="0" fontId="10" fillId="0" borderId="251" xfId="0" applyFont="1" applyBorder="1" applyAlignment="1">
      <alignment horizontal="center" vertical="center" wrapText="1"/>
    </xf>
    <xf numFmtId="0" fontId="10" fillId="0" borderId="250" xfId="0" applyFont="1" applyBorder="1" applyAlignment="1">
      <alignment vertical="center"/>
    </xf>
    <xf numFmtId="0" fontId="10" fillId="0" borderId="251" xfId="0" applyFont="1" applyBorder="1" applyAlignment="1">
      <alignment horizontal="center" vertical="center"/>
    </xf>
    <xf numFmtId="0" fontId="10" fillId="0" borderId="252" xfId="0" applyFont="1" applyBorder="1" applyAlignment="1">
      <alignment horizontal="center" vertical="center"/>
    </xf>
    <xf numFmtId="0" fontId="6" fillId="0" borderId="250" xfId="0" applyFont="1" applyBorder="1" applyAlignment="1">
      <alignment vertical="center" wrapText="1"/>
    </xf>
    <xf numFmtId="0" fontId="6" fillId="0" borderId="235" xfId="1" applyFont="1" applyBorder="1" applyAlignment="1" applyProtection="1">
      <alignment horizontal="center" vertical="center"/>
    </xf>
    <xf numFmtId="0" fontId="10" fillId="0" borderId="237" xfId="0" applyFont="1" applyBorder="1" applyAlignment="1">
      <alignment horizontal="center" vertical="center"/>
    </xf>
    <xf numFmtId="0" fontId="10" fillId="0" borderId="238" xfId="0" applyFont="1" applyBorder="1" applyAlignment="1">
      <alignment horizontal="center" vertical="center"/>
    </xf>
    <xf numFmtId="0" fontId="10" fillId="0" borderId="239" xfId="0" applyFont="1" applyBorder="1" applyAlignment="1">
      <alignment horizontal="center" vertical="center"/>
    </xf>
    <xf numFmtId="0" fontId="6" fillId="0" borderId="240" xfId="1" applyFont="1" applyBorder="1" applyAlignment="1" applyProtection="1">
      <alignment horizontal="center" vertical="center"/>
    </xf>
    <xf numFmtId="0" fontId="6" fillId="0" borderId="241" xfId="1" applyFont="1" applyBorder="1" applyAlignment="1">
      <alignment horizontal="center" vertical="center"/>
    </xf>
    <xf numFmtId="0" fontId="5" fillId="0" borderId="242" xfId="1" applyFont="1" applyBorder="1" applyAlignment="1" applyProtection="1">
      <alignment horizontal="center" vertical="center" wrapText="1"/>
    </xf>
    <xf numFmtId="0" fontId="6" fillId="0" borderId="243" xfId="1" applyFont="1" applyBorder="1" applyAlignment="1">
      <alignment horizontal="center" vertical="center"/>
    </xf>
    <xf numFmtId="0" fontId="6" fillId="0" borderId="247" xfId="1" applyFont="1" applyBorder="1" applyAlignment="1" applyProtection="1">
      <alignment horizontal="center" vertical="center"/>
    </xf>
    <xf numFmtId="0" fontId="6" fillId="0" borderId="248" xfId="1" applyFont="1" applyBorder="1" applyAlignment="1" applyProtection="1">
      <alignment horizontal="center" vertical="center"/>
    </xf>
    <xf numFmtId="0" fontId="6" fillId="0" borderId="249" xfId="1" applyFont="1" applyBorder="1" applyAlignment="1" applyProtection="1">
      <alignment horizontal="center" vertical="center"/>
    </xf>
    <xf numFmtId="0" fontId="6" fillId="0" borderId="250" xfId="1" applyFont="1" applyBorder="1" applyAlignment="1" applyProtection="1">
      <alignment horizontal="center" vertical="center"/>
    </xf>
    <xf numFmtId="0" fontId="10" fillId="0" borderId="228" xfId="0" applyFont="1" applyBorder="1" applyAlignment="1">
      <alignment horizontal="center" vertical="center"/>
    </xf>
    <xf numFmtId="0" fontId="10" fillId="0" borderId="230" xfId="0" applyFont="1" applyBorder="1" applyAlignment="1">
      <alignment horizontal="center" vertical="center"/>
    </xf>
    <xf numFmtId="0" fontId="10" fillId="0" borderId="229" xfId="0" applyFont="1" applyBorder="1" applyAlignment="1">
      <alignment horizontal="center" vertical="center"/>
    </xf>
    <xf numFmtId="0" fontId="6" fillId="0" borderId="218" xfId="1" applyFont="1" applyBorder="1" applyAlignment="1">
      <alignment horizontal="center" vertical="center"/>
    </xf>
    <xf numFmtId="0" fontId="10" fillId="0" borderId="235" xfId="0" applyFont="1" applyBorder="1" applyAlignment="1">
      <alignment horizontal="center" vertical="center" wrapText="1"/>
    </xf>
    <xf numFmtId="0" fontId="10" fillId="0" borderId="234" xfId="0" applyFont="1" applyBorder="1" applyAlignment="1">
      <alignment vertical="center"/>
    </xf>
    <xf numFmtId="0" fontId="10" fillId="0" borderId="235" xfId="0" applyFont="1" applyBorder="1" applyAlignment="1">
      <alignment horizontal="center" vertical="center"/>
    </xf>
    <xf numFmtId="0" fontId="10" fillId="0" borderId="236" xfId="0" applyFont="1" applyBorder="1" applyAlignment="1">
      <alignment horizontal="center" vertical="center"/>
    </xf>
    <xf numFmtId="0" fontId="6" fillId="0" borderId="234" xfId="0" applyFont="1" applyBorder="1" applyAlignment="1">
      <alignment vertical="center" wrapText="1"/>
    </xf>
    <xf numFmtId="0" fontId="6" fillId="0" borderId="219" xfId="1" applyFont="1" applyBorder="1" applyAlignment="1" applyProtection="1">
      <alignment horizontal="center" vertical="center"/>
    </xf>
    <xf numFmtId="0" fontId="10" fillId="0" borderId="221" xfId="0" applyFont="1" applyBorder="1" applyAlignment="1">
      <alignment horizontal="center" vertical="center"/>
    </xf>
    <xf numFmtId="0" fontId="10" fillId="0" borderId="222" xfId="0" applyFont="1" applyBorder="1" applyAlignment="1">
      <alignment horizontal="center" vertical="center"/>
    </xf>
    <xf numFmtId="0" fontId="10" fillId="0" borderId="223" xfId="0" applyFont="1" applyBorder="1" applyAlignment="1">
      <alignment horizontal="center" vertical="center"/>
    </xf>
    <xf numFmtId="0" fontId="6" fillId="0" borderId="224" xfId="1" applyFont="1" applyBorder="1" applyAlignment="1" applyProtection="1">
      <alignment horizontal="center" vertical="center"/>
    </xf>
    <xf numFmtId="0" fontId="6" fillId="0" borderId="225" xfId="1" applyFont="1" applyBorder="1" applyAlignment="1">
      <alignment horizontal="center" vertical="center"/>
    </xf>
    <xf numFmtId="0" fontId="5" fillId="0" borderId="226" xfId="1" applyFont="1" applyBorder="1" applyAlignment="1" applyProtection="1">
      <alignment horizontal="center" vertical="center" wrapText="1"/>
    </xf>
    <xf numFmtId="0" fontId="6" fillId="0" borderId="227" xfId="1" applyFont="1" applyBorder="1" applyAlignment="1">
      <alignment horizontal="center" vertical="center"/>
    </xf>
    <xf numFmtId="0" fontId="6" fillId="0" borderId="231" xfId="1" applyFont="1" applyBorder="1" applyAlignment="1" applyProtection="1">
      <alignment horizontal="center" vertical="center"/>
    </xf>
    <xf numFmtId="0" fontId="6" fillId="0" borderId="232" xfId="1" applyFont="1" applyBorder="1" applyAlignment="1" applyProtection="1">
      <alignment horizontal="center" vertical="center"/>
    </xf>
    <xf numFmtId="0" fontId="6" fillId="0" borderId="233" xfId="1" applyFont="1" applyBorder="1" applyAlignment="1" applyProtection="1">
      <alignment horizontal="center" vertical="center"/>
    </xf>
    <xf numFmtId="0" fontId="6" fillId="0" borderId="234" xfId="1" applyFont="1" applyBorder="1" applyAlignment="1" applyProtection="1">
      <alignment horizontal="center" vertical="center"/>
    </xf>
    <xf numFmtId="0" fontId="10" fillId="0" borderId="212" xfId="0" applyFont="1" applyBorder="1" applyAlignment="1">
      <alignment horizontal="center" vertical="center"/>
    </xf>
    <xf numFmtId="0" fontId="10" fillId="0" borderId="214" xfId="0" applyFont="1" applyBorder="1" applyAlignment="1">
      <alignment horizontal="center" vertical="center"/>
    </xf>
    <xf numFmtId="0" fontId="10" fillId="0" borderId="213" xfId="0" applyFont="1" applyBorder="1" applyAlignment="1">
      <alignment horizontal="center" vertical="center"/>
    </xf>
    <xf numFmtId="0" fontId="6" fillId="0" borderId="202" xfId="1" applyFont="1" applyBorder="1" applyAlignment="1">
      <alignment horizontal="center" vertical="center"/>
    </xf>
    <xf numFmtId="0" fontId="10" fillId="0" borderId="219" xfId="0" applyFont="1" applyBorder="1" applyAlignment="1">
      <alignment horizontal="center" vertical="center" wrapText="1"/>
    </xf>
    <xf numFmtId="0" fontId="10" fillId="0" borderId="218" xfId="0" applyFont="1" applyBorder="1" applyAlignment="1">
      <alignment vertical="center"/>
    </xf>
    <xf numFmtId="0" fontId="10" fillId="0" borderId="219" xfId="0" applyFont="1" applyBorder="1" applyAlignment="1">
      <alignment horizontal="center" vertical="center"/>
    </xf>
    <xf numFmtId="0" fontId="10" fillId="0" borderId="220" xfId="0" applyFont="1" applyBorder="1" applyAlignment="1">
      <alignment horizontal="center" vertical="center"/>
    </xf>
    <xf numFmtId="0" fontId="6" fillId="0" borderId="218" xfId="0" applyFont="1" applyBorder="1" applyAlignment="1">
      <alignment vertical="center" wrapText="1"/>
    </xf>
    <xf numFmtId="0" fontId="6" fillId="0" borderId="203" xfId="1" applyFont="1" applyBorder="1" applyAlignment="1" applyProtection="1">
      <alignment horizontal="center" vertical="center"/>
    </xf>
    <xf numFmtId="0" fontId="10" fillId="0" borderId="205" xfId="0" applyFont="1" applyBorder="1" applyAlignment="1">
      <alignment horizontal="center" vertical="center"/>
    </xf>
    <xf numFmtId="0" fontId="10" fillId="0" borderId="206" xfId="0" applyFont="1" applyBorder="1" applyAlignment="1">
      <alignment horizontal="center" vertical="center"/>
    </xf>
    <xf numFmtId="0" fontId="10" fillId="0" borderId="207" xfId="0" applyFont="1" applyBorder="1" applyAlignment="1">
      <alignment horizontal="center" vertical="center"/>
    </xf>
    <xf numFmtId="0" fontId="6" fillId="0" borderId="208" xfId="1" applyFont="1" applyBorder="1" applyAlignment="1" applyProtection="1">
      <alignment horizontal="center" vertical="center"/>
    </xf>
    <xf numFmtId="0" fontId="6" fillId="0" borderId="209" xfId="1" applyFont="1" applyBorder="1" applyAlignment="1">
      <alignment horizontal="center" vertical="center"/>
    </xf>
    <xf numFmtId="0" fontId="5" fillId="0" borderId="210" xfId="1" applyFont="1" applyBorder="1" applyAlignment="1" applyProtection="1">
      <alignment horizontal="center" vertical="center" wrapText="1"/>
    </xf>
    <xf numFmtId="0" fontId="6" fillId="0" borderId="211" xfId="1" applyFont="1" applyBorder="1" applyAlignment="1">
      <alignment horizontal="center" vertical="center"/>
    </xf>
    <xf numFmtId="0" fontId="6" fillId="0" borderId="215" xfId="1" applyFont="1" applyBorder="1" applyAlignment="1" applyProtection="1">
      <alignment horizontal="center" vertical="center"/>
    </xf>
    <xf numFmtId="0" fontId="6" fillId="0" borderId="216" xfId="1" applyFont="1" applyBorder="1" applyAlignment="1" applyProtection="1">
      <alignment horizontal="center" vertical="center"/>
    </xf>
    <xf numFmtId="0" fontId="6" fillId="0" borderId="217" xfId="1" applyFont="1" applyBorder="1" applyAlignment="1" applyProtection="1">
      <alignment horizontal="center" vertical="center"/>
    </xf>
    <xf numFmtId="0" fontId="6" fillId="0" borderId="218" xfId="1" applyFont="1" applyBorder="1" applyAlignment="1" applyProtection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10" fillId="0" borderId="203" xfId="0" applyFont="1" applyBorder="1" applyAlignment="1">
      <alignment horizontal="center" vertical="center" wrapText="1"/>
    </xf>
    <xf numFmtId="0" fontId="10" fillId="0" borderId="202" xfId="0" applyFont="1" applyBorder="1" applyAlignment="1">
      <alignment vertical="center"/>
    </xf>
    <xf numFmtId="0" fontId="10" fillId="0" borderId="203" xfId="0" applyFont="1" applyBorder="1" applyAlignment="1">
      <alignment horizontal="center" vertical="center"/>
    </xf>
    <xf numFmtId="0" fontId="10" fillId="0" borderId="204" xfId="0" applyFont="1" applyBorder="1" applyAlignment="1">
      <alignment horizontal="center" vertical="center"/>
    </xf>
    <xf numFmtId="0" fontId="6" fillId="0" borderId="202" xfId="0" applyFont="1" applyBorder="1" applyAlignment="1">
      <alignment vertical="center" wrapText="1"/>
    </xf>
    <xf numFmtId="0" fontId="6" fillId="0" borderId="187" xfId="1" applyFont="1" applyBorder="1" applyAlignment="1" applyProtection="1">
      <alignment horizontal="center" vertical="center"/>
    </xf>
    <xf numFmtId="0" fontId="10" fillId="0" borderId="189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6" fillId="0" borderId="192" xfId="1" applyFont="1" applyBorder="1" applyAlignment="1" applyProtection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5" fillId="0" borderId="194" xfId="1" applyFont="1" applyBorder="1" applyAlignment="1" applyProtection="1">
      <alignment horizontal="center" vertical="center" wrapText="1"/>
    </xf>
    <xf numFmtId="0" fontId="6" fillId="0" borderId="195" xfId="1" applyFont="1" applyBorder="1" applyAlignment="1">
      <alignment horizontal="center" vertical="center"/>
    </xf>
    <xf numFmtId="0" fontId="6" fillId="0" borderId="199" xfId="1" applyFont="1" applyBorder="1" applyAlignment="1" applyProtection="1">
      <alignment horizontal="center" vertical="center"/>
    </xf>
    <xf numFmtId="0" fontId="6" fillId="0" borderId="200" xfId="1" applyFont="1" applyBorder="1" applyAlignment="1" applyProtection="1">
      <alignment horizontal="center" vertical="center"/>
    </xf>
    <xf numFmtId="0" fontId="6" fillId="0" borderId="201" xfId="1" applyFont="1" applyBorder="1" applyAlignment="1" applyProtection="1">
      <alignment horizontal="center" vertical="center"/>
    </xf>
    <xf numFmtId="0" fontId="6" fillId="0" borderId="202" xfId="1" applyFont="1" applyBorder="1" applyAlignment="1" applyProtection="1">
      <alignment horizontal="center" vertical="center"/>
    </xf>
    <xf numFmtId="0" fontId="10" fillId="0" borderId="180" xfId="0" applyFont="1" applyBorder="1" applyAlignment="1">
      <alignment horizontal="center" vertical="center"/>
    </xf>
    <xf numFmtId="0" fontId="10" fillId="0" borderId="182" xfId="0" applyFont="1" applyBorder="1" applyAlignment="1">
      <alignment horizontal="center" vertical="center"/>
    </xf>
    <xf numFmtId="0" fontId="10" fillId="0" borderId="181" xfId="0" applyFont="1" applyBorder="1" applyAlignment="1">
      <alignment horizontal="center" vertical="center"/>
    </xf>
    <xf numFmtId="0" fontId="6" fillId="0" borderId="170" xfId="1" applyFont="1" applyBorder="1" applyAlignment="1">
      <alignment horizontal="center" vertical="center"/>
    </xf>
    <xf numFmtId="0" fontId="10" fillId="0" borderId="187" xfId="0" applyFont="1" applyBorder="1" applyAlignment="1">
      <alignment horizontal="center" vertical="center" wrapText="1"/>
    </xf>
    <xf numFmtId="0" fontId="10" fillId="0" borderId="186" xfId="0" applyFont="1" applyBorder="1" applyAlignment="1">
      <alignment vertical="center"/>
    </xf>
    <xf numFmtId="0" fontId="10" fillId="0" borderId="187" xfId="0" applyFont="1" applyBorder="1" applyAlignment="1">
      <alignment horizontal="center" vertical="center"/>
    </xf>
    <xf numFmtId="0" fontId="10" fillId="0" borderId="188" xfId="0" applyFont="1" applyBorder="1" applyAlignment="1">
      <alignment horizontal="center" vertical="center"/>
    </xf>
    <xf numFmtId="0" fontId="6" fillId="0" borderId="186" xfId="0" applyFont="1" applyBorder="1" applyAlignment="1">
      <alignment vertical="center" wrapText="1"/>
    </xf>
    <xf numFmtId="0" fontId="6" fillId="0" borderId="171" xfId="1" applyFont="1" applyBorder="1" applyAlignment="1" applyProtection="1">
      <alignment horizontal="center" vertical="center"/>
    </xf>
    <xf numFmtId="0" fontId="10" fillId="0" borderId="173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6" fillId="0" borderId="176" xfId="1" applyFont="1" applyBorder="1" applyAlignment="1" applyProtection="1">
      <alignment horizontal="center" vertical="center"/>
    </xf>
    <xf numFmtId="0" fontId="6" fillId="0" borderId="177" xfId="1" applyFont="1" applyBorder="1" applyAlignment="1">
      <alignment horizontal="center" vertical="center"/>
    </xf>
    <xf numFmtId="0" fontId="5" fillId="0" borderId="178" xfId="1" applyFont="1" applyBorder="1" applyAlignment="1" applyProtection="1">
      <alignment horizontal="center" vertical="center" wrapText="1"/>
    </xf>
    <xf numFmtId="0" fontId="6" fillId="0" borderId="179" xfId="1" applyFont="1" applyBorder="1" applyAlignment="1">
      <alignment horizontal="center" vertical="center"/>
    </xf>
    <xf numFmtId="0" fontId="6" fillId="0" borderId="183" xfId="1" applyFont="1" applyBorder="1" applyAlignment="1" applyProtection="1">
      <alignment horizontal="center" vertical="center"/>
    </xf>
    <xf numFmtId="0" fontId="6" fillId="0" borderId="184" xfId="1" applyFont="1" applyBorder="1" applyAlignment="1" applyProtection="1">
      <alignment horizontal="center" vertical="center"/>
    </xf>
    <xf numFmtId="0" fontId="6" fillId="0" borderId="185" xfId="1" applyFont="1" applyBorder="1" applyAlignment="1" applyProtection="1">
      <alignment horizontal="center" vertical="center"/>
    </xf>
    <xf numFmtId="0" fontId="6" fillId="0" borderId="186" xfId="1" applyFont="1" applyBorder="1" applyAlignment="1" applyProtection="1">
      <alignment horizontal="center" vertical="center"/>
    </xf>
    <xf numFmtId="0" fontId="10" fillId="0" borderId="164" xfId="0" applyFont="1" applyBorder="1" applyAlignment="1">
      <alignment horizontal="center" vertical="center"/>
    </xf>
    <xf numFmtId="0" fontId="10" fillId="0" borderId="166" xfId="0" applyFont="1" applyBorder="1" applyAlignment="1">
      <alignment horizontal="center" vertical="center"/>
    </xf>
    <xf numFmtId="0" fontId="10" fillId="0" borderId="165" xfId="0" applyFont="1" applyBorder="1" applyAlignment="1">
      <alignment horizontal="center" vertical="center"/>
    </xf>
    <xf numFmtId="0" fontId="6" fillId="0" borderId="154" xfId="1" applyFont="1" applyBorder="1" applyAlignment="1">
      <alignment horizontal="center" vertical="center"/>
    </xf>
    <xf numFmtId="0" fontId="10" fillId="0" borderId="171" xfId="0" applyFont="1" applyBorder="1" applyAlignment="1">
      <alignment horizontal="center" vertical="center" wrapText="1"/>
    </xf>
    <xf numFmtId="0" fontId="10" fillId="0" borderId="170" xfId="0" applyFont="1" applyBorder="1" applyAlignment="1">
      <alignment vertical="center"/>
    </xf>
    <xf numFmtId="0" fontId="10" fillId="0" borderId="171" xfId="0" applyFont="1" applyBorder="1" applyAlignment="1">
      <alignment horizontal="center" vertical="center"/>
    </xf>
    <xf numFmtId="0" fontId="10" fillId="0" borderId="172" xfId="0" applyFont="1" applyBorder="1" applyAlignment="1">
      <alignment horizontal="center" vertical="center"/>
    </xf>
    <xf numFmtId="0" fontId="6" fillId="0" borderId="170" xfId="0" applyFont="1" applyBorder="1" applyAlignment="1">
      <alignment vertical="center" wrapText="1"/>
    </xf>
    <xf numFmtId="0" fontId="6" fillId="0" borderId="155" xfId="1" applyFont="1" applyBorder="1" applyAlignment="1" applyProtection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6" fillId="0" borderId="160" xfId="1" applyFont="1" applyBorder="1" applyAlignment="1" applyProtection="1">
      <alignment horizontal="center" vertical="center"/>
    </xf>
    <xf numFmtId="0" fontId="6" fillId="0" borderId="161" xfId="1" applyFont="1" applyBorder="1" applyAlignment="1">
      <alignment horizontal="center" vertical="center"/>
    </xf>
    <xf numFmtId="0" fontId="5" fillId="0" borderId="162" xfId="1" applyFont="1" applyBorder="1" applyAlignment="1" applyProtection="1">
      <alignment horizontal="center" vertical="center" wrapText="1"/>
    </xf>
    <xf numFmtId="0" fontId="6" fillId="0" borderId="163" xfId="1" applyFont="1" applyBorder="1" applyAlignment="1">
      <alignment horizontal="center" vertical="center"/>
    </xf>
    <xf numFmtId="0" fontId="6" fillId="0" borderId="167" xfId="1" applyFont="1" applyBorder="1" applyAlignment="1" applyProtection="1">
      <alignment horizontal="center" vertical="center"/>
    </xf>
    <xf numFmtId="0" fontId="6" fillId="0" borderId="168" xfId="1" applyFont="1" applyBorder="1" applyAlignment="1" applyProtection="1">
      <alignment horizontal="center" vertical="center"/>
    </xf>
    <xf numFmtId="0" fontId="6" fillId="0" borderId="169" xfId="1" applyFont="1" applyBorder="1" applyAlignment="1" applyProtection="1">
      <alignment horizontal="center" vertical="center"/>
    </xf>
    <xf numFmtId="0" fontId="6" fillId="0" borderId="170" xfId="1" applyFont="1" applyBorder="1" applyAlignment="1" applyProtection="1">
      <alignment horizontal="center" vertical="center"/>
    </xf>
    <xf numFmtId="0" fontId="10" fillId="0" borderId="148" xfId="0" applyFont="1" applyBorder="1" applyAlignment="1">
      <alignment horizontal="center" vertical="center"/>
    </xf>
    <xf numFmtId="0" fontId="10" fillId="0" borderId="150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6" fillId="0" borderId="138" xfId="1" applyFont="1" applyBorder="1" applyAlignment="1">
      <alignment horizontal="center" vertical="center"/>
    </xf>
    <xf numFmtId="0" fontId="10" fillId="0" borderId="155" xfId="0" applyFont="1" applyBorder="1" applyAlignment="1">
      <alignment horizontal="center" vertical="center" wrapText="1"/>
    </xf>
    <xf numFmtId="0" fontId="10" fillId="0" borderId="154" xfId="0" applyFont="1" applyBorder="1" applyAlignment="1">
      <alignment vertical="center"/>
    </xf>
    <xf numFmtId="0" fontId="10" fillId="0" borderId="155" xfId="0" applyFont="1" applyBorder="1" applyAlignment="1">
      <alignment horizontal="center" vertical="center"/>
    </xf>
    <xf numFmtId="0" fontId="10" fillId="0" borderId="156" xfId="0" applyFont="1" applyBorder="1" applyAlignment="1">
      <alignment horizontal="center" vertical="center"/>
    </xf>
    <xf numFmtId="0" fontId="6" fillId="0" borderId="154" xfId="0" applyFont="1" applyBorder="1" applyAlignment="1">
      <alignment vertical="center" wrapText="1"/>
    </xf>
    <xf numFmtId="0" fontId="6" fillId="0" borderId="139" xfId="1" applyFont="1" applyBorder="1" applyAlignment="1" applyProtection="1">
      <alignment horizontal="center" vertical="center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6" fillId="0" borderId="144" xfId="1" applyFont="1" applyBorder="1" applyAlignment="1" applyProtection="1">
      <alignment horizontal="center" vertical="center"/>
    </xf>
    <xf numFmtId="0" fontId="6" fillId="0" borderId="145" xfId="1" applyFont="1" applyBorder="1" applyAlignment="1">
      <alignment horizontal="center" vertical="center"/>
    </xf>
    <xf numFmtId="0" fontId="5" fillId="0" borderId="146" xfId="1" applyFont="1" applyBorder="1" applyAlignment="1" applyProtection="1">
      <alignment horizontal="center" vertical="center" wrapText="1"/>
    </xf>
    <xf numFmtId="0" fontId="6" fillId="0" borderId="147" xfId="1" applyFont="1" applyBorder="1" applyAlignment="1">
      <alignment horizontal="center" vertical="center"/>
    </xf>
    <xf numFmtId="0" fontId="6" fillId="0" borderId="151" xfId="1" applyFont="1" applyBorder="1" applyAlignment="1" applyProtection="1">
      <alignment horizontal="center" vertical="center"/>
    </xf>
    <xf numFmtId="0" fontId="6" fillId="0" borderId="152" xfId="1" applyFont="1" applyBorder="1" applyAlignment="1" applyProtection="1">
      <alignment horizontal="center" vertical="center"/>
    </xf>
    <xf numFmtId="0" fontId="6" fillId="0" borderId="153" xfId="1" applyFont="1" applyBorder="1" applyAlignment="1" applyProtection="1">
      <alignment horizontal="center" vertical="center"/>
    </xf>
    <xf numFmtId="0" fontId="6" fillId="0" borderId="154" xfId="1" applyFont="1" applyBorder="1" applyAlignment="1" applyProtection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0" fontId="6" fillId="0" borderId="122" xfId="1" applyFont="1" applyBorder="1" applyAlignment="1">
      <alignment horizontal="center" vertical="center"/>
    </xf>
    <xf numFmtId="0" fontId="10" fillId="0" borderId="139" xfId="0" applyFont="1" applyBorder="1" applyAlignment="1">
      <alignment horizontal="center" vertical="center" wrapText="1"/>
    </xf>
    <xf numFmtId="0" fontId="10" fillId="0" borderId="138" xfId="0" applyFont="1" applyBorder="1" applyAlignment="1">
      <alignment vertical="center"/>
    </xf>
    <xf numFmtId="0" fontId="10" fillId="0" borderId="139" xfId="0" applyFont="1" applyBorder="1" applyAlignment="1">
      <alignment horizontal="center" vertical="center"/>
    </xf>
    <xf numFmtId="0" fontId="10" fillId="0" borderId="140" xfId="0" applyFont="1" applyBorder="1" applyAlignment="1">
      <alignment horizontal="center" vertical="center"/>
    </xf>
    <xf numFmtId="0" fontId="6" fillId="0" borderId="138" xfId="0" applyFont="1" applyBorder="1" applyAlignment="1">
      <alignment vertical="center" wrapText="1"/>
    </xf>
    <xf numFmtId="0" fontId="6" fillId="0" borderId="123" xfId="1" applyFont="1" applyBorder="1" applyAlignment="1" applyProtection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6" fillId="0" borderId="128" xfId="1" applyFont="1" applyBorder="1" applyAlignment="1" applyProtection="1">
      <alignment horizontal="center" vertical="center"/>
    </xf>
    <xf numFmtId="0" fontId="6" fillId="0" borderId="129" xfId="1" applyFont="1" applyBorder="1" applyAlignment="1">
      <alignment horizontal="center" vertical="center"/>
    </xf>
    <xf numFmtId="0" fontId="5" fillId="0" borderId="130" xfId="1" applyFont="1" applyBorder="1" applyAlignment="1" applyProtection="1">
      <alignment horizontal="center" vertical="center" wrapText="1"/>
    </xf>
    <xf numFmtId="0" fontId="6" fillId="0" borderId="131" xfId="1" applyFont="1" applyBorder="1" applyAlignment="1">
      <alignment horizontal="center" vertical="center"/>
    </xf>
    <xf numFmtId="0" fontId="6" fillId="0" borderId="135" xfId="1" applyFont="1" applyBorder="1" applyAlignment="1" applyProtection="1">
      <alignment horizontal="center" vertical="center"/>
    </xf>
    <xf numFmtId="0" fontId="6" fillId="0" borderId="136" xfId="1" applyFont="1" applyBorder="1" applyAlignment="1" applyProtection="1">
      <alignment horizontal="center" vertical="center"/>
    </xf>
    <xf numFmtId="0" fontId="6" fillId="0" borderId="137" xfId="1" applyFont="1" applyBorder="1" applyAlignment="1" applyProtection="1">
      <alignment horizontal="center" vertical="center"/>
    </xf>
    <xf numFmtId="0" fontId="6" fillId="0" borderId="138" xfId="1" applyFont="1" applyBorder="1" applyAlignment="1" applyProtection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 wrapText="1"/>
    </xf>
    <xf numFmtId="0" fontId="10" fillId="0" borderId="122" xfId="0" applyFont="1" applyBorder="1" applyAlignment="1">
      <alignment vertical="center"/>
    </xf>
    <xf numFmtId="0" fontId="10" fillId="0" borderId="123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6" fillId="0" borderId="122" xfId="0" applyFont="1" applyBorder="1" applyAlignment="1">
      <alignment vertical="center" wrapText="1"/>
    </xf>
    <xf numFmtId="0" fontId="6" fillId="0" borderId="107" xfId="1" applyFont="1" applyBorder="1" applyAlignment="1" applyProtection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6" fillId="0" borderId="112" xfId="1" applyFont="1" applyBorder="1" applyAlignment="1" applyProtection="1">
      <alignment horizontal="center" vertical="center"/>
    </xf>
    <xf numFmtId="0" fontId="6" fillId="0" borderId="113" xfId="1" applyFont="1" applyBorder="1" applyAlignment="1">
      <alignment horizontal="center" vertical="center"/>
    </xf>
    <xf numFmtId="0" fontId="5" fillId="0" borderId="114" xfId="1" applyFont="1" applyBorder="1" applyAlignment="1" applyProtection="1">
      <alignment horizontal="center" vertical="center" wrapText="1"/>
    </xf>
    <xf numFmtId="0" fontId="6" fillId="0" borderId="115" xfId="1" applyFont="1" applyBorder="1" applyAlignment="1">
      <alignment horizontal="center" vertical="center"/>
    </xf>
    <xf numFmtId="0" fontId="6" fillId="0" borderId="119" xfId="1" applyFont="1" applyBorder="1" applyAlignment="1" applyProtection="1">
      <alignment horizontal="center" vertical="center"/>
    </xf>
    <xf numFmtId="0" fontId="6" fillId="0" borderId="120" xfId="1" applyFont="1" applyBorder="1" applyAlignment="1" applyProtection="1">
      <alignment horizontal="center" vertical="center"/>
    </xf>
    <xf numFmtId="0" fontId="6" fillId="0" borderId="121" xfId="1" applyFont="1" applyBorder="1" applyAlignment="1" applyProtection="1">
      <alignment horizontal="center" vertical="center"/>
    </xf>
    <xf numFmtId="0" fontId="6" fillId="0" borderId="122" xfId="1" applyFont="1" applyBorder="1" applyAlignment="1" applyProtection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6" fillId="0" borderId="90" xfId="1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106" xfId="0" applyFont="1" applyBorder="1" applyAlignment="1">
      <alignment vertical="center"/>
    </xf>
    <xf numFmtId="0" fontId="10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6" fillId="0" borderId="106" xfId="0" applyFont="1" applyBorder="1" applyAlignment="1">
      <alignment vertical="center" wrapText="1"/>
    </xf>
    <xf numFmtId="0" fontId="6" fillId="0" borderId="91" xfId="1" applyFont="1" applyBorder="1" applyAlignment="1" applyProtection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6" fillId="0" borderId="96" xfId="1" applyFont="1" applyBorder="1" applyAlignment="1" applyProtection="1">
      <alignment horizontal="center" vertical="center"/>
    </xf>
    <xf numFmtId="0" fontId="6" fillId="0" borderId="97" xfId="1" applyFont="1" applyBorder="1" applyAlignment="1">
      <alignment horizontal="center" vertical="center"/>
    </xf>
    <xf numFmtId="0" fontId="5" fillId="0" borderId="98" xfId="1" applyFont="1" applyBorder="1" applyAlignment="1" applyProtection="1">
      <alignment horizontal="center" vertical="center" wrapText="1"/>
    </xf>
    <xf numFmtId="0" fontId="6" fillId="0" borderId="99" xfId="1" applyFont="1" applyBorder="1" applyAlignment="1">
      <alignment horizontal="center" vertical="center"/>
    </xf>
    <xf numFmtId="0" fontId="6" fillId="0" borderId="103" xfId="1" applyFont="1" applyBorder="1" applyAlignment="1" applyProtection="1">
      <alignment horizontal="center" vertical="center"/>
    </xf>
    <xf numFmtId="0" fontId="6" fillId="0" borderId="104" xfId="1" applyFont="1" applyBorder="1" applyAlignment="1" applyProtection="1">
      <alignment horizontal="center" vertical="center"/>
    </xf>
    <xf numFmtId="0" fontId="6" fillId="0" borderId="105" xfId="1" applyFont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 wrapText="1"/>
    </xf>
    <xf numFmtId="0" fontId="10" fillId="0" borderId="90" xfId="0" applyFont="1" applyBorder="1" applyAlignment="1">
      <alignment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6" fillId="0" borderId="90" xfId="0" applyFont="1" applyBorder="1" applyAlignment="1">
      <alignment vertical="center" wrapText="1"/>
    </xf>
    <xf numFmtId="0" fontId="6" fillId="0" borderId="75" xfId="1" applyFont="1" applyBorder="1" applyAlignment="1" applyProtection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6" fillId="0" borderId="80" xfId="1" applyFont="1" applyBorder="1" applyAlignment="1" applyProtection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5" fillId="0" borderId="82" xfId="1" applyFont="1" applyBorder="1" applyAlignment="1" applyProtection="1">
      <alignment horizontal="center" vertical="center" wrapText="1"/>
    </xf>
    <xf numFmtId="0" fontId="6" fillId="0" borderId="83" xfId="1" applyFont="1" applyBorder="1" applyAlignment="1">
      <alignment horizontal="center" vertical="center"/>
    </xf>
    <xf numFmtId="0" fontId="6" fillId="0" borderId="87" xfId="1" applyFont="1" applyBorder="1" applyAlignment="1" applyProtection="1">
      <alignment horizontal="center" vertical="center"/>
    </xf>
    <xf numFmtId="0" fontId="6" fillId="0" borderId="88" xfId="1" applyFont="1" applyBorder="1" applyAlignment="1" applyProtection="1">
      <alignment horizontal="center" vertical="center"/>
    </xf>
    <xf numFmtId="0" fontId="6" fillId="0" borderId="89" xfId="1" applyFont="1" applyBorder="1" applyAlignment="1" applyProtection="1">
      <alignment horizontal="center" vertical="center"/>
    </xf>
    <xf numFmtId="0" fontId="6" fillId="0" borderId="90" xfId="1" applyFont="1" applyBorder="1" applyAlignment="1" applyProtection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 wrapText="1"/>
    </xf>
    <xf numFmtId="0" fontId="10" fillId="0" borderId="74" xfId="0" applyFont="1" applyBorder="1" applyAlignment="1">
      <alignment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6" fillId="0" borderId="74" xfId="0" applyFont="1" applyBorder="1" applyAlignment="1">
      <alignment vertical="center" wrapText="1"/>
    </xf>
    <xf numFmtId="0" fontId="6" fillId="0" borderId="59" xfId="1" applyFont="1" applyBorder="1" applyAlignment="1" applyProtection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6" fillId="0" borderId="64" xfId="1" applyFont="1" applyBorder="1" applyAlignment="1" applyProtection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5" fillId="0" borderId="66" xfId="1" applyFont="1" applyBorder="1" applyAlignment="1" applyProtection="1">
      <alignment horizontal="center" vertical="center" wrapText="1"/>
    </xf>
    <xf numFmtId="0" fontId="6" fillId="0" borderId="67" xfId="1" applyFont="1" applyBorder="1" applyAlignment="1">
      <alignment horizontal="center" vertical="center"/>
    </xf>
    <xf numFmtId="0" fontId="6" fillId="0" borderId="71" xfId="1" applyFont="1" applyBorder="1" applyAlignment="1" applyProtection="1">
      <alignment horizontal="center" vertical="center"/>
    </xf>
    <xf numFmtId="0" fontId="6" fillId="0" borderId="72" xfId="1" applyFont="1" applyBorder="1" applyAlignment="1" applyProtection="1">
      <alignment horizontal="center" vertical="center"/>
    </xf>
    <xf numFmtId="0" fontId="6" fillId="0" borderId="73" xfId="1" applyFont="1" applyBorder="1" applyAlignment="1" applyProtection="1">
      <alignment horizontal="center" vertical="center"/>
    </xf>
    <xf numFmtId="0" fontId="6" fillId="0" borderId="74" xfId="1" applyFont="1" applyBorder="1" applyAlignment="1" applyProtection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6" fillId="0" borderId="58" xfId="0" applyFont="1" applyBorder="1" applyAlignment="1">
      <alignment vertical="center" wrapText="1"/>
    </xf>
    <xf numFmtId="0" fontId="6" fillId="0" borderId="43" xfId="1" applyFont="1" applyBorder="1" applyAlignment="1" applyProtection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6" fillId="0" borderId="48" xfId="1" applyFont="1" applyBorder="1" applyAlignment="1" applyProtection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5" fillId="0" borderId="50" xfId="1" applyFont="1" applyBorder="1" applyAlignment="1" applyProtection="1">
      <alignment horizontal="center" vertical="center" wrapText="1"/>
    </xf>
    <xf numFmtId="0" fontId="6" fillId="0" borderId="51" xfId="1" applyFont="1" applyBorder="1" applyAlignment="1">
      <alignment horizontal="center" vertical="center"/>
    </xf>
    <xf numFmtId="0" fontId="6" fillId="0" borderId="55" xfId="1" applyFont="1" applyBorder="1" applyAlignment="1" applyProtection="1">
      <alignment horizontal="center" vertical="center"/>
    </xf>
    <xf numFmtId="0" fontId="6" fillId="0" borderId="56" xfId="1" applyFont="1" applyBorder="1" applyAlignment="1" applyProtection="1">
      <alignment horizontal="center" vertical="center"/>
    </xf>
    <xf numFmtId="0" fontId="6" fillId="0" borderId="57" xfId="1" applyFont="1" applyBorder="1" applyAlignment="1" applyProtection="1">
      <alignment horizontal="center" vertical="center"/>
    </xf>
    <xf numFmtId="0" fontId="6" fillId="0" borderId="58" xfId="1" applyFont="1" applyBorder="1" applyAlignment="1" applyProtection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vertical="center" wrapText="1"/>
    </xf>
    <xf numFmtId="0" fontId="6" fillId="0" borderId="30" xfId="1" applyFont="1" applyBorder="1" applyAlignment="1" applyProtection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6" fillId="0" borderId="33" xfId="1" applyFont="1" applyBorder="1" applyAlignment="1" applyProtection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5" fillId="0" borderId="35" xfId="1" applyFont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center" vertical="center"/>
    </xf>
    <xf numFmtId="0" fontId="6" fillId="0" borderId="39" xfId="1" applyFont="1" applyBorder="1" applyAlignment="1" applyProtection="1">
      <alignment horizontal="center" vertical="center"/>
    </xf>
    <xf numFmtId="0" fontId="6" fillId="0" borderId="40" xfId="1" applyFont="1" applyBorder="1" applyAlignment="1" applyProtection="1">
      <alignment horizontal="center" vertical="center"/>
    </xf>
    <xf numFmtId="0" fontId="6" fillId="0" borderId="41" xfId="1" applyFont="1" applyBorder="1" applyAlignment="1" applyProtection="1">
      <alignment horizontal="center" vertical="center"/>
    </xf>
    <xf numFmtId="0" fontId="6" fillId="0" borderId="42" xfId="1" applyFont="1" applyBorder="1" applyAlignment="1" applyProtection="1">
      <alignment horizontal="center" vertical="center"/>
    </xf>
  </cellXfs>
  <cellStyles count="3">
    <cellStyle name="標準" xfId="0" builtinId="0"/>
    <cellStyle name="標準_市町村別人口動態／人口世帯月別推移." xfId="1"/>
    <cellStyle name="未定義" xfId="2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Z77"/>
  <sheetViews>
    <sheetView tabSelected="1"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7" customWidth="1"/>
    <col min="9" max="13" width="8.36328125" style="17" customWidth="1"/>
    <col min="14" max="14" width="10" style="17" customWidth="1"/>
    <col min="15" max="19" width="8.36328125" style="17" customWidth="1"/>
    <col min="20" max="20" width="10" style="17" customWidth="1"/>
    <col min="21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17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65" t="s">
        <v>16</v>
      </c>
      <c r="B4" s="65" t="s">
        <v>0</v>
      </c>
      <c r="C4" s="67"/>
      <c r="D4" s="67"/>
      <c r="E4" s="67"/>
      <c r="F4" s="67"/>
      <c r="G4" s="67"/>
      <c r="H4" s="91" t="s">
        <v>80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/>
      <c r="V4" s="78" t="s">
        <v>1</v>
      </c>
      <c r="W4" s="79"/>
      <c r="X4" s="68" t="s">
        <v>2</v>
      </c>
    </row>
    <row r="5" spans="1:26" ht="24" customHeight="1" x14ac:dyDescent="0.2">
      <c r="A5" s="66"/>
      <c r="B5" s="33"/>
      <c r="C5" s="12"/>
      <c r="D5" s="13"/>
      <c r="E5" s="72" t="s">
        <v>7</v>
      </c>
      <c r="F5" s="72"/>
      <c r="G5" s="72"/>
      <c r="H5" s="73" t="s">
        <v>9</v>
      </c>
      <c r="I5" s="74"/>
      <c r="J5" s="73" t="s">
        <v>10</v>
      </c>
      <c r="K5" s="83"/>
      <c r="L5" s="83"/>
      <c r="M5" s="83"/>
      <c r="N5" s="83"/>
      <c r="O5" s="74"/>
      <c r="P5" s="73" t="s">
        <v>11</v>
      </c>
      <c r="Q5" s="83"/>
      <c r="R5" s="83"/>
      <c r="S5" s="83"/>
      <c r="T5" s="83"/>
      <c r="U5" s="74"/>
      <c r="V5" s="24"/>
      <c r="W5" s="22"/>
      <c r="X5" s="69"/>
    </row>
    <row r="6" spans="1:26" ht="24" customHeight="1" x14ac:dyDescent="0.2">
      <c r="A6" s="66"/>
      <c r="B6" s="60" t="s">
        <v>6</v>
      </c>
      <c r="C6" s="75" t="s">
        <v>4</v>
      </c>
      <c r="D6" s="89" t="s">
        <v>5</v>
      </c>
      <c r="E6" s="70" t="s">
        <v>6</v>
      </c>
      <c r="F6" s="70" t="s">
        <v>4</v>
      </c>
      <c r="G6" s="70" t="s">
        <v>5</v>
      </c>
      <c r="H6" s="94" t="s">
        <v>12</v>
      </c>
      <c r="I6" s="94" t="s">
        <v>13</v>
      </c>
      <c r="J6" s="84" t="s">
        <v>14</v>
      </c>
      <c r="K6" s="85"/>
      <c r="L6" s="84" t="s">
        <v>19</v>
      </c>
      <c r="M6" s="85"/>
      <c r="N6" s="84" t="s">
        <v>20</v>
      </c>
      <c r="O6" s="85"/>
      <c r="P6" s="86" t="s">
        <v>81</v>
      </c>
      <c r="Q6" s="34"/>
      <c r="R6" s="86" t="s">
        <v>82</v>
      </c>
      <c r="S6" s="34"/>
      <c r="T6" s="84" t="s">
        <v>15</v>
      </c>
      <c r="U6" s="85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71"/>
      <c r="F7" s="71"/>
      <c r="G7" s="71"/>
      <c r="H7" s="95"/>
      <c r="I7" s="95"/>
      <c r="J7" s="30"/>
      <c r="K7" s="80" t="s">
        <v>83</v>
      </c>
      <c r="L7" s="30"/>
      <c r="M7" s="80" t="s">
        <v>83</v>
      </c>
      <c r="N7" s="30"/>
      <c r="O7" s="80" t="s">
        <v>83</v>
      </c>
      <c r="P7" s="87"/>
      <c r="Q7" s="80" t="s">
        <v>83</v>
      </c>
      <c r="R7" s="87"/>
      <c r="S7" s="80" t="s">
        <v>83</v>
      </c>
      <c r="T7" s="30"/>
      <c r="U7" s="80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71"/>
      <c r="F8" s="71"/>
      <c r="G8" s="71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71"/>
      <c r="F9" s="71"/>
      <c r="G9" s="71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>
        <v>615722</v>
      </c>
      <c r="C10" s="55">
        <v>294899</v>
      </c>
      <c r="D10" s="55">
        <v>320823</v>
      </c>
      <c r="E10" s="15" t="s">
        <v>46</v>
      </c>
      <c r="F10" s="15" t="s">
        <v>46</v>
      </c>
      <c r="G10" s="1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>
        <v>614929</v>
      </c>
      <c r="C11" s="55">
        <v>294414</v>
      </c>
      <c r="D11" s="55">
        <v>320515</v>
      </c>
      <c r="E11" s="15" t="s">
        <v>46</v>
      </c>
      <c r="F11" s="15" t="s">
        <v>46</v>
      </c>
      <c r="G11" s="1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>
        <v>613289</v>
      </c>
      <c r="C12" s="55">
        <v>293403</v>
      </c>
      <c r="D12" s="55">
        <v>319886</v>
      </c>
      <c r="E12" s="15" t="s">
        <v>46</v>
      </c>
      <c r="F12" s="15" t="s">
        <v>46</v>
      </c>
      <c r="G12" s="1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>
        <v>607012</v>
      </c>
      <c r="C13" s="55">
        <v>290190</v>
      </c>
      <c r="D13" s="55">
        <v>316822</v>
      </c>
      <c r="E13" s="15">
        <v>3853</v>
      </c>
      <c r="F13" s="55">
        <v>1187</v>
      </c>
      <c r="G13" s="55">
        <v>2666</v>
      </c>
      <c r="H13" s="56" t="s">
        <v>46</v>
      </c>
      <c r="I13" s="57" t="s">
        <v>46</v>
      </c>
      <c r="J13" s="55">
        <v>5077</v>
      </c>
      <c r="K13" s="55">
        <v>7</v>
      </c>
      <c r="L13" s="55">
        <v>6182</v>
      </c>
      <c r="M13" s="55">
        <v>3</v>
      </c>
      <c r="N13" s="56">
        <v>-1105</v>
      </c>
      <c r="O13" s="56">
        <v>4</v>
      </c>
      <c r="P13" s="55">
        <v>12880</v>
      </c>
      <c r="Q13" s="55">
        <v>1772</v>
      </c>
      <c r="R13" s="55">
        <v>14362</v>
      </c>
      <c r="S13" s="55">
        <v>1455</v>
      </c>
      <c r="T13" s="56">
        <v>-1482</v>
      </c>
      <c r="U13" s="56">
        <v>317</v>
      </c>
      <c r="V13" s="55">
        <v>209541</v>
      </c>
      <c r="W13" s="55" t="s">
        <v>46</v>
      </c>
      <c r="X13" s="58">
        <v>2.8968650526627249</v>
      </c>
      <c r="Z13" s="27"/>
    </row>
    <row r="14" spans="1:26" ht="24" customHeight="1" x14ac:dyDescent="0.2">
      <c r="A14" s="29" t="s">
        <v>45</v>
      </c>
      <c r="B14" s="55">
        <v>588667</v>
      </c>
      <c r="C14" s="55">
        <v>280701</v>
      </c>
      <c r="D14" s="55">
        <v>307966</v>
      </c>
      <c r="E14" s="15">
        <v>6513</v>
      </c>
      <c r="F14" s="55">
        <v>2740</v>
      </c>
      <c r="G14" s="55">
        <v>3773</v>
      </c>
      <c r="H14" s="56" t="s">
        <v>46</v>
      </c>
      <c r="I14" s="57" t="s">
        <v>46</v>
      </c>
      <c r="J14" s="55">
        <v>4773</v>
      </c>
      <c r="K14" s="55">
        <v>15</v>
      </c>
      <c r="L14" s="55">
        <v>6868</v>
      </c>
      <c r="M14" s="55">
        <v>16</v>
      </c>
      <c r="N14" s="56">
        <v>-2095</v>
      </c>
      <c r="O14" s="56">
        <v>-1</v>
      </c>
      <c r="P14" s="55">
        <v>10748</v>
      </c>
      <c r="Q14" s="55">
        <v>971</v>
      </c>
      <c r="R14" s="55">
        <v>12031</v>
      </c>
      <c r="S14" s="55">
        <v>1061</v>
      </c>
      <c r="T14" s="56">
        <v>-1283</v>
      </c>
      <c r="U14" s="56">
        <v>-90</v>
      </c>
      <c r="V14" s="55">
        <v>211964</v>
      </c>
      <c r="W14" s="55" t="s">
        <v>46</v>
      </c>
      <c r="X14" s="58">
        <v>2.7772027325394877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573441</v>
      </c>
      <c r="C15" s="55">
        <v>273705</v>
      </c>
      <c r="D15" s="55">
        <v>299736</v>
      </c>
      <c r="E15" s="15">
        <f t="shared" ref="E15:E59" si="1">F15+G15</f>
        <v>5448</v>
      </c>
      <c r="F15" s="55">
        <v>2125</v>
      </c>
      <c r="G15" s="55">
        <v>3323</v>
      </c>
      <c r="H15" s="56" t="s">
        <v>46</v>
      </c>
      <c r="I15" s="57" t="s">
        <v>46</v>
      </c>
      <c r="J15" s="55">
        <v>4566</v>
      </c>
      <c r="K15" s="55">
        <v>11</v>
      </c>
      <c r="L15" s="55">
        <v>7104</v>
      </c>
      <c r="M15" s="55">
        <v>11</v>
      </c>
      <c r="N15" s="56">
        <f t="shared" ref="N15:N59" si="2">J15-L15</f>
        <v>-2538</v>
      </c>
      <c r="O15" s="56">
        <f t="shared" ref="O15:O61" si="3">K15-M15</f>
        <v>0</v>
      </c>
      <c r="P15" s="55">
        <v>10351</v>
      </c>
      <c r="Q15" s="55">
        <v>1095</v>
      </c>
      <c r="R15" s="55">
        <v>11647</v>
      </c>
      <c r="S15" s="55">
        <v>945</v>
      </c>
      <c r="T15" s="56">
        <f t="shared" ref="T15:T59" si="4">P15-R15</f>
        <v>-1296</v>
      </c>
      <c r="U15" s="56">
        <f t="shared" ref="U15:U61" si="5">Q15-S15</f>
        <v>150</v>
      </c>
      <c r="V15" s="55">
        <v>216894</v>
      </c>
      <c r="W15" s="55" t="s">
        <v>46</v>
      </c>
      <c r="X15" s="58">
        <f t="shared" ref="X15:X23" si="6">B15/V15</f>
        <v>2.6438767324130681</v>
      </c>
    </row>
    <row r="16" spans="1:26" ht="24" customHeight="1" x14ac:dyDescent="0.2">
      <c r="A16" s="29" t="s">
        <v>56</v>
      </c>
      <c r="B16" s="55">
        <f t="shared" si="0"/>
        <v>569999</v>
      </c>
      <c r="C16" s="55">
        <v>272054</v>
      </c>
      <c r="D16" s="55">
        <v>297945</v>
      </c>
      <c r="E16" s="15">
        <f t="shared" si="1"/>
        <v>6226</v>
      </c>
      <c r="F16" s="55">
        <v>2490</v>
      </c>
      <c r="G16" s="55">
        <v>3736</v>
      </c>
      <c r="H16" s="56">
        <f>N16+T16</f>
        <v>-3862</v>
      </c>
      <c r="I16" s="57">
        <f>H16/B15*100</f>
        <v>-0.67347817822583311</v>
      </c>
      <c r="J16" s="55">
        <v>4596</v>
      </c>
      <c r="K16" s="55">
        <v>18</v>
      </c>
      <c r="L16" s="55">
        <v>7458</v>
      </c>
      <c r="M16" s="55">
        <v>18</v>
      </c>
      <c r="N16" s="56">
        <f t="shared" si="2"/>
        <v>-2862</v>
      </c>
      <c r="O16" s="56">
        <f t="shared" si="3"/>
        <v>0</v>
      </c>
      <c r="P16" s="55">
        <v>10389</v>
      </c>
      <c r="Q16" s="55">
        <v>1145</v>
      </c>
      <c r="R16" s="55">
        <v>11389</v>
      </c>
      <c r="S16" s="55">
        <v>871</v>
      </c>
      <c r="T16" s="56">
        <f t="shared" si="4"/>
        <v>-1000</v>
      </c>
      <c r="U16" s="56">
        <f t="shared" si="5"/>
        <v>274</v>
      </c>
      <c r="V16" s="55">
        <v>217554</v>
      </c>
      <c r="W16" s="55" t="s">
        <v>46</v>
      </c>
      <c r="X16" s="58">
        <f t="shared" si="6"/>
        <v>2.6200345661307076</v>
      </c>
    </row>
    <row r="17" spans="1:26" ht="24" customHeight="1" x14ac:dyDescent="0.2">
      <c r="A17" s="29" t="s">
        <v>57</v>
      </c>
      <c r="B17" s="55">
        <f t="shared" si="0"/>
        <v>566073</v>
      </c>
      <c r="C17" s="55">
        <v>270361</v>
      </c>
      <c r="D17" s="55">
        <v>295712</v>
      </c>
      <c r="E17" s="15">
        <f t="shared" si="1"/>
        <v>6993</v>
      </c>
      <c r="F17" s="55">
        <v>2858</v>
      </c>
      <c r="G17" s="55">
        <v>4135</v>
      </c>
      <c r="H17" s="56">
        <f t="shared" ref="H17:H20" si="7">N17+T17</f>
        <v>-4346</v>
      </c>
      <c r="I17" s="57">
        <f t="shared" ref="I17:I20" si="8">H17/B16*100</f>
        <v>-0.76245747799557539</v>
      </c>
      <c r="J17" s="55">
        <v>4272</v>
      </c>
      <c r="K17" s="55">
        <v>12</v>
      </c>
      <c r="L17" s="55">
        <v>7467</v>
      </c>
      <c r="M17" s="55">
        <v>18</v>
      </c>
      <c r="N17" s="56">
        <f t="shared" si="2"/>
        <v>-3195</v>
      </c>
      <c r="O17" s="56">
        <f t="shared" si="3"/>
        <v>-6</v>
      </c>
      <c r="P17" s="55">
        <v>10119</v>
      </c>
      <c r="Q17" s="55">
        <v>1118</v>
      </c>
      <c r="R17" s="55">
        <v>11270</v>
      </c>
      <c r="S17" s="55">
        <v>849</v>
      </c>
      <c r="T17" s="56">
        <f t="shared" si="4"/>
        <v>-1151</v>
      </c>
      <c r="U17" s="56">
        <f t="shared" si="5"/>
        <v>269</v>
      </c>
      <c r="V17" s="55">
        <v>218059</v>
      </c>
      <c r="W17" s="55" t="s">
        <v>46</v>
      </c>
      <c r="X17" s="58">
        <f t="shared" si="6"/>
        <v>2.5959625605913996</v>
      </c>
    </row>
    <row r="18" spans="1:26" ht="24" customHeight="1" x14ac:dyDescent="0.2">
      <c r="A18" s="29" t="s">
        <v>58</v>
      </c>
      <c r="B18" s="55">
        <f t="shared" si="0"/>
        <v>561777</v>
      </c>
      <c r="C18" s="55">
        <v>268353</v>
      </c>
      <c r="D18" s="55">
        <v>293424</v>
      </c>
      <c r="E18" s="15">
        <f t="shared" si="1"/>
        <v>7858</v>
      </c>
      <c r="F18" s="55">
        <v>3308</v>
      </c>
      <c r="G18" s="55">
        <v>4550</v>
      </c>
      <c r="H18" s="56">
        <f t="shared" si="7"/>
        <v>-4716</v>
      </c>
      <c r="I18" s="57">
        <f t="shared" si="8"/>
        <v>-0.83310809736553415</v>
      </c>
      <c r="J18" s="55">
        <v>4295</v>
      </c>
      <c r="K18" s="55">
        <v>18</v>
      </c>
      <c r="L18" s="55">
        <v>7326</v>
      </c>
      <c r="M18" s="55">
        <v>13</v>
      </c>
      <c r="N18" s="56">
        <f t="shared" si="2"/>
        <v>-3031</v>
      </c>
      <c r="O18" s="56">
        <f t="shared" si="3"/>
        <v>5</v>
      </c>
      <c r="P18" s="55">
        <v>9860</v>
      </c>
      <c r="Q18" s="55">
        <v>1406</v>
      </c>
      <c r="R18" s="55">
        <v>11545</v>
      </c>
      <c r="S18" s="55">
        <v>1050</v>
      </c>
      <c r="T18" s="56">
        <f t="shared" si="4"/>
        <v>-1685</v>
      </c>
      <c r="U18" s="56">
        <f t="shared" si="5"/>
        <v>356</v>
      </c>
      <c r="V18" s="55">
        <v>218280</v>
      </c>
      <c r="W18" s="55" t="s">
        <v>46</v>
      </c>
      <c r="X18" s="58">
        <f t="shared" si="6"/>
        <v>2.5736531061022538</v>
      </c>
    </row>
    <row r="19" spans="1:26" ht="24" customHeight="1" x14ac:dyDescent="0.2">
      <c r="A19" s="29" t="s">
        <v>59</v>
      </c>
      <c r="B19" s="55">
        <f t="shared" si="0"/>
        <v>557343</v>
      </c>
      <c r="C19" s="55">
        <v>266334</v>
      </c>
      <c r="D19" s="55">
        <v>291009</v>
      </c>
      <c r="E19" s="15">
        <f t="shared" si="1"/>
        <v>8864</v>
      </c>
      <c r="F19" s="55">
        <v>3757</v>
      </c>
      <c r="G19" s="55">
        <v>5107</v>
      </c>
      <c r="H19" s="56">
        <f t="shared" si="7"/>
        <v>-4854</v>
      </c>
      <c r="I19" s="57">
        <f t="shared" si="8"/>
        <v>-0.86404391778232281</v>
      </c>
      <c r="J19" s="55">
        <v>4065</v>
      </c>
      <c r="K19" s="55">
        <v>20</v>
      </c>
      <c r="L19" s="55">
        <v>7615</v>
      </c>
      <c r="M19" s="55">
        <v>12</v>
      </c>
      <c r="N19" s="56">
        <f t="shared" si="2"/>
        <v>-3550</v>
      </c>
      <c r="O19" s="56">
        <f t="shared" si="3"/>
        <v>8</v>
      </c>
      <c r="P19" s="55">
        <v>10146</v>
      </c>
      <c r="Q19" s="55">
        <v>1650</v>
      </c>
      <c r="R19" s="55">
        <v>11450</v>
      </c>
      <c r="S19" s="55">
        <v>1156</v>
      </c>
      <c r="T19" s="56">
        <f t="shared" si="4"/>
        <v>-1304</v>
      </c>
      <c r="U19" s="56">
        <f t="shared" si="5"/>
        <v>494</v>
      </c>
      <c r="V19" s="55">
        <v>218841</v>
      </c>
      <c r="W19" s="55" t="s">
        <v>46</v>
      </c>
      <c r="X19" s="58">
        <f t="shared" si="6"/>
        <v>2.546794247878597</v>
      </c>
    </row>
    <row r="20" spans="1:26" ht="24" customHeight="1" x14ac:dyDescent="0.2">
      <c r="A20" s="29" t="s">
        <v>60</v>
      </c>
      <c r="B20" s="55">
        <f t="shared" si="0"/>
        <v>553407</v>
      </c>
      <c r="C20" s="55">
        <v>264432</v>
      </c>
      <c r="D20" s="55">
        <v>288975</v>
      </c>
      <c r="E20" s="15">
        <f t="shared" si="1"/>
        <v>9428</v>
      </c>
      <c r="F20" s="55">
        <v>4045</v>
      </c>
      <c r="G20" s="55">
        <v>5383</v>
      </c>
      <c r="H20" s="56">
        <f t="shared" si="7"/>
        <v>-4261</v>
      </c>
      <c r="I20" s="57">
        <f t="shared" si="8"/>
        <v>-0.76452023260362112</v>
      </c>
      <c r="J20" s="55">
        <v>3852</v>
      </c>
      <c r="K20" s="55">
        <v>11</v>
      </c>
      <c r="L20" s="55">
        <v>7179</v>
      </c>
      <c r="M20" s="55">
        <v>15</v>
      </c>
      <c r="N20" s="56">
        <f t="shared" si="2"/>
        <v>-3327</v>
      </c>
      <c r="O20" s="56">
        <f t="shared" si="3"/>
        <v>-4</v>
      </c>
      <c r="P20" s="55">
        <v>9423</v>
      </c>
      <c r="Q20" s="55">
        <v>1047</v>
      </c>
      <c r="R20" s="55">
        <v>10357</v>
      </c>
      <c r="S20" s="55">
        <v>897</v>
      </c>
      <c r="T20" s="56">
        <f t="shared" si="4"/>
        <v>-934</v>
      </c>
      <c r="U20" s="56">
        <f t="shared" si="5"/>
        <v>150</v>
      </c>
      <c r="V20" s="55">
        <v>219742</v>
      </c>
      <c r="W20" s="55" t="s">
        <v>46</v>
      </c>
      <c r="X20" s="58">
        <f t="shared" si="6"/>
        <v>2.5184398066823821</v>
      </c>
    </row>
    <row r="21" spans="1:26" ht="24" customHeight="1" x14ac:dyDescent="0.2">
      <c r="A21" s="28" t="s">
        <v>61</v>
      </c>
      <c r="B21" s="55">
        <f t="shared" si="0"/>
        <v>548562</v>
      </c>
      <c r="C21" s="55">
        <v>262227</v>
      </c>
      <c r="D21" s="55">
        <v>286335</v>
      </c>
      <c r="E21" s="15">
        <f t="shared" si="1"/>
        <v>9230</v>
      </c>
      <c r="F21" s="55">
        <v>3973</v>
      </c>
      <c r="G21" s="55">
        <v>5257</v>
      </c>
      <c r="H21" s="56">
        <f>N21+T21</f>
        <v>-4845</v>
      </c>
      <c r="I21" s="57">
        <f>H21/B20*100</f>
        <v>-0.87548585399172763</v>
      </c>
      <c r="J21" s="55">
        <v>3698</v>
      </c>
      <c r="K21" s="55">
        <v>11</v>
      </c>
      <c r="L21" s="55">
        <v>7493</v>
      </c>
      <c r="M21" s="55">
        <v>14</v>
      </c>
      <c r="N21" s="56">
        <f t="shared" si="2"/>
        <v>-3795</v>
      </c>
      <c r="O21" s="56">
        <f t="shared" si="3"/>
        <v>-3</v>
      </c>
      <c r="P21" s="55">
        <v>9334</v>
      </c>
      <c r="Q21" s="55">
        <v>805</v>
      </c>
      <c r="R21" s="55">
        <v>10384</v>
      </c>
      <c r="S21" s="55">
        <v>1000</v>
      </c>
      <c r="T21" s="56">
        <f t="shared" si="4"/>
        <v>-1050</v>
      </c>
      <c r="U21" s="56">
        <f t="shared" si="5"/>
        <v>-195</v>
      </c>
      <c r="V21" s="55">
        <v>220693</v>
      </c>
      <c r="W21" s="55" t="s">
        <v>46</v>
      </c>
      <c r="X21" s="58">
        <f t="shared" si="6"/>
        <v>2.4856338896113606</v>
      </c>
    </row>
    <row r="22" spans="1:26" s="6" customFormat="1" ht="23.25" customHeight="1" x14ac:dyDescent="0.2">
      <c r="A22" s="15" t="s">
        <v>62</v>
      </c>
      <c r="B22" s="55">
        <f t="shared" si="0"/>
        <v>543615</v>
      </c>
      <c r="C22" s="55">
        <v>260026</v>
      </c>
      <c r="D22" s="55">
        <v>283589</v>
      </c>
      <c r="E22" s="15">
        <f t="shared" si="1"/>
        <v>9716</v>
      </c>
      <c r="F22" s="55">
        <v>4255</v>
      </c>
      <c r="G22" s="55">
        <v>5461</v>
      </c>
      <c r="H22" s="56">
        <f t="shared" ref="H22" si="9">N22+T22</f>
        <v>-4947</v>
      </c>
      <c r="I22" s="57">
        <f t="shared" ref="I22" si="10">H22/B21*100</f>
        <v>-0.90181237490019361</v>
      </c>
      <c r="J22" s="55">
        <v>3736</v>
      </c>
      <c r="K22" s="55">
        <v>3</v>
      </c>
      <c r="L22" s="55">
        <v>7891</v>
      </c>
      <c r="M22" s="55">
        <v>17</v>
      </c>
      <c r="N22" s="56">
        <f t="shared" si="2"/>
        <v>-4155</v>
      </c>
      <c r="O22" s="56">
        <f t="shared" si="3"/>
        <v>-14</v>
      </c>
      <c r="P22" s="55">
        <v>10060</v>
      </c>
      <c r="Q22" s="55">
        <v>1643</v>
      </c>
      <c r="R22" s="55">
        <v>10852</v>
      </c>
      <c r="S22" s="55">
        <v>1143</v>
      </c>
      <c r="T22" s="56">
        <f t="shared" si="4"/>
        <v>-792</v>
      </c>
      <c r="U22" s="56">
        <f t="shared" si="5"/>
        <v>500</v>
      </c>
      <c r="V22" s="55">
        <v>221648</v>
      </c>
      <c r="W22" s="55" t="s">
        <v>46</v>
      </c>
      <c r="X22" s="25">
        <f t="shared" si="6"/>
        <v>2.4526050314011405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537318</v>
      </c>
      <c r="C23" s="55">
        <v>257165</v>
      </c>
      <c r="D23" s="55">
        <v>280153</v>
      </c>
      <c r="E23" s="15">
        <f t="shared" si="1"/>
        <v>10217</v>
      </c>
      <c r="F23" s="55">
        <v>4465</v>
      </c>
      <c r="G23" s="55">
        <v>5752</v>
      </c>
      <c r="H23" s="56">
        <f>N23+T23</f>
        <v>-6297</v>
      </c>
      <c r="I23" s="57">
        <f>H23/B22*100</f>
        <v>-1.1583565574901356</v>
      </c>
      <c r="J23" s="55">
        <v>3462</v>
      </c>
      <c r="K23" s="55">
        <v>15</v>
      </c>
      <c r="L23" s="55">
        <v>8381</v>
      </c>
      <c r="M23" s="55">
        <v>15</v>
      </c>
      <c r="N23" s="56">
        <f t="shared" si="2"/>
        <v>-4919</v>
      </c>
      <c r="O23" s="56">
        <f t="shared" si="3"/>
        <v>0</v>
      </c>
      <c r="P23" s="55">
        <v>9612</v>
      </c>
      <c r="Q23" s="55">
        <v>1775</v>
      </c>
      <c r="R23" s="55">
        <v>10990</v>
      </c>
      <c r="S23" s="55">
        <v>1274</v>
      </c>
      <c r="T23" s="56">
        <f t="shared" si="4"/>
        <v>-1378</v>
      </c>
      <c r="U23" s="56">
        <f t="shared" si="5"/>
        <v>501</v>
      </c>
      <c r="V23" s="55">
        <v>221780</v>
      </c>
      <c r="W23" s="55" t="s">
        <v>46</v>
      </c>
      <c r="X23" s="25">
        <f t="shared" si="6"/>
        <v>2.4227522770312921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553407</v>
      </c>
      <c r="C25" s="55">
        <v>264432</v>
      </c>
      <c r="D25" s="55">
        <v>288975</v>
      </c>
      <c r="E25" s="15">
        <f t="shared" si="1"/>
        <v>9428</v>
      </c>
      <c r="F25" s="55">
        <v>4045</v>
      </c>
      <c r="G25" s="55">
        <v>5383</v>
      </c>
      <c r="H25" s="56">
        <v>-287</v>
      </c>
      <c r="I25" s="57">
        <v>-5.1828068059102061E-2</v>
      </c>
      <c r="J25" s="55">
        <v>323</v>
      </c>
      <c r="K25" s="55">
        <v>0</v>
      </c>
      <c r="L25" s="55">
        <v>529</v>
      </c>
      <c r="M25" s="55">
        <v>0</v>
      </c>
      <c r="N25" s="56">
        <f t="shared" si="2"/>
        <v>-206</v>
      </c>
      <c r="O25" s="56">
        <f t="shared" si="3"/>
        <v>0</v>
      </c>
      <c r="P25" s="55">
        <v>541</v>
      </c>
      <c r="Q25" s="55">
        <v>53</v>
      </c>
      <c r="R25" s="55">
        <v>622</v>
      </c>
      <c r="S25" s="55">
        <v>77</v>
      </c>
      <c r="T25" s="56">
        <f t="shared" si="4"/>
        <v>-81</v>
      </c>
      <c r="U25" s="56">
        <f t="shared" si="5"/>
        <v>-24</v>
      </c>
      <c r="V25" s="55">
        <v>219742</v>
      </c>
      <c r="W25" s="55">
        <v>-63</v>
      </c>
      <c r="X25" s="25">
        <f t="shared" ref="X25:X61" si="11">B25/V25</f>
        <v>2.5184398066823821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553138</v>
      </c>
      <c r="C26" s="55">
        <v>264317</v>
      </c>
      <c r="D26" s="55">
        <v>288821</v>
      </c>
      <c r="E26" s="15">
        <f t="shared" si="1"/>
        <v>9409</v>
      </c>
      <c r="F26" s="55">
        <v>4049</v>
      </c>
      <c r="G26" s="55">
        <v>5360</v>
      </c>
      <c r="H26" s="56">
        <v>-269</v>
      </c>
      <c r="I26" s="57">
        <v>-4.8607986527094887E-2</v>
      </c>
      <c r="J26" s="55">
        <v>321</v>
      </c>
      <c r="K26" s="55">
        <v>1</v>
      </c>
      <c r="L26" s="55">
        <v>604</v>
      </c>
      <c r="M26" s="55">
        <v>1</v>
      </c>
      <c r="N26" s="56">
        <f t="shared" si="2"/>
        <v>-283</v>
      </c>
      <c r="O26" s="56">
        <f t="shared" si="3"/>
        <v>0</v>
      </c>
      <c r="P26" s="55">
        <v>538</v>
      </c>
      <c r="Q26" s="55">
        <v>48</v>
      </c>
      <c r="R26" s="55">
        <v>524</v>
      </c>
      <c r="S26" s="55">
        <v>67</v>
      </c>
      <c r="T26" s="56">
        <f t="shared" si="4"/>
        <v>14</v>
      </c>
      <c r="U26" s="56">
        <f t="shared" si="5"/>
        <v>-19</v>
      </c>
      <c r="V26" s="55">
        <v>219842</v>
      </c>
      <c r="W26" s="55">
        <v>100</v>
      </c>
      <c r="X26" s="25">
        <f t="shared" si="11"/>
        <v>2.5160706325451914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552878</v>
      </c>
      <c r="C27" s="55">
        <v>264234</v>
      </c>
      <c r="D27" s="55">
        <v>288644</v>
      </c>
      <c r="E27" s="15">
        <f t="shared" si="1"/>
        <v>9469</v>
      </c>
      <c r="F27" s="55">
        <v>4100</v>
      </c>
      <c r="G27" s="55">
        <v>5369</v>
      </c>
      <c r="H27" s="56">
        <v>-260</v>
      </c>
      <c r="I27" s="57">
        <v>-4.7004544977925937E-2</v>
      </c>
      <c r="J27" s="55">
        <v>261</v>
      </c>
      <c r="K27" s="55">
        <v>2</v>
      </c>
      <c r="L27" s="55">
        <v>603</v>
      </c>
      <c r="M27" s="55">
        <v>2</v>
      </c>
      <c r="N27" s="56">
        <f t="shared" si="2"/>
        <v>-342</v>
      </c>
      <c r="O27" s="56">
        <f t="shared" si="3"/>
        <v>0</v>
      </c>
      <c r="P27" s="55">
        <v>569</v>
      </c>
      <c r="Q27" s="55">
        <v>145</v>
      </c>
      <c r="R27" s="55">
        <v>487</v>
      </c>
      <c r="S27" s="55">
        <v>85</v>
      </c>
      <c r="T27" s="56">
        <f t="shared" si="4"/>
        <v>82</v>
      </c>
      <c r="U27" s="56">
        <f t="shared" si="5"/>
        <v>60</v>
      </c>
      <c r="V27" s="55">
        <v>219936</v>
      </c>
      <c r="W27" s="55">
        <v>94</v>
      </c>
      <c r="X27" s="25">
        <f t="shared" si="11"/>
        <v>2.5138131092681508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552656</v>
      </c>
      <c r="C28" s="55">
        <v>264147</v>
      </c>
      <c r="D28" s="55">
        <v>288509</v>
      </c>
      <c r="E28" s="15">
        <f t="shared" si="1"/>
        <v>9509</v>
      </c>
      <c r="F28" s="55">
        <v>4106</v>
      </c>
      <c r="G28" s="55">
        <v>5403</v>
      </c>
      <c r="H28" s="56">
        <v>-222</v>
      </c>
      <c r="I28" s="57">
        <v>-4.0153523923903645E-2</v>
      </c>
      <c r="J28" s="55">
        <v>349</v>
      </c>
      <c r="K28" s="55">
        <v>1</v>
      </c>
      <c r="L28" s="55">
        <v>676</v>
      </c>
      <c r="M28" s="55">
        <v>1</v>
      </c>
      <c r="N28" s="56">
        <f t="shared" si="2"/>
        <v>-327</v>
      </c>
      <c r="O28" s="56">
        <f t="shared" si="3"/>
        <v>0</v>
      </c>
      <c r="P28" s="55">
        <v>620</v>
      </c>
      <c r="Q28" s="55">
        <v>133</v>
      </c>
      <c r="R28" s="55">
        <v>515</v>
      </c>
      <c r="S28" s="55">
        <v>93</v>
      </c>
      <c r="T28" s="56">
        <f t="shared" si="4"/>
        <v>105</v>
      </c>
      <c r="U28" s="56">
        <f t="shared" si="5"/>
        <v>40</v>
      </c>
      <c r="V28" s="55">
        <v>219960</v>
      </c>
      <c r="W28" s="55">
        <v>24</v>
      </c>
      <c r="X28" s="25">
        <f t="shared" si="11"/>
        <v>2.512529550827423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552239</v>
      </c>
      <c r="C29" s="55">
        <v>263902</v>
      </c>
      <c r="D29" s="55">
        <v>288337</v>
      </c>
      <c r="E29" s="15">
        <f t="shared" si="1"/>
        <v>9592</v>
      </c>
      <c r="F29" s="55">
        <v>4130</v>
      </c>
      <c r="G29" s="55">
        <v>5462</v>
      </c>
      <c r="H29" s="56">
        <v>-417</v>
      </c>
      <c r="I29" s="57">
        <v>-7.5453808517414081E-2</v>
      </c>
      <c r="J29" s="55">
        <v>287</v>
      </c>
      <c r="K29" s="55">
        <v>1</v>
      </c>
      <c r="L29" s="55">
        <v>797</v>
      </c>
      <c r="M29" s="55">
        <v>2</v>
      </c>
      <c r="N29" s="56">
        <f t="shared" si="2"/>
        <v>-510</v>
      </c>
      <c r="O29" s="56">
        <f t="shared" si="3"/>
        <v>-1</v>
      </c>
      <c r="P29" s="55">
        <v>556</v>
      </c>
      <c r="Q29" s="55">
        <v>148</v>
      </c>
      <c r="R29" s="55">
        <v>463</v>
      </c>
      <c r="S29" s="55">
        <v>64</v>
      </c>
      <c r="T29" s="56">
        <f t="shared" si="4"/>
        <v>93</v>
      </c>
      <c r="U29" s="56">
        <f t="shared" si="5"/>
        <v>84</v>
      </c>
      <c r="V29" s="55">
        <v>219934</v>
      </c>
      <c r="W29" s="55">
        <v>-26</v>
      </c>
      <c r="X29" s="25">
        <f t="shared" si="11"/>
        <v>2.5109305518928404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551930</v>
      </c>
      <c r="C30" s="55">
        <v>263803</v>
      </c>
      <c r="D30" s="55">
        <v>288127</v>
      </c>
      <c r="E30" s="15">
        <f t="shared" si="1"/>
        <v>9627</v>
      </c>
      <c r="F30" s="55">
        <v>4143</v>
      </c>
      <c r="G30" s="55">
        <v>5484</v>
      </c>
      <c r="H30" s="56">
        <v>-309</v>
      </c>
      <c r="I30" s="57">
        <v>-5.5954034394528458E-2</v>
      </c>
      <c r="J30" s="55">
        <v>277</v>
      </c>
      <c r="K30" s="55">
        <v>0</v>
      </c>
      <c r="L30" s="55">
        <v>578</v>
      </c>
      <c r="M30" s="55">
        <v>2</v>
      </c>
      <c r="N30" s="56">
        <f t="shared" si="2"/>
        <v>-301</v>
      </c>
      <c r="O30" s="56">
        <f t="shared" si="3"/>
        <v>-2</v>
      </c>
      <c r="P30" s="55">
        <v>592</v>
      </c>
      <c r="Q30" s="55">
        <v>101</v>
      </c>
      <c r="R30" s="55">
        <v>600</v>
      </c>
      <c r="S30" s="55">
        <v>64</v>
      </c>
      <c r="T30" s="56">
        <f t="shared" si="4"/>
        <v>-8</v>
      </c>
      <c r="U30" s="56">
        <f t="shared" si="5"/>
        <v>37</v>
      </c>
      <c r="V30" s="55">
        <v>219952</v>
      </c>
      <c r="W30" s="55">
        <v>18</v>
      </c>
      <c r="X30" s="25">
        <f t="shared" si="11"/>
        <v>2.5093202153197063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550087</v>
      </c>
      <c r="C31" s="55">
        <v>262807</v>
      </c>
      <c r="D31" s="55">
        <v>287280</v>
      </c>
      <c r="E31" s="15">
        <f t="shared" si="1"/>
        <v>9511</v>
      </c>
      <c r="F31" s="55">
        <v>4096</v>
      </c>
      <c r="G31" s="55">
        <v>5415</v>
      </c>
      <c r="H31" s="56">
        <v>-1843</v>
      </c>
      <c r="I31" s="57">
        <v>-0.33391915641476277</v>
      </c>
      <c r="J31" s="55">
        <v>312</v>
      </c>
      <c r="K31" s="55">
        <v>0</v>
      </c>
      <c r="L31" s="55">
        <v>652</v>
      </c>
      <c r="M31" s="55">
        <v>0</v>
      </c>
      <c r="N31" s="56">
        <f t="shared" si="2"/>
        <v>-340</v>
      </c>
      <c r="O31" s="56">
        <f t="shared" si="3"/>
        <v>0</v>
      </c>
      <c r="P31" s="55">
        <v>1982</v>
      </c>
      <c r="Q31" s="55">
        <v>55</v>
      </c>
      <c r="R31" s="55">
        <v>3485</v>
      </c>
      <c r="S31" s="55">
        <v>171</v>
      </c>
      <c r="T31" s="56">
        <f t="shared" si="4"/>
        <v>-1503</v>
      </c>
      <c r="U31" s="56">
        <f t="shared" si="5"/>
        <v>-116</v>
      </c>
      <c r="V31" s="55">
        <v>219901</v>
      </c>
      <c r="W31" s="55">
        <v>-51</v>
      </c>
      <c r="X31" s="25">
        <f t="shared" si="11"/>
        <v>2.5015211390580308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550149</v>
      </c>
      <c r="C32" s="55">
        <v>262879</v>
      </c>
      <c r="D32" s="55">
        <v>287270</v>
      </c>
      <c r="E32" s="15">
        <f t="shared" si="1"/>
        <v>9471</v>
      </c>
      <c r="F32" s="55">
        <v>4080</v>
      </c>
      <c r="G32" s="55">
        <v>5391</v>
      </c>
      <c r="H32" s="56">
        <v>62</v>
      </c>
      <c r="I32" s="57">
        <v>1.1270944414247201E-2</v>
      </c>
      <c r="J32" s="55">
        <v>322</v>
      </c>
      <c r="K32" s="55">
        <v>1</v>
      </c>
      <c r="L32" s="55">
        <v>598</v>
      </c>
      <c r="M32" s="55">
        <v>1</v>
      </c>
      <c r="N32" s="56">
        <f t="shared" si="2"/>
        <v>-276</v>
      </c>
      <c r="O32" s="56">
        <f t="shared" si="3"/>
        <v>0</v>
      </c>
      <c r="P32" s="55">
        <v>1653</v>
      </c>
      <c r="Q32" s="55">
        <v>45</v>
      </c>
      <c r="R32" s="55">
        <v>1315</v>
      </c>
      <c r="S32" s="55">
        <v>85</v>
      </c>
      <c r="T32" s="56">
        <f t="shared" si="4"/>
        <v>338</v>
      </c>
      <c r="U32" s="56">
        <f t="shared" si="5"/>
        <v>-40</v>
      </c>
      <c r="V32" s="55">
        <v>220592</v>
      </c>
      <c r="W32" s="55">
        <v>691</v>
      </c>
      <c r="X32" s="25">
        <f t="shared" si="11"/>
        <v>2.4939662363095669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549865</v>
      </c>
      <c r="C33" s="55">
        <v>262767</v>
      </c>
      <c r="D33" s="55">
        <v>287098</v>
      </c>
      <c r="E33" s="15">
        <f t="shared" si="1"/>
        <v>9440</v>
      </c>
      <c r="F33" s="55">
        <v>4062</v>
      </c>
      <c r="G33" s="55">
        <v>5378</v>
      </c>
      <c r="H33" s="56">
        <v>-284</v>
      </c>
      <c r="I33" s="57">
        <v>-5.1622378664689023E-2</v>
      </c>
      <c r="J33" s="55">
        <v>301</v>
      </c>
      <c r="K33" s="55">
        <v>0</v>
      </c>
      <c r="L33" s="55">
        <v>629</v>
      </c>
      <c r="M33" s="55">
        <v>2</v>
      </c>
      <c r="N33" s="56">
        <f t="shared" si="2"/>
        <v>-328</v>
      </c>
      <c r="O33" s="56">
        <f t="shared" si="3"/>
        <v>-2</v>
      </c>
      <c r="P33" s="55">
        <v>541</v>
      </c>
      <c r="Q33" s="55">
        <v>19</v>
      </c>
      <c r="R33" s="55">
        <v>497</v>
      </c>
      <c r="S33" s="55">
        <v>48</v>
      </c>
      <c r="T33" s="56">
        <f t="shared" si="4"/>
        <v>44</v>
      </c>
      <c r="U33" s="56">
        <f t="shared" si="5"/>
        <v>-29</v>
      </c>
      <c r="V33" s="55">
        <v>220628</v>
      </c>
      <c r="W33" s="55">
        <v>36</v>
      </c>
      <c r="X33" s="25">
        <f t="shared" si="11"/>
        <v>2.4922720597566945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549501</v>
      </c>
      <c r="C34" s="55">
        <v>262611</v>
      </c>
      <c r="D34" s="55">
        <v>286890</v>
      </c>
      <c r="E34" s="15">
        <f t="shared" si="1"/>
        <v>9361</v>
      </c>
      <c r="F34" s="55">
        <v>4011</v>
      </c>
      <c r="G34" s="55">
        <v>5350</v>
      </c>
      <c r="H34" s="56">
        <v>-364</v>
      </c>
      <c r="I34" s="57">
        <v>-6.6198066798214106E-2</v>
      </c>
      <c r="J34" s="55">
        <v>316</v>
      </c>
      <c r="K34" s="55">
        <v>2</v>
      </c>
      <c r="L34" s="55">
        <v>576</v>
      </c>
      <c r="M34" s="55">
        <v>0</v>
      </c>
      <c r="N34" s="56">
        <f t="shared" si="2"/>
        <v>-260</v>
      </c>
      <c r="O34" s="56">
        <f t="shared" si="3"/>
        <v>2</v>
      </c>
      <c r="P34" s="55">
        <v>504</v>
      </c>
      <c r="Q34" s="55">
        <v>26</v>
      </c>
      <c r="R34" s="55">
        <v>608</v>
      </c>
      <c r="S34" s="55">
        <v>107</v>
      </c>
      <c r="T34" s="56">
        <f t="shared" si="4"/>
        <v>-104</v>
      </c>
      <c r="U34" s="56">
        <f t="shared" si="5"/>
        <v>-81</v>
      </c>
      <c r="V34" s="55">
        <v>220582</v>
      </c>
      <c r="W34" s="55">
        <v>-46</v>
      </c>
      <c r="X34" s="25">
        <f t="shared" si="11"/>
        <v>2.4911416162696867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549243</v>
      </c>
      <c r="C35" s="55">
        <v>262512</v>
      </c>
      <c r="D35" s="55">
        <v>286731</v>
      </c>
      <c r="E35" s="15">
        <f t="shared" si="1"/>
        <v>9292</v>
      </c>
      <c r="F35" s="55">
        <v>3983</v>
      </c>
      <c r="G35" s="55">
        <v>5309</v>
      </c>
      <c r="H35" s="56">
        <v>-258</v>
      </c>
      <c r="I35" s="57">
        <v>-4.6951688895925575E-2</v>
      </c>
      <c r="J35" s="55">
        <v>307</v>
      </c>
      <c r="K35" s="55">
        <v>0</v>
      </c>
      <c r="L35" s="55">
        <v>568</v>
      </c>
      <c r="M35" s="55">
        <v>0</v>
      </c>
      <c r="N35" s="56">
        <f t="shared" si="2"/>
        <v>-261</v>
      </c>
      <c r="O35" s="56">
        <f t="shared" si="3"/>
        <v>0</v>
      </c>
      <c r="P35" s="55">
        <v>680</v>
      </c>
      <c r="Q35" s="55">
        <v>32</v>
      </c>
      <c r="R35" s="55">
        <v>677</v>
      </c>
      <c r="S35" s="55">
        <v>101</v>
      </c>
      <c r="T35" s="56">
        <f t="shared" si="4"/>
        <v>3</v>
      </c>
      <c r="U35" s="56">
        <f t="shared" si="5"/>
        <v>-69</v>
      </c>
      <c r="V35" s="55">
        <v>220603</v>
      </c>
      <c r="W35" s="55">
        <v>21</v>
      </c>
      <c r="X35" s="25">
        <f t="shared" si="11"/>
        <v>2.4897349537404296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549058</v>
      </c>
      <c r="C36" s="55">
        <v>262472</v>
      </c>
      <c r="D36" s="55">
        <v>286586</v>
      </c>
      <c r="E36" s="15">
        <f t="shared" si="1"/>
        <v>9263</v>
      </c>
      <c r="F36" s="55">
        <v>3977</v>
      </c>
      <c r="G36" s="55">
        <v>5286</v>
      </c>
      <c r="H36" s="56">
        <v>-185</v>
      </c>
      <c r="I36" s="57">
        <v>-3.3682723311903841E-2</v>
      </c>
      <c r="J36" s="55">
        <v>333</v>
      </c>
      <c r="K36" s="55">
        <v>3</v>
      </c>
      <c r="L36" s="55">
        <v>578</v>
      </c>
      <c r="M36" s="55">
        <v>0</v>
      </c>
      <c r="N36" s="56">
        <f t="shared" si="2"/>
        <v>-245</v>
      </c>
      <c r="O36" s="56">
        <f t="shared" si="3"/>
        <v>3</v>
      </c>
      <c r="P36" s="55">
        <v>607</v>
      </c>
      <c r="Q36" s="55">
        <v>16</v>
      </c>
      <c r="R36" s="55">
        <v>547</v>
      </c>
      <c r="S36" s="55">
        <v>48</v>
      </c>
      <c r="T36" s="56">
        <f t="shared" si="4"/>
        <v>60</v>
      </c>
      <c r="U36" s="56">
        <f t="shared" si="5"/>
        <v>-32</v>
      </c>
      <c r="V36" s="55">
        <v>220791</v>
      </c>
      <c r="W36" s="55">
        <v>188</v>
      </c>
      <c r="X36" s="25">
        <f t="shared" si="11"/>
        <v>2.4867770878341959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548562</v>
      </c>
      <c r="C37" s="55">
        <v>262227</v>
      </c>
      <c r="D37" s="55">
        <v>286335</v>
      </c>
      <c r="E37" s="15">
        <f t="shared" si="1"/>
        <v>9230</v>
      </c>
      <c r="F37" s="55">
        <v>3973</v>
      </c>
      <c r="G37" s="55">
        <v>5257</v>
      </c>
      <c r="H37" s="56">
        <v>-496</v>
      </c>
      <c r="I37" s="57">
        <v>-9.0336540037664503E-2</v>
      </c>
      <c r="J37" s="55">
        <v>312</v>
      </c>
      <c r="K37" s="55">
        <v>0</v>
      </c>
      <c r="L37" s="55">
        <v>634</v>
      </c>
      <c r="M37" s="55">
        <v>3</v>
      </c>
      <c r="N37" s="56">
        <f t="shared" si="2"/>
        <v>-322</v>
      </c>
      <c r="O37" s="56">
        <f t="shared" si="3"/>
        <v>-3</v>
      </c>
      <c r="P37" s="55">
        <v>492</v>
      </c>
      <c r="Q37" s="55">
        <v>37</v>
      </c>
      <c r="R37" s="55">
        <v>666</v>
      </c>
      <c r="S37" s="55">
        <v>67</v>
      </c>
      <c r="T37" s="56">
        <f t="shared" si="4"/>
        <v>-174</v>
      </c>
      <c r="U37" s="56">
        <f t="shared" si="5"/>
        <v>-30</v>
      </c>
      <c r="V37" s="55">
        <v>220693</v>
      </c>
      <c r="W37" s="55">
        <v>-98</v>
      </c>
      <c r="X37" s="26">
        <f t="shared" si="11"/>
        <v>2.4856338896113606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548193</v>
      </c>
      <c r="C38" s="55">
        <v>262006</v>
      </c>
      <c r="D38" s="55">
        <v>286187</v>
      </c>
      <c r="E38" s="15">
        <f t="shared" si="1"/>
        <v>9234</v>
      </c>
      <c r="F38" s="55">
        <v>3972</v>
      </c>
      <c r="G38" s="55">
        <v>5262</v>
      </c>
      <c r="H38" s="56">
        <v>-369</v>
      </c>
      <c r="I38" s="57">
        <v>-6.7266781147800978E-2</v>
      </c>
      <c r="J38" s="55">
        <v>288</v>
      </c>
      <c r="K38" s="55">
        <v>0</v>
      </c>
      <c r="L38" s="55">
        <v>624</v>
      </c>
      <c r="M38" s="55">
        <v>0</v>
      </c>
      <c r="N38" s="56">
        <f t="shared" si="2"/>
        <v>-336</v>
      </c>
      <c r="O38" s="56">
        <f t="shared" si="3"/>
        <v>0</v>
      </c>
      <c r="P38" s="55">
        <v>606</v>
      </c>
      <c r="Q38" s="55">
        <v>92</v>
      </c>
      <c r="R38" s="55">
        <v>639</v>
      </c>
      <c r="S38" s="55">
        <v>88</v>
      </c>
      <c r="T38" s="56">
        <f t="shared" si="4"/>
        <v>-33</v>
      </c>
      <c r="U38" s="56">
        <f t="shared" si="5"/>
        <v>4</v>
      </c>
      <c r="V38" s="55">
        <v>220653</v>
      </c>
      <c r="W38" s="55">
        <v>-40</v>
      </c>
      <c r="X38" s="26">
        <f t="shared" si="11"/>
        <v>2.4844121765849545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547850</v>
      </c>
      <c r="C39" s="55">
        <v>261864</v>
      </c>
      <c r="D39" s="55">
        <v>285986</v>
      </c>
      <c r="E39" s="15">
        <f t="shared" si="1"/>
        <v>9224</v>
      </c>
      <c r="F39" s="55">
        <v>3981</v>
      </c>
      <c r="G39" s="55">
        <v>5243</v>
      </c>
      <c r="H39" s="56">
        <v>-343</v>
      </c>
      <c r="I39" s="57">
        <v>-6.2569204641431023E-2</v>
      </c>
      <c r="J39" s="55">
        <v>332</v>
      </c>
      <c r="K39" s="55">
        <v>1</v>
      </c>
      <c r="L39" s="55">
        <v>703</v>
      </c>
      <c r="M39" s="55">
        <v>4</v>
      </c>
      <c r="N39" s="56">
        <f t="shared" si="2"/>
        <v>-371</v>
      </c>
      <c r="O39" s="56">
        <f t="shared" si="3"/>
        <v>-3</v>
      </c>
      <c r="P39" s="55">
        <v>552</v>
      </c>
      <c r="Q39" s="55">
        <v>71</v>
      </c>
      <c r="R39" s="55">
        <v>524</v>
      </c>
      <c r="S39" s="55">
        <v>78</v>
      </c>
      <c r="T39" s="56">
        <f t="shared" si="4"/>
        <v>28</v>
      </c>
      <c r="U39" s="56">
        <f t="shared" si="5"/>
        <v>-7</v>
      </c>
      <c r="V39" s="55">
        <v>220440</v>
      </c>
      <c r="W39" s="55">
        <v>-213</v>
      </c>
      <c r="X39" s="26">
        <f t="shared" si="11"/>
        <v>2.485256759208855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547547</v>
      </c>
      <c r="C40" s="55">
        <v>261735</v>
      </c>
      <c r="D40" s="55">
        <v>285812</v>
      </c>
      <c r="E40" s="15">
        <f t="shared" si="1"/>
        <v>9187</v>
      </c>
      <c r="F40" s="55">
        <v>3967</v>
      </c>
      <c r="G40" s="55">
        <v>5220</v>
      </c>
      <c r="H40" s="56">
        <v>-303</v>
      </c>
      <c r="I40" s="57">
        <v>-5.5307109610294787E-2</v>
      </c>
      <c r="J40" s="55">
        <v>323</v>
      </c>
      <c r="K40" s="55">
        <v>0</v>
      </c>
      <c r="L40" s="55">
        <v>674</v>
      </c>
      <c r="M40" s="55">
        <v>0</v>
      </c>
      <c r="N40" s="56">
        <f t="shared" si="2"/>
        <v>-351</v>
      </c>
      <c r="O40" s="56">
        <f t="shared" si="3"/>
        <v>0</v>
      </c>
      <c r="P40" s="55">
        <v>498</v>
      </c>
      <c r="Q40" s="55">
        <v>28</v>
      </c>
      <c r="R40" s="55">
        <v>450</v>
      </c>
      <c r="S40" s="55">
        <v>65</v>
      </c>
      <c r="T40" s="56">
        <f t="shared" si="4"/>
        <v>48</v>
      </c>
      <c r="U40" s="56">
        <f t="shared" si="5"/>
        <v>-37</v>
      </c>
      <c r="V40" s="55">
        <v>220452</v>
      </c>
      <c r="W40" s="55">
        <v>12</v>
      </c>
      <c r="X40" s="26">
        <f t="shared" si="11"/>
        <v>2.4837470288316732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546997</v>
      </c>
      <c r="C41" s="55">
        <v>261509</v>
      </c>
      <c r="D41" s="55">
        <v>285488</v>
      </c>
      <c r="E41" s="15">
        <f t="shared" si="1"/>
        <v>9150</v>
      </c>
      <c r="F41" s="55">
        <v>3954</v>
      </c>
      <c r="G41" s="55">
        <v>5196</v>
      </c>
      <c r="H41" s="56">
        <v>-550</v>
      </c>
      <c r="I41" s="57">
        <v>-0.10044799807139844</v>
      </c>
      <c r="J41" s="55">
        <v>271</v>
      </c>
      <c r="K41" s="55">
        <v>0</v>
      </c>
      <c r="L41" s="55">
        <v>766</v>
      </c>
      <c r="M41" s="55">
        <v>1</v>
      </c>
      <c r="N41" s="56">
        <f t="shared" si="2"/>
        <v>-495</v>
      </c>
      <c r="O41" s="56">
        <f t="shared" si="3"/>
        <v>-1</v>
      </c>
      <c r="P41" s="55">
        <v>483</v>
      </c>
      <c r="Q41" s="55">
        <v>27</v>
      </c>
      <c r="R41" s="55">
        <v>538</v>
      </c>
      <c r="S41" s="55">
        <v>63</v>
      </c>
      <c r="T41" s="56">
        <f t="shared" si="4"/>
        <v>-55</v>
      </c>
      <c r="U41" s="56">
        <f t="shared" si="5"/>
        <v>-36</v>
      </c>
      <c r="V41" s="55">
        <v>220356</v>
      </c>
      <c r="W41" s="55">
        <v>-96</v>
      </c>
      <c r="X41" s="26">
        <f t="shared" si="11"/>
        <v>2.4823331336564469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546453</v>
      </c>
      <c r="C42" s="55">
        <v>261282</v>
      </c>
      <c r="D42" s="55">
        <v>285171</v>
      </c>
      <c r="E42" s="15">
        <f t="shared" si="1"/>
        <v>9128</v>
      </c>
      <c r="F42" s="55">
        <v>3939</v>
      </c>
      <c r="G42" s="55">
        <v>5189</v>
      </c>
      <c r="H42" s="56">
        <v>-544</v>
      </c>
      <c r="I42" s="57">
        <v>-9.9452099371660163E-2</v>
      </c>
      <c r="J42" s="55">
        <v>283</v>
      </c>
      <c r="K42" s="55">
        <v>0</v>
      </c>
      <c r="L42" s="55">
        <v>704</v>
      </c>
      <c r="M42" s="55">
        <v>2</v>
      </c>
      <c r="N42" s="56">
        <f t="shared" si="2"/>
        <v>-421</v>
      </c>
      <c r="O42" s="56">
        <f t="shared" si="3"/>
        <v>-2</v>
      </c>
      <c r="P42" s="55">
        <v>451</v>
      </c>
      <c r="Q42" s="55">
        <v>31</v>
      </c>
      <c r="R42" s="55">
        <v>574</v>
      </c>
      <c r="S42" s="55">
        <v>51</v>
      </c>
      <c r="T42" s="56">
        <f t="shared" si="4"/>
        <v>-123</v>
      </c>
      <c r="U42" s="56">
        <f t="shared" si="5"/>
        <v>-20</v>
      </c>
      <c r="V42" s="55">
        <v>220381</v>
      </c>
      <c r="W42" s="55">
        <v>25</v>
      </c>
      <c r="X42" s="26">
        <f t="shared" si="11"/>
        <v>2.4795830856562047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544547</v>
      </c>
      <c r="C43" s="55">
        <v>260320</v>
      </c>
      <c r="D43" s="55">
        <v>284227</v>
      </c>
      <c r="E43" s="15">
        <f t="shared" si="1"/>
        <v>9073</v>
      </c>
      <c r="F43" s="55">
        <v>3923</v>
      </c>
      <c r="G43" s="55">
        <v>5150</v>
      </c>
      <c r="H43" s="56">
        <v>-1906</v>
      </c>
      <c r="I43" s="57">
        <v>-0.34879486433416962</v>
      </c>
      <c r="J43" s="55">
        <v>295</v>
      </c>
      <c r="K43" s="55">
        <v>1</v>
      </c>
      <c r="L43" s="55">
        <v>747</v>
      </c>
      <c r="M43" s="55">
        <v>2</v>
      </c>
      <c r="N43" s="56">
        <f t="shared" si="2"/>
        <v>-452</v>
      </c>
      <c r="O43" s="56">
        <f t="shared" si="3"/>
        <v>-1</v>
      </c>
      <c r="P43" s="55">
        <v>1850</v>
      </c>
      <c r="Q43" s="55">
        <v>60</v>
      </c>
      <c r="R43" s="55">
        <v>3304</v>
      </c>
      <c r="S43" s="55">
        <v>114</v>
      </c>
      <c r="T43" s="56">
        <f t="shared" si="4"/>
        <v>-1454</v>
      </c>
      <c r="U43" s="56">
        <f t="shared" si="5"/>
        <v>-54</v>
      </c>
      <c r="V43" s="55">
        <v>220224</v>
      </c>
      <c r="W43" s="55">
        <v>-157</v>
      </c>
      <c r="X43" s="26">
        <f t="shared" si="11"/>
        <v>2.4726959822725951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544767</v>
      </c>
      <c r="C44" s="55">
        <v>260513</v>
      </c>
      <c r="D44" s="55">
        <v>284254</v>
      </c>
      <c r="E44" s="15">
        <f t="shared" si="1"/>
        <v>9302</v>
      </c>
      <c r="F44" s="55">
        <v>4035</v>
      </c>
      <c r="G44" s="55">
        <v>5267</v>
      </c>
      <c r="H44" s="56">
        <v>220</v>
      </c>
      <c r="I44" s="57">
        <v>4.0400553120299991E-2</v>
      </c>
      <c r="J44" s="55">
        <v>301</v>
      </c>
      <c r="K44" s="55">
        <v>0</v>
      </c>
      <c r="L44" s="55">
        <v>622</v>
      </c>
      <c r="M44" s="55">
        <v>1</v>
      </c>
      <c r="N44" s="56">
        <f t="shared" si="2"/>
        <v>-321</v>
      </c>
      <c r="O44" s="56">
        <f t="shared" si="3"/>
        <v>-1</v>
      </c>
      <c r="P44" s="55">
        <v>1838</v>
      </c>
      <c r="Q44" s="55">
        <v>319</v>
      </c>
      <c r="R44" s="55">
        <v>1297</v>
      </c>
      <c r="S44" s="55">
        <v>89</v>
      </c>
      <c r="T44" s="56">
        <f t="shared" si="4"/>
        <v>541</v>
      </c>
      <c r="U44" s="56">
        <f t="shared" si="5"/>
        <v>230</v>
      </c>
      <c r="V44" s="55">
        <v>221187</v>
      </c>
      <c r="W44" s="55">
        <v>963</v>
      </c>
      <c r="X44" s="26">
        <f t="shared" si="11"/>
        <v>2.4629250362815176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544639</v>
      </c>
      <c r="C45" s="55">
        <v>260488</v>
      </c>
      <c r="D45" s="55">
        <v>284151</v>
      </c>
      <c r="E45" s="15">
        <f t="shared" si="1"/>
        <v>9483</v>
      </c>
      <c r="F45" s="55">
        <v>4146</v>
      </c>
      <c r="G45" s="55">
        <v>5337</v>
      </c>
      <c r="H45" s="56">
        <v>-128</v>
      </c>
      <c r="I45" s="57">
        <v>-2.3496283732311246E-2</v>
      </c>
      <c r="J45" s="55">
        <v>324</v>
      </c>
      <c r="K45" s="55">
        <v>0</v>
      </c>
      <c r="L45" s="55">
        <v>646</v>
      </c>
      <c r="M45" s="55">
        <v>1</v>
      </c>
      <c r="N45" s="56">
        <f t="shared" si="2"/>
        <v>-322</v>
      </c>
      <c r="O45" s="56">
        <f t="shared" si="3"/>
        <v>-1</v>
      </c>
      <c r="P45" s="55">
        <v>875</v>
      </c>
      <c r="Q45" s="55">
        <v>285</v>
      </c>
      <c r="R45" s="55">
        <v>681</v>
      </c>
      <c r="S45" s="55">
        <v>103</v>
      </c>
      <c r="T45" s="56">
        <f t="shared" si="4"/>
        <v>194</v>
      </c>
      <c r="U45" s="56">
        <f t="shared" si="5"/>
        <v>182</v>
      </c>
      <c r="V45" s="55">
        <v>221428</v>
      </c>
      <c r="W45" s="55">
        <v>241</v>
      </c>
      <c r="X45" s="26">
        <f t="shared" si="11"/>
        <v>2.4596663475260581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544539</v>
      </c>
      <c r="C46" s="55">
        <v>260432</v>
      </c>
      <c r="D46" s="55">
        <v>284107</v>
      </c>
      <c r="E46" s="15">
        <f t="shared" si="1"/>
        <v>9655</v>
      </c>
      <c r="F46" s="55">
        <v>4235</v>
      </c>
      <c r="G46" s="55">
        <v>5420</v>
      </c>
      <c r="H46" s="56">
        <v>-100</v>
      </c>
      <c r="I46" s="57">
        <v>-1.8360785768187737E-2</v>
      </c>
      <c r="J46" s="55">
        <v>338</v>
      </c>
      <c r="K46" s="55">
        <v>0</v>
      </c>
      <c r="L46" s="55">
        <v>560</v>
      </c>
      <c r="M46" s="55">
        <v>1</v>
      </c>
      <c r="N46" s="56">
        <f>J46-L46</f>
        <v>-222</v>
      </c>
      <c r="O46" s="56">
        <f t="shared" si="3"/>
        <v>-1</v>
      </c>
      <c r="P46" s="55">
        <v>781</v>
      </c>
      <c r="Q46" s="55">
        <v>305</v>
      </c>
      <c r="R46" s="55">
        <v>659</v>
      </c>
      <c r="S46" s="55">
        <v>132</v>
      </c>
      <c r="T46" s="56">
        <f t="shared" si="4"/>
        <v>122</v>
      </c>
      <c r="U46" s="56">
        <f t="shared" si="5"/>
        <v>173</v>
      </c>
      <c r="V46" s="55">
        <v>221507</v>
      </c>
      <c r="W46" s="55">
        <v>79</v>
      </c>
      <c r="X46" s="26">
        <f t="shared" si="11"/>
        <v>2.4583376597579307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544222</v>
      </c>
      <c r="C47" s="55">
        <v>260316</v>
      </c>
      <c r="D47" s="55">
        <v>283906</v>
      </c>
      <c r="E47" s="15">
        <f t="shared" si="1"/>
        <v>9659</v>
      </c>
      <c r="F47" s="55">
        <v>4252</v>
      </c>
      <c r="G47" s="55">
        <v>5407</v>
      </c>
      <c r="H47" s="56">
        <v>-317</v>
      </c>
      <c r="I47" s="57">
        <v>-5.8214379502661888E-2</v>
      </c>
      <c r="J47" s="55">
        <v>292</v>
      </c>
      <c r="K47" s="55">
        <v>0</v>
      </c>
      <c r="L47" s="55">
        <v>579</v>
      </c>
      <c r="M47" s="55">
        <v>0</v>
      </c>
      <c r="N47" s="56">
        <f t="shared" si="2"/>
        <v>-287</v>
      </c>
      <c r="O47" s="56">
        <f t="shared" si="3"/>
        <v>0</v>
      </c>
      <c r="P47" s="55">
        <v>727</v>
      </c>
      <c r="Q47" s="55">
        <v>139</v>
      </c>
      <c r="R47" s="55">
        <v>757</v>
      </c>
      <c r="S47" s="55">
        <v>135</v>
      </c>
      <c r="T47" s="56">
        <f t="shared" si="4"/>
        <v>-30</v>
      </c>
      <c r="U47" s="56">
        <f t="shared" si="5"/>
        <v>4</v>
      </c>
      <c r="V47" s="55">
        <v>221589</v>
      </c>
      <c r="W47" s="55">
        <v>82</v>
      </c>
      <c r="X47" s="26">
        <f t="shared" si="11"/>
        <v>2.4559973644901145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543961</v>
      </c>
      <c r="C48" s="55">
        <v>260179</v>
      </c>
      <c r="D48" s="55">
        <v>283782</v>
      </c>
      <c r="E48" s="15">
        <f t="shared" si="1"/>
        <v>9705</v>
      </c>
      <c r="F48" s="55">
        <v>4261</v>
      </c>
      <c r="G48" s="55">
        <v>5444</v>
      </c>
      <c r="H48" s="56">
        <v>-261</v>
      </c>
      <c r="I48" s="57">
        <v>-4.795836992991831E-2</v>
      </c>
      <c r="J48" s="55">
        <v>346</v>
      </c>
      <c r="K48" s="55">
        <v>1</v>
      </c>
      <c r="L48" s="55">
        <v>645</v>
      </c>
      <c r="M48" s="55">
        <v>2</v>
      </c>
      <c r="N48" s="56">
        <f t="shared" si="2"/>
        <v>-299</v>
      </c>
      <c r="O48" s="56">
        <f t="shared" si="3"/>
        <v>-1</v>
      </c>
      <c r="P48" s="55">
        <v>744</v>
      </c>
      <c r="Q48" s="55">
        <v>151</v>
      </c>
      <c r="R48" s="55">
        <v>706</v>
      </c>
      <c r="S48" s="55">
        <v>104</v>
      </c>
      <c r="T48" s="56">
        <f t="shared" si="4"/>
        <v>38</v>
      </c>
      <c r="U48" s="56">
        <f t="shared" si="5"/>
        <v>47</v>
      </c>
      <c r="V48" s="55">
        <v>221659</v>
      </c>
      <c r="W48" s="55">
        <v>70</v>
      </c>
      <c r="X48" s="26">
        <f t="shared" si="11"/>
        <v>2.4540442752155336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543615</v>
      </c>
      <c r="C49" s="55">
        <v>260026</v>
      </c>
      <c r="D49" s="55">
        <v>283589</v>
      </c>
      <c r="E49" s="15">
        <f t="shared" si="1"/>
        <v>9716</v>
      </c>
      <c r="F49" s="55">
        <v>4255</v>
      </c>
      <c r="G49" s="55">
        <v>5461</v>
      </c>
      <c r="H49" s="56">
        <v>-346</v>
      </c>
      <c r="I49" s="57">
        <v>-6.3607501273069203E-2</v>
      </c>
      <c r="J49" s="55">
        <v>343</v>
      </c>
      <c r="K49" s="55">
        <v>0</v>
      </c>
      <c r="L49" s="55">
        <v>621</v>
      </c>
      <c r="M49" s="55">
        <v>3</v>
      </c>
      <c r="N49" s="56">
        <f t="shared" si="2"/>
        <v>-278</v>
      </c>
      <c r="O49" s="56">
        <f t="shared" si="3"/>
        <v>-3</v>
      </c>
      <c r="P49" s="55">
        <v>655</v>
      </c>
      <c r="Q49" s="55">
        <v>135</v>
      </c>
      <c r="R49" s="55">
        <v>723</v>
      </c>
      <c r="S49" s="55">
        <v>121</v>
      </c>
      <c r="T49" s="56">
        <f t="shared" si="4"/>
        <v>-68</v>
      </c>
      <c r="U49" s="56">
        <f t="shared" si="5"/>
        <v>14</v>
      </c>
      <c r="V49" s="55">
        <v>221648</v>
      </c>
      <c r="W49" s="55">
        <v>-11</v>
      </c>
      <c r="X49" s="26">
        <f t="shared" si="11"/>
        <v>2.4526050314011405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543262</v>
      </c>
      <c r="C50" s="55">
        <v>259881</v>
      </c>
      <c r="D50" s="55">
        <v>283381</v>
      </c>
      <c r="E50" s="15">
        <f t="shared" si="1"/>
        <v>9702</v>
      </c>
      <c r="F50" s="55">
        <v>4254</v>
      </c>
      <c r="G50" s="55">
        <v>5448</v>
      </c>
      <c r="H50" s="56">
        <v>-353</v>
      </c>
      <c r="I50" s="57">
        <v>-6.4935662187393647E-2</v>
      </c>
      <c r="J50" s="55">
        <v>339</v>
      </c>
      <c r="K50" s="55">
        <v>0</v>
      </c>
      <c r="L50" s="55">
        <v>699</v>
      </c>
      <c r="M50" s="55">
        <v>1</v>
      </c>
      <c r="N50" s="56">
        <f t="shared" si="2"/>
        <v>-360</v>
      </c>
      <c r="O50" s="56">
        <f t="shared" si="3"/>
        <v>-1</v>
      </c>
      <c r="P50" s="55">
        <v>595</v>
      </c>
      <c r="Q50" s="55">
        <v>115</v>
      </c>
      <c r="R50" s="55">
        <v>588</v>
      </c>
      <c r="S50" s="55">
        <v>128</v>
      </c>
      <c r="T50" s="56">
        <f t="shared" si="4"/>
        <v>7</v>
      </c>
      <c r="U50" s="56">
        <f t="shared" si="5"/>
        <v>-13</v>
      </c>
      <c r="V50" s="55">
        <v>221644</v>
      </c>
      <c r="W50" s="55">
        <v>-4</v>
      </c>
      <c r="X50" s="26">
        <f t="shared" si="11"/>
        <v>2.4510566494017434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542852</v>
      </c>
      <c r="C51" s="55">
        <v>259663</v>
      </c>
      <c r="D51" s="55">
        <v>283189</v>
      </c>
      <c r="E51" s="15">
        <f t="shared" si="1"/>
        <v>9713</v>
      </c>
      <c r="F51" s="55">
        <v>4257</v>
      </c>
      <c r="G51" s="55">
        <v>5456</v>
      </c>
      <c r="H51" s="56">
        <v>-410</v>
      </c>
      <c r="I51" s="57">
        <v>-7.5470031034749349E-2</v>
      </c>
      <c r="J51" s="55">
        <v>313</v>
      </c>
      <c r="K51" s="55">
        <v>1</v>
      </c>
      <c r="L51" s="55">
        <v>688</v>
      </c>
      <c r="M51" s="55">
        <v>1</v>
      </c>
      <c r="N51" s="56">
        <f t="shared" si="2"/>
        <v>-375</v>
      </c>
      <c r="O51" s="56">
        <f t="shared" si="3"/>
        <v>0</v>
      </c>
      <c r="P51" s="55">
        <v>526</v>
      </c>
      <c r="Q51" s="55">
        <v>126</v>
      </c>
      <c r="R51" s="55">
        <v>561</v>
      </c>
      <c r="S51" s="55">
        <v>115</v>
      </c>
      <c r="T51" s="56">
        <f t="shared" si="4"/>
        <v>-35</v>
      </c>
      <c r="U51" s="56">
        <f t="shared" si="5"/>
        <v>11</v>
      </c>
      <c r="V51" s="55">
        <v>221536</v>
      </c>
      <c r="W51" s="55">
        <v>-108</v>
      </c>
      <c r="X51" s="26">
        <f t="shared" si="11"/>
        <v>2.4504008377870865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542359</v>
      </c>
      <c r="C52" s="55">
        <v>259437</v>
      </c>
      <c r="D52" s="55">
        <v>282922</v>
      </c>
      <c r="E52" s="15">
        <f t="shared" si="1"/>
        <v>9731</v>
      </c>
      <c r="F52" s="55">
        <v>4244</v>
      </c>
      <c r="G52" s="55">
        <v>5487</v>
      </c>
      <c r="H52" s="56">
        <v>-493</v>
      </c>
      <c r="I52" s="57">
        <v>-9.0816649841945873E-2</v>
      </c>
      <c r="J52" s="55">
        <v>284</v>
      </c>
      <c r="K52" s="55">
        <v>1</v>
      </c>
      <c r="L52" s="55">
        <v>787</v>
      </c>
      <c r="M52" s="55">
        <v>1</v>
      </c>
      <c r="N52" s="56">
        <f t="shared" si="2"/>
        <v>-503</v>
      </c>
      <c r="O52" s="56">
        <f t="shared" si="3"/>
        <v>0</v>
      </c>
      <c r="P52" s="55">
        <v>533</v>
      </c>
      <c r="Q52" s="55">
        <v>113</v>
      </c>
      <c r="R52" s="55">
        <v>523</v>
      </c>
      <c r="S52" s="55">
        <v>95</v>
      </c>
      <c r="T52" s="56">
        <f t="shared" si="4"/>
        <v>10</v>
      </c>
      <c r="U52" s="56">
        <f t="shared" si="5"/>
        <v>18</v>
      </c>
      <c r="V52" s="55">
        <v>221441</v>
      </c>
      <c r="W52" s="55">
        <v>-95</v>
      </c>
      <c r="X52" s="26">
        <f t="shared" si="11"/>
        <v>2.4492257531351465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541775</v>
      </c>
      <c r="C53" s="55">
        <v>259168</v>
      </c>
      <c r="D53" s="55">
        <v>282607</v>
      </c>
      <c r="E53" s="15">
        <f t="shared" si="1"/>
        <v>9753</v>
      </c>
      <c r="F53" s="55">
        <v>4275</v>
      </c>
      <c r="G53" s="55">
        <v>5478</v>
      </c>
      <c r="H53" s="56">
        <v>-584</v>
      </c>
      <c r="I53" s="57">
        <v>-0.10767775587756451</v>
      </c>
      <c r="J53" s="55">
        <v>309</v>
      </c>
      <c r="K53" s="55">
        <v>1</v>
      </c>
      <c r="L53" s="55">
        <v>912</v>
      </c>
      <c r="M53" s="55">
        <v>1</v>
      </c>
      <c r="N53" s="56">
        <f t="shared" si="2"/>
        <v>-603</v>
      </c>
      <c r="O53" s="56">
        <f t="shared" si="3"/>
        <v>0</v>
      </c>
      <c r="P53" s="55">
        <v>557</v>
      </c>
      <c r="Q53" s="55">
        <v>146</v>
      </c>
      <c r="R53" s="55">
        <v>538</v>
      </c>
      <c r="S53" s="55">
        <v>124</v>
      </c>
      <c r="T53" s="56">
        <f t="shared" si="4"/>
        <v>19</v>
      </c>
      <c r="U53" s="56">
        <f t="shared" si="5"/>
        <v>22</v>
      </c>
      <c r="V53" s="55">
        <v>221260</v>
      </c>
      <c r="W53" s="55">
        <v>-181</v>
      </c>
      <c r="X53" s="26">
        <f t="shared" si="11"/>
        <v>2.4485898942420681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541110</v>
      </c>
      <c r="C54" s="55">
        <v>258898</v>
      </c>
      <c r="D54" s="55">
        <v>282212</v>
      </c>
      <c r="E54" s="15">
        <f t="shared" si="1"/>
        <v>9800</v>
      </c>
      <c r="F54" s="55">
        <v>4300</v>
      </c>
      <c r="G54" s="55">
        <v>5500</v>
      </c>
      <c r="H54" s="56">
        <v>-665</v>
      </c>
      <c r="I54" s="57">
        <v>-0.12274468183286419</v>
      </c>
      <c r="J54" s="55">
        <v>256</v>
      </c>
      <c r="K54" s="55">
        <v>1</v>
      </c>
      <c r="L54" s="55">
        <v>768</v>
      </c>
      <c r="M54" s="55">
        <v>2</v>
      </c>
      <c r="N54" s="56">
        <f t="shared" si="2"/>
        <v>-512</v>
      </c>
      <c r="O54" s="56">
        <f t="shared" si="3"/>
        <v>-1</v>
      </c>
      <c r="P54" s="55">
        <v>592</v>
      </c>
      <c r="Q54" s="55">
        <v>138</v>
      </c>
      <c r="R54" s="55">
        <v>745</v>
      </c>
      <c r="S54" s="55">
        <v>90</v>
      </c>
      <c r="T54" s="56">
        <f t="shared" si="4"/>
        <v>-153</v>
      </c>
      <c r="U54" s="56">
        <f t="shared" si="5"/>
        <v>48</v>
      </c>
      <c r="V54" s="55">
        <v>221160</v>
      </c>
      <c r="W54" s="55">
        <v>-100</v>
      </c>
      <c r="X54" s="26">
        <f t="shared" si="11"/>
        <v>2.4466901790558873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539190</v>
      </c>
      <c r="C55" s="55">
        <v>257923</v>
      </c>
      <c r="D55" s="55">
        <v>281267</v>
      </c>
      <c r="E55" s="15">
        <f t="shared" si="1"/>
        <v>9778</v>
      </c>
      <c r="F55" s="55">
        <v>4296</v>
      </c>
      <c r="G55" s="55">
        <v>5482</v>
      </c>
      <c r="H55" s="56">
        <v>-1920</v>
      </c>
      <c r="I55" s="57">
        <v>-0.35482619060819426</v>
      </c>
      <c r="J55" s="55">
        <v>288</v>
      </c>
      <c r="K55" s="55">
        <v>2</v>
      </c>
      <c r="L55" s="55">
        <v>697</v>
      </c>
      <c r="M55" s="55">
        <v>3</v>
      </c>
      <c r="N55" s="56">
        <f t="shared" si="2"/>
        <v>-409</v>
      </c>
      <c r="O55" s="56">
        <f t="shared" si="3"/>
        <v>-1</v>
      </c>
      <c r="P55" s="55">
        <v>1904</v>
      </c>
      <c r="Q55" s="55">
        <v>187</v>
      </c>
      <c r="R55" s="55">
        <v>3415</v>
      </c>
      <c r="S55" s="55">
        <v>208</v>
      </c>
      <c r="T55" s="56">
        <f t="shared" si="4"/>
        <v>-1511</v>
      </c>
      <c r="U55" s="56">
        <f t="shared" si="5"/>
        <v>-21</v>
      </c>
      <c r="V55" s="55">
        <v>221024</v>
      </c>
      <c r="W55" s="55">
        <v>-136</v>
      </c>
      <c r="X55" s="26">
        <f t="shared" si="11"/>
        <v>2.4395088316200955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539227</v>
      </c>
      <c r="C56" s="55">
        <v>258052</v>
      </c>
      <c r="D56" s="55">
        <v>281175</v>
      </c>
      <c r="E56" s="15">
        <f t="shared" si="1"/>
        <v>9894</v>
      </c>
      <c r="F56" s="55">
        <v>4336</v>
      </c>
      <c r="G56" s="55">
        <v>5558</v>
      </c>
      <c r="H56" s="56">
        <v>37</v>
      </c>
      <c r="I56" s="57">
        <v>6.8621450694560356E-3</v>
      </c>
      <c r="J56" s="55">
        <v>244</v>
      </c>
      <c r="K56" s="55">
        <v>4</v>
      </c>
      <c r="L56" s="55">
        <v>630</v>
      </c>
      <c r="M56" s="55">
        <v>4</v>
      </c>
      <c r="N56" s="56">
        <f t="shared" si="2"/>
        <v>-386</v>
      </c>
      <c r="O56" s="56">
        <f t="shared" si="3"/>
        <v>0</v>
      </c>
      <c r="P56" s="55">
        <v>1684</v>
      </c>
      <c r="Q56" s="55">
        <v>201</v>
      </c>
      <c r="R56" s="55">
        <v>1261</v>
      </c>
      <c r="S56" s="55">
        <v>85</v>
      </c>
      <c r="T56" s="56">
        <f t="shared" si="4"/>
        <v>423</v>
      </c>
      <c r="U56" s="56">
        <f t="shared" si="5"/>
        <v>116</v>
      </c>
      <c r="V56" s="55">
        <v>221678</v>
      </c>
      <c r="W56" s="55">
        <v>654</v>
      </c>
      <c r="X56" s="26">
        <f t="shared" si="11"/>
        <v>2.4324786401898248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538850</v>
      </c>
      <c r="C57" s="55">
        <v>257880</v>
      </c>
      <c r="D57" s="55">
        <v>280970</v>
      </c>
      <c r="E57" s="15">
        <f t="shared" si="1"/>
        <v>9965</v>
      </c>
      <c r="F57" s="55">
        <v>4352</v>
      </c>
      <c r="G57" s="55">
        <v>5613</v>
      </c>
      <c r="H57" s="56">
        <v>-377</v>
      </c>
      <c r="I57" s="57">
        <v>-6.9914896694712986E-2</v>
      </c>
      <c r="J57" s="55">
        <v>280</v>
      </c>
      <c r="K57" s="55">
        <v>2</v>
      </c>
      <c r="L57" s="55">
        <v>671</v>
      </c>
      <c r="M57" s="55">
        <v>0</v>
      </c>
      <c r="N57" s="56">
        <f t="shared" si="2"/>
        <v>-391</v>
      </c>
      <c r="O57" s="56">
        <f t="shared" si="3"/>
        <v>2</v>
      </c>
      <c r="P57" s="55">
        <v>675</v>
      </c>
      <c r="Q57" s="55">
        <v>148</v>
      </c>
      <c r="R57" s="55">
        <v>661</v>
      </c>
      <c r="S57" s="55">
        <v>79</v>
      </c>
      <c r="T57" s="56">
        <f>P57-R57</f>
        <v>14</v>
      </c>
      <c r="U57" s="56">
        <f t="shared" si="5"/>
        <v>69</v>
      </c>
      <c r="V57" s="55">
        <v>221754</v>
      </c>
      <c r="W57" s="55">
        <v>76</v>
      </c>
      <c r="X57" s="26">
        <f t="shared" si="11"/>
        <v>2.4299448938914292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538525</v>
      </c>
      <c r="C58" s="55">
        <v>257677</v>
      </c>
      <c r="D58" s="55">
        <v>280848</v>
      </c>
      <c r="E58" s="15">
        <f t="shared" si="1"/>
        <v>10023</v>
      </c>
      <c r="F58" s="55">
        <v>4364</v>
      </c>
      <c r="G58" s="55">
        <v>5659</v>
      </c>
      <c r="H58" s="56">
        <v>-325</v>
      </c>
      <c r="I58" s="57">
        <v>-6.0313630880579006E-2</v>
      </c>
      <c r="J58" s="55">
        <v>297</v>
      </c>
      <c r="K58" s="55">
        <v>2</v>
      </c>
      <c r="L58" s="55">
        <v>602</v>
      </c>
      <c r="M58" s="55">
        <v>0</v>
      </c>
      <c r="N58" s="56">
        <f t="shared" si="2"/>
        <v>-305</v>
      </c>
      <c r="O58" s="56">
        <f t="shared" si="3"/>
        <v>2</v>
      </c>
      <c r="P58" s="55">
        <v>597</v>
      </c>
      <c r="Q58" s="55">
        <v>121</v>
      </c>
      <c r="R58" s="55">
        <v>617</v>
      </c>
      <c r="S58" s="55">
        <v>65</v>
      </c>
      <c r="T58" s="56">
        <f t="shared" si="4"/>
        <v>-20</v>
      </c>
      <c r="U58" s="56">
        <f t="shared" si="5"/>
        <v>56</v>
      </c>
      <c r="V58" s="55">
        <v>221747</v>
      </c>
      <c r="W58" s="55">
        <v>-7</v>
      </c>
      <c r="X58" s="26">
        <f t="shared" si="11"/>
        <v>2.4285559669352912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538189</v>
      </c>
      <c r="C59" s="55">
        <v>257575</v>
      </c>
      <c r="D59" s="55">
        <v>280614</v>
      </c>
      <c r="E59" s="15">
        <f t="shared" si="1"/>
        <v>10094</v>
      </c>
      <c r="F59" s="55">
        <v>4396</v>
      </c>
      <c r="G59" s="55">
        <v>5698</v>
      </c>
      <c r="H59" s="56">
        <v>-336</v>
      </c>
      <c r="I59" s="57">
        <v>-6.2392646580938675E-2</v>
      </c>
      <c r="J59" s="55">
        <v>285</v>
      </c>
      <c r="K59" s="55">
        <v>1</v>
      </c>
      <c r="L59" s="55">
        <v>614</v>
      </c>
      <c r="M59" s="55">
        <v>0</v>
      </c>
      <c r="N59" s="56">
        <f t="shared" si="2"/>
        <v>-329</v>
      </c>
      <c r="O59" s="56">
        <f t="shared" si="3"/>
        <v>1</v>
      </c>
      <c r="P59" s="55">
        <v>715</v>
      </c>
      <c r="Q59" s="55">
        <v>154</v>
      </c>
      <c r="R59" s="55">
        <v>722</v>
      </c>
      <c r="S59" s="55">
        <v>84</v>
      </c>
      <c r="T59" s="56">
        <f t="shared" si="4"/>
        <v>-7</v>
      </c>
      <c r="U59" s="56">
        <f t="shared" si="5"/>
        <v>70</v>
      </c>
      <c r="V59" s="55">
        <v>221801</v>
      </c>
      <c r="W59" s="55">
        <v>54</v>
      </c>
      <c r="X59" s="26">
        <f t="shared" si="11"/>
        <v>2.4264498356635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537768</v>
      </c>
      <c r="C60" s="55">
        <v>257368</v>
      </c>
      <c r="D60" s="55">
        <v>280400</v>
      </c>
      <c r="E60" s="15">
        <f t="shared" ref="E60:E61" si="12">F60+G60</f>
        <v>10138</v>
      </c>
      <c r="F60" s="55">
        <v>4430</v>
      </c>
      <c r="G60" s="55">
        <v>5708</v>
      </c>
      <c r="H60" s="56">
        <v>-421</v>
      </c>
      <c r="I60" s="57">
        <v>-7.8225307466336172E-2</v>
      </c>
      <c r="J60" s="55">
        <v>310</v>
      </c>
      <c r="K60" s="55">
        <v>0</v>
      </c>
      <c r="L60" s="55">
        <v>657</v>
      </c>
      <c r="M60" s="55">
        <v>2</v>
      </c>
      <c r="N60" s="56">
        <f t="shared" ref="N60:N61" si="13">J60-L60</f>
        <v>-347</v>
      </c>
      <c r="O60" s="56">
        <f t="shared" si="3"/>
        <v>-2</v>
      </c>
      <c r="P60" s="55">
        <v>627</v>
      </c>
      <c r="Q60" s="55">
        <v>150</v>
      </c>
      <c r="R60" s="55">
        <v>701</v>
      </c>
      <c r="S60" s="55">
        <v>104</v>
      </c>
      <c r="T60" s="56">
        <f t="shared" ref="T60:T61" si="14">P60-R60</f>
        <v>-74</v>
      </c>
      <c r="U60" s="56">
        <f t="shared" si="5"/>
        <v>46</v>
      </c>
      <c r="V60" s="55">
        <v>221798</v>
      </c>
      <c r="W60" s="55">
        <v>-3</v>
      </c>
      <c r="X60" s="26">
        <f t="shared" si="11"/>
        <v>2.4245845318713424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537318</v>
      </c>
      <c r="C61" s="55">
        <v>257165</v>
      </c>
      <c r="D61" s="55">
        <v>280153</v>
      </c>
      <c r="E61" s="15">
        <f t="shared" si="12"/>
        <v>10217</v>
      </c>
      <c r="F61" s="55">
        <v>4465</v>
      </c>
      <c r="G61" s="55">
        <v>5752</v>
      </c>
      <c r="H61" s="56">
        <v>-450</v>
      </c>
      <c r="I61" s="57">
        <v>-8.36792073905476E-2</v>
      </c>
      <c r="J61" s="55">
        <v>257</v>
      </c>
      <c r="K61" s="55">
        <v>0</v>
      </c>
      <c r="L61" s="55">
        <v>656</v>
      </c>
      <c r="M61" s="55">
        <v>0</v>
      </c>
      <c r="N61" s="56">
        <f t="shared" si="13"/>
        <v>-399</v>
      </c>
      <c r="O61" s="56">
        <f t="shared" si="3"/>
        <v>0</v>
      </c>
      <c r="P61" s="55">
        <v>607</v>
      </c>
      <c r="Q61" s="55">
        <v>176</v>
      </c>
      <c r="R61" s="55">
        <v>658</v>
      </c>
      <c r="S61" s="55">
        <v>97</v>
      </c>
      <c r="T61" s="56">
        <f t="shared" si="14"/>
        <v>-51</v>
      </c>
      <c r="U61" s="56">
        <f t="shared" si="5"/>
        <v>79</v>
      </c>
      <c r="V61" s="55">
        <v>221780</v>
      </c>
      <c r="W61" s="55">
        <v>-18</v>
      </c>
      <c r="X61" s="26">
        <f t="shared" si="11"/>
        <v>2.4227522770312921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D6:D9"/>
    <mergeCell ref="Q7:Q9"/>
    <mergeCell ref="R6:R9"/>
    <mergeCell ref="H4:U4"/>
    <mergeCell ref="H6:H9"/>
    <mergeCell ref="S7:S9"/>
    <mergeCell ref="I6:I9"/>
    <mergeCell ref="J5:O5"/>
    <mergeCell ref="J6:K6"/>
    <mergeCell ref="K7:K9"/>
    <mergeCell ref="L6:M6"/>
    <mergeCell ref="M7:M9"/>
    <mergeCell ref="T6:U6"/>
    <mergeCell ref="P6:P9"/>
    <mergeCell ref="N6:O6"/>
    <mergeCell ref="U7:U9"/>
    <mergeCell ref="B6:B9"/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33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74" t="s">
        <v>16</v>
      </c>
      <c r="B4" s="274" t="s">
        <v>0</v>
      </c>
      <c r="C4" s="67"/>
      <c r="D4" s="67"/>
      <c r="E4" s="67"/>
      <c r="F4" s="67"/>
      <c r="G4" s="67"/>
      <c r="H4" s="275" t="s">
        <v>80</v>
      </c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7"/>
      <c r="V4" s="278" t="s">
        <v>1</v>
      </c>
      <c r="W4" s="279"/>
      <c r="X4" s="280" t="s">
        <v>2</v>
      </c>
    </row>
    <row r="5" spans="1:26" ht="24" customHeight="1" x14ac:dyDescent="0.2">
      <c r="A5" s="66"/>
      <c r="B5" s="33"/>
      <c r="C5" s="12"/>
      <c r="D5" s="13"/>
      <c r="E5" s="281" t="s">
        <v>7</v>
      </c>
      <c r="F5" s="281"/>
      <c r="G5" s="281"/>
      <c r="H5" s="265" t="s">
        <v>9</v>
      </c>
      <c r="I5" s="267"/>
      <c r="J5" s="265" t="s">
        <v>10</v>
      </c>
      <c r="K5" s="266"/>
      <c r="L5" s="266"/>
      <c r="M5" s="266"/>
      <c r="N5" s="266"/>
      <c r="O5" s="267"/>
      <c r="P5" s="265" t="s">
        <v>11</v>
      </c>
      <c r="Q5" s="266"/>
      <c r="R5" s="266"/>
      <c r="S5" s="266"/>
      <c r="T5" s="266"/>
      <c r="U5" s="267"/>
      <c r="V5" s="24"/>
      <c r="W5" s="22"/>
      <c r="X5" s="69"/>
    </row>
    <row r="6" spans="1:26" ht="24" customHeight="1" x14ac:dyDescent="0.2">
      <c r="A6" s="66"/>
      <c r="B6" s="268" t="s">
        <v>6</v>
      </c>
      <c r="C6" s="282" t="s">
        <v>4</v>
      </c>
      <c r="D6" s="283" t="s">
        <v>5</v>
      </c>
      <c r="E6" s="284" t="s">
        <v>6</v>
      </c>
      <c r="F6" s="284" t="s">
        <v>4</v>
      </c>
      <c r="G6" s="284" t="s">
        <v>5</v>
      </c>
      <c r="H6" s="270" t="s">
        <v>12</v>
      </c>
      <c r="I6" s="270" t="s">
        <v>13</v>
      </c>
      <c r="J6" s="271" t="s">
        <v>14</v>
      </c>
      <c r="K6" s="272"/>
      <c r="L6" s="271" t="s">
        <v>19</v>
      </c>
      <c r="M6" s="272"/>
      <c r="N6" s="271" t="s">
        <v>20</v>
      </c>
      <c r="O6" s="272"/>
      <c r="P6" s="269" t="s">
        <v>81</v>
      </c>
      <c r="Q6" s="46"/>
      <c r="R6" s="269" t="s">
        <v>82</v>
      </c>
      <c r="S6" s="46"/>
      <c r="T6" s="271" t="s">
        <v>15</v>
      </c>
      <c r="U6" s="272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285"/>
      <c r="F7" s="285"/>
      <c r="G7" s="285"/>
      <c r="H7" s="95"/>
      <c r="I7" s="95"/>
      <c r="J7" s="30"/>
      <c r="K7" s="273" t="s">
        <v>83</v>
      </c>
      <c r="L7" s="30"/>
      <c r="M7" s="273" t="s">
        <v>83</v>
      </c>
      <c r="N7" s="30"/>
      <c r="O7" s="273" t="s">
        <v>83</v>
      </c>
      <c r="P7" s="87"/>
      <c r="Q7" s="273" t="s">
        <v>83</v>
      </c>
      <c r="R7" s="87"/>
      <c r="S7" s="273" t="s">
        <v>83</v>
      </c>
      <c r="T7" s="30"/>
      <c r="U7" s="273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285"/>
      <c r="F8" s="285"/>
      <c r="G8" s="285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285"/>
      <c r="F9" s="285"/>
      <c r="G9" s="285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6490</v>
      </c>
      <c r="C15" s="55">
        <v>3061</v>
      </c>
      <c r="D15" s="55">
        <v>3429</v>
      </c>
      <c r="E15" s="15">
        <f t="shared" ref="E15:E61" si="1">F15+G15</f>
        <v>50</v>
      </c>
      <c r="F15" s="55">
        <v>21</v>
      </c>
      <c r="G15" s="55">
        <v>29</v>
      </c>
      <c r="H15" s="56" t="s">
        <v>46</v>
      </c>
      <c r="I15" s="57" t="s">
        <v>46</v>
      </c>
      <c r="J15" s="55">
        <v>44</v>
      </c>
      <c r="K15" s="55">
        <v>0</v>
      </c>
      <c r="L15" s="55">
        <v>104</v>
      </c>
      <c r="M15" s="55">
        <v>0</v>
      </c>
      <c r="N15" s="56">
        <f t="shared" ref="N15:O59" si="2">J15-L15</f>
        <v>-60</v>
      </c>
      <c r="O15" s="56">
        <f t="shared" si="2"/>
        <v>0</v>
      </c>
      <c r="P15" s="55">
        <v>67</v>
      </c>
      <c r="Q15" s="55">
        <v>12</v>
      </c>
      <c r="R15" s="55">
        <v>96</v>
      </c>
      <c r="S15" s="55">
        <v>10</v>
      </c>
      <c r="T15" s="56">
        <f t="shared" ref="T15:U59" si="3">P15-R15</f>
        <v>-29</v>
      </c>
      <c r="U15" s="56">
        <f t="shared" si="3"/>
        <v>2</v>
      </c>
      <c r="V15" s="55">
        <v>2290</v>
      </c>
      <c r="W15" s="55" t="s">
        <v>46</v>
      </c>
      <c r="X15" s="58">
        <f>B15/V15</f>
        <v>2.8340611353711789</v>
      </c>
    </row>
    <row r="16" spans="1:26" ht="24" customHeight="1" x14ac:dyDescent="0.2">
      <c r="A16" s="29" t="s">
        <v>56</v>
      </c>
      <c r="B16" s="55">
        <f t="shared" si="0"/>
        <v>6405</v>
      </c>
      <c r="C16" s="55">
        <v>3026</v>
      </c>
      <c r="D16" s="55">
        <v>3379</v>
      </c>
      <c r="E16" s="15">
        <f t="shared" si="1"/>
        <v>44</v>
      </c>
      <c r="F16" s="55">
        <v>18</v>
      </c>
      <c r="G16" s="55">
        <v>26</v>
      </c>
      <c r="H16" s="56">
        <f>N16+T16</f>
        <v>-78</v>
      </c>
      <c r="I16" s="57">
        <f>H16/B15*100</f>
        <v>-1.2018489984591678</v>
      </c>
      <c r="J16" s="55">
        <v>48</v>
      </c>
      <c r="K16" s="55">
        <v>1</v>
      </c>
      <c r="L16" s="55">
        <v>109</v>
      </c>
      <c r="M16" s="55">
        <v>0</v>
      </c>
      <c r="N16" s="56">
        <f t="shared" si="2"/>
        <v>-61</v>
      </c>
      <c r="O16" s="56">
        <f t="shared" si="2"/>
        <v>1</v>
      </c>
      <c r="P16" s="55">
        <v>91</v>
      </c>
      <c r="Q16" s="55">
        <v>23</v>
      </c>
      <c r="R16" s="55">
        <v>108</v>
      </c>
      <c r="S16" s="55">
        <v>24</v>
      </c>
      <c r="T16" s="56">
        <f t="shared" si="3"/>
        <v>-17</v>
      </c>
      <c r="U16" s="56">
        <f t="shared" si="3"/>
        <v>-1</v>
      </c>
      <c r="V16" s="55">
        <v>2270</v>
      </c>
      <c r="W16" s="55" t="s">
        <v>46</v>
      </c>
      <c r="X16" s="58">
        <f>B16/V16</f>
        <v>2.8215859030837005</v>
      </c>
    </row>
    <row r="17" spans="1:26" ht="24" customHeight="1" x14ac:dyDescent="0.2">
      <c r="A17" s="29" t="s">
        <v>57</v>
      </c>
      <c r="B17" s="55">
        <f t="shared" si="0"/>
        <v>6335</v>
      </c>
      <c r="C17" s="55">
        <v>3015</v>
      </c>
      <c r="D17" s="55">
        <v>3320</v>
      </c>
      <c r="E17" s="15">
        <f t="shared" si="1"/>
        <v>59</v>
      </c>
      <c r="F17" s="55">
        <v>24</v>
      </c>
      <c r="G17" s="55">
        <v>35</v>
      </c>
      <c r="H17" s="56">
        <f t="shared" ref="H17:H20" si="4">N17+T17</f>
        <v>-65</v>
      </c>
      <c r="I17" s="57">
        <f t="shared" ref="I17:I20" si="5">H17/B16*100</f>
        <v>-1.014832162373146</v>
      </c>
      <c r="J17" s="55">
        <v>41</v>
      </c>
      <c r="K17" s="55">
        <v>0</v>
      </c>
      <c r="L17" s="55">
        <v>118</v>
      </c>
      <c r="M17" s="55">
        <v>0</v>
      </c>
      <c r="N17" s="56">
        <f t="shared" si="2"/>
        <v>-77</v>
      </c>
      <c r="O17" s="56">
        <f t="shared" si="2"/>
        <v>0</v>
      </c>
      <c r="P17" s="55">
        <v>97</v>
      </c>
      <c r="Q17" s="55">
        <v>31</v>
      </c>
      <c r="R17" s="55">
        <v>85</v>
      </c>
      <c r="S17" s="55">
        <v>15</v>
      </c>
      <c r="T17" s="56">
        <f t="shared" si="3"/>
        <v>12</v>
      </c>
      <c r="U17" s="56">
        <f t="shared" si="3"/>
        <v>16</v>
      </c>
      <c r="V17" s="55">
        <v>2257</v>
      </c>
      <c r="W17" s="55" t="s">
        <v>46</v>
      </c>
      <c r="X17" s="58">
        <f>B17/V17</f>
        <v>2.8068232166592821</v>
      </c>
    </row>
    <row r="18" spans="1:26" ht="24" customHeight="1" x14ac:dyDescent="0.2">
      <c r="A18" s="29" t="s">
        <v>58</v>
      </c>
      <c r="B18" s="55">
        <f t="shared" si="0"/>
        <v>6241</v>
      </c>
      <c r="C18" s="55">
        <v>2960</v>
      </c>
      <c r="D18" s="55">
        <v>3281</v>
      </c>
      <c r="E18" s="15">
        <f t="shared" si="1"/>
        <v>66</v>
      </c>
      <c r="F18" s="55">
        <v>22</v>
      </c>
      <c r="G18" s="55">
        <v>44</v>
      </c>
      <c r="H18" s="56">
        <f t="shared" si="4"/>
        <v>-89</v>
      </c>
      <c r="I18" s="57">
        <f t="shared" si="5"/>
        <v>-1.4048934490923441</v>
      </c>
      <c r="J18" s="55">
        <v>31</v>
      </c>
      <c r="K18" s="55">
        <v>1</v>
      </c>
      <c r="L18" s="55">
        <v>100</v>
      </c>
      <c r="M18" s="55">
        <v>0</v>
      </c>
      <c r="N18" s="56">
        <f t="shared" si="2"/>
        <v>-69</v>
      </c>
      <c r="O18" s="56">
        <f t="shared" si="2"/>
        <v>1</v>
      </c>
      <c r="P18" s="55">
        <v>69</v>
      </c>
      <c r="Q18" s="55">
        <v>31</v>
      </c>
      <c r="R18" s="55">
        <v>89</v>
      </c>
      <c r="S18" s="55">
        <v>27</v>
      </c>
      <c r="T18" s="56">
        <f t="shared" si="3"/>
        <v>-20</v>
      </c>
      <c r="U18" s="56">
        <f t="shared" si="3"/>
        <v>4</v>
      </c>
      <c r="V18" s="55">
        <v>2258</v>
      </c>
      <c r="W18" s="55" t="s">
        <v>46</v>
      </c>
      <c r="X18" s="58">
        <f>B18/V18</f>
        <v>2.7639503985828164</v>
      </c>
    </row>
    <row r="19" spans="1:26" ht="24" customHeight="1" x14ac:dyDescent="0.2">
      <c r="A19" s="29" t="s">
        <v>59</v>
      </c>
      <c r="B19" s="55">
        <f t="shared" si="0"/>
        <v>6156</v>
      </c>
      <c r="C19" s="55">
        <v>2931</v>
      </c>
      <c r="D19" s="55">
        <v>3225</v>
      </c>
      <c r="E19" s="15">
        <f t="shared" si="1"/>
        <v>61</v>
      </c>
      <c r="F19" s="55">
        <v>21</v>
      </c>
      <c r="G19" s="55">
        <v>40</v>
      </c>
      <c r="H19" s="56">
        <f t="shared" si="4"/>
        <v>-94</v>
      </c>
      <c r="I19" s="57">
        <f t="shared" si="5"/>
        <v>-1.5061688831917961</v>
      </c>
      <c r="J19" s="55">
        <v>22</v>
      </c>
      <c r="K19" s="55">
        <v>1</v>
      </c>
      <c r="L19" s="55">
        <v>99</v>
      </c>
      <c r="M19" s="55">
        <v>0</v>
      </c>
      <c r="N19" s="56">
        <f t="shared" si="2"/>
        <v>-77</v>
      </c>
      <c r="O19" s="56">
        <f t="shared" si="2"/>
        <v>1</v>
      </c>
      <c r="P19" s="55">
        <v>76</v>
      </c>
      <c r="Q19" s="55">
        <v>20</v>
      </c>
      <c r="R19" s="55">
        <v>93</v>
      </c>
      <c r="S19" s="55">
        <v>28</v>
      </c>
      <c r="T19" s="56">
        <f t="shared" si="3"/>
        <v>-17</v>
      </c>
      <c r="U19" s="56">
        <f t="shared" si="3"/>
        <v>-8</v>
      </c>
      <c r="V19" s="55">
        <v>2260</v>
      </c>
      <c r="W19" s="55" t="s">
        <v>46</v>
      </c>
      <c r="X19" s="58">
        <f>B19/V19</f>
        <v>2.7238938053097344</v>
      </c>
    </row>
    <row r="20" spans="1:26" ht="24" customHeight="1" x14ac:dyDescent="0.2">
      <c r="A20" s="29" t="s">
        <v>60</v>
      </c>
      <c r="B20" s="55">
        <f t="shared" si="0"/>
        <v>6060</v>
      </c>
      <c r="C20" s="55">
        <v>2875</v>
      </c>
      <c r="D20" s="55">
        <v>3185</v>
      </c>
      <c r="E20" s="15">
        <f t="shared" si="1"/>
        <v>65</v>
      </c>
      <c r="F20" s="55">
        <v>26</v>
      </c>
      <c r="G20" s="55">
        <v>39</v>
      </c>
      <c r="H20" s="56">
        <f t="shared" si="4"/>
        <v>-86</v>
      </c>
      <c r="I20" s="57">
        <f t="shared" si="5"/>
        <v>-1.3970110461338532</v>
      </c>
      <c r="J20" s="55">
        <v>26</v>
      </c>
      <c r="K20" s="55">
        <v>0</v>
      </c>
      <c r="L20" s="55">
        <v>87</v>
      </c>
      <c r="M20" s="55">
        <v>0</v>
      </c>
      <c r="N20" s="56">
        <f t="shared" si="2"/>
        <v>-61</v>
      </c>
      <c r="O20" s="56">
        <f t="shared" si="2"/>
        <v>0</v>
      </c>
      <c r="P20" s="55">
        <v>57</v>
      </c>
      <c r="Q20" s="55">
        <v>14</v>
      </c>
      <c r="R20" s="55">
        <v>82</v>
      </c>
      <c r="S20" s="55">
        <v>24</v>
      </c>
      <c r="T20" s="56">
        <f t="shared" si="3"/>
        <v>-25</v>
      </c>
      <c r="U20" s="56">
        <f t="shared" si="3"/>
        <v>-10</v>
      </c>
      <c r="V20" s="55">
        <v>2230</v>
      </c>
      <c r="W20" s="55" t="s">
        <v>46</v>
      </c>
      <c r="X20" s="58">
        <f>B20/V20</f>
        <v>2.717488789237668</v>
      </c>
    </row>
    <row r="21" spans="1:26" ht="24" customHeight="1" x14ac:dyDescent="0.2">
      <c r="A21" s="28" t="s">
        <v>61</v>
      </c>
      <c r="B21" s="55">
        <f t="shared" si="0"/>
        <v>5915</v>
      </c>
      <c r="C21" s="55">
        <v>2819</v>
      </c>
      <c r="D21" s="55">
        <v>3096</v>
      </c>
      <c r="E21" s="15">
        <f t="shared" si="1"/>
        <v>66</v>
      </c>
      <c r="F21" s="55">
        <v>29</v>
      </c>
      <c r="G21" s="55">
        <v>37</v>
      </c>
      <c r="H21" s="56">
        <f t="shared" ref="H21:H22" si="6">N21+T21</f>
        <v>-124</v>
      </c>
      <c r="I21" s="57">
        <f t="shared" ref="I21:I23" si="7">H21/B20*100</f>
        <v>-2.0462046204620461</v>
      </c>
      <c r="J21" s="55">
        <v>19</v>
      </c>
      <c r="K21" s="55">
        <v>0</v>
      </c>
      <c r="L21" s="55">
        <v>133</v>
      </c>
      <c r="M21" s="55">
        <v>0</v>
      </c>
      <c r="N21" s="56">
        <f t="shared" si="2"/>
        <v>-114</v>
      </c>
      <c r="O21" s="56">
        <f t="shared" si="2"/>
        <v>0</v>
      </c>
      <c r="P21" s="55">
        <v>67</v>
      </c>
      <c r="Q21" s="55">
        <v>12</v>
      </c>
      <c r="R21" s="55">
        <v>77</v>
      </c>
      <c r="S21" s="55">
        <v>13</v>
      </c>
      <c r="T21" s="56">
        <f t="shared" si="3"/>
        <v>-10</v>
      </c>
      <c r="U21" s="56">
        <f t="shared" si="3"/>
        <v>-1</v>
      </c>
      <c r="V21" s="55">
        <v>2208</v>
      </c>
      <c r="W21" s="55" t="s">
        <v>46</v>
      </c>
      <c r="X21" s="58">
        <f>B21/V21</f>
        <v>2.6788949275362319</v>
      </c>
    </row>
    <row r="22" spans="1:26" s="6" customFormat="1" ht="23.25" customHeight="1" x14ac:dyDescent="0.2">
      <c r="A22" s="15" t="s">
        <v>62</v>
      </c>
      <c r="B22" s="55">
        <f t="shared" si="0"/>
        <v>5777</v>
      </c>
      <c r="C22" s="55">
        <v>2769</v>
      </c>
      <c r="D22" s="55">
        <v>3008</v>
      </c>
      <c r="E22" s="15">
        <f t="shared" si="1"/>
        <v>65</v>
      </c>
      <c r="F22" s="55">
        <v>35</v>
      </c>
      <c r="G22" s="55">
        <v>30</v>
      </c>
      <c r="H22" s="56">
        <f t="shared" si="6"/>
        <v>-104</v>
      </c>
      <c r="I22" s="57">
        <f t="shared" si="7"/>
        <v>-1.7582417582417582</v>
      </c>
      <c r="J22" s="55">
        <v>20</v>
      </c>
      <c r="K22" s="55">
        <v>0</v>
      </c>
      <c r="L22" s="55">
        <v>125</v>
      </c>
      <c r="M22" s="55">
        <v>0</v>
      </c>
      <c r="N22" s="56">
        <f t="shared" si="2"/>
        <v>-105</v>
      </c>
      <c r="O22" s="56">
        <f t="shared" si="2"/>
        <v>0</v>
      </c>
      <c r="P22" s="55">
        <v>70</v>
      </c>
      <c r="Q22" s="55">
        <v>16</v>
      </c>
      <c r="R22" s="55">
        <v>69</v>
      </c>
      <c r="S22" s="55">
        <v>16</v>
      </c>
      <c r="T22" s="56">
        <f t="shared" si="3"/>
        <v>1</v>
      </c>
      <c r="U22" s="56">
        <f t="shared" si="3"/>
        <v>0</v>
      </c>
      <c r="V22" s="55">
        <v>2174</v>
      </c>
      <c r="W22" s="55" t="s">
        <v>46</v>
      </c>
      <c r="X22" s="25">
        <f>B22/V22</f>
        <v>2.6573137074517019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5657</v>
      </c>
      <c r="C23" s="55">
        <v>2733</v>
      </c>
      <c r="D23" s="55">
        <v>2924</v>
      </c>
      <c r="E23" s="15">
        <f t="shared" si="1"/>
        <v>80</v>
      </c>
      <c r="F23" s="55">
        <v>47</v>
      </c>
      <c r="G23" s="55">
        <v>33</v>
      </c>
      <c r="H23" s="56">
        <f>N23+T23</f>
        <v>-121</v>
      </c>
      <c r="I23" s="57">
        <f t="shared" si="7"/>
        <v>-2.0945127228665394</v>
      </c>
      <c r="J23" s="55">
        <v>17</v>
      </c>
      <c r="K23" s="55">
        <v>0</v>
      </c>
      <c r="L23" s="55">
        <v>138</v>
      </c>
      <c r="M23" s="55">
        <v>0</v>
      </c>
      <c r="N23" s="56">
        <f t="shared" si="2"/>
        <v>-121</v>
      </c>
      <c r="O23" s="56">
        <f t="shared" si="2"/>
        <v>0</v>
      </c>
      <c r="P23" s="55">
        <v>81</v>
      </c>
      <c r="Q23" s="55">
        <v>37</v>
      </c>
      <c r="R23" s="55">
        <v>81</v>
      </c>
      <c r="S23" s="55">
        <v>23</v>
      </c>
      <c r="T23" s="56">
        <f t="shared" si="3"/>
        <v>0</v>
      </c>
      <c r="U23" s="56">
        <f t="shared" si="3"/>
        <v>14</v>
      </c>
      <c r="V23" s="55">
        <v>2168</v>
      </c>
      <c r="W23" s="55" t="s">
        <v>46</v>
      </c>
      <c r="X23" s="25">
        <f>B23/V23</f>
        <v>2.6093173431734318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6060</v>
      </c>
      <c r="C25" s="55">
        <v>2875</v>
      </c>
      <c r="D25" s="55">
        <v>3185</v>
      </c>
      <c r="E25" s="15">
        <f t="shared" si="1"/>
        <v>65</v>
      </c>
      <c r="F25" s="55">
        <v>26</v>
      </c>
      <c r="G25" s="55">
        <v>39</v>
      </c>
      <c r="H25" s="56">
        <v>-15</v>
      </c>
      <c r="I25" s="57">
        <v>-0.2465483234714004</v>
      </c>
      <c r="J25" s="55">
        <v>2</v>
      </c>
      <c r="K25" s="55">
        <v>0</v>
      </c>
      <c r="L25" s="55">
        <v>7</v>
      </c>
      <c r="M25" s="55">
        <v>0</v>
      </c>
      <c r="N25" s="56">
        <f t="shared" si="2"/>
        <v>-5</v>
      </c>
      <c r="O25" s="56">
        <f t="shared" si="2"/>
        <v>0</v>
      </c>
      <c r="P25" s="55">
        <v>0</v>
      </c>
      <c r="Q25" s="55">
        <v>0</v>
      </c>
      <c r="R25" s="55">
        <v>10</v>
      </c>
      <c r="S25" s="55">
        <v>2</v>
      </c>
      <c r="T25" s="56">
        <f t="shared" si="3"/>
        <v>-10</v>
      </c>
      <c r="U25" s="56">
        <f t="shared" si="3"/>
        <v>-2</v>
      </c>
      <c r="V25" s="55">
        <v>2230</v>
      </c>
      <c r="W25" s="55">
        <v>-31</v>
      </c>
      <c r="X25" s="25">
        <f t="shared" ref="X25:X61" si="8">B25/V25</f>
        <v>2.717488789237668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6047</v>
      </c>
      <c r="C26" s="55">
        <v>2873</v>
      </c>
      <c r="D26" s="55">
        <v>3174</v>
      </c>
      <c r="E26" s="15">
        <f t="shared" si="1"/>
        <v>69</v>
      </c>
      <c r="F26" s="55">
        <v>27</v>
      </c>
      <c r="G26" s="55">
        <v>42</v>
      </c>
      <c r="H26" s="56">
        <v>-5</v>
      </c>
      <c r="I26" s="57">
        <v>-8.2508250825082508E-2</v>
      </c>
      <c r="J26" s="55">
        <v>0</v>
      </c>
      <c r="K26" s="55">
        <v>0</v>
      </c>
      <c r="L26" s="55">
        <v>12</v>
      </c>
      <c r="M26" s="55">
        <v>0</v>
      </c>
      <c r="N26" s="56">
        <f t="shared" si="2"/>
        <v>-12</v>
      </c>
      <c r="O26" s="56">
        <f t="shared" si="2"/>
        <v>0</v>
      </c>
      <c r="P26" s="55">
        <v>9</v>
      </c>
      <c r="Q26" s="55">
        <v>4</v>
      </c>
      <c r="R26" s="55">
        <v>2</v>
      </c>
      <c r="S26" s="55">
        <v>0</v>
      </c>
      <c r="T26" s="56">
        <f t="shared" si="3"/>
        <v>7</v>
      </c>
      <c r="U26" s="56">
        <f t="shared" si="3"/>
        <v>4</v>
      </c>
      <c r="V26" s="55">
        <v>2236</v>
      </c>
      <c r="W26" s="55">
        <v>6</v>
      </c>
      <c r="X26" s="25">
        <f t="shared" si="8"/>
        <v>2.7043828264758498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6038</v>
      </c>
      <c r="C27" s="55">
        <v>2872</v>
      </c>
      <c r="D27" s="55">
        <v>3166</v>
      </c>
      <c r="E27" s="15">
        <f t="shared" si="1"/>
        <v>69</v>
      </c>
      <c r="F27" s="55">
        <v>29</v>
      </c>
      <c r="G27" s="55">
        <v>40</v>
      </c>
      <c r="H27" s="56">
        <v>-7</v>
      </c>
      <c r="I27" s="57">
        <v>-0.11575988093269389</v>
      </c>
      <c r="J27" s="55">
        <v>1</v>
      </c>
      <c r="K27" s="55">
        <v>0</v>
      </c>
      <c r="L27" s="55">
        <v>9</v>
      </c>
      <c r="M27" s="55">
        <v>0</v>
      </c>
      <c r="N27" s="56">
        <f t="shared" si="2"/>
        <v>-8</v>
      </c>
      <c r="O27" s="56">
        <f t="shared" si="2"/>
        <v>0</v>
      </c>
      <c r="P27" s="55">
        <v>5</v>
      </c>
      <c r="Q27" s="55">
        <v>2</v>
      </c>
      <c r="R27" s="55">
        <v>4</v>
      </c>
      <c r="S27" s="55">
        <v>2</v>
      </c>
      <c r="T27" s="56">
        <f t="shared" si="3"/>
        <v>1</v>
      </c>
      <c r="U27" s="56">
        <f t="shared" si="3"/>
        <v>0</v>
      </c>
      <c r="V27" s="55">
        <v>2239</v>
      </c>
      <c r="W27" s="55">
        <v>3</v>
      </c>
      <c r="X27" s="25">
        <f t="shared" si="8"/>
        <v>2.6967396158999555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6032</v>
      </c>
      <c r="C28" s="55">
        <v>2872</v>
      </c>
      <c r="D28" s="55">
        <v>3160</v>
      </c>
      <c r="E28" s="15">
        <f t="shared" si="1"/>
        <v>70</v>
      </c>
      <c r="F28" s="55">
        <v>31</v>
      </c>
      <c r="G28" s="55">
        <v>39</v>
      </c>
      <c r="H28" s="56">
        <v>-8</v>
      </c>
      <c r="I28" s="57">
        <v>-0.13249420337860218</v>
      </c>
      <c r="J28" s="55">
        <v>1</v>
      </c>
      <c r="K28" s="55">
        <v>0</v>
      </c>
      <c r="L28" s="55">
        <v>11</v>
      </c>
      <c r="M28" s="55">
        <v>0</v>
      </c>
      <c r="N28" s="56">
        <f t="shared" si="2"/>
        <v>-10</v>
      </c>
      <c r="O28" s="56">
        <f t="shared" si="2"/>
        <v>0</v>
      </c>
      <c r="P28" s="55">
        <v>5</v>
      </c>
      <c r="Q28" s="55">
        <v>2</v>
      </c>
      <c r="R28" s="55">
        <v>3</v>
      </c>
      <c r="S28" s="55">
        <v>1</v>
      </c>
      <c r="T28" s="56">
        <f t="shared" si="3"/>
        <v>2</v>
      </c>
      <c r="U28" s="56">
        <f t="shared" si="3"/>
        <v>1</v>
      </c>
      <c r="V28" s="55">
        <v>2237</v>
      </c>
      <c r="W28" s="55">
        <v>-2</v>
      </c>
      <c r="X28" s="25">
        <f t="shared" si="8"/>
        <v>2.6964684845775593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6023</v>
      </c>
      <c r="C29" s="55">
        <v>2864</v>
      </c>
      <c r="D29" s="55">
        <v>3159</v>
      </c>
      <c r="E29" s="15">
        <f t="shared" si="1"/>
        <v>72</v>
      </c>
      <c r="F29" s="55">
        <v>31</v>
      </c>
      <c r="G29" s="55">
        <v>41</v>
      </c>
      <c r="H29" s="56">
        <v>-14</v>
      </c>
      <c r="I29" s="57">
        <v>-0.23209549071618035</v>
      </c>
      <c r="J29" s="55">
        <v>1</v>
      </c>
      <c r="K29" s="55">
        <v>0</v>
      </c>
      <c r="L29" s="55">
        <v>14</v>
      </c>
      <c r="M29" s="55">
        <v>0</v>
      </c>
      <c r="N29" s="56">
        <f t="shared" si="2"/>
        <v>-13</v>
      </c>
      <c r="O29" s="56">
        <f t="shared" si="2"/>
        <v>0</v>
      </c>
      <c r="P29" s="55">
        <v>7</v>
      </c>
      <c r="Q29" s="55">
        <v>4</v>
      </c>
      <c r="R29" s="55">
        <v>8</v>
      </c>
      <c r="S29" s="55">
        <v>2</v>
      </c>
      <c r="T29" s="56">
        <f t="shared" si="3"/>
        <v>-1</v>
      </c>
      <c r="U29" s="56">
        <f t="shared" si="3"/>
        <v>2</v>
      </c>
      <c r="V29" s="55">
        <v>2237</v>
      </c>
      <c r="W29" s="55">
        <v>0</v>
      </c>
      <c r="X29" s="25">
        <f t="shared" si="8"/>
        <v>2.6924452391595888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6000</v>
      </c>
      <c r="C30" s="55">
        <v>2854</v>
      </c>
      <c r="D30" s="55">
        <v>3146</v>
      </c>
      <c r="E30" s="15">
        <f t="shared" si="1"/>
        <v>72</v>
      </c>
      <c r="F30" s="55">
        <v>31</v>
      </c>
      <c r="G30" s="55">
        <v>41</v>
      </c>
      <c r="H30" s="56">
        <v>-17</v>
      </c>
      <c r="I30" s="57">
        <v>-0.28225136974929438</v>
      </c>
      <c r="J30" s="55">
        <v>1</v>
      </c>
      <c r="K30" s="55">
        <v>0</v>
      </c>
      <c r="L30" s="55">
        <v>10</v>
      </c>
      <c r="M30" s="55">
        <v>0</v>
      </c>
      <c r="N30" s="56">
        <f t="shared" si="2"/>
        <v>-9</v>
      </c>
      <c r="O30" s="56">
        <f t="shared" si="2"/>
        <v>0</v>
      </c>
      <c r="P30" s="55">
        <v>1</v>
      </c>
      <c r="Q30" s="55">
        <v>0</v>
      </c>
      <c r="R30" s="55">
        <v>9</v>
      </c>
      <c r="S30" s="55">
        <v>0</v>
      </c>
      <c r="T30" s="56">
        <f t="shared" si="3"/>
        <v>-8</v>
      </c>
      <c r="U30" s="56">
        <f t="shared" si="3"/>
        <v>0</v>
      </c>
      <c r="V30" s="55">
        <v>2230</v>
      </c>
      <c r="W30" s="55">
        <v>-7</v>
      </c>
      <c r="X30" s="25">
        <f t="shared" si="8"/>
        <v>2.6905829596412558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5981</v>
      </c>
      <c r="C31" s="55">
        <v>2841</v>
      </c>
      <c r="D31" s="55">
        <v>3140</v>
      </c>
      <c r="E31" s="15">
        <f t="shared" si="1"/>
        <v>69</v>
      </c>
      <c r="F31" s="55">
        <v>30</v>
      </c>
      <c r="G31" s="55">
        <v>39</v>
      </c>
      <c r="H31" s="56">
        <v>-22</v>
      </c>
      <c r="I31" s="57">
        <v>-0.36666666666666664</v>
      </c>
      <c r="J31" s="55">
        <v>2</v>
      </c>
      <c r="K31" s="55">
        <v>0</v>
      </c>
      <c r="L31" s="55">
        <v>10</v>
      </c>
      <c r="M31" s="55">
        <v>0</v>
      </c>
      <c r="N31" s="56">
        <f t="shared" si="2"/>
        <v>-8</v>
      </c>
      <c r="O31" s="56">
        <f t="shared" si="2"/>
        <v>0</v>
      </c>
      <c r="P31" s="55">
        <v>5</v>
      </c>
      <c r="Q31" s="55">
        <v>0</v>
      </c>
      <c r="R31" s="55">
        <v>19</v>
      </c>
      <c r="S31" s="55">
        <v>3</v>
      </c>
      <c r="T31" s="56">
        <f t="shared" si="3"/>
        <v>-14</v>
      </c>
      <c r="U31" s="56">
        <f t="shared" si="3"/>
        <v>-3</v>
      </c>
      <c r="V31" s="55">
        <v>2222</v>
      </c>
      <c r="W31" s="55">
        <v>-8</v>
      </c>
      <c r="X31" s="25">
        <f t="shared" si="8"/>
        <v>2.6917191719171916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5969</v>
      </c>
      <c r="C32" s="55">
        <v>2840</v>
      </c>
      <c r="D32" s="55">
        <v>3129</v>
      </c>
      <c r="E32" s="15">
        <f t="shared" si="1"/>
        <v>66</v>
      </c>
      <c r="F32" s="55">
        <v>30</v>
      </c>
      <c r="G32" s="55">
        <v>36</v>
      </c>
      <c r="H32" s="56">
        <v>-3</v>
      </c>
      <c r="I32" s="57">
        <v>-5.0158836314997492E-2</v>
      </c>
      <c r="J32" s="55">
        <v>2</v>
      </c>
      <c r="K32" s="55">
        <v>0</v>
      </c>
      <c r="L32" s="55">
        <v>10</v>
      </c>
      <c r="M32" s="55">
        <v>0</v>
      </c>
      <c r="N32" s="56">
        <f t="shared" si="2"/>
        <v>-8</v>
      </c>
      <c r="O32" s="56">
        <f t="shared" si="2"/>
        <v>0</v>
      </c>
      <c r="P32" s="55">
        <v>13</v>
      </c>
      <c r="Q32" s="55">
        <v>0</v>
      </c>
      <c r="R32" s="55">
        <v>8</v>
      </c>
      <c r="S32" s="55">
        <v>3</v>
      </c>
      <c r="T32" s="56">
        <f t="shared" si="3"/>
        <v>5</v>
      </c>
      <c r="U32" s="56">
        <f t="shared" si="3"/>
        <v>-3</v>
      </c>
      <c r="V32" s="55">
        <v>2225</v>
      </c>
      <c r="W32" s="55">
        <v>3</v>
      </c>
      <c r="X32" s="25">
        <f t="shared" si="8"/>
        <v>2.6826966292134831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5962</v>
      </c>
      <c r="C33" s="55">
        <v>2839</v>
      </c>
      <c r="D33" s="55">
        <v>3123</v>
      </c>
      <c r="E33" s="15">
        <f t="shared" si="1"/>
        <v>66</v>
      </c>
      <c r="F33" s="55">
        <v>30</v>
      </c>
      <c r="G33" s="55">
        <v>36</v>
      </c>
      <c r="H33" s="56">
        <v>-13</v>
      </c>
      <c r="I33" s="57">
        <v>-0.217791924945552</v>
      </c>
      <c r="J33" s="55">
        <v>2</v>
      </c>
      <c r="K33" s="55">
        <v>0</v>
      </c>
      <c r="L33" s="55">
        <v>12</v>
      </c>
      <c r="M33" s="55">
        <v>0</v>
      </c>
      <c r="N33" s="56">
        <f t="shared" si="2"/>
        <v>-10</v>
      </c>
      <c r="O33" s="56">
        <f t="shared" si="2"/>
        <v>0</v>
      </c>
      <c r="P33" s="55">
        <v>2</v>
      </c>
      <c r="Q33" s="55">
        <v>0</v>
      </c>
      <c r="R33" s="55">
        <v>5</v>
      </c>
      <c r="S33" s="55">
        <v>0</v>
      </c>
      <c r="T33" s="56">
        <f t="shared" si="3"/>
        <v>-3</v>
      </c>
      <c r="U33" s="56">
        <f t="shared" si="3"/>
        <v>0</v>
      </c>
      <c r="V33" s="55">
        <v>2222</v>
      </c>
      <c r="W33" s="55">
        <v>-3</v>
      </c>
      <c r="X33" s="25">
        <f t="shared" si="8"/>
        <v>2.6831683168316833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5946</v>
      </c>
      <c r="C34" s="55">
        <v>2830</v>
      </c>
      <c r="D34" s="55">
        <v>3116</v>
      </c>
      <c r="E34" s="15">
        <f t="shared" si="1"/>
        <v>67</v>
      </c>
      <c r="F34" s="55">
        <v>30</v>
      </c>
      <c r="G34" s="55">
        <v>37</v>
      </c>
      <c r="H34" s="56">
        <v>-14</v>
      </c>
      <c r="I34" s="57">
        <v>-0.23482053002348205</v>
      </c>
      <c r="J34" s="55">
        <v>0</v>
      </c>
      <c r="K34" s="55">
        <v>0</v>
      </c>
      <c r="L34" s="55">
        <v>10</v>
      </c>
      <c r="M34" s="55">
        <v>0</v>
      </c>
      <c r="N34" s="56">
        <f t="shared" si="2"/>
        <v>-10</v>
      </c>
      <c r="O34" s="56">
        <f t="shared" si="2"/>
        <v>0</v>
      </c>
      <c r="P34" s="55">
        <v>2</v>
      </c>
      <c r="Q34" s="55">
        <v>0</v>
      </c>
      <c r="R34" s="55">
        <v>6</v>
      </c>
      <c r="S34" s="55">
        <v>1</v>
      </c>
      <c r="T34" s="56">
        <f t="shared" si="3"/>
        <v>-4</v>
      </c>
      <c r="U34" s="56">
        <f t="shared" si="3"/>
        <v>-1</v>
      </c>
      <c r="V34" s="55">
        <v>2218</v>
      </c>
      <c r="W34" s="55">
        <v>-4</v>
      </c>
      <c r="X34" s="25">
        <f t="shared" si="8"/>
        <v>2.6807935076645628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5940</v>
      </c>
      <c r="C35" s="55">
        <v>2830</v>
      </c>
      <c r="D35" s="55">
        <v>3110</v>
      </c>
      <c r="E35" s="15">
        <f t="shared" si="1"/>
        <v>66</v>
      </c>
      <c r="F35" s="55">
        <v>29</v>
      </c>
      <c r="G35" s="55">
        <v>37</v>
      </c>
      <c r="H35" s="56">
        <v>-3</v>
      </c>
      <c r="I35" s="57">
        <v>-5.0454086781029264E-2</v>
      </c>
      <c r="J35" s="55">
        <v>5</v>
      </c>
      <c r="K35" s="55">
        <v>0</v>
      </c>
      <c r="L35" s="55">
        <v>11</v>
      </c>
      <c r="M35" s="55">
        <v>0</v>
      </c>
      <c r="N35" s="56">
        <f t="shared" si="2"/>
        <v>-6</v>
      </c>
      <c r="O35" s="56">
        <f t="shared" si="2"/>
        <v>0</v>
      </c>
      <c r="P35" s="55">
        <v>6</v>
      </c>
      <c r="Q35" s="55">
        <v>0</v>
      </c>
      <c r="R35" s="55">
        <v>3</v>
      </c>
      <c r="S35" s="55">
        <v>1</v>
      </c>
      <c r="T35" s="56">
        <f t="shared" si="3"/>
        <v>3</v>
      </c>
      <c r="U35" s="56">
        <f t="shared" si="3"/>
        <v>-1</v>
      </c>
      <c r="V35" s="55">
        <v>2213</v>
      </c>
      <c r="W35" s="55">
        <v>-5</v>
      </c>
      <c r="X35" s="25">
        <f t="shared" si="8"/>
        <v>2.6841391775869861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5927</v>
      </c>
      <c r="C36" s="55">
        <v>2822</v>
      </c>
      <c r="D36" s="55">
        <v>3105</v>
      </c>
      <c r="E36" s="15">
        <f t="shared" si="1"/>
        <v>66</v>
      </c>
      <c r="F36" s="55">
        <v>29</v>
      </c>
      <c r="G36" s="55">
        <v>37</v>
      </c>
      <c r="H36" s="56">
        <v>-10</v>
      </c>
      <c r="I36" s="57">
        <v>-0.16835016835016833</v>
      </c>
      <c r="J36" s="55">
        <v>3</v>
      </c>
      <c r="K36" s="55">
        <v>0</v>
      </c>
      <c r="L36" s="55">
        <v>16</v>
      </c>
      <c r="M36" s="55">
        <v>0</v>
      </c>
      <c r="N36" s="56">
        <f t="shared" si="2"/>
        <v>-13</v>
      </c>
      <c r="O36" s="56">
        <f t="shared" si="2"/>
        <v>0</v>
      </c>
      <c r="P36" s="55">
        <v>8</v>
      </c>
      <c r="Q36" s="55">
        <v>0</v>
      </c>
      <c r="R36" s="55">
        <v>5</v>
      </c>
      <c r="S36" s="55">
        <v>0</v>
      </c>
      <c r="T36" s="56">
        <f t="shared" si="3"/>
        <v>3</v>
      </c>
      <c r="U36" s="56">
        <f t="shared" si="3"/>
        <v>0</v>
      </c>
      <c r="V36" s="55">
        <v>2210</v>
      </c>
      <c r="W36" s="55">
        <v>-3</v>
      </c>
      <c r="X36" s="25">
        <f t="shared" si="8"/>
        <v>2.6819004524886876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5915</v>
      </c>
      <c r="C37" s="55">
        <v>2819</v>
      </c>
      <c r="D37" s="55">
        <v>3096</v>
      </c>
      <c r="E37" s="15">
        <f t="shared" si="1"/>
        <v>66</v>
      </c>
      <c r="F37" s="55">
        <v>29</v>
      </c>
      <c r="G37" s="55">
        <v>37</v>
      </c>
      <c r="H37" s="56">
        <v>-8</v>
      </c>
      <c r="I37" s="57">
        <v>-0.13497553568415724</v>
      </c>
      <c r="J37" s="55">
        <v>1</v>
      </c>
      <c r="K37" s="55">
        <v>0</v>
      </c>
      <c r="L37" s="55">
        <v>8</v>
      </c>
      <c r="M37" s="55">
        <v>0</v>
      </c>
      <c r="N37" s="56">
        <f t="shared" si="2"/>
        <v>-7</v>
      </c>
      <c r="O37" s="56">
        <f t="shared" si="2"/>
        <v>0</v>
      </c>
      <c r="P37" s="55">
        <v>4</v>
      </c>
      <c r="Q37" s="55">
        <v>0</v>
      </c>
      <c r="R37" s="55">
        <v>5</v>
      </c>
      <c r="S37" s="55">
        <v>0</v>
      </c>
      <c r="T37" s="56">
        <f t="shared" si="3"/>
        <v>-1</v>
      </c>
      <c r="U37" s="56">
        <f t="shared" si="3"/>
        <v>0</v>
      </c>
      <c r="V37" s="55">
        <v>2208</v>
      </c>
      <c r="W37" s="55">
        <v>-2</v>
      </c>
      <c r="X37" s="26">
        <f t="shared" si="8"/>
        <v>2.6788949275362319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5905</v>
      </c>
      <c r="C38" s="55">
        <v>2816</v>
      </c>
      <c r="D38" s="55">
        <v>3089</v>
      </c>
      <c r="E38" s="15">
        <f t="shared" si="1"/>
        <v>67</v>
      </c>
      <c r="F38" s="55">
        <v>30</v>
      </c>
      <c r="G38" s="55">
        <v>37</v>
      </c>
      <c r="H38" s="56">
        <v>-10</v>
      </c>
      <c r="I38" s="57">
        <v>-0.16906170752324598</v>
      </c>
      <c r="J38" s="55">
        <v>1</v>
      </c>
      <c r="K38" s="55">
        <v>0</v>
      </c>
      <c r="L38" s="55">
        <v>13</v>
      </c>
      <c r="M38" s="55">
        <v>0</v>
      </c>
      <c r="N38" s="56">
        <f t="shared" si="2"/>
        <v>-12</v>
      </c>
      <c r="O38" s="56">
        <f t="shared" si="2"/>
        <v>0</v>
      </c>
      <c r="P38" s="55">
        <v>3</v>
      </c>
      <c r="Q38" s="55">
        <v>1</v>
      </c>
      <c r="R38" s="55">
        <v>1</v>
      </c>
      <c r="S38" s="55">
        <v>0</v>
      </c>
      <c r="T38" s="56">
        <f t="shared" si="3"/>
        <v>2</v>
      </c>
      <c r="U38" s="56">
        <f t="shared" si="3"/>
        <v>1</v>
      </c>
      <c r="V38" s="55">
        <v>2206</v>
      </c>
      <c r="W38" s="55">
        <v>-2</v>
      </c>
      <c r="X38" s="26">
        <f t="shared" si="8"/>
        <v>2.6767905711695374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5903</v>
      </c>
      <c r="C39" s="55">
        <v>2817</v>
      </c>
      <c r="D39" s="55">
        <v>3086</v>
      </c>
      <c r="E39" s="15">
        <f t="shared" si="1"/>
        <v>68</v>
      </c>
      <c r="F39" s="55">
        <v>31</v>
      </c>
      <c r="G39" s="55">
        <v>37</v>
      </c>
      <c r="H39" s="56">
        <v>-5</v>
      </c>
      <c r="I39" s="57">
        <v>-8.4674005080440304E-2</v>
      </c>
      <c r="J39" s="55">
        <v>0</v>
      </c>
      <c r="K39" s="55">
        <v>0</v>
      </c>
      <c r="L39" s="55">
        <v>12</v>
      </c>
      <c r="M39" s="55">
        <v>0</v>
      </c>
      <c r="N39" s="56">
        <f t="shared" si="2"/>
        <v>-12</v>
      </c>
      <c r="O39" s="56">
        <f t="shared" si="2"/>
        <v>0</v>
      </c>
      <c r="P39" s="55">
        <v>9</v>
      </c>
      <c r="Q39" s="55">
        <v>1</v>
      </c>
      <c r="R39" s="55">
        <v>2</v>
      </c>
      <c r="S39" s="55">
        <v>0</v>
      </c>
      <c r="T39" s="56">
        <f t="shared" si="3"/>
        <v>7</v>
      </c>
      <c r="U39" s="56">
        <f t="shared" si="3"/>
        <v>1</v>
      </c>
      <c r="V39" s="55">
        <v>2207</v>
      </c>
      <c r="W39" s="55">
        <v>1</v>
      </c>
      <c r="X39" s="26">
        <f t="shared" si="8"/>
        <v>2.674671499773448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5881</v>
      </c>
      <c r="C40" s="55">
        <v>2804</v>
      </c>
      <c r="D40" s="55">
        <v>3077</v>
      </c>
      <c r="E40" s="15">
        <f t="shared" si="1"/>
        <v>67</v>
      </c>
      <c r="F40" s="55">
        <v>31</v>
      </c>
      <c r="G40" s="55">
        <v>36</v>
      </c>
      <c r="H40" s="56">
        <v>-14</v>
      </c>
      <c r="I40" s="57">
        <v>-0.23716754192783332</v>
      </c>
      <c r="J40" s="55">
        <v>2</v>
      </c>
      <c r="K40" s="55">
        <v>0</v>
      </c>
      <c r="L40" s="55">
        <v>11</v>
      </c>
      <c r="M40" s="55">
        <v>0</v>
      </c>
      <c r="N40" s="56">
        <f t="shared" si="2"/>
        <v>-9</v>
      </c>
      <c r="O40" s="56">
        <f t="shared" si="2"/>
        <v>0</v>
      </c>
      <c r="P40" s="55">
        <v>0</v>
      </c>
      <c r="Q40" s="55">
        <v>0</v>
      </c>
      <c r="R40" s="55">
        <v>5</v>
      </c>
      <c r="S40" s="55">
        <v>1</v>
      </c>
      <c r="T40" s="56">
        <f t="shared" si="3"/>
        <v>-5</v>
      </c>
      <c r="U40" s="56">
        <f t="shared" si="3"/>
        <v>-1</v>
      </c>
      <c r="V40" s="55">
        <v>2203</v>
      </c>
      <c r="W40" s="55">
        <v>-4</v>
      </c>
      <c r="X40" s="26">
        <f t="shared" si="8"/>
        <v>2.6695415342714481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5873</v>
      </c>
      <c r="C41" s="55">
        <v>2804</v>
      </c>
      <c r="D41" s="55">
        <v>3069</v>
      </c>
      <c r="E41" s="15">
        <f t="shared" si="1"/>
        <v>67</v>
      </c>
      <c r="F41" s="55">
        <v>31</v>
      </c>
      <c r="G41" s="55">
        <v>36</v>
      </c>
      <c r="H41" s="56">
        <v>-8</v>
      </c>
      <c r="I41" s="57">
        <v>-0.13603128719605509</v>
      </c>
      <c r="J41" s="55">
        <v>3</v>
      </c>
      <c r="K41" s="55">
        <v>0</v>
      </c>
      <c r="L41" s="55">
        <v>7</v>
      </c>
      <c r="M41" s="55">
        <v>0</v>
      </c>
      <c r="N41" s="56">
        <f t="shared" si="2"/>
        <v>-4</v>
      </c>
      <c r="O41" s="56">
        <f t="shared" si="2"/>
        <v>0</v>
      </c>
      <c r="P41" s="55">
        <v>1</v>
      </c>
      <c r="Q41" s="55">
        <v>0</v>
      </c>
      <c r="R41" s="55">
        <v>5</v>
      </c>
      <c r="S41" s="55">
        <v>0</v>
      </c>
      <c r="T41" s="56">
        <f t="shared" si="3"/>
        <v>-4</v>
      </c>
      <c r="U41" s="56">
        <f t="shared" si="3"/>
        <v>0</v>
      </c>
      <c r="V41" s="55">
        <v>2199</v>
      </c>
      <c r="W41" s="55">
        <v>-4</v>
      </c>
      <c r="X41" s="26">
        <f t="shared" si="8"/>
        <v>2.6707594361073217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5869</v>
      </c>
      <c r="C42" s="55">
        <v>2801</v>
      </c>
      <c r="D42" s="55">
        <v>3068</v>
      </c>
      <c r="E42" s="15">
        <f t="shared" si="1"/>
        <v>67</v>
      </c>
      <c r="F42" s="55">
        <v>31</v>
      </c>
      <c r="G42" s="55">
        <v>36</v>
      </c>
      <c r="H42" s="56">
        <v>-5</v>
      </c>
      <c r="I42" s="57">
        <v>-8.5135365230716839E-2</v>
      </c>
      <c r="J42" s="55">
        <v>3</v>
      </c>
      <c r="K42" s="55">
        <v>0</v>
      </c>
      <c r="L42" s="55">
        <v>10</v>
      </c>
      <c r="M42" s="55">
        <v>0</v>
      </c>
      <c r="N42" s="56">
        <f t="shared" si="2"/>
        <v>-7</v>
      </c>
      <c r="O42" s="56">
        <f t="shared" si="2"/>
        <v>0</v>
      </c>
      <c r="P42" s="55">
        <v>4</v>
      </c>
      <c r="Q42" s="55">
        <v>0</v>
      </c>
      <c r="R42" s="55">
        <v>2</v>
      </c>
      <c r="S42" s="55">
        <v>0</v>
      </c>
      <c r="T42" s="56">
        <f t="shared" si="3"/>
        <v>2</v>
      </c>
      <c r="U42" s="56">
        <f t="shared" si="3"/>
        <v>0</v>
      </c>
      <c r="V42" s="55">
        <v>2198</v>
      </c>
      <c r="W42" s="55">
        <v>-1</v>
      </c>
      <c r="X42" s="26">
        <f t="shared" si="8"/>
        <v>2.670154686078253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5836</v>
      </c>
      <c r="C43" s="55">
        <v>2794</v>
      </c>
      <c r="D43" s="55">
        <v>3042</v>
      </c>
      <c r="E43" s="15">
        <f t="shared" si="1"/>
        <v>63</v>
      </c>
      <c r="F43" s="55">
        <v>30</v>
      </c>
      <c r="G43" s="55">
        <v>33</v>
      </c>
      <c r="H43" s="56">
        <v>-20</v>
      </c>
      <c r="I43" s="57">
        <v>-0.34077355597205655</v>
      </c>
      <c r="J43" s="55">
        <v>2</v>
      </c>
      <c r="K43" s="55">
        <v>0</v>
      </c>
      <c r="L43" s="55">
        <v>11</v>
      </c>
      <c r="M43" s="55">
        <v>0</v>
      </c>
      <c r="N43" s="56">
        <f t="shared" si="2"/>
        <v>-9</v>
      </c>
      <c r="O43" s="56">
        <f t="shared" si="2"/>
        <v>0</v>
      </c>
      <c r="P43" s="55">
        <v>6</v>
      </c>
      <c r="Q43" s="55">
        <v>0</v>
      </c>
      <c r="R43" s="55">
        <v>17</v>
      </c>
      <c r="S43" s="55">
        <v>4</v>
      </c>
      <c r="T43" s="56">
        <f t="shared" si="3"/>
        <v>-11</v>
      </c>
      <c r="U43" s="56">
        <f t="shared" si="3"/>
        <v>-4</v>
      </c>
      <c r="V43" s="55">
        <v>2192</v>
      </c>
      <c r="W43" s="55">
        <v>-6</v>
      </c>
      <c r="X43" s="26">
        <f t="shared" si="8"/>
        <v>2.6624087591240877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5834</v>
      </c>
      <c r="C44" s="55">
        <v>2792</v>
      </c>
      <c r="D44" s="55">
        <v>3042</v>
      </c>
      <c r="E44" s="15">
        <f t="shared" si="1"/>
        <v>63</v>
      </c>
      <c r="F44" s="55">
        <v>30</v>
      </c>
      <c r="G44" s="55">
        <v>33</v>
      </c>
      <c r="H44" s="56">
        <v>0</v>
      </c>
      <c r="I44" s="57">
        <v>0</v>
      </c>
      <c r="J44" s="55">
        <v>1</v>
      </c>
      <c r="K44" s="55">
        <v>0</v>
      </c>
      <c r="L44" s="55">
        <v>13</v>
      </c>
      <c r="M44" s="55">
        <v>0</v>
      </c>
      <c r="N44" s="56">
        <f t="shared" si="2"/>
        <v>-12</v>
      </c>
      <c r="O44" s="56">
        <f t="shared" si="2"/>
        <v>0</v>
      </c>
      <c r="P44" s="55">
        <v>13</v>
      </c>
      <c r="Q44" s="55">
        <v>0</v>
      </c>
      <c r="R44" s="55">
        <v>1</v>
      </c>
      <c r="S44" s="55">
        <v>0</v>
      </c>
      <c r="T44" s="56">
        <f t="shared" si="3"/>
        <v>12</v>
      </c>
      <c r="U44" s="56">
        <f t="shared" si="3"/>
        <v>0</v>
      </c>
      <c r="V44" s="55">
        <v>2193</v>
      </c>
      <c r="W44" s="55">
        <v>1</v>
      </c>
      <c r="X44" s="26">
        <f t="shared" si="8"/>
        <v>2.6602827177382582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5831</v>
      </c>
      <c r="C45" s="55">
        <v>2788</v>
      </c>
      <c r="D45" s="55">
        <v>3043</v>
      </c>
      <c r="E45" s="15">
        <f t="shared" si="1"/>
        <v>64</v>
      </c>
      <c r="F45" s="55">
        <v>31</v>
      </c>
      <c r="G45" s="55">
        <v>33</v>
      </c>
      <c r="H45" s="56">
        <v>-2</v>
      </c>
      <c r="I45" s="57">
        <v>-3.4281796366129588E-2</v>
      </c>
      <c r="J45" s="55">
        <v>2</v>
      </c>
      <c r="K45" s="55">
        <v>0</v>
      </c>
      <c r="L45" s="55">
        <v>6</v>
      </c>
      <c r="M45" s="55">
        <v>0</v>
      </c>
      <c r="N45" s="56">
        <f t="shared" si="2"/>
        <v>-4</v>
      </c>
      <c r="O45" s="56">
        <f t="shared" si="2"/>
        <v>0</v>
      </c>
      <c r="P45" s="55">
        <v>9</v>
      </c>
      <c r="Q45" s="55">
        <v>2</v>
      </c>
      <c r="R45" s="55">
        <v>7</v>
      </c>
      <c r="S45" s="55">
        <v>1</v>
      </c>
      <c r="T45" s="56">
        <f t="shared" si="3"/>
        <v>2</v>
      </c>
      <c r="U45" s="56">
        <f t="shared" si="3"/>
        <v>1</v>
      </c>
      <c r="V45" s="55">
        <v>2192</v>
      </c>
      <c r="W45" s="55">
        <v>-1</v>
      </c>
      <c r="X45" s="26">
        <f t="shared" si="8"/>
        <v>2.6601277372262775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5823</v>
      </c>
      <c r="C46" s="55">
        <v>2785</v>
      </c>
      <c r="D46" s="55">
        <v>3038</v>
      </c>
      <c r="E46" s="15">
        <f t="shared" si="1"/>
        <v>69</v>
      </c>
      <c r="F46" s="55">
        <v>35</v>
      </c>
      <c r="G46" s="55">
        <v>34</v>
      </c>
      <c r="H46" s="56">
        <v>-5</v>
      </c>
      <c r="I46" s="57">
        <v>-8.5748585148345061E-2</v>
      </c>
      <c r="J46" s="55">
        <v>2</v>
      </c>
      <c r="K46" s="55">
        <v>0</v>
      </c>
      <c r="L46" s="55">
        <v>9</v>
      </c>
      <c r="M46" s="55">
        <v>0</v>
      </c>
      <c r="N46" s="56">
        <f>J46-L46</f>
        <v>-7</v>
      </c>
      <c r="O46" s="56">
        <f t="shared" si="2"/>
        <v>0</v>
      </c>
      <c r="P46" s="55">
        <v>6</v>
      </c>
      <c r="Q46" s="55">
        <v>5</v>
      </c>
      <c r="R46" s="55">
        <v>4</v>
      </c>
      <c r="S46" s="55">
        <v>0</v>
      </c>
      <c r="T46" s="56">
        <f t="shared" si="3"/>
        <v>2</v>
      </c>
      <c r="U46" s="56">
        <f t="shared" si="3"/>
        <v>5</v>
      </c>
      <c r="V46" s="55">
        <v>2192</v>
      </c>
      <c r="W46" s="55">
        <v>0</v>
      </c>
      <c r="X46" s="26">
        <f t="shared" si="8"/>
        <v>2.656478102189781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5809</v>
      </c>
      <c r="C47" s="55">
        <v>2778</v>
      </c>
      <c r="D47" s="55">
        <v>3031</v>
      </c>
      <c r="E47" s="15">
        <f t="shared" si="1"/>
        <v>65</v>
      </c>
      <c r="F47" s="55">
        <v>33</v>
      </c>
      <c r="G47" s="55">
        <v>32</v>
      </c>
      <c r="H47" s="56">
        <v>-10</v>
      </c>
      <c r="I47" s="57">
        <v>-0.17173278378842521</v>
      </c>
      <c r="J47" s="55">
        <v>0</v>
      </c>
      <c r="K47" s="55">
        <v>0</v>
      </c>
      <c r="L47" s="55">
        <v>10</v>
      </c>
      <c r="M47" s="55">
        <v>0</v>
      </c>
      <c r="N47" s="56">
        <f t="shared" si="2"/>
        <v>-10</v>
      </c>
      <c r="O47" s="56">
        <f t="shared" si="2"/>
        <v>0</v>
      </c>
      <c r="P47" s="55">
        <v>10</v>
      </c>
      <c r="Q47" s="55">
        <v>3</v>
      </c>
      <c r="R47" s="55">
        <v>10</v>
      </c>
      <c r="S47" s="55">
        <v>6</v>
      </c>
      <c r="T47" s="56">
        <f t="shared" si="3"/>
        <v>0</v>
      </c>
      <c r="U47" s="56">
        <f t="shared" si="3"/>
        <v>-3</v>
      </c>
      <c r="V47" s="55">
        <v>2183</v>
      </c>
      <c r="W47" s="55">
        <v>-9</v>
      </c>
      <c r="X47" s="26">
        <f t="shared" si="8"/>
        <v>2.6610169491525424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5791</v>
      </c>
      <c r="C48" s="55">
        <v>2773</v>
      </c>
      <c r="D48" s="55">
        <v>3018</v>
      </c>
      <c r="E48" s="15">
        <f t="shared" si="1"/>
        <v>65</v>
      </c>
      <c r="F48" s="55">
        <v>33</v>
      </c>
      <c r="G48" s="55">
        <v>32</v>
      </c>
      <c r="H48" s="56">
        <v>-15</v>
      </c>
      <c r="I48" s="57">
        <v>-0.25822000344293339</v>
      </c>
      <c r="J48" s="55">
        <v>3</v>
      </c>
      <c r="K48" s="55">
        <v>0</v>
      </c>
      <c r="L48" s="55">
        <v>12</v>
      </c>
      <c r="M48" s="55">
        <v>0</v>
      </c>
      <c r="N48" s="56">
        <f t="shared" si="2"/>
        <v>-9</v>
      </c>
      <c r="O48" s="56">
        <f t="shared" si="2"/>
        <v>0</v>
      </c>
      <c r="P48" s="55">
        <v>5</v>
      </c>
      <c r="Q48" s="55">
        <v>2</v>
      </c>
      <c r="R48" s="55">
        <v>11</v>
      </c>
      <c r="S48" s="55">
        <v>2</v>
      </c>
      <c r="T48" s="56">
        <f t="shared" si="3"/>
        <v>-6</v>
      </c>
      <c r="U48" s="56">
        <f t="shared" si="3"/>
        <v>0</v>
      </c>
      <c r="V48" s="55">
        <v>2181</v>
      </c>
      <c r="W48" s="55">
        <v>-2</v>
      </c>
      <c r="X48" s="26">
        <f t="shared" si="8"/>
        <v>2.6552040348464008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5777</v>
      </c>
      <c r="C49" s="55">
        <v>2769</v>
      </c>
      <c r="D49" s="55">
        <v>3008</v>
      </c>
      <c r="E49" s="15">
        <f t="shared" si="1"/>
        <v>65</v>
      </c>
      <c r="F49" s="55">
        <v>35</v>
      </c>
      <c r="G49" s="55">
        <v>30</v>
      </c>
      <c r="H49" s="56">
        <v>-10</v>
      </c>
      <c r="I49" s="57">
        <v>-0.17268174753928511</v>
      </c>
      <c r="J49" s="55">
        <v>1</v>
      </c>
      <c r="K49" s="55">
        <v>0</v>
      </c>
      <c r="L49" s="55">
        <v>11</v>
      </c>
      <c r="M49" s="55">
        <v>0</v>
      </c>
      <c r="N49" s="56">
        <f t="shared" si="2"/>
        <v>-10</v>
      </c>
      <c r="O49" s="56">
        <f t="shared" si="2"/>
        <v>0</v>
      </c>
      <c r="P49" s="55">
        <v>4</v>
      </c>
      <c r="Q49" s="55">
        <v>2</v>
      </c>
      <c r="R49" s="55">
        <v>4</v>
      </c>
      <c r="S49" s="55">
        <v>2</v>
      </c>
      <c r="T49" s="56">
        <f t="shared" si="3"/>
        <v>0</v>
      </c>
      <c r="U49" s="56">
        <f t="shared" si="3"/>
        <v>0</v>
      </c>
      <c r="V49" s="55">
        <v>2174</v>
      </c>
      <c r="W49" s="55">
        <v>-7</v>
      </c>
      <c r="X49" s="26">
        <f t="shared" si="8"/>
        <v>2.6573137074517019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5761</v>
      </c>
      <c r="C50" s="55">
        <v>2760</v>
      </c>
      <c r="D50" s="55">
        <v>3001</v>
      </c>
      <c r="E50" s="15">
        <f t="shared" si="1"/>
        <v>63</v>
      </c>
      <c r="F50" s="55">
        <v>33</v>
      </c>
      <c r="G50" s="55">
        <v>30</v>
      </c>
      <c r="H50" s="56">
        <v>-14</v>
      </c>
      <c r="I50" s="57">
        <v>-0.24234031504240958</v>
      </c>
      <c r="J50" s="55">
        <v>2</v>
      </c>
      <c r="K50" s="55">
        <v>0</v>
      </c>
      <c r="L50" s="55">
        <v>17</v>
      </c>
      <c r="M50" s="55">
        <v>0</v>
      </c>
      <c r="N50" s="56">
        <f t="shared" si="2"/>
        <v>-15</v>
      </c>
      <c r="O50" s="56">
        <f t="shared" si="2"/>
        <v>0</v>
      </c>
      <c r="P50" s="55">
        <v>10</v>
      </c>
      <c r="Q50" s="55">
        <v>3</v>
      </c>
      <c r="R50" s="55">
        <v>9</v>
      </c>
      <c r="S50" s="55">
        <v>5</v>
      </c>
      <c r="T50" s="56">
        <f t="shared" si="3"/>
        <v>1</v>
      </c>
      <c r="U50" s="56">
        <f t="shared" si="3"/>
        <v>-2</v>
      </c>
      <c r="V50" s="55">
        <v>2169</v>
      </c>
      <c r="W50" s="55">
        <v>-5</v>
      </c>
      <c r="X50" s="26">
        <f t="shared" si="8"/>
        <v>2.6560627017058551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5757</v>
      </c>
      <c r="C51" s="55">
        <v>2758</v>
      </c>
      <c r="D51" s="55">
        <v>2999</v>
      </c>
      <c r="E51" s="15">
        <f t="shared" si="1"/>
        <v>64</v>
      </c>
      <c r="F51" s="55">
        <v>34</v>
      </c>
      <c r="G51" s="55">
        <v>30</v>
      </c>
      <c r="H51" s="56">
        <v>-2</v>
      </c>
      <c r="I51" s="57">
        <v>-3.4716195105016494E-2</v>
      </c>
      <c r="J51" s="55">
        <v>4</v>
      </c>
      <c r="K51" s="55">
        <v>0</v>
      </c>
      <c r="L51" s="55">
        <v>9</v>
      </c>
      <c r="M51" s="55">
        <v>0</v>
      </c>
      <c r="N51" s="56">
        <f t="shared" si="2"/>
        <v>-5</v>
      </c>
      <c r="O51" s="56">
        <f t="shared" si="2"/>
        <v>0</v>
      </c>
      <c r="P51" s="55">
        <v>4</v>
      </c>
      <c r="Q51" s="55">
        <v>2</v>
      </c>
      <c r="R51" s="55">
        <v>1</v>
      </c>
      <c r="S51" s="55">
        <v>1</v>
      </c>
      <c r="T51" s="56">
        <f t="shared" si="3"/>
        <v>3</v>
      </c>
      <c r="U51" s="56">
        <f t="shared" si="3"/>
        <v>1</v>
      </c>
      <c r="V51" s="55">
        <v>2166</v>
      </c>
      <c r="W51" s="55">
        <v>-3</v>
      </c>
      <c r="X51" s="26">
        <f t="shared" si="8"/>
        <v>2.6578947368421053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5747</v>
      </c>
      <c r="C52" s="55">
        <v>2751</v>
      </c>
      <c r="D52" s="55">
        <v>2996</v>
      </c>
      <c r="E52" s="15">
        <f t="shared" si="1"/>
        <v>64</v>
      </c>
      <c r="F52" s="55">
        <v>34</v>
      </c>
      <c r="G52" s="55">
        <v>30</v>
      </c>
      <c r="H52" s="56">
        <v>-14</v>
      </c>
      <c r="I52" s="57">
        <v>-0.24318221295813791</v>
      </c>
      <c r="J52" s="55">
        <v>2</v>
      </c>
      <c r="K52" s="55">
        <v>0</v>
      </c>
      <c r="L52" s="55">
        <v>15</v>
      </c>
      <c r="M52" s="55">
        <v>0</v>
      </c>
      <c r="N52" s="56">
        <f t="shared" si="2"/>
        <v>-13</v>
      </c>
      <c r="O52" s="56">
        <f t="shared" si="2"/>
        <v>0</v>
      </c>
      <c r="P52" s="55">
        <v>1</v>
      </c>
      <c r="Q52" s="55">
        <v>0</v>
      </c>
      <c r="R52" s="55">
        <v>2</v>
      </c>
      <c r="S52" s="55">
        <v>0</v>
      </c>
      <c r="T52" s="56">
        <f t="shared" si="3"/>
        <v>-1</v>
      </c>
      <c r="U52" s="56">
        <f t="shared" si="3"/>
        <v>0</v>
      </c>
      <c r="V52" s="55">
        <v>2161</v>
      </c>
      <c r="W52" s="55">
        <v>-5</v>
      </c>
      <c r="X52" s="26">
        <f t="shared" si="8"/>
        <v>2.6594169366034244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5739</v>
      </c>
      <c r="C53" s="55">
        <v>2749</v>
      </c>
      <c r="D53" s="55">
        <v>2990</v>
      </c>
      <c r="E53" s="15">
        <f t="shared" si="1"/>
        <v>65</v>
      </c>
      <c r="F53" s="55">
        <v>35</v>
      </c>
      <c r="G53" s="55">
        <v>30</v>
      </c>
      <c r="H53" s="56">
        <v>-11</v>
      </c>
      <c r="I53" s="57">
        <v>-0.19140421089263965</v>
      </c>
      <c r="J53" s="55">
        <v>0</v>
      </c>
      <c r="K53" s="55">
        <v>0</v>
      </c>
      <c r="L53" s="55">
        <v>11</v>
      </c>
      <c r="M53" s="55">
        <v>0</v>
      </c>
      <c r="N53" s="56">
        <f t="shared" si="2"/>
        <v>-11</v>
      </c>
      <c r="O53" s="56">
        <f t="shared" si="2"/>
        <v>0</v>
      </c>
      <c r="P53" s="55">
        <v>3</v>
      </c>
      <c r="Q53" s="55">
        <v>1</v>
      </c>
      <c r="R53" s="55">
        <v>3</v>
      </c>
      <c r="S53" s="55">
        <v>0</v>
      </c>
      <c r="T53" s="56">
        <f t="shared" si="3"/>
        <v>0</v>
      </c>
      <c r="U53" s="56">
        <f t="shared" si="3"/>
        <v>1</v>
      </c>
      <c r="V53" s="55">
        <v>2162</v>
      </c>
      <c r="W53" s="55">
        <v>1</v>
      </c>
      <c r="X53" s="26">
        <f t="shared" si="8"/>
        <v>2.6544865864939871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5736</v>
      </c>
      <c r="C54" s="55">
        <v>2748</v>
      </c>
      <c r="D54" s="55">
        <v>2988</v>
      </c>
      <c r="E54" s="15">
        <f t="shared" si="1"/>
        <v>67</v>
      </c>
      <c r="F54" s="55">
        <v>37</v>
      </c>
      <c r="G54" s="55">
        <v>30</v>
      </c>
      <c r="H54" s="56">
        <v>-6</v>
      </c>
      <c r="I54" s="57">
        <v>-0.10454783063251437</v>
      </c>
      <c r="J54" s="55">
        <v>0</v>
      </c>
      <c r="K54" s="55">
        <v>0</v>
      </c>
      <c r="L54" s="55">
        <v>8</v>
      </c>
      <c r="M54" s="55">
        <v>0</v>
      </c>
      <c r="N54" s="56">
        <f t="shared" si="2"/>
        <v>-8</v>
      </c>
      <c r="O54" s="56">
        <f t="shared" si="2"/>
        <v>0</v>
      </c>
      <c r="P54" s="55">
        <v>6</v>
      </c>
      <c r="Q54" s="55">
        <v>3</v>
      </c>
      <c r="R54" s="55">
        <v>4</v>
      </c>
      <c r="S54" s="55">
        <v>1</v>
      </c>
      <c r="T54" s="56">
        <f t="shared" si="3"/>
        <v>2</v>
      </c>
      <c r="U54" s="56">
        <f t="shared" si="3"/>
        <v>2</v>
      </c>
      <c r="V54" s="55">
        <v>2168</v>
      </c>
      <c r="W54" s="55">
        <v>6</v>
      </c>
      <c r="X54" s="26">
        <f t="shared" si="8"/>
        <v>2.6457564575645756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5704</v>
      </c>
      <c r="C55" s="55">
        <v>2736</v>
      </c>
      <c r="D55" s="55">
        <v>2968</v>
      </c>
      <c r="E55" s="15">
        <f t="shared" si="1"/>
        <v>60</v>
      </c>
      <c r="F55" s="55">
        <v>34</v>
      </c>
      <c r="G55" s="55">
        <v>26</v>
      </c>
      <c r="H55" s="56">
        <v>-32</v>
      </c>
      <c r="I55" s="57">
        <v>-0.55788005578800559</v>
      </c>
      <c r="J55" s="55">
        <v>0</v>
      </c>
      <c r="K55" s="55">
        <v>0</v>
      </c>
      <c r="L55" s="55">
        <v>11</v>
      </c>
      <c r="M55" s="55">
        <v>0</v>
      </c>
      <c r="N55" s="56">
        <f t="shared" si="2"/>
        <v>-11</v>
      </c>
      <c r="O55" s="56">
        <f t="shared" si="2"/>
        <v>0</v>
      </c>
      <c r="P55" s="55">
        <v>8</v>
      </c>
      <c r="Q55" s="55">
        <v>1</v>
      </c>
      <c r="R55" s="55">
        <v>29</v>
      </c>
      <c r="S55" s="55">
        <v>8</v>
      </c>
      <c r="T55" s="56">
        <f t="shared" si="3"/>
        <v>-21</v>
      </c>
      <c r="U55" s="56">
        <f t="shared" si="3"/>
        <v>-7</v>
      </c>
      <c r="V55" s="55">
        <v>2166</v>
      </c>
      <c r="W55" s="55">
        <v>-2</v>
      </c>
      <c r="X55" s="26">
        <f t="shared" si="8"/>
        <v>2.6334256694367499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5718</v>
      </c>
      <c r="C56" s="55">
        <v>2747</v>
      </c>
      <c r="D56" s="55">
        <v>2971</v>
      </c>
      <c r="E56" s="15">
        <f t="shared" si="1"/>
        <v>68</v>
      </c>
      <c r="F56" s="55">
        <v>39</v>
      </c>
      <c r="G56" s="55">
        <v>29</v>
      </c>
      <c r="H56" s="56">
        <v>12</v>
      </c>
      <c r="I56" s="57">
        <v>0.21037868162692847</v>
      </c>
      <c r="J56" s="55">
        <v>1</v>
      </c>
      <c r="K56" s="55">
        <v>0</v>
      </c>
      <c r="L56" s="55">
        <v>10</v>
      </c>
      <c r="M56" s="55">
        <v>0</v>
      </c>
      <c r="N56" s="56">
        <f t="shared" si="2"/>
        <v>-9</v>
      </c>
      <c r="O56" s="56">
        <f t="shared" si="2"/>
        <v>0</v>
      </c>
      <c r="P56" s="55">
        <v>23</v>
      </c>
      <c r="Q56" s="55">
        <v>7</v>
      </c>
      <c r="R56" s="55">
        <v>2</v>
      </c>
      <c r="S56" s="55">
        <v>0</v>
      </c>
      <c r="T56" s="56">
        <f t="shared" si="3"/>
        <v>21</v>
      </c>
      <c r="U56" s="56">
        <f t="shared" si="3"/>
        <v>7</v>
      </c>
      <c r="V56" s="55">
        <v>2175</v>
      </c>
      <c r="W56" s="55">
        <v>9</v>
      </c>
      <c r="X56" s="26">
        <f t="shared" si="8"/>
        <v>2.6289655172413795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5708</v>
      </c>
      <c r="C57" s="55">
        <v>2743</v>
      </c>
      <c r="D57" s="55">
        <v>2965</v>
      </c>
      <c r="E57" s="15">
        <f t="shared" si="1"/>
        <v>68</v>
      </c>
      <c r="F57" s="55">
        <v>39</v>
      </c>
      <c r="G57" s="55">
        <v>29</v>
      </c>
      <c r="H57" s="56">
        <v>-10</v>
      </c>
      <c r="I57" s="57">
        <v>-0.17488632388947184</v>
      </c>
      <c r="J57" s="55">
        <v>2</v>
      </c>
      <c r="K57" s="55">
        <v>0</v>
      </c>
      <c r="L57" s="55">
        <v>6</v>
      </c>
      <c r="M57" s="55">
        <v>0</v>
      </c>
      <c r="N57" s="56">
        <f t="shared" si="2"/>
        <v>-4</v>
      </c>
      <c r="O57" s="56">
        <f t="shared" si="2"/>
        <v>0</v>
      </c>
      <c r="P57" s="55">
        <v>2</v>
      </c>
      <c r="Q57" s="55">
        <v>0</v>
      </c>
      <c r="R57" s="55">
        <v>8</v>
      </c>
      <c r="S57" s="55">
        <v>0</v>
      </c>
      <c r="T57" s="56">
        <f>P57-R57</f>
        <v>-6</v>
      </c>
      <c r="U57" s="56">
        <f t="shared" si="3"/>
        <v>0</v>
      </c>
      <c r="V57" s="55">
        <v>2172</v>
      </c>
      <c r="W57" s="55">
        <v>-3</v>
      </c>
      <c r="X57" s="26">
        <f t="shared" si="8"/>
        <v>2.6279926335174952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5690</v>
      </c>
      <c r="C58" s="55">
        <v>2740</v>
      </c>
      <c r="D58" s="55">
        <v>2950</v>
      </c>
      <c r="E58" s="15">
        <f t="shared" si="1"/>
        <v>68</v>
      </c>
      <c r="F58" s="55">
        <v>41</v>
      </c>
      <c r="G58" s="55">
        <v>27</v>
      </c>
      <c r="H58" s="56">
        <v>-13</v>
      </c>
      <c r="I58" s="57">
        <v>-0.22775052557813596</v>
      </c>
      <c r="J58" s="55">
        <v>1</v>
      </c>
      <c r="K58" s="55">
        <v>0</v>
      </c>
      <c r="L58" s="55">
        <v>12</v>
      </c>
      <c r="M58" s="55">
        <v>0</v>
      </c>
      <c r="N58" s="56">
        <f t="shared" si="2"/>
        <v>-11</v>
      </c>
      <c r="O58" s="56">
        <f t="shared" si="2"/>
        <v>0</v>
      </c>
      <c r="P58" s="55">
        <v>5</v>
      </c>
      <c r="Q58" s="55">
        <v>4</v>
      </c>
      <c r="R58" s="55">
        <v>7</v>
      </c>
      <c r="S58" s="55">
        <v>4</v>
      </c>
      <c r="T58" s="56">
        <f t="shared" si="3"/>
        <v>-2</v>
      </c>
      <c r="U58" s="56">
        <f t="shared" si="3"/>
        <v>0</v>
      </c>
      <c r="V58" s="55">
        <v>2165</v>
      </c>
      <c r="W58" s="55">
        <v>-7</v>
      </c>
      <c r="X58" s="26">
        <f t="shared" si="8"/>
        <v>2.628175519630485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5669</v>
      </c>
      <c r="C59" s="55">
        <v>2733</v>
      </c>
      <c r="D59" s="55">
        <v>2936</v>
      </c>
      <c r="E59" s="15">
        <f t="shared" si="1"/>
        <v>69</v>
      </c>
      <c r="F59" s="55">
        <v>41</v>
      </c>
      <c r="G59" s="55">
        <v>28</v>
      </c>
      <c r="H59" s="56">
        <v>-19</v>
      </c>
      <c r="I59" s="57">
        <v>-0.33391915641476277</v>
      </c>
      <c r="J59" s="55">
        <v>1</v>
      </c>
      <c r="K59" s="55">
        <v>0</v>
      </c>
      <c r="L59" s="55">
        <v>13</v>
      </c>
      <c r="M59" s="55">
        <v>0</v>
      </c>
      <c r="N59" s="56">
        <f t="shared" si="2"/>
        <v>-12</v>
      </c>
      <c r="O59" s="56">
        <f t="shared" si="2"/>
        <v>0</v>
      </c>
      <c r="P59" s="55">
        <v>4</v>
      </c>
      <c r="Q59" s="55">
        <v>3</v>
      </c>
      <c r="R59" s="55">
        <v>11</v>
      </c>
      <c r="S59" s="55">
        <v>2</v>
      </c>
      <c r="T59" s="56">
        <f t="shared" si="3"/>
        <v>-7</v>
      </c>
      <c r="U59" s="56">
        <f t="shared" si="3"/>
        <v>1</v>
      </c>
      <c r="V59" s="55">
        <v>2164</v>
      </c>
      <c r="W59" s="55">
        <v>-1</v>
      </c>
      <c r="X59" s="26">
        <f t="shared" si="8"/>
        <v>2.6196857670979665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5667</v>
      </c>
      <c r="C60" s="55">
        <v>2735</v>
      </c>
      <c r="D60" s="55">
        <v>2932</v>
      </c>
      <c r="E60" s="15">
        <f t="shared" si="1"/>
        <v>72</v>
      </c>
      <c r="F60" s="55">
        <v>43</v>
      </c>
      <c r="G60" s="55">
        <v>29</v>
      </c>
      <c r="H60" s="56">
        <v>-4</v>
      </c>
      <c r="I60" s="57">
        <v>-7.055918151349444E-2</v>
      </c>
      <c r="J60" s="55">
        <v>2</v>
      </c>
      <c r="K60" s="55">
        <v>0</v>
      </c>
      <c r="L60" s="55">
        <v>9</v>
      </c>
      <c r="M60" s="55">
        <v>0</v>
      </c>
      <c r="N60" s="56">
        <f t="shared" ref="N60:O61" si="9">J60-L60</f>
        <v>-7</v>
      </c>
      <c r="O60" s="56">
        <f t="shared" si="9"/>
        <v>0</v>
      </c>
      <c r="P60" s="55">
        <v>5</v>
      </c>
      <c r="Q60" s="55">
        <v>4</v>
      </c>
      <c r="R60" s="55">
        <v>2</v>
      </c>
      <c r="S60" s="55">
        <v>1</v>
      </c>
      <c r="T60" s="56">
        <f t="shared" ref="T60:U61" si="10">P60-R60</f>
        <v>3</v>
      </c>
      <c r="U60" s="56">
        <f t="shared" si="10"/>
        <v>3</v>
      </c>
      <c r="V60" s="55">
        <v>2168</v>
      </c>
      <c r="W60" s="55">
        <v>4</v>
      </c>
      <c r="X60" s="26">
        <f t="shared" si="8"/>
        <v>2.6139298892988929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5657</v>
      </c>
      <c r="C61" s="55">
        <v>2733</v>
      </c>
      <c r="D61" s="55">
        <v>2924</v>
      </c>
      <c r="E61" s="15">
        <f t="shared" si="1"/>
        <v>80</v>
      </c>
      <c r="F61" s="55">
        <v>47</v>
      </c>
      <c r="G61" s="55">
        <v>33</v>
      </c>
      <c r="H61" s="56">
        <v>-8</v>
      </c>
      <c r="I61" s="57">
        <v>-0.14116816657843656</v>
      </c>
      <c r="J61" s="55">
        <v>2</v>
      </c>
      <c r="K61" s="55">
        <v>0</v>
      </c>
      <c r="L61" s="55">
        <v>17</v>
      </c>
      <c r="M61" s="55">
        <v>0</v>
      </c>
      <c r="N61" s="56">
        <f t="shared" si="9"/>
        <v>-15</v>
      </c>
      <c r="O61" s="56">
        <f t="shared" si="9"/>
        <v>0</v>
      </c>
      <c r="P61" s="55">
        <v>10</v>
      </c>
      <c r="Q61" s="55">
        <v>9</v>
      </c>
      <c r="R61" s="55">
        <v>3</v>
      </c>
      <c r="S61" s="55">
        <v>1</v>
      </c>
      <c r="T61" s="56">
        <f t="shared" si="10"/>
        <v>7</v>
      </c>
      <c r="U61" s="56">
        <f t="shared" si="10"/>
        <v>8</v>
      </c>
      <c r="V61" s="55">
        <v>2168</v>
      </c>
      <c r="W61" s="55">
        <v>0</v>
      </c>
      <c r="X61" s="26">
        <f t="shared" si="8"/>
        <v>2.6093173431734318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32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95" t="s">
        <v>16</v>
      </c>
      <c r="B4" s="295" t="s">
        <v>0</v>
      </c>
      <c r="C4" s="67"/>
      <c r="D4" s="67"/>
      <c r="E4" s="67"/>
      <c r="F4" s="67"/>
      <c r="G4" s="67"/>
      <c r="H4" s="296" t="s">
        <v>80</v>
      </c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8"/>
      <c r="V4" s="299" t="s">
        <v>1</v>
      </c>
      <c r="W4" s="300"/>
      <c r="X4" s="301" t="s">
        <v>2</v>
      </c>
    </row>
    <row r="5" spans="1:26" ht="24" customHeight="1" x14ac:dyDescent="0.2">
      <c r="A5" s="66"/>
      <c r="B5" s="33"/>
      <c r="C5" s="12"/>
      <c r="D5" s="13"/>
      <c r="E5" s="302" t="s">
        <v>7</v>
      </c>
      <c r="F5" s="302"/>
      <c r="G5" s="302"/>
      <c r="H5" s="286" t="s">
        <v>9</v>
      </c>
      <c r="I5" s="288"/>
      <c r="J5" s="286" t="s">
        <v>10</v>
      </c>
      <c r="K5" s="287"/>
      <c r="L5" s="287"/>
      <c r="M5" s="287"/>
      <c r="N5" s="287"/>
      <c r="O5" s="288"/>
      <c r="P5" s="286" t="s">
        <v>11</v>
      </c>
      <c r="Q5" s="287"/>
      <c r="R5" s="287"/>
      <c r="S5" s="287"/>
      <c r="T5" s="287"/>
      <c r="U5" s="288"/>
      <c r="V5" s="24"/>
      <c r="W5" s="22"/>
      <c r="X5" s="69"/>
    </row>
    <row r="6" spans="1:26" ht="24" customHeight="1" x14ac:dyDescent="0.2">
      <c r="A6" s="66"/>
      <c r="B6" s="289" t="s">
        <v>6</v>
      </c>
      <c r="C6" s="303" t="s">
        <v>4</v>
      </c>
      <c r="D6" s="304" t="s">
        <v>5</v>
      </c>
      <c r="E6" s="305" t="s">
        <v>6</v>
      </c>
      <c r="F6" s="305" t="s">
        <v>4</v>
      </c>
      <c r="G6" s="305" t="s">
        <v>5</v>
      </c>
      <c r="H6" s="291" t="s">
        <v>12</v>
      </c>
      <c r="I6" s="291" t="s">
        <v>13</v>
      </c>
      <c r="J6" s="292" t="s">
        <v>14</v>
      </c>
      <c r="K6" s="293"/>
      <c r="L6" s="292" t="s">
        <v>19</v>
      </c>
      <c r="M6" s="293"/>
      <c r="N6" s="292" t="s">
        <v>20</v>
      </c>
      <c r="O6" s="293"/>
      <c r="P6" s="290" t="s">
        <v>81</v>
      </c>
      <c r="Q6" s="45"/>
      <c r="R6" s="290" t="s">
        <v>82</v>
      </c>
      <c r="S6" s="45"/>
      <c r="T6" s="292" t="s">
        <v>15</v>
      </c>
      <c r="U6" s="293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306"/>
      <c r="F7" s="306"/>
      <c r="G7" s="306"/>
      <c r="H7" s="95"/>
      <c r="I7" s="95"/>
      <c r="J7" s="30"/>
      <c r="K7" s="294" t="s">
        <v>83</v>
      </c>
      <c r="L7" s="30"/>
      <c r="M7" s="294" t="s">
        <v>83</v>
      </c>
      <c r="N7" s="30"/>
      <c r="O7" s="294" t="s">
        <v>83</v>
      </c>
      <c r="P7" s="87"/>
      <c r="Q7" s="294" t="s">
        <v>83</v>
      </c>
      <c r="R7" s="87"/>
      <c r="S7" s="294" t="s">
        <v>83</v>
      </c>
      <c r="T7" s="30"/>
      <c r="U7" s="294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306"/>
      <c r="F8" s="306"/>
      <c r="G8" s="306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306"/>
      <c r="F9" s="306"/>
      <c r="G9" s="306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16550</v>
      </c>
      <c r="C15" s="55">
        <v>7910</v>
      </c>
      <c r="D15" s="55">
        <v>8640</v>
      </c>
      <c r="E15" s="15">
        <f t="shared" ref="E15:E61" si="1">F15+G15</f>
        <v>66</v>
      </c>
      <c r="F15" s="55">
        <v>10</v>
      </c>
      <c r="G15" s="55">
        <v>56</v>
      </c>
      <c r="H15" s="56" t="s">
        <v>46</v>
      </c>
      <c r="I15" s="57" t="s">
        <v>46</v>
      </c>
      <c r="J15" s="55">
        <v>129</v>
      </c>
      <c r="K15" s="55">
        <v>0</v>
      </c>
      <c r="L15" s="55">
        <v>237</v>
      </c>
      <c r="M15" s="55">
        <v>0</v>
      </c>
      <c r="N15" s="56">
        <f t="shared" ref="N15:O59" si="2">J15-L15</f>
        <v>-108</v>
      </c>
      <c r="O15" s="56">
        <f t="shared" si="2"/>
        <v>0</v>
      </c>
      <c r="P15" s="55">
        <v>162</v>
      </c>
      <c r="Q15" s="55">
        <v>23</v>
      </c>
      <c r="R15" s="55">
        <v>208</v>
      </c>
      <c r="S15" s="55">
        <v>16</v>
      </c>
      <c r="T15" s="56">
        <f t="shared" ref="T15:U59" si="3">P15-R15</f>
        <v>-46</v>
      </c>
      <c r="U15" s="56">
        <f t="shared" si="3"/>
        <v>7</v>
      </c>
      <c r="V15" s="55">
        <v>5482</v>
      </c>
      <c r="W15" s="55" t="s">
        <v>46</v>
      </c>
      <c r="X15" s="58">
        <f>B15/V15</f>
        <v>3.018971178402043</v>
      </c>
    </row>
    <row r="16" spans="1:26" ht="24" customHeight="1" x14ac:dyDescent="0.2">
      <c r="A16" s="29" t="s">
        <v>56</v>
      </c>
      <c r="B16" s="55">
        <f t="shared" si="0"/>
        <v>16371</v>
      </c>
      <c r="C16" s="55">
        <v>7824</v>
      </c>
      <c r="D16" s="55">
        <v>8547</v>
      </c>
      <c r="E16" s="15">
        <f t="shared" si="1"/>
        <v>59</v>
      </c>
      <c r="F16" s="55">
        <v>10</v>
      </c>
      <c r="G16" s="55">
        <v>49</v>
      </c>
      <c r="H16" s="56">
        <f>N16+T16</f>
        <v>-158</v>
      </c>
      <c r="I16" s="57">
        <f>H16/B15*100</f>
        <v>-0.9546827794561934</v>
      </c>
      <c r="J16" s="55">
        <v>145</v>
      </c>
      <c r="K16" s="55">
        <v>0</v>
      </c>
      <c r="L16" s="55">
        <v>230</v>
      </c>
      <c r="M16" s="55">
        <v>1</v>
      </c>
      <c r="N16" s="56">
        <f t="shared" si="2"/>
        <v>-85</v>
      </c>
      <c r="O16" s="56">
        <f t="shared" si="2"/>
        <v>-1</v>
      </c>
      <c r="P16" s="55">
        <v>170</v>
      </c>
      <c r="Q16" s="55">
        <v>18</v>
      </c>
      <c r="R16" s="55">
        <v>243</v>
      </c>
      <c r="S16" s="55">
        <v>28</v>
      </c>
      <c r="T16" s="56">
        <f t="shared" si="3"/>
        <v>-73</v>
      </c>
      <c r="U16" s="56">
        <f t="shared" si="3"/>
        <v>-10</v>
      </c>
      <c r="V16" s="55">
        <v>5457</v>
      </c>
      <c r="W16" s="55" t="s">
        <v>46</v>
      </c>
      <c r="X16" s="58">
        <f>B16/V16</f>
        <v>3</v>
      </c>
    </row>
    <row r="17" spans="1:26" ht="24" customHeight="1" x14ac:dyDescent="0.2">
      <c r="A17" s="29" t="s">
        <v>57</v>
      </c>
      <c r="B17" s="55">
        <f t="shared" si="0"/>
        <v>16346</v>
      </c>
      <c r="C17" s="55">
        <v>7804</v>
      </c>
      <c r="D17" s="55">
        <v>8542</v>
      </c>
      <c r="E17" s="15">
        <f t="shared" si="1"/>
        <v>66</v>
      </c>
      <c r="F17" s="55">
        <v>10</v>
      </c>
      <c r="G17" s="55">
        <v>56</v>
      </c>
      <c r="H17" s="56">
        <f t="shared" ref="H17:H20" si="4">N17+T17</f>
        <v>-131</v>
      </c>
      <c r="I17" s="57">
        <f t="shared" ref="I17:I20" si="5">H17/B16*100</f>
        <v>-0.80019546759513771</v>
      </c>
      <c r="J17" s="55">
        <v>131</v>
      </c>
      <c r="K17" s="55">
        <v>0</v>
      </c>
      <c r="L17" s="55">
        <v>244</v>
      </c>
      <c r="M17" s="55">
        <v>2</v>
      </c>
      <c r="N17" s="56">
        <f t="shared" si="2"/>
        <v>-113</v>
      </c>
      <c r="O17" s="56">
        <f t="shared" si="2"/>
        <v>-2</v>
      </c>
      <c r="P17" s="55">
        <v>196</v>
      </c>
      <c r="Q17" s="55">
        <v>33</v>
      </c>
      <c r="R17" s="55">
        <v>214</v>
      </c>
      <c r="S17" s="55">
        <v>26</v>
      </c>
      <c r="T17" s="56">
        <f t="shared" si="3"/>
        <v>-18</v>
      </c>
      <c r="U17" s="56">
        <f t="shared" si="3"/>
        <v>7</v>
      </c>
      <c r="V17" s="55">
        <v>5515</v>
      </c>
      <c r="W17" s="55" t="s">
        <v>46</v>
      </c>
      <c r="X17" s="58">
        <f>B17/V17</f>
        <v>2.9639165911151406</v>
      </c>
    </row>
    <row r="18" spans="1:26" ht="24" customHeight="1" x14ac:dyDescent="0.2">
      <c r="A18" s="29" t="s">
        <v>58</v>
      </c>
      <c r="B18" s="55">
        <f t="shared" si="0"/>
        <v>16310</v>
      </c>
      <c r="C18" s="55">
        <v>7774</v>
      </c>
      <c r="D18" s="55">
        <v>8536</v>
      </c>
      <c r="E18" s="15">
        <f t="shared" si="1"/>
        <v>74</v>
      </c>
      <c r="F18" s="55">
        <v>10</v>
      </c>
      <c r="G18" s="55">
        <v>64</v>
      </c>
      <c r="H18" s="56">
        <f t="shared" si="4"/>
        <v>-158</v>
      </c>
      <c r="I18" s="57">
        <f t="shared" si="5"/>
        <v>-0.96659733268077819</v>
      </c>
      <c r="J18" s="55">
        <v>131</v>
      </c>
      <c r="K18" s="55">
        <v>0</v>
      </c>
      <c r="L18" s="55">
        <v>249</v>
      </c>
      <c r="M18" s="55">
        <v>1</v>
      </c>
      <c r="N18" s="56">
        <f t="shared" si="2"/>
        <v>-118</v>
      </c>
      <c r="O18" s="56">
        <f t="shared" si="2"/>
        <v>-1</v>
      </c>
      <c r="P18" s="55">
        <v>188</v>
      </c>
      <c r="Q18" s="55">
        <v>35</v>
      </c>
      <c r="R18" s="55">
        <v>228</v>
      </c>
      <c r="S18" s="55">
        <v>29</v>
      </c>
      <c r="T18" s="56">
        <f t="shared" si="3"/>
        <v>-40</v>
      </c>
      <c r="U18" s="56">
        <f t="shared" si="3"/>
        <v>6</v>
      </c>
      <c r="V18" s="55">
        <v>5536</v>
      </c>
      <c r="W18" s="55" t="s">
        <v>46</v>
      </c>
      <c r="X18" s="58">
        <f>B18/V18</f>
        <v>2.9461705202312141</v>
      </c>
    </row>
    <row r="19" spans="1:26" ht="24" customHeight="1" x14ac:dyDescent="0.2">
      <c r="A19" s="29" t="s">
        <v>59</v>
      </c>
      <c r="B19" s="55">
        <f t="shared" si="0"/>
        <v>16204</v>
      </c>
      <c r="C19" s="55">
        <v>7729</v>
      </c>
      <c r="D19" s="55">
        <v>8475</v>
      </c>
      <c r="E19" s="15">
        <f t="shared" si="1"/>
        <v>84</v>
      </c>
      <c r="F19" s="55">
        <v>17</v>
      </c>
      <c r="G19" s="55">
        <v>67</v>
      </c>
      <c r="H19" s="56">
        <f t="shared" si="4"/>
        <v>-172</v>
      </c>
      <c r="I19" s="57">
        <f t="shared" si="5"/>
        <v>-1.0545677498467199</v>
      </c>
      <c r="J19" s="55">
        <v>143</v>
      </c>
      <c r="K19" s="55">
        <v>0</v>
      </c>
      <c r="L19" s="55">
        <v>261</v>
      </c>
      <c r="M19" s="55">
        <v>0</v>
      </c>
      <c r="N19" s="56">
        <f t="shared" si="2"/>
        <v>-118</v>
      </c>
      <c r="O19" s="56">
        <f t="shared" si="2"/>
        <v>0</v>
      </c>
      <c r="P19" s="55">
        <v>185</v>
      </c>
      <c r="Q19" s="55">
        <v>27</v>
      </c>
      <c r="R19" s="55">
        <v>239</v>
      </c>
      <c r="S19" s="55">
        <v>25</v>
      </c>
      <c r="T19" s="56">
        <f t="shared" si="3"/>
        <v>-54</v>
      </c>
      <c r="U19" s="56">
        <f t="shared" si="3"/>
        <v>2</v>
      </c>
      <c r="V19" s="55">
        <v>5605</v>
      </c>
      <c r="W19" s="55" t="s">
        <v>46</v>
      </c>
      <c r="X19" s="58">
        <f>B19/V19</f>
        <v>2.8909901873327386</v>
      </c>
    </row>
    <row r="20" spans="1:26" ht="24" customHeight="1" x14ac:dyDescent="0.2">
      <c r="A20" s="29" t="s">
        <v>60</v>
      </c>
      <c r="B20" s="55">
        <f t="shared" si="0"/>
        <v>16055</v>
      </c>
      <c r="C20" s="55">
        <v>7657</v>
      </c>
      <c r="D20" s="55">
        <v>8398</v>
      </c>
      <c r="E20" s="15">
        <f t="shared" si="1"/>
        <v>100</v>
      </c>
      <c r="F20" s="55">
        <v>21</v>
      </c>
      <c r="G20" s="55">
        <v>79</v>
      </c>
      <c r="H20" s="56">
        <f t="shared" si="4"/>
        <v>-198</v>
      </c>
      <c r="I20" s="57">
        <f t="shared" si="5"/>
        <v>-1.2219205134534683</v>
      </c>
      <c r="J20" s="55">
        <v>118</v>
      </c>
      <c r="K20" s="55">
        <v>0</v>
      </c>
      <c r="L20" s="55">
        <v>227</v>
      </c>
      <c r="M20" s="55">
        <v>0</v>
      </c>
      <c r="N20" s="56">
        <f t="shared" si="2"/>
        <v>-109</v>
      </c>
      <c r="O20" s="56">
        <f t="shared" si="2"/>
        <v>0</v>
      </c>
      <c r="P20" s="55">
        <v>161</v>
      </c>
      <c r="Q20" s="55">
        <v>19</v>
      </c>
      <c r="R20" s="55">
        <v>250</v>
      </c>
      <c r="S20" s="55">
        <v>37</v>
      </c>
      <c r="T20" s="56">
        <f t="shared" si="3"/>
        <v>-89</v>
      </c>
      <c r="U20" s="56">
        <f t="shared" si="3"/>
        <v>-18</v>
      </c>
      <c r="V20" s="55">
        <v>5682</v>
      </c>
      <c r="W20" s="55" t="s">
        <v>46</v>
      </c>
      <c r="X20" s="58">
        <f>B20/V20</f>
        <v>2.8255895811334035</v>
      </c>
    </row>
    <row r="21" spans="1:26" ht="24" customHeight="1" x14ac:dyDescent="0.2">
      <c r="A21" s="28" t="s">
        <v>61</v>
      </c>
      <c r="B21" s="55">
        <f t="shared" si="0"/>
        <v>15945</v>
      </c>
      <c r="C21" s="55">
        <v>7608</v>
      </c>
      <c r="D21" s="55">
        <v>8337</v>
      </c>
      <c r="E21" s="15">
        <f t="shared" si="1"/>
        <v>83</v>
      </c>
      <c r="F21" s="55">
        <v>20</v>
      </c>
      <c r="G21" s="55">
        <v>63</v>
      </c>
      <c r="H21" s="56">
        <f t="shared" ref="H21:H22" si="6">N21+T21</f>
        <v>-156</v>
      </c>
      <c r="I21" s="57">
        <f t="shared" ref="I21:I23" si="7">H21/B20*100</f>
        <v>-0.97165991902834015</v>
      </c>
      <c r="J21" s="55">
        <v>131</v>
      </c>
      <c r="K21" s="55">
        <v>0</v>
      </c>
      <c r="L21" s="55">
        <v>227</v>
      </c>
      <c r="M21" s="55">
        <v>0</v>
      </c>
      <c r="N21" s="56">
        <f t="shared" si="2"/>
        <v>-96</v>
      </c>
      <c r="O21" s="56">
        <f t="shared" si="2"/>
        <v>0</v>
      </c>
      <c r="P21" s="55">
        <v>145</v>
      </c>
      <c r="Q21" s="55">
        <v>9</v>
      </c>
      <c r="R21" s="55">
        <v>205</v>
      </c>
      <c r="S21" s="55">
        <v>25</v>
      </c>
      <c r="T21" s="56">
        <f t="shared" si="3"/>
        <v>-60</v>
      </c>
      <c r="U21" s="56">
        <f t="shared" si="3"/>
        <v>-16</v>
      </c>
      <c r="V21" s="55">
        <v>5749</v>
      </c>
      <c r="W21" s="55" t="s">
        <v>46</v>
      </c>
      <c r="X21" s="58">
        <f>B21/V21</f>
        <v>2.773525830579231</v>
      </c>
    </row>
    <row r="22" spans="1:26" s="6" customFormat="1" ht="23.25" customHeight="1" x14ac:dyDescent="0.2">
      <c r="A22" s="15" t="s">
        <v>62</v>
      </c>
      <c r="B22" s="55">
        <f t="shared" si="0"/>
        <v>15880</v>
      </c>
      <c r="C22" s="55">
        <v>7570</v>
      </c>
      <c r="D22" s="55">
        <v>8310</v>
      </c>
      <c r="E22" s="15">
        <f t="shared" si="1"/>
        <v>94</v>
      </c>
      <c r="F22" s="55">
        <v>27</v>
      </c>
      <c r="G22" s="55">
        <v>67</v>
      </c>
      <c r="H22" s="56">
        <f t="shared" si="6"/>
        <v>-197</v>
      </c>
      <c r="I22" s="57">
        <f t="shared" si="7"/>
        <v>-1.2354970210097209</v>
      </c>
      <c r="J22" s="55">
        <v>134</v>
      </c>
      <c r="K22" s="55">
        <v>0</v>
      </c>
      <c r="L22" s="55">
        <v>292</v>
      </c>
      <c r="M22" s="55">
        <v>0</v>
      </c>
      <c r="N22" s="56">
        <f t="shared" si="2"/>
        <v>-158</v>
      </c>
      <c r="O22" s="56">
        <f t="shared" si="2"/>
        <v>0</v>
      </c>
      <c r="P22" s="55">
        <v>174</v>
      </c>
      <c r="Q22" s="55">
        <v>25</v>
      </c>
      <c r="R22" s="55">
        <v>213</v>
      </c>
      <c r="S22" s="55">
        <v>24</v>
      </c>
      <c r="T22" s="56">
        <f t="shared" si="3"/>
        <v>-39</v>
      </c>
      <c r="U22" s="56">
        <f t="shared" si="3"/>
        <v>1</v>
      </c>
      <c r="V22" s="55">
        <v>5798</v>
      </c>
      <c r="W22" s="55" t="s">
        <v>46</v>
      </c>
      <c r="X22" s="25">
        <f>B22/V22</f>
        <v>2.7388754743014831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15705</v>
      </c>
      <c r="C23" s="55">
        <v>7492</v>
      </c>
      <c r="D23" s="55">
        <v>8213</v>
      </c>
      <c r="E23" s="15">
        <f t="shared" si="1"/>
        <v>94</v>
      </c>
      <c r="F23" s="55">
        <v>27</v>
      </c>
      <c r="G23" s="55">
        <v>67</v>
      </c>
      <c r="H23" s="56">
        <f>N23+T23</f>
        <v>-228</v>
      </c>
      <c r="I23" s="57">
        <f t="shared" si="7"/>
        <v>-1.4357682619647354</v>
      </c>
      <c r="J23" s="55">
        <v>127</v>
      </c>
      <c r="K23" s="55">
        <v>0</v>
      </c>
      <c r="L23" s="55">
        <v>282</v>
      </c>
      <c r="M23" s="55">
        <v>0</v>
      </c>
      <c r="N23" s="56">
        <f t="shared" si="2"/>
        <v>-155</v>
      </c>
      <c r="O23" s="56">
        <f t="shared" si="2"/>
        <v>0</v>
      </c>
      <c r="P23" s="55">
        <v>142</v>
      </c>
      <c r="Q23" s="55">
        <v>30</v>
      </c>
      <c r="R23" s="55">
        <v>215</v>
      </c>
      <c r="S23" s="55">
        <v>34</v>
      </c>
      <c r="T23" s="56">
        <f t="shared" si="3"/>
        <v>-73</v>
      </c>
      <c r="U23" s="56">
        <f t="shared" si="3"/>
        <v>-4</v>
      </c>
      <c r="V23" s="55">
        <v>5835</v>
      </c>
      <c r="W23" s="55" t="s">
        <v>46</v>
      </c>
      <c r="X23" s="25">
        <f>B23/V23</f>
        <v>2.6915167095115682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16055</v>
      </c>
      <c r="C25" s="55">
        <v>7657</v>
      </c>
      <c r="D25" s="55">
        <v>8398</v>
      </c>
      <c r="E25" s="15">
        <f t="shared" si="1"/>
        <v>100</v>
      </c>
      <c r="F25" s="55">
        <v>21</v>
      </c>
      <c r="G25" s="55">
        <v>79</v>
      </c>
      <c r="H25" s="56">
        <v>-9</v>
      </c>
      <c r="I25" s="57">
        <v>-5.5886736214605069E-2</v>
      </c>
      <c r="J25" s="55">
        <v>6</v>
      </c>
      <c r="K25" s="55">
        <v>0</v>
      </c>
      <c r="L25" s="55">
        <v>14</v>
      </c>
      <c r="M25" s="55">
        <v>0</v>
      </c>
      <c r="N25" s="56">
        <f t="shared" si="2"/>
        <v>-8</v>
      </c>
      <c r="O25" s="56">
        <f t="shared" si="2"/>
        <v>0</v>
      </c>
      <c r="P25" s="55">
        <v>6</v>
      </c>
      <c r="Q25" s="55">
        <v>1</v>
      </c>
      <c r="R25" s="55">
        <v>7</v>
      </c>
      <c r="S25" s="55">
        <v>2</v>
      </c>
      <c r="T25" s="56">
        <f t="shared" si="3"/>
        <v>-1</v>
      </c>
      <c r="U25" s="56">
        <f t="shared" si="3"/>
        <v>-1</v>
      </c>
      <c r="V25" s="55">
        <v>5682</v>
      </c>
      <c r="W25" s="55">
        <v>8</v>
      </c>
      <c r="X25" s="25">
        <f t="shared" ref="X25:X61" si="8">B25/V25</f>
        <v>2.8255895811334035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16049</v>
      </c>
      <c r="C26" s="55">
        <v>7656</v>
      </c>
      <c r="D26" s="55">
        <v>8393</v>
      </c>
      <c r="E26" s="15">
        <f t="shared" si="1"/>
        <v>100</v>
      </c>
      <c r="F26" s="55">
        <v>22</v>
      </c>
      <c r="G26" s="55">
        <v>78</v>
      </c>
      <c r="H26" s="56">
        <v>-12</v>
      </c>
      <c r="I26" s="57">
        <v>-7.4743070694487698E-2</v>
      </c>
      <c r="J26" s="55">
        <v>7</v>
      </c>
      <c r="K26" s="55">
        <v>0</v>
      </c>
      <c r="L26" s="55">
        <v>19</v>
      </c>
      <c r="M26" s="55">
        <v>0</v>
      </c>
      <c r="N26" s="56">
        <f t="shared" si="2"/>
        <v>-12</v>
      </c>
      <c r="O26" s="56">
        <f t="shared" si="2"/>
        <v>0</v>
      </c>
      <c r="P26" s="55">
        <v>12</v>
      </c>
      <c r="Q26" s="55">
        <v>1</v>
      </c>
      <c r="R26" s="55">
        <v>12</v>
      </c>
      <c r="S26" s="55">
        <v>2</v>
      </c>
      <c r="T26" s="56">
        <f t="shared" si="3"/>
        <v>0</v>
      </c>
      <c r="U26" s="56">
        <f t="shared" si="3"/>
        <v>-1</v>
      </c>
      <c r="V26" s="55">
        <v>5687</v>
      </c>
      <c r="W26" s="55">
        <v>5</v>
      </c>
      <c r="X26" s="25">
        <f t="shared" si="8"/>
        <v>2.8220502901353965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16037</v>
      </c>
      <c r="C27" s="55">
        <v>7650</v>
      </c>
      <c r="D27" s="55">
        <v>8387</v>
      </c>
      <c r="E27" s="15">
        <f t="shared" si="1"/>
        <v>97</v>
      </c>
      <c r="F27" s="55">
        <v>22</v>
      </c>
      <c r="G27" s="55">
        <v>75</v>
      </c>
      <c r="H27" s="56">
        <v>-10</v>
      </c>
      <c r="I27" s="57">
        <v>-6.2309178141940313E-2</v>
      </c>
      <c r="J27" s="55">
        <v>12</v>
      </c>
      <c r="K27" s="55">
        <v>0</v>
      </c>
      <c r="L27" s="55">
        <v>16</v>
      </c>
      <c r="M27" s="55">
        <v>0</v>
      </c>
      <c r="N27" s="56">
        <f t="shared" si="2"/>
        <v>-4</v>
      </c>
      <c r="O27" s="56">
        <f t="shared" si="2"/>
        <v>0</v>
      </c>
      <c r="P27" s="55">
        <v>13</v>
      </c>
      <c r="Q27" s="55">
        <v>3</v>
      </c>
      <c r="R27" s="55">
        <v>19</v>
      </c>
      <c r="S27" s="55">
        <v>6</v>
      </c>
      <c r="T27" s="56">
        <f t="shared" si="3"/>
        <v>-6</v>
      </c>
      <c r="U27" s="56">
        <f t="shared" si="3"/>
        <v>-3</v>
      </c>
      <c r="V27" s="55">
        <v>5693</v>
      </c>
      <c r="W27" s="55">
        <v>6</v>
      </c>
      <c r="X27" s="25">
        <f t="shared" si="8"/>
        <v>2.8169682065694714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16046</v>
      </c>
      <c r="C28" s="55">
        <v>7651</v>
      </c>
      <c r="D28" s="55">
        <v>8395</v>
      </c>
      <c r="E28" s="15">
        <f t="shared" si="1"/>
        <v>97</v>
      </c>
      <c r="F28" s="55">
        <v>22</v>
      </c>
      <c r="G28" s="55">
        <v>75</v>
      </c>
      <c r="H28" s="56">
        <v>4</v>
      </c>
      <c r="I28" s="57">
        <v>2.4942320882958158E-2</v>
      </c>
      <c r="J28" s="55">
        <v>11</v>
      </c>
      <c r="K28" s="55">
        <v>0</v>
      </c>
      <c r="L28" s="55">
        <v>16</v>
      </c>
      <c r="M28" s="55">
        <v>0</v>
      </c>
      <c r="N28" s="56">
        <f t="shared" si="2"/>
        <v>-5</v>
      </c>
      <c r="O28" s="56">
        <f t="shared" si="2"/>
        <v>0</v>
      </c>
      <c r="P28" s="55">
        <v>16</v>
      </c>
      <c r="Q28" s="55">
        <v>1</v>
      </c>
      <c r="R28" s="55">
        <v>7</v>
      </c>
      <c r="S28" s="55">
        <v>1</v>
      </c>
      <c r="T28" s="56">
        <f t="shared" si="3"/>
        <v>9</v>
      </c>
      <c r="U28" s="56">
        <f t="shared" si="3"/>
        <v>0</v>
      </c>
      <c r="V28" s="55">
        <v>5698</v>
      </c>
      <c r="W28" s="55">
        <v>5</v>
      </c>
      <c r="X28" s="25">
        <f t="shared" si="8"/>
        <v>2.8160758160758159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16048</v>
      </c>
      <c r="C29" s="55">
        <v>7651</v>
      </c>
      <c r="D29" s="55">
        <v>8397</v>
      </c>
      <c r="E29" s="15">
        <f t="shared" si="1"/>
        <v>95</v>
      </c>
      <c r="F29" s="55">
        <v>20</v>
      </c>
      <c r="G29" s="55">
        <v>75</v>
      </c>
      <c r="H29" s="56">
        <v>-11</v>
      </c>
      <c r="I29" s="57">
        <v>-6.8552910382649879E-2</v>
      </c>
      <c r="J29" s="55">
        <v>12</v>
      </c>
      <c r="K29" s="55">
        <v>0</v>
      </c>
      <c r="L29" s="55">
        <v>19</v>
      </c>
      <c r="M29" s="55">
        <v>0</v>
      </c>
      <c r="N29" s="56">
        <f t="shared" si="2"/>
        <v>-7</v>
      </c>
      <c r="O29" s="56">
        <f t="shared" si="2"/>
        <v>0</v>
      </c>
      <c r="P29" s="55">
        <v>6</v>
      </c>
      <c r="Q29" s="55">
        <v>3</v>
      </c>
      <c r="R29" s="55">
        <v>10</v>
      </c>
      <c r="S29" s="55">
        <v>5</v>
      </c>
      <c r="T29" s="56">
        <f t="shared" si="3"/>
        <v>-4</v>
      </c>
      <c r="U29" s="56">
        <f t="shared" si="3"/>
        <v>-2</v>
      </c>
      <c r="V29" s="55">
        <v>5696</v>
      </c>
      <c r="W29" s="55">
        <v>-2</v>
      </c>
      <c r="X29" s="25">
        <f t="shared" si="8"/>
        <v>2.8174157303370788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16040</v>
      </c>
      <c r="C30" s="55">
        <v>7656</v>
      </c>
      <c r="D30" s="55">
        <v>8384</v>
      </c>
      <c r="E30" s="15">
        <f t="shared" si="1"/>
        <v>93</v>
      </c>
      <c r="F30" s="55">
        <v>20</v>
      </c>
      <c r="G30" s="55">
        <v>73</v>
      </c>
      <c r="H30" s="56">
        <v>-13</v>
      </c>
      <c r="I30" s="57">
        <v>-8.1006979062811568E-2</v>
      </c>
      <c r="J30" s="55">
        <v>8</v>
      </c>
      <c r="K30" s="55">
        <v>0</v>
      </c>
      <c r="L30" s="55">
        <v>21</v>
      </c>
      <c r="M30" s="55">
        <v>0</v>
      </c>
      <c r="N30" s="56">
        <f t="shared" si="2"/>
        <v>-13</v>
      </c>
      <c r="O30" s="56">
        <f t="shared" si="2"/>
        <v>0</v>
      </c>
      <c r="P30" s="55">
        <v>14</v>
      </c>
      <c r="Q30" s="55">
        <v>0</v>
      </c>
      <c r="R30" s="55">
        <v>14</v>
      </c>
      <c r="S30" s="55">
        <v>0</v>
      </c>
      <c r="T30" s="56">
        <f t="shared" si="3"/>
        <v>0</v>
      </c>
      <c r="U30" s="56">
        <f t="shared" si="3"/>
        <v>0</v>
      </c>
      <c r="V30" s="55">
        <v>5703</v>
      </c>
      <c r="W30" s="55">
        <v>7</v>
      </c>
      <c r="X30" s="25">
        <f t="shared" si="8"/>
        <v>2.81255479572155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16014</v>
      </c>
      <c r="C31" s="55">
        <v>7631</v>
      </c>
      <c r="D31" s="55">
        <v>8383</v>
      </c>
      <c r="E31" s="15">
        <f t="shared" si="1"/>
        <v>92</v>
      </c>
      <c r="F31" s="55">
        <v>21</v>
      </c>
      <c r="G31" s="55">
        <v>71</v>
      </c>
      <c r="H31" s="56">
        <v>-52</v>
      </c>
      <c r="I31" s="57">
        <v>-0.32418952618453861</v>
      </c>
      <c r="J31" s="55">
        <v>8</v>
      </c>
      <c r="K31" s="55">
        <v>0</v>
      </c>
      <c r="L31" s="55">
        <v>19</v>
      </c>
      <c r="M31" s="55">
        <v>0</v>
      </c>
      <c r="N31" s="56">
        <f t="shared" si="2"/>
        <v>-11</v>
      </c>
      <c r="O31" s="56">
        <f t="shared" si="2"/>
        <v>0</v>
      </c>
      <c r="P31" s="55">
        <v>31</v>
      </c>
      <c r="Q31" s="55">
        <v>0</v>
      </c>
      <c r="R31" s="55">
        <v>72</v>
      </c>
      <c r="S31" s="55">
        <v>1</v>
      </c>
      <c r="T31" s="56">
        <f t="shared" si="3"/>
        <v>-41</v>
      </c>
      <c r="U31" s="56">
        <f t="shared" si="3"/>
        <v>-1</v>
      </c>
      <c r="V31" s="55">
        <v>5738</v>
      </c>
      <c r="W31" s="55">
        <v>35</v>
      </c>
      <c r="X31" s="25">
        <f t="shared" si="8"/>
        <v>2.7908678982223774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16005</v>
      </c>
      <c r="C32" s="55">
        <v>7624</v>
      </c>
      <c r="D32" s="55">
        <v>8381</v>
      </c>
      <c r="E32" s="15">
        <f t="shared" si="1"/>
        <v>91</v>
      </c>
      <c r="F32" s="55">
        <v>21</v>
      </c>
      <c r="G32" s="55">
        <v>70</v>
      </c>
      <c r="H32" s="56">
        <v>-3</v>
      </c>
      <c r="I32" s="57">
        <v>-1.8733608092918696E-2</v>
      </c>
      <c r="J32" s="55">
        <v>14</v>
      </c>
      <c r="K32" s="55">
        <v>0</v>
      </c>
      <c r="L32" s="55">
        <v>18</v>
      </c>
      <c r="M32" s="55">
        <v>0</v>
      </c>
      <c r="N32" s="56">
        <f t="shared" si="2"/>
        <v>-4</v>
      </c>
      <c r="O32" s="56">
        <f t="shared" si="2"/>
        <v>0</v>
      </c>
      <c r="P32" s="55">
        <v>18</v>
      </c>
      <c r="Q32" s="55">
        <v>0</v>
      </c>
      <c r="R32" s="55">
        <v>17</v>
      </c>
      <c r="S32" s="55">
        <v>1</v>
      </c>
      <c r="T32" s="56">
        <f t="shared" si="3"/>
        <v>1</v>
      </c>
      <c r="U32" s="56">
        <f t="shared" si="3"/>
        <v>-1</v>
      </c>
      <c r="V32" s="55">
        <v>5743</v>
      </c>
      <c r="W32" s="55">
        <v>5</v>
      </c>
      <c r="X32" s="25">
        <f t="shared" si="8"/>
        <v>2.7868709733588717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15993</v>
      </c>
      <c r="C33" s="55">
        <v>7623</v>
      </c>
      <c r="D33" s="55">
        <v>8370</v>
      </c>
      <c r="E33" s="15">
        <f t="shared" si="1"/>
        <v>88</v>
      </c>
      <c r="F33" s="55">
        <v>20</v>
      </c>
      <c r="G33" s="55">
        <v>68</v>
      </c>
      <c r="H33" s="56">
        <v>-13</v>
      </c>
      <c r="I33" s="57">
        <v>-8.1224617307091532E-2</v>
      </c>
      <c r="J33" s="55">
        <v>11</v>
      </c>
      <c r="K33" s="55">
        <v>0</v>
      </c>
      <c r="L33" s="55">
        <v>19</v>
      </c>
      <c r="M33" s="55">
        <v>0</v>
      </c>
      <c r="N33" s="56">
        <f t="shared" si="2"/>
        <v>-8</v>
      </c>
      <c r="O33" s="56">
        <f t="shared" si="2"/>
        <v>0</v>
      </c>
      <c r="P33" s="55">
        <v>8</v>
      </c>
      <c r="Q33" s="55">
        <v>0</v>
      </c>
      <c r="R33" s="55">
        <v>13</v>
      </c>
      <c r="S33" s="55">
        <v>3</v>
      </c>
      <c r="T33" s="56">
        <f t="shared" si="3"/>
        <v>-5</v>
      </c>
      <c r="U33" s="56">
        <f t="shared" si="3"/>
        <v>-3</v>
      </c>
      <c r="V33" s="55">
        <v>5741</v>
      </c>
      <c r="W33" s="55">
        <v>-2</v>
      </c>
      <c r="X33" s="25">
        <f t="shared" si="8"/>
        <v>2.7857516112175578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15982</v>
      </c>
      <c r="C34" s="55">
        <v>7621</v>
      </c>
      <c r="D34" s="55">
        <v>8361</v>
      </c>
      <c r="E34" s="15">
        <f t="shared" si="1"/>
        <v>89</v>
      </c>
      <c r="F34" s="55">
        <v>20</v>
      </c>
      <c r="G34" s="55">
        <v>69</v>
      </c>
      <c r="H34" s="56">
        <v>-10</v>
      </c>
      <c r="I34" s="57">
        <v>-6.2527355718126676E-2</v>
      </c>
      <c r="J34" s="55">
        <v>6</v>
      </c>
      <c r="K34" s="55">
        <v>0</v>
      </c>
      <c r="L34" s="55">
        <v>19</v>
      </c>
      <c r="M34" s="55">
        <v>0</v>
      </c>
      <c r="N34" s="56">
        <f t="shared" si="2"/>
        <v>-13</v>
      </c>
      <c r="O34" s="56">
        <f t="shared" si="2"/>
        <v>0</v>
      </c>
      <c r="P34" s="55">
        <v>9</v>
      </c>
      <c r="Q34" s="55">
        <v>1</v>
      </c>
      <c r="R34" s="55">
        <v>6</v>
      </c>
      <c r="S34" s="55">
        <v>0</v>
      </c>
      <c r="T34" s="56">
        <f t="shared" si="3"/>
        <v>3</v>
      </c>
      <c r="U34" s="56">
        <f t="shared" si="3"/>
        <v>1</v>
      </c>
      <c r="V34" s="55">
        <v>5751</v>
      </c>
      <c r="W34" s="55">
        <v>10</v>
      </c>
      <c r="X34" s="25">
        <f t="shared" si="8"/>
        <v>2.7789949573987132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15971</v>
      </c>
      <c r="C35" s="55">
        <v>7617</v>
      </c>
      <c r="D35" s="55">
        <v>8354</v>
      </c>
      <c r="E35" s="15">
        <f t="shared" si="1"/>
        <v>87</v>
      </c>
      <c r="F35" s="55">
        <v>20</v>
      </c>
      <c r="G35" s="55">
        <v>67</v>
      </c>
      <c r="H35" s="56">
        <v>-18</v>
      </c>
      <c r="I35" s="57">
        <v>-0.11262670504317357</v>
      </c>
      <c r="J35" s="55">
        <v>16</v>
      </c>
      <c r="K35" s="55">
        <v>0</v>
      </c>
      <c r="L35" s="55">
        <v>22</v>
      </c>
      <c r="M35" s="55">
        <v>0</v>
      </c>
      <c r="N35" s="56">
        <f t="shared" si="2"/>
        <v>-6</v>
      </c>
      <c r="O35" s="56">
        <f t="shared" si="2"/>
        <v>0</v>
      </c>
      <c r="P35" s="55">
        <v>4</v>
      </c>
      <c r="Q35" s="55">
        <v>0</v>
      </c>
      <c r="R35" s="55">
        <v>16</v>
      </c>
      <c r="S35" s="55">
        <v>2</v>
      </c>
      <c r="T35" s="56">
        <f t="shared" si="3"/>
        <v>-12</v>
      </c>
      <c r="U35" s="56">
        <f t="shared" si="3"/>
        <v>-2</v>
      </c>
      <c r="V35" s="55">
        <v>5747</v>
      </c>
      <c r="W35" s="55">
        <v>-4</v>
      </c>
      <c r="X35" s="25">
        <f t="shared" si="8"/>
        <v>2.7790151383330435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15957</v>
      </c>
      <c r="C36" s="55">
        <v>7612</v>
      </c>
      <c r="D36" s="55">
        <v>8345</v>
      </c>
      <c r="E36" s="15">
        <f t="shared" si="1"/>
        <v>85</v>
      </c>
      <c r="F36" s="55">
        <v>20</v>
      </c>
      <c r="G36" s="55">
        <v>65</v>
      </c>
      <c r="H36" s="56">
        <v>-5</v>
      </c>
      <c r="I36" s="57">
        <v>-3.1306743472543988E-2</v>
      </c>
      <c r="J36" s="55">
        <v>9</v>
      </c>
      <c r="K36" s="55">
        <v>0</v>
      </c>
      <c r="L36" s="55">
        <v>16</v>
      </c>
      <c r="M36" s="55">
        <v>0</v>
      </c>
      <c r="N36" s="56">
        <f t="shared" si="2"/>
        <v>-7</v>
      </c>
      <c r="O36" s="56">
        <f t="shared" si="2"/>
        <v>0</v>
      </c>
      <c r="P36" s="55">
        <v>11</v>
      </c>
      <c r="Q36" s="55">
        <v>0</v>
      </c>
      <c r="R36" s="55">
        <v>9</v>
      </c>
      <c r="S36" s="55">
        <v>2</v>
      </c>
      <c r="T36" s="56">
        <f t="shared" si="3"/>
        <v>2</v>
      </c>
      <c r="U36" s="56">
        <f t="shared" si="3"/>
        <v>-2</v>
      </c>
      <c r="V36" s="55">
        <v>5746</v>
      </c>
      <c r="W36" s="55">
        <v>-1</v>
      </c>
      <c r="X36" s="25">
        <f t="shared" si="8"/>
        <v>2.7770623042116256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15945</v>
      </c>
      <c r="C37" s="55">
        <v>7608</v>
      </c>
      <c r="D37" s="55">
        <v>8337</v>
      </c>
      <c r="E37" s="15">
        <f t="shared" si="1"/>
        <v>83</v>
      </c>
      <c r="F37" s="55">
        <v>20</v>
      </c>
      <c r="G37" s="55">
        <v>63</v>
      </c>
      <c r="H37" s="56">
        <v>-13</v>
      </c>
      <c r="I37" s="57">
        <v>-8.1468947797204996E-2</v>
      </c>
      <c r="J37" s="55">
        <v>17</v>
      </c>
      <c r="K37" s="55">
        <v>0</v>
      </c>
      <c r="L37" s="55">
        <v>23</v>
      </c>
      <c r="M37" s="55">
        <v>0</v>
      </c>
      <c r="N37" s="56">
        <f t="shared" si="2"/>
        <v>-6</v>
      </c>
      <c r="O37" s="56">
        <f t="shared" si="2"/>
        <v>0</v>
      </c>
      <c r="P37" s="55">
        <v>3</v>
      </c>
      <c r="Q37" s="55">
        <v>0</v>
      </c>
      <c r="R37" s="55">
        <v>10</v>
      </c>
      <c r="S37" s="55">
        <v>2</v>
      </c>
      <c r="T37" s="56">
        <f t="shared" si="3"/>
        <v>-7</v>
      </c>
      <c r="U37" s="56">
        <f t="shared" si="3"/>
        <v>-2</v>
      </c>
      <c r="V37" s="55">
        <v>5749</v>
      </c>
      <c r="W37" s="55">
        <v>3</v>
      </c>
      <c r="X37" s="26">
        <f t="shared" si="8"/>
        <v>2.773525830579231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15956</v>
      </c>
      <c r="C38" s="55">
        <v>7619</v>
      </c>
      <c r="D38" s="55">
        <v>8337</v>
      </c>
      <c r="E38" s="15">
        <f t="shared" si="1"/>
        <v>84</v>
      </c>
      <c r="F38" s="55">
        <v>23</v>
      </c>
      <c r="G38" s="55">
        <v>61</v>
      </c>
      <c r="H38" s="56">
        <v>-7</v>
      </c>
      <c r="I38" s="57">
        <v>-4.390090937597993E-2</v>
      </c>
      <c r="J38" s="55">
        <v>8</v>
      </c>
      <c r="K38" s="55">
        <v>0</v>
      </c>
      <c r="L38" s="55">
        <v>16</v>
      </c>
      <c r="M38" s="55">
        <v>0</v>
      </c>
      <c r="N38" s="56">
        <f t="shared" si="2"/>
        <v>-8</v>
      </c>
      <c r="O38" s="56">
        <f t="shared" si="2"/>
        <v>0</v>
      </c>
      <c r="P38" s="55">
        <v>8</v>
      </c>
      <c r="Q38" s="55">
        <v>4</v>
      </c>
      <c r="R38" s="55">
        <v>7</v>
      </c>
      <c r="S38" s="55">
        <v>3</v>
      </c>
      <c r="T38" s="56">
        <f t="shared" si="3"/>
        <v>1</v>
      </c>
      <c r="U38" s="56">
        <f t="shared" si="3"/>
        <v>1</v>
      </c>
      <c r="V38" s="55">
        <v>5759</v>
      </c>
      <c r="W38" s="55">
        <v>10</v>
      </c>
      <c r="X38" s="26">
        <f t="shared" si="8"/>
        <v>2.7706198992880711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15976</v>
      </c>
      <c r="C39" s="55">
        <v>7620</v>
      </c>
      <c r="D39" s="55">
        <v>8356</v>
      </c>
      <c r="E39" s="15">
        <f t="shared" si="1"/>
        <v>88</v>
      </c>
      <c r="F39" s="55">
        <v>23</v>
      </c>
      <c r="G39" s="55">
        <v>65</v>
      </c>
      <c r="H39" s="56">
        <v>-8</v>
      </c>
      <c r="I39" s="57">
        <v>-5.0137879167711202E-2</v>
      </c>
      <c r="J39" s="55">
        <v>11</v>
      </c>
      <c r="K39" s="55">
        <v>0</v>
      </c>
      <c r="L39" s="55">
        <v>22</v>
      </c>
      <c r="M39" s="55">
        <v>0</v>
      </c>
      <c r="N39" s="56">
        <f t="shared" si="2"/>
        <v>-11</v>
      </c>
      <c r="O39" s="56">
        <f t="shared" si="2"/>
        <v>0</v>
      </c>
      <c r="P39" s="55">
        <v>13</v>
      </c>
      <c r="Q39" s="55">
        <v>2</v>
      </c>
      <c r="R39" s="55">
        <v>10</v>
      </c>
      <c r="S39" s="55">
        <v>1</v>
      </c>
      <c r="T39" s="56">
        <f t="shared" si="3"/>
        <v>3</v>
      </c>
      <c r="U39" s="56">
        <f t="shared" si="3"/>
        <v>1</v>
      </c>
      <c r="V39" s="55">
        <v>5772</v>
      </c>
      <c r="W39" s="55">
        <v>13</v>
      </c>
      <c r="X39" s="26">
        <f t="shared" si="8"/>
        <v>2.767844767844768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15956</v>
      </c>
      <c r="C40" s="55">
        <v>7610</v>
      </c>
      <c r="D40" s="55">
        <v>8346</v>
      </c>
      <c r="E40" s="15">
        <f t="shared" si="1"/>
        <v>87</v>
      </c>
      <c r="F40" s="55">
        <v>22</v>
      </c>
      <c r="G40" s="55">
        <v>65</v>
      </c>
      <c r="H40" s="56">
        <v>-18</v>
      </c>
      <c r="I40" s="57">
        <v>-0.11266900350525789</v>
      </c>
      <c r="J40" s="55">
        <v>13</v>
      </c>
      <c r="K40" s="55">
        <v>0</v>
      </c>
      <c r="L40" s="55">
        <v>30</v>
      </c>
      <c r="M40" s="55">
        <v>0</v>
      </c>
      <c r="N40" s="56">
        <f t="shared" si="2"/>
        <v>-17</v>
      </c>
      <c r="O40" s="56">
        <f t="shared" si="2"/>
        <v>0</v>
      </c>
      <c r="P40" s="55">
        <v>6</v>
      </c>
      <c r="Q40" s="55">
        <v>1</v>
      </c>
      <c r="R40" s="55">
        <v>7</v>
      </c>
      <c r="S40" s="55">
        <v>1</v>
      </c>
      <c r="T40" s="56">
        <f t="shared" si="3"/>
        <v>-1</v>
      </c>
      <c r="U40" s="56">
        <f t="shared" si="3"/>
        <v>0</v>
      </c>
      <c r="V40" s="55">
        <v>5758</v>
      </c>
      <c r="W40" s="55">
        <v>-14</v>
      </c>
      <c r="X40" s="26">
        <f t="shared" si="8"/>
        <v>2.7711010767627648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15939</v>
      </c>
      <c r="C41" s="55">
        <v>7603</v>
      </c>
      <c r="D41" s="55">
        <v>8336</v>
      </c>
      <c r="E41" s="15">
        <f t="shared" si="1"/>
        <v>86</v>
      </c>
      <c r="F41" s="55">
        <v>22</v>
      </c>
      <c r="G41" s="55">
        <v>64</v>
      </c>
      <c r="H41" s="56">
        <v>-25</v>
      </c>
      <c r="I41" s="57">
        <v>-0.15668087239909753</v>
      </c>
      <c r="J41" s="55">
        <v>7</v>
      </c>
      <c r="K41" s="55">
        <v>0</v>
      </c>
      <c r="L41" s="55">
        <v>32</v>
      </c>
      <c r="M41" s="55">
        <v>0</v>
      </c>
      <c r="N41" s="56">
        <f t="shared" si="2"/>
        <v>-25</v>
      </c>
      <c r="O41" s="56">
        <f t="shared" si="2"/>
        <v>0</v>
      </c>
      <c r="P41" s="55">
        <v>12</v>
      </c>
      <c r="Q41" s="55">
        <v>0</v>
      </c>
      <c r="R41" s="55">
        <v>12</v>
      </c>
      <c r="S41" s="55">
        <v>1</v>
      </c>
      <c r="T41" s="56">
        <f t="shared" si="3"/>
        <v>0</v>
      </c>
      <c r="U41" s="56">
        <f t="shared" si="3"/>
        <v>-1</v>
      </c>
      <c r="V41" s="55">
        <v>5753</v>
      </c>
      <c r="W41" s="55">
        <v>-5</v>
      </c>
      <c r="X41" s="26">
        <f t="shared" si="8"/>
        <v>2.7705544933078392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15932</v>
      </c>
      <c r="C42" s="55">
        <v>7604</v>
      </c>
      <c r="D42" s="55">
        <v>8328</v>
      </c>
      <c r="E42" s="15">
        <f t="shared" si="1"/>
        <v>88</v>
      </c>
      <c r="F42" s="55">
        <v>23</v>
      </c>
      <c r="G42" s="55">
        <v>65</v>
      </c>
      <c r="H42" s="56">
        <v>-12</v>
      </c>
      <c r="I42" s="57">
        <v>-7.5287031808770943E-2</v>
      </c>
      <c r="J42" s="55">
        <v>7</v>
      </c>
      <c r="K42" s="55">
        <v>0</v>
      </c>
      <c r="L42" s="55">
        <v>22</v>
      </c>
      <c r="M42" s="55">
        <v>0</v>
      </c>
      <c r="N42" s="56">
        <f t="shared" si="2"/>
        <v>-15</v>
      </c>
      <c r="O42" s="56">
        <f t="shared" si="2"/>
        <v>0</v>
      </c>
      <c r="P42" s="55">
        <v>13</v>
      </c>
      <c r="Q42" s="55">
        <v>0</v>
      </c>
      <c r="R42" s="55">
        <v>10</v>
      </c>
      <c r="S42" s="55">
        <v>2</v>
      </c>
      <c r="T42" s="56">
        <f t="shared" si="3"/>
        <v>3</v>
      </c>
      <c r="U42" s="56">
        <f t="shared" si="3"/>
        <v>-2</v>
      </c>
      <c r="V42" s="55">
        <v>5754</v>
      </c>
      <c r="W42" s="55">
        <v>1</v>
      </c>
      <c r="X42" s="26">
        <f t="shared" si="8"/>
        <v>2.7688564476885644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15886</v>
      </c>
      <c r="C43" s="55">
        <v>7572</v>
      </c>
      <c r="D43" s="55">
        <v>8314</v>
      </c>
      <c r="E43" s="15">
        <f t="shared" si="1"/>
        <v>86</v>
      </c>
      <c r="F43" s="55">
        <v>23</v>
      </c>
      <c r="G43" s="55">
        <v>63</v>
      </c>
      <c r="H43" s="56">
        <v>-78</v>
      </c>
      <c r="I43" s="57">
        <v>-0.48958071805171977</v>
      </c>
      <c r="J43" s="55">
        <v>13</v>
      </c>
      <c r="K43" s="55">
        <v>0</v>
      </c>
      <c r="L43" s="55">
        <v>37</v>
      </c>
      <c r="M43" s="55">
        <v>0</v>
      </c>
      <c r="N43" s="56">
        <f t="shared" si="2"/>
        <v>-24</v>
      </c>
      <c r="O43" s="56">
        <f t="shared" si="2"/>
        <v>0</v>
      </c>
      <c r="P43" s="55">
        <v>33</v>
      </c>
      <c r="Q43" s="55">
        <v>0</v>
      </c>
      <c r="R43" s="55">
        <v>87</v>
      </c>
      <c r="S43" s="55">
        <v>2</v>
      </c>
      <c r="T43" s="56">
        <f t="shared" si="3"/>
        <v>-54</v>
      </c>
      <c r="U43" s="56">
        <f t="shared" si="3"/>
        <v>-2</v>
      </c>
      <c r="V43" s="55">
        <v>5756</v>
      </c>
      <c r="W43" s="55">
        <v>2</v>
      </c>
      <c r="X43" s="26">
        <f t="shared" si="8"/>
        <v>2.7599027102154272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15893</v>
      </c>
      <c r="C44" s="55">
        <v>7579</v>
      </c>
      <c r="D44" s="55">
        <v>8314</v>
      </c>
      <c r="E44" s="15">
        <f t="shared" si="1"/>
        <v>87</v>
      </c>
      <c r="F44" s="55">
        <v>25</v>
      </c>
      <c r="G44" s="55">
        <v>62</v>
      </c>
      <c r="H44" s="56">
        <v>-6</v>
      </c>
      <c r="I44" s="57">
        <v>-3.7769104872214528E-2</v>
      </c>
      <c r="J44" s="55">
        <v>12</v>
      </c>
      <c r="K44" s="55">
        <v>0</v>
      </c>
      <c r="L44" s="55">
        <v>25</v>
      </c>
      <c r="M44" s="55">
        <v>0</v>
      </c>
      <c r="N44" s="56">
        <f t="shared" si="2"/>
        <v>-13</v>
      </c>
      <c r="O44" s="56">
        <f t="shared" si="2"/>
        <v>0</v>
      </c>
      <c r="P44" s="55">
        <v>22</v>
      </c>
      <c r="Q44" s="55">
        <v>3</v>
      </c>
      <c r="R44" s="55">
        <v>15</v>
      </c>
      <c r="S44" s="55">
        <v>2</v>
      </c>
      <c r="T44" s="56">
        <f t="shared" si="3"/>
        <v>7</v>
      </c>
      <c r="U44" s="56">
        <f t="shared" si="3"/>
        <v>1</v>
      </c>
      <c r="V44" s="55">
        <v>5782</v>
      </c>
      <c r="W44" s="55">
        <v>26</v>
      </c>
      <c r="X44" s="26">
        <f t="shared" si="8"/>
        <v>2.7487028709788999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15888</v>
      </c>
      <c r="C45" s="55">
        <v>7585</v>
      </c>
      <c r="D45" s="55">
        <v>8303</v>
      </c>
      <c r="E45" s="15">
        <f t="shared" si="1"/>
        <v>85</v>
      </c>
      <c r="F45" s="55">
        <v>25</v>
      </c>
      <c r="G45" s="55">
        <v>60</v>
      </c>
      <c r="H45" s="56">
        <v>-15</v>
      </c>
      <c r="I45" s="57">
        <v>-9.4381174101805826E-2</v>
      </c>
      <c r="J45" s="55">
        <v>14</v>
      </c>
      <c r="K45" s="55">
        <v>0</v>
      </c>
      <c r="L45" s="55">
        <v>25</v>
      </c>
      <c r="M45" s="55">
        <v>0</v>
      </c>
      <c r="N45" s="56">
        <f t="shared" si="2"/>
        <v>-11</v>
      </c>
      <c r="O45" s="56">
        <f t="shared" si="2"/>
        <v>0</v>
      </c>
      <c r="P45" s="55">
        <v>7</v>
      </c>
      <c r="Q45" s="55">
        <v>0</v>
      </c>
      <c r="R45" s="55">
        <v>11</v>
      </c>
      <c r="S45" s="55">
        <v>2</v>
      </c>
      <c r="T45" s="56">
        <f t="shared" si="3"/>
        <v>-4</v>
      </c>
      <c r="U45" s="56">
        <f t="shared" si="3"/>
        <v>-2</v>
      </c>
      <c r="V45" s="55">
        <v>5791</v>
      </c>
      <c r="W45" s="55">
        <v>9</v>
      </c>
      <c r="X45" s="26">
        <f t="shared" si="8"/>
        <v>2.7435676049041615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15903</v>
      </c>
      <c r="C46" s="55">
        <v>7585</v>
      </c>
      <c r="D46" s="55">
        <v>8318</v>
      </c>
      <c r="E46" s="15">
        <f t="shared" si="1"/>
        <v>88</v>
      </c>
      <c r="F46" s="55">
        <v>24</v>
      </c>
      <c r="G46" s="55">
        <v>64</v>
      </c>
      <c r="H46" s="56">
        <v>11</v>
      </c>
      <c r="I46" s="57">
        <v>6.9234642497482388E-2</v>
      </c>
      <c r="J46" s="55">
        <v>12</v>
      </c>
      <c r="K46" s="55">
        <v>0</v>
      </c>
      <c r="L46" s="55">
        <v>12</v>
      </c>
      <c r="M46" s="55">
        <v>0</v>
      </c>
      <c r="N46" s="56">
        <f>J46-L46</f>
        <v>0</v>
      </c>
      <c r="O46" s="56">
        <f t="shared" si="2"/>
        <v>0</v>
      </c>
      <c r="P46" s="55">
        <v>21</v>
      </c>
      <c r="Q46" s="55">
        <v>3</v>
      </c>
      <c r="R46" s="55">
        <v>10</v>
      </c>
      <c r="S46" s="55">
        <v>1</v>
      </c>
      <c r="T46" s="56">
        <f t="shared" si="3"/>
        <v>11</v>
      </c>
      <c r="U46" s="56">
        <f t="shared" si="3"/>
        <v>2</v>
      </c>
      <c r="V46" s="55">
        <v>5799</v>
      </c>
      <c r="W46" s="55">
        <v>8</v>
      </c>
      <c r="X46" s="26">
        <f t="shared" si="8"/>
        <v>2.7423693740300052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15889</v>
      </c>
      <c r="C47" s="55">
        <v>7578</v>
      </c>
      <c r="D47" s="55">
        <v>8311</v>
      </c>
      <c r="E47" s="15">
        <f t="shared" si="1"/>
        <v>99</v>
      </c>
      <c r="F47" s="55">
        <v>28</v>
      </c>
      <c r="G47" s="55">
        <v>71</v>
      </c>
      <c r="H47" s="56">
        <v>-12</v>
      </c>
      <c r="I47" s="57">
        <v>-7.5457460856442171E-2</v>
      </c>
      <c r="J47" s="55">
        <v>17</v>
      </c>
      <c r="K47" s="55">
        <v>0</v>
      </c>
      <c r="L47" s="55">
        <v>30</v>
      </c>
      <c r="M47" s="55">
        <v>0</v>
      </c>
      <c r="N47" s="56">
        <f t="shared" si="2"/>
        <v>-13</v>
      </c>
      <c r="O47" s="56">
        <f t="shared" si="2"/>
        <v>0</v>
      </c>
      <c r="P47" s="55">
        <v>18</v>
      </c>
      <c r="Q47" s="55">
        <v>11</v>
      </c>
      <c r="R47" s="55">
        <v>17</v>
      </c>
      <c r="S47" s="55">
        <v>2</v>
      </c>
      <c r="T47" s="56">
        <f t="shared" si="3"/>
        <v>1</v>
      </c>
      <c r="U47" s="56">
        <f t="shared" si="3"/>
        <v>9</v>
      </c>
      <c r="V47" s="55">
        <v>5788</v>
      </c>
      <c r="W47" s="55">
        <v>-11</v>
      </c>
      <c r="X47" s="26">
        <f t="shared" si="8"/>
        <v>2.7451624049758121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15884</v>
      </c>
      <c r="C48" s="55">
        <v>7571</v>
      </c>
      <c r="D48" s="55">
        <v>8313</v>
      </c>
      <c r="E48" s="15">
        <f t="shared" si="1"/>
        <v>94</v>
      </c>
      <c r="F48" s="55">
        <v>26</v>
      </c>
      <c r="G48" s="55">
        <v>68</v>
      </c>
      <c r="H48" s="56">
        <v>-11</v>
      </c>
      <c r="I48" s="57">
        <v>-6.923028510290137E-2</v>
      </c>
      <c r="J48" s="55">
        <v>12</v>
      </c>
      <c r="K48" s="55">
        <v>0</v>
      </c>
      <c r="L48" s="55">
        <v>20</v>
      </c>
      <c r="M48" s="55">
        <v>0</v>
      </c>
      <c r="N48" s="56">
        <f t="shared" si="2"/>
        <v>-8</v>
      </c>
      <c r="O48" s="56">
        <f t="shared" si="2"/>
        <v>0</v>
      </c>
      <c r="P48" s="55">
        <v>12</v>
      </c>
      <c r="Q48" s="55">
        <v>0</v>
      </c>
      <c r="R48" s="55">
        <v>15</v>
      </c>
      <c r="S48" s="55">
        <v>6</v>
      </c>
      <c r="T48" s="56">
        <f t="shared" si="3"/>
        <v>-3</v>
      </c>
      <c r="U48" s="56">
        <f t="shared" si="3"/>
        <v>-6</v>
      </c>
      <c r="V48" s="55">
        <v>5792</v>
      </c>
      <c r="W48" s="55">
        <v>4</v>
      </c>
      <c r="X48" s="26">
        <f t="shared" si="8"/>
        <v>2.742403314917127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15880</v>
      </c>
      <c r="C49" s="55">
        <v>7570</v>
      </c>
      <c r="D49" s="55">
        <v>8310</v>
      </c>
      <c r="E49" s="15">
        <f t="shared" si="1"/>
        <v>94</v>
      </c>
      <c r="F49" s="55">
        <v>27</v>
      </c>
      <c r="G49" s="55">
        <v>67</v>
      </c>
      <c r="H49" s="56">
        <v>-16</v>
      </c>
      <c r="I49" s="57">
        <v>-0.1007302946361118</v>
      </c>
      <c r="J49" s="55">
        <v>8</v>
      </c>
      <c r="K49" s="55">
        <v>0</v>
      </c>
      <c r="L49" s="55">
        <v>21</v>
      </c>
      <c r="M49" s="55">
        <v>0</v>
      </c>
      <c r="N49" s="56">
        <f t="shared" si="2"/>
        <v>-13</v>
      </c>
      <c r="O49" s="56">
        <f t="shared" si="2"/>
        <v>0</v>
      </c>
      <c r="P49" s="55">
        <v>9</v>
      </c>
      <c r="Q49" s="55">
        <v>1</v>
      </c>
      <c r="R49" s="55">
        <v>12</v>
      </c>
      <c r="S49" s="55">
        <v>1</v>
      </c>
      <c r="T49" s="56">
        <f t="shared" si="3"/>
        <v>-3</v>
      </c>
      <c r="U49" s="56">
        <f t="shared" si="3"/>
        <v>0</v>
      </c>
      <c r="V49" s="55">
        <v>5798</v>
      </c>
      <c r="W49" s="55">
        <v>6</v>
      </c>
      <c r="X49" s="26">
        <f t="shared" si="8"/>
        <v>2.7388754743014831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15879</v>
      </c>
      <c r="C50" s="55">
        <v>7565</v>
      </c>
      <c r="D50" s="55">
        <v>8314</v>
      </c>
      <c r="E50" s="15">
        <f t="shared" si="1"/>
        <v>99</v>
      </c>
      <c r="F50" s="55">
        <v>27</v>
      </c>
      <c r="G50" s="55">
        <v>72</v>
      </c>
      <c r="H50" s="56">
        <v>-4</v>
      </c>
      <c r="I50" s="57">
        <v>-2.5188916876574305E-2</v>
      </c>
      <c r="J50" s="55">
        <v>11</v>
      </c>
      <c r="K50" s="55">
        <v>0</v>
      </c>
      <c r="L50" s="55">
        <v>24</v>
      </c>
      <c r="M50" s="55">
        <v>0</v>
      </c>
      <c r="N50" s="56">
        <f t="shared" si="2"/>
        <v>-13</v>
      </c>
      <c r="O50" s="56">
        <f t="shared" si="2"/>
        <v>0</v>
      </c>
      <c r="P50" s="55">
        <v>12</v>
      </c>
      <c r="Q50" s="55">
        <v>3</v>
      </c>
      <c r="R50" s="55">
        <v>3</v>
      </c>
      <c r="S50" s="55">
        <v>0</v>
      </c>
      <c r="T50" s="56">
        <f t="shared" si="3"/>
        <v>9</v>
      </c>
      <c r="U50" s="56">
        <f t="shared" si="3"/>
        <v>3</v>
      </c>
      <c r="V50" s="55">
        <v>5805</v>
      </c>
      <c r="W50" s="55">
        <v>7</v>
      </c>
      <c r="X50" s="26">
        <f t="shared" si="8"/>
        <v>2.7354005167958655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15850</v>
      </c>
      <c r="C51" s="55">
        <v>7559</v>
      </c>
      <c r="D51" s="55">
        <v>8291</v>
      </c>
      <c r="E51" s="15">
        <f t="shared" si="1"/>
        <v>93</v>
      </c>
      <c r="F51" s="55">
        <v>28</v>
      </c>
      <c r="G51" s="55">
        <v>65</v>
      </c>
      <c r="H51" s="56">
        <v>-25</v>
      </c>
      <c r="I51" s="57">
        <v>-0.15744064487688142</v>
      </c>
      <c r="J51" s="55">
        <v>15</v>
      </c>
      <c r="K51" s="55">
        <v>0</v>
      </c>
      <c r="L51" s="55">
        <v>27</v>
      </c>
      <c r="M51" s="55">
        <v>0</v>
      </c>
      <c r="N51" s="56">
        <f t="shared" si="2"/>
        <v>-12</v>
      </c>
      <c r="O51" s="56">
        <f t="shared" si="2"/>
        <v>0</v>
      </c>
      <c r="P51" s="55">
        <v>6</v>
      </c>
      <c r="Q51" s="55">
        <v>1</v>
      </c>
      <c r="R51" s="55">
        <v>19</v>
      </c>
      <c r="S51" s="55">
        <v>7</v>
      </c>
      <c r="T51" s="56">
        <f t="shared" si="3"/>
        <v>-13</v>
      </c>
      <c r="U51" s="56">
        <f t="shared" si="3"/>
        <v>-6</v>
      </c>
      <c r="V51" s="55">
        <v>5803</v>
      </c>
      <c r="W51" s="55">
        <v>-2</v>
      </c>
      <c r="X51" s="26">
        <f t="shared" si="8"/>
        <v>2.7313458555919352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15822</v>
      </c>
      <c r="C52" s="55">
        <v>7548</v>
      </c>
      <c r="D52" s="55">
        <v>8274</v>
      </c>
      <c r="E52" s="15">
        <f t="shared" si="1"/>
        <v>91</v>
      </c>
      <c r="F52" s="55">
        <v>27</v>
      </c>
      <c r="G52" s="55">
        <v>64</v>
      </c>
      <c r="H52" s="56">
        <v>-29</v>
      </c>
      <c r="I52" s="57">
        <v>-0.18296529968454259</v>
      </c>
      <c r="J52" s="55">
        <v>16</v>
      </c>
      <c r="K52" s="55">
        <v>0</v>
      </c>
      <c r="L52" s="55">
        <v>37</v>
      </c>
      <c r="M52" s="55">
        <v>0</v>
      </c>
      <c r="N52" s="56">
        <f t="shared" si="2"/>
        <v>-21</v>
      </c>
      <c r="O52" s="56">
        <f t="shared" si="2"/>
        <v>0</v>
      </c>
      <c r="P52" s="55">
        <v>9</v>
      </c>
      <c r="Q52" s="55">
        <v>1</v>
      </c>
      <c r="R52" s="55">
        <v>17</v>
      </c>
      <c r="S52" s="55">
        <v>3</v>
      </c>
      <c r="T52" s="56">
        <f t="shared" si="3"/>
        <v>-8</v>
      </c>
      <c r="U52" s="56">
        <f t="shared" si="3"/>
        <v>-2</v>
      </c>
      <c r="V52" s="55">
        <v>5792</v>
      </c>
      <c r="W52" s="55">
        <v>-11</v>
      </c>
      <c r="X52" s="26">
        <f t="shared" si="8"/>
        <v>2.7316988950276242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15787</v>
      </c>
      <c r="C53" s="55">
        <v>7526</v>
      </c>
      <c r="D53" s="55">
        <v>8261</v>
      </c>
      <c r="E53" s="15">
        <f t="shared" si="1"/>
        <v>86</v>
      </c>
      <c r="F53" s="55">
        <v>27</v>
      </c>
      <c r="G53" s="55">
        <v>59</v>
      </c>
      <c r="H53" s="56">
        <v>-27</v>
      </c>
      <c r="I53" s="57">
        <v>-0.17064846416382254</v>
      </c>
      <c r="J53" s="55">
        <v>7</v>
      </c>
      <c r="K53" s="55">
        <v>0</v>
      </c>
      <c r="L53" s="55">
        <v>29</v>
      </c>
      <c r="M53" s="55">
        <v>0</v>
      </c>
      <c r="N53" s="56">
        <f t="shared" si="2"/>
        <v>-22</v>
      </c>
      <c r="O53" s="56">
        <f t="shared" si="2"/>
        <v>0</v>
      </c>
      <c r="P53" s="55">
        <v>9</v>
      </c>
      <c r="Q53" s="55">
        <v>2</v>
      </c>
      <c r="R53" s="55">
        <v>14</v>
      </c>
      <c r="S53" s="55">
        <v>8</v>
      </c>
      <c r="T53" s="56">
        <f t="shared" si="3"/>
        <v>-5</v>
      </c>
      <c r="U53" s="56">
        <f t="shared" si="3"/>
        <v>-6</v>
      </c>
      <c r="V53" s="55">
        <v>5787</v>
      </c>
      <c r="W53" s="55">
        <v>-5</v>
      </c>
      <c r="X53" s="26">
        <f t="shared" si="8"/>
        <v>2.7280110592707794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15753</v>
      </c>
      <c r="C54" s="55">
        <v>7504</v>
      </c>
      <c r="D54" s="55">
        <v>8249</v>
      </c>
      <c r="E54" s="15">
        <f t="shared" si="1"/>
        <v>91</v>
      </c>
      <c r="F54" s="55">
        <v>28</v>
      </c>
      <c r="G54" s="55">
        <v>63</v>
      </c>
      <c r="H54" s="56">
        <v>-26</v>
      </c>
      <c r="I54" s="57">
        <v>-0.16469246848672958</v>
      </c>
      <c r="J54" s="55">
        <v>3</v>
      </c>
      <c r="K54" s="55">
        <v>0</v>
      </c>
      <c r="L54" s="55">
        <v>31</v>
      </c>
      <c r="M54" s="55">
        <v>0</v>
      </c>
      <c r="N54" s="56">
        <f t="shared" si="2"/>
        <v>-28</v>
      </c>
      <c r="O54" s="56">
        <f t="shared" si="2"/>
        <v>0</v>
      </c>
      <c r="P54" s="55">
        <v>14</v>
      </c>
      <c r="Q54" s="55">
        <v>5</v>
      </c>
      <c r="R54" s="55">
        <v>12</v>
      </c>
      <c r="S54" s="55">
        <v>3</v>
      </c>
      <c r="T54" s="56">
        <f t="shared" si="3"/>
        <v>2</v>
      </c>
      <c r="U54" s="56">
        <f t="shared" si="3"/>
        <v>2</v>
      </c>
      <c r="V54" s="55">
        <v>5781</v>
      </c>
      <c r="W54" s="55">
        <v>-6</v>
      </c>
      <c r="X54" s="26">
        <f t="shared" si="8"/>
        <v>2.7249610793980281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15707</v>
      </c>
      <c r="C55" s="55">
        <v>7488</v>
      </c>
      <c r="D55" s="55">
        <v>8219</v>
      </c>
      <c r="E55" s="15">
        <f t="shared" si="1"/>
        <v>87</v>
      </c>
      <c r="F55" s="55">
        <v>27</v>
      </c>
      <c r="G55" s="55">
        <v>60</v>
      </c>
      <c r="H55" s="56">
        <v>-68</v>
      </c>
      <c r="I55" s="57">
        <v>-0.43166381006792359</v>
      </c>
      <c r="J55" s="55">
        <v>13</v>
      </c>
      <c r="K55" s="55">
        <v>0</v>
      </c>
      <c r="L55" s="55">
        <v>29</v>
      </c>
      <c r="M55" s="55">
        <v>0</v>
      </c>
      <c r="N55" s="56">
        <f t="shared" si="2"/>
        <v>-16</v>
      </c>
      <c r="O55" s="56">
        <f t="shared" si="2"/>
        <v>0</v>
      </c>
      <c r="P55" s="55">
        <v>22</v>
      </c>
      <c r="Q55" s="55">
        <v>0</v>
      </c>
      <c r="R55" s="55">
        <v>74</v>
      </c>
      <c r="S55" s="55">
        <v>2</v>
      </c>
      <c r="T55" s="56">
        <f t="shared" si="3"/>
        <v>-52</v>
      </c>
      <c r="U55" s="56">
        <f t="shared" si="3"/>
        <v>-2</v>
      </c>
      <c r="V55" s="55">
        <v>5779</v>
      </c>
      <c r="W55" s="55">
        <v>-2</v>
      </c>
      <c r="X55" s="26">
        <f t="shared" si="8"/>
        <v>2.717944281017477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15715</v>
      </c>
      <c r="C56" s="55">
        <v>7496</v>
      </c>
      <c r="D56" s="55">
        <v>8219</v>
      </c>
      <c r="E56" s="15">
        <f t="shared" si="1"/>
        <v>85</v>
      </c>
      <c r="F56" s="55">
        <v>27</v>
      </c>
      <c r="G56" s="55">
        <v>58</v>
      </c>
      <c r="H56" s="56">
        <v>-5</v>
      </c>
      <c r="I56" s="57">
        <v>-3.1832940727064364E-2</v>
      </c>
      <c r="J56" s="55">
        <v>16</v>
      </c>
      <c r="K56" s="55">
        <v>0</v>
      </c>
      <c r="L56" s="55">
        <v>18</v>
      </c>
      <c r="M56" s="55">
        <v>0</v>
      </c>
      <c r="N56" s="56">
        <f t="shared" si="2"/>
        <v>-2</v>
      </c>
      <c r="O56" s="56">
        <f t="shared" si="2"/>
        <v>0</v>
      </c>
      <c r="P56" s="55">
        <v>13</v>
      </c>
      <c r="Q56" s="55">
        <v>1</v>
      </c>
      <c r="R56" s="55">
        <v>16</v>
      </c>
      <c r="S56" s="55">
        <v>2</v>
      </c>
      <c r="T56" s="56">
        <f t="shared" si="3"/>
        <v>-3</v>
      </c>
      <c r="U56" s="56">
        <f t="shared" si="3"/>
        <v>-1</v>
      </c>
      <c r="V56" s="55">
        <v>5793</v>
      </c>
      <c r="W56" s="55">
        <v>14</v>
      </c>
      <c r="X56" s="26">
        <f t="shared" si="8"/>
        <v>2.7127567754186086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15707</v>
      </c>
      <c r="C57" s="55">
        <v>7484</v>
      </c>
      <c r="D57" s="55">
        <v>8223</v>
      </c>
      <c r="E57" s="15">
        <f t="shared" si="1"/>
        <v>87</v>
      </c>
      <c r="F57" s="55">
        <v>27</v>
      </c>
      <c r="G57" s="55">
        <v>60</v>
      </c>
      <c r="H57" s="56">
        <v>-13</v>
      </c>
      <c r="I57" s="57">
        <v>-8.2723512567610569E-2</v>
      </c>
      <c r="J57" s="55">
        <v>5</v>
      </c>
      <c r="K57" s="55">
        <v>0</v>
      </c>
      <c r="L57" s="55">
        <v>19</v>
      </c>
      <c r="M57" s="55">
        <v>0</v>
      </c>
      <c r="N57" s="56">
        <f t="shared" si="2"/>
        <v>-14</v>
      </c>
      <c r="O57" s="56">
        <f t="shared" si="2"/>
        <v>0</v>
      </c>
      <c r="P57" s="55">
        <v>10</v>
      </c>
      <c r="Q57" s="55">
        <v>2</v>
      </c>
      <c r="R57" s="55">
        <v>9</v>
      </c>
      <c r="S57" s="55">
        <v>0</v>
      </c>
      <c r="T57" s="56">
        <f>P57-R57</f>
        <v>1</v>
      </c>
      <c r="U57" s="56">
        <f t="shared" si="3"/>
        <v>2</v>
      </c>
      <c r="V57" s="55">
        <v>5799</v>
      </c>
      <c r="W57" s="55">
        <v>6</v>
      </c>
      <c r="X57" s="26">
        <f t="shared" si="8"/>
        <v>2.7085704431798585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15692</v>
      </c>
      <c r="C58" s="55">
        <v>7479</v>
      </c>
      <c r="D58" s="55">
        <v>8213</v>
      </c>
      <c r="E58" s="15">
        <f t="shared" si="1"/>
        <v>86</v>
      </c>
      <c r="F58" s="55">
        <v>26</v>
      </c>
      <c r="G58" s="55">
        <v>60</v>
      </c>
      <c r="H58" s="56">
        <v>-12</v>
      </c>
      <c r="I58" s="57">
        <v>-7.6399057744954479E-2</v>
      </c>
      <c r="J58" s="55">
        <v>8</v>
      </c>
      <c r="K58" s="55">
        <v>0</v>
      </c>
      <c r="L58" s="55">
        <v>16</v>
      </c>
      <c r="M58" s="55">
        <v>0</v>
      </c>
      <c r="N58" s="56">
        <f t="shared" si="2"/>
        <v>-8</v>
      </c>
      <c r="O58" s="56">
        <f t="shared" si="2"/>
        <v>0</v>
      </c>
      <c r="P58" s="55">
        <v>9</v>
      </c>
      <c r="Q58" s="55">
        <v>2</v>
      </c>
      <c r="R58" s="55">
        <v>13</v>
      </c>
      <c r="S58" s="55">
        <v>3</v>
      </c>
      <c r="T58" s="56">
        <f t="shared" si="3"/>
        <v>-4</v>
      </c>
      <c r="U58" s="56">
        <f t="shared" si="3"/>
        <v>-1</v>
      </c>
      <c r="V58" s="55">
        <v>5806</v>
      </c>
      <c r="W58" s="55">
        <v>7</v>
      </c>
      <c r="X58" s="26">
        <f t="shared" si="8"/>
        <v>2.7027213227695488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15705</v>
      </c>
      <c r="C59" s="55">
        <v>7486</v>
      </c>
      <c r="D59" s="55">
        <v>8219</v>
      </c>
      <c r="E59" s="15">
        <f t="shared" si="1"/>
        <v>96</v>
      </c>
      <c r="F59" s="55">
        <v>29</v>
      </c>
      <c r="G59" s="55">
        <v>67</v>
      </c>
      <c r="H59" s="56">
        <v>5</v>
      </c>
      <c r="I59" s="57">
        <v>3.1863369869997452E-2</v>
      </c>
      <c r="J59" s="55">
        <v>12</v>
      </c>
      <c r="K59" s="55">
        <v>0</v>
      </c>
      <c r="L59" s="55">
        <v>14</v>
      </c>
      <c r="M59" s="55">
        <v>0</v>
      </c>
      <c r="N59" s="56">
        <f t="shared" si="2"/>
        <v>-2</v>
      </c>
      <c r="O59" s="56">
        <f t="shared" si="2"/>
        <v>0</v>
      </c>
      <c r="P59" s="55">
        <v>18</v>
      </c>
      <c r="Q59" s="55">
        <v>11</v>
      </c>
      <c r="R59" s="55">
        <v>11</v>
      </c>
      <c r="S59" s="55">
        <v>1</v>
      </c>
      <c r="T59" s="56">
        <f t="shared" si="3"/>
        <v>7</v>
      </c>
      <c r="U59" s="56">
        <f t="shared" si="3"/>
        <v>10</v>
      </c>
      <c r="V59" s="55">
        <v>5822</v>
      </c>
      <c r="W59" s="55">
        <v>16</v>
      </c>
      <c r="X59" s="26">
        <f t="shared" si="8"/>
        <v>2.6975266231535553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15703</v>
      </c>
      <c r="C60" s="55">
        <v>7498</v>
      </c>
      <c r="D60" s="55">
        <v>8205</v>
      </c>
      <c r="E60" s="15">
        <f t="shared" si="1"/>
        <v>96</v>
      </c>
      <c r="F60" s="55">
        <v>30</v>
      </c>
      <c r="G60" s="55">
        <v>66</v>
      </c>
      <c r="H60" s="56">
        <v>-13</v>
      </c>
      <c r="I60" s="57">
        <v>-8.277618592804839E-2</v>
      </c>
      <c r="J60" s="55">
        <v>9</v>
      </c>
      <c r="K60" s="55">
        <v>0</v>
      </c>
      <c r="L60" s="55">
        <v>17</v>
      </c>
      <c r="M60" s="55">
        <v>0</v>
      </c>
      <c r="N60" s="56">
        <f t="shared" ref="N60:O61" si="9">J60-L60</f>
        <v>-8</v>
      </c>
      <c r="O60" s="56">
        <f t="shared" si="9"/>
        <v>0</v>
      </c>
      <c r="P60" s="55">
        <v>11</v>
      </c>
      <c r="Q60" s="55">
        <v>1</v>
      </c>
      <c r="R60" s="55">
        <v>16</v>
      </c>
      <c r="S60" s="55">
        <v>2</v>
      </c>
      <c r="T60" s="56">
        <f t="shared" ref="T60:U61" si="10">P60-R60</f>
        <v>-5</v>
      </c>
      <c r="U60" s="56">
        <f t="shared" si="10"/>
        <v>-1</v>
      </c>
      <c r="V60" s="55">
        <v>5831</v>
      </c>
      <c r="W60" s="55">
        <v>9</v>
      </c>
      <c r="X60" s="26">
        <f t="shared" si="8"/>
        <v>2.6930200651689247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15705</v>
      </c>
      <c r="C61" s="55">
        <v>7492</v>
      </c>
      <c r="D61" s="55">
        <v>8213</v>
      </c>
      <c r="E61" s="15">
        <f t="shared" si="1"/>
        <v>94</v>
      </c>
      <c r="F61" s="55">
        <v>27</v>
      </c>
      <c r="G61" s="55">
        <v>67</v>
      </c>
      <c r="H61" s="56">
        <v>-11</v>
      </c>
      <c r="I61" s="57">
        <v>-7.0050308858179963E-2</v>
      </c>
      <c r="J61" s="55">
        <v>12</v>
      </c>
      <c r="K61" s="55">
        <v>0</v>
      </c>
      <c r="L61" s="55">
        <v>21</v>
      </c>
      <c r="M61" s="55">
        <v>0</v>
      </c>
      <c r="N61" s="56">
        <f t="shared" si="9"/>
        <v>-9</v>
      </c>
      <c r="O61" s="56">
        <f t="shared" si="9"/>
        <v>0</v>
      </c>
      <c r="P61" s="55">
        <v>9</v>
      </c>
      <c r="Q61" s="55">
        <v>1</v>
      </c>
      <c r="R61" s="55">
        <v>11</v>
      </c>
      <c r="S61" s="55">
        <v>3</v>
      </c>
      <c r="T61" s="56">
        <f t="shared" si="10"/>
        <v>-2</v>
      </c>
      <c r="U61" s="56">
        <f t="shared" si="10"/>
        <v>-2</v>
      </c>
      <c r="V61" s="55">
        <v>5835</v>
      </c>
      <c r="W61" s="55">
        <v>4</v>
      </c>
      <c r="X61" s="26">
        <f t="shared" si="8"/>
        <v>2.6915167095115682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31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16" t="s">
        <v>16</v>
      </c>
      <c r="B4" s="316" t="s">
        <v>0</v>
      </c>
      <c r="C4" s="67"/>
      <c r="D4" s="67"/>
      <c r="E4" s="67"/>
      <c r="F4" s="67"/>
      <c r="G4" s="67"/>
      <c r="H4" s="317" t="s">
        <v>80</v>
      </c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9"/>
      <c r="V4" s="320" t="s">
        <v>1</v>
      </c>
      <c r="W4" s="321"/>
      <c r="X4" s="322" t="s">
        <v>2</v>
      </c>
    </row>
    <row r="5" spans="1:26" ht="24" customHeight="1" x14ac:dyDescent="0.2">
      <c r="A5" s="66"/>
      <c r="B5" s="33"/>
      <c r="C5" s="12"/>
      <c r="D5" s="13"/>
      <c r="E5" s="323" t="s">
        <v>7</v>
      </c>
      <c r="F5" s="323"/>
      <c r="G5" s="323"/>
      <c r="H5" s="307" t="s">
        <v>9</v>
      </c>
      <c r="I5" s="309"/>
      <c r="J5" s="307" t="s">
        <v>10</v>
      </c>
      <c r="K5" s="308"/>
      <c r="L5" s="308"/>
      <c r="M5" s="308"/>
      <c r="N5" s="308"/>
      <c r="O5" s="309"/>
      <c r="P5" s="307" t="s">
        <v>11</v>
      </c>
      <c r="Q5" s="308"/>
      <c r="R5" s="308"/>
      <c r="S5" s="308"/>
      <c r="T5" s="308"/>
      <c r="U5" s="309"/>
      <c r="V5" s="24"/>
      <c r="W5" s="22"/>
      <c r="X5" s="69"/>
    </row>
    <row r="6" spans="1:26" ht="24" customHeight="1" x14ac:dyDescent="0.2">
      <c r="A6" s="66"/>
      <c r="B6" s="310" t="s">
        <v>6</v>
      </c>
      <c r="C6" s="324" t="s">
        <v>4</v>
      </c>
      <c r="D6" s="325" t="s">
        <v>5</v>
      </c>
      <c r="E6" s="326" t="s">
        <v>6</v>
      </c>
      <c r="F6" s="326" t="s">
        <v>4</v>
      </c>
      <c r="G6" s="326" t="s">
        <v>5</v>
      </c>
      <c r="H6" s="312" t="s">
        <v>12</v>
      </c>
      <c r="I6" s="312" t="s">
        <v>13</v>
      </c>
      <c r="J6" s="313" t="s">
        <v>14</v>
      </c>
      <c r="K6" s="314"/>
      <c r="L6" s="313" t="s">
        <v>19</v>
      </c>
      <c r="M6" s="314"/>
      <c r="N6" s="313" t="s">
        <v>20</v>
      </c>
      <c r="O6" s="314"/>
      <c r="P6" s="311" t="s">
        <v>81</v>
      </c>
      <c r="Q6" s="44"/>
      <c r="R6" s="311" t="s">
        <v>82</v>
      </c>
      <c r="S6" s="44"/>
      <c r="T6" s="313" t="s">
        <v>15</v>
      </c>
      <c r="U6" s="314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327"/>
      <c r="F7" s="327"/>
      <c r="G7" s="327"/>
      <c r="H7" s="95"/>
      <c r="I7" s="95"/>
      <c r="J7" s="30"/>
      <c r="K7" s="315" t="s">
        <v>83</v>
      </c>
      <c r="L7" s="30"/>
      <c r="M7" s="315" t="s">
        <v>83</v>
      </c>
      <c r="N7" s="30"/>
      <c r="O7" s="315" t="s">
        <v>83</v>
      </c>
      <c r="P7" s="87"/>
      <c r="Q7" s="315" t="s">
        <v>83</v>
      </c>
      <c r="R7" s="87"/>
      <c r="S7" s="315" t="s">
        <v>83</v>
      </c>
      <c r="T7" s="30"/>
      <c r="U7" s="315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327"/>
      <c r="F8" s="327"/>
      <c r="G8" s="327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327"/>
      <c r="F9" s="327"/>
      <c r="G9" s="327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17416</v>
      </c>
      <c r="C15" s="55">
        <v>8178</v>
      </c>
      <c r="D15" s="55">
        <v>9238</v>
      </c>
      <c r="E15" s="15">
        <f t="shared" ref="E15:E61" si="1">F15+G15</f>
        <v>106</v>
      </c>
      <c r="F15" s="55">
        <v>45</v>
      </c>
      <c r="G15" s="55">
        <v>61</v>
      </c>
      <c r="H15" s="56" t="s">
        <v>46</v>
      </c>
      <c r="I15" s="57" t="s">
        <v>46</v>
      </c>
      <c r="J15" s="55">
        <v>120</v>
      </c>
      <c r="K15" s="55">
        <v>0</v>
      </c>
      <c r="L15" s="55">
        <v>278</v>
      </c>
      <c r="M15" s="55">
        <v>0</v>
      </c>
      <c r="N15" s="56">
        <f t="shared" ref="N15:O59" si="2">J15-L15</f>
        <v>-158</v>
      </c>
      <c r="O15" s="56">
        <f t="shared" si="2"/>
        <v>0</v>
      </c>
      <c r="P15" s="55">
        <v>272</v>
      </c>
      <c r="Q15" s="55">
        <v>127</v>
      </c>
      <c r="R15" s="55">
        <v>268</v>
      </c>
      <c r="S15" s="55">
        <v>89</v>
      </c>
      <c r="T15" s="56">
        <f t="shared" ref="T15:U59" si="3">P15-R15</f>
        <v>4</v>
      </c>
      <c r="U15" s="56">
        <f t="shared" si="3"/>
        <v>38</v>
      </c>
      <c r="V15" s="55">
        <v>5795</v>
      </c>
      <c r="W15" s="55" t="s">
        <v>46</v>
      </c>
      <c r="X15" s="58">
        <f>B15/V15</f>
        <v>3.0053494391716997</v>
      </c>
    </row>
    <row r="16" spans="1:26" ht="24" customHeight="1" x14ac:dyDescent="0.2">
      <c r="A16" s="29" t="s">
        <v>56</v>
      </c>
      <c r="B16" s="55">
        <f t="shared" si="0"/>
        <v>17199</v>
      </c>
      <c r="C16" s="55">
        <v>8102</v>
      </c>
      <c r="D16" s="55">
        <v>9097</v>
      </c>
      <c r="E16" s="15">
        <f t="shared" si="1"/>
        <v>118</v>
      </c>
      <c r="F16" s="55">
        <v>49</v>
      </c>
      <c r="G16" s="55">
        <v>69</v>
      </c>
      <c r="H16" s="56">
        <f>N16+T16</f>
        <v>-211</v>
      </c>
      <c r="I16" s="57">
        <f>H16/B15*100</f>
        <v>-1.2115296279283416</v>
      </c>
      <c r="J16" s="55">
        <v>110</v>
      </c>
      <c r="K16" s="55">
        <v>1</v>
      </c>
      <c r="L16" s="55">
        <v>284</v>
      </c>
      <c r="M16" s="55">
        <v>3</v>
      </c>
      <c r="N16" s="56">
        <f t="shared" si="2"/>
        <v>-174</v>
      </c>
      <c r="O16" s="56">
        <f t="shared" si="2"/>
        <v>-2</v>
      </c>
      <c r="P16" s="55">
        <v>278</v>
      </c>
      <c r="Q16" s="55">
        <v>124</v>
      </c>
      <c r="R16" s="55">
        <v>315</v>
      </c>
      <c r="S16" s="55">
        <v>109</v>
      </c>
      <c r="T16" s="56">
        <f t="shared" si="3"/>
        <v>-37</v>
      </c>
      <c r="U16" s="56">
        <f t="shared" si="3"/>
        <v>15</v>
      </c>
      <c r="V16" s="55">
        <v>5829</v>
      </c>
      <c r="W16" s="55" t="s">
        <v>46</v>
      </c>
      <c r="X16" s="58">
        <f>B16/V16</f>
        <v>2.9505918682449819</v>
      </c>
    </row>
    <row r="17" spans="1:26" ht="24" customHeight="1" x14ac:dyDescent="0.2">
      <c r="A17" s="29" t="s">
        <v>57</v>
      </c>
      <c r="B17" s="55">
        <f t="shared" si="0"/>
        <v>17034</v>
      </c>
      <c r="C17" s="55">
        <v>8028</v>
      </c>
      <c r="D17" s="55">
        <v>9006</v>
      </c>
      <c r="E17" s="15">
        <f t="shared" si="1"/>
        <v>159</v>
      </c>
      <c r="F17" s="55">
        <v>60</v>
      </c>
      <c r="G17" s="55">
        <v>99</v>
      </c>
      <c r="H17" s="56">
        <f t="shared" ref="H17:H20" si="4">N17+T17</f>
        <v>-159</v>
      </c>
      <c r="I17" s="57">
        <f t="shared" ref="I17:I20" si="5">H17/B16*100</f>
        <v>-0.92447235304378172</v>
      </c>
      <c r="J17" s="55">
        <v>116</v>
      </c>
      <c r="K17" s="55">
        <v>0</v>
      </c>
      <c r="L17" s="55">
        <v>274</v>
      </c>
      <c r="M17" s="55">
        <v>1</v>
      </c>
      <c r="N17" s="56">
        <f t="shared" si="2"/>
        <v>-158</v>
      </c>
      <c r="O17" s="56">
        <f t="shared" si="2"/>
        <v>-1</v>
      </c>
      <c r="P17" s="55">
        <v>208</v>
      </c>
      <c r="Q17" s="55">
        <v>60</v>
      </c>
      <c r="R17" s="55">
        <v>209</v>
      </c>
      <c r="S17" s="55">
        <v>18</v>
      </c>
      <c r="T17" s="56">
        <f t="shared" si="3"/>
        <v>-1</v>
      </c>
      <c r="U17" s="56">
        <f t="shared" si="3"/>
        <v>42</v>
      </c>
      <c r="V17" s="55">
        <v>5845</v>
      </c>
      <c r="W17" s="55" t="s">
        <v>46</v>
      </c>
      <c r="X17" s="58">
        <f>B17/V17</f>
        <v>2.9142857142857141</v>
      </c>
    </row>
    <row r="18" spans="1:26" ht="24" customHeight="1" x14ac:dyDescent="0.2">
      <c r="A18" s="29" t="s">
        <v>58</v>
      </c>
      <c r="B18" s="55">
        <f t="shared" si="0"/>
        <v>16793</v>
      </c>
      <c r="C18" s="55">
        <v>7896</v>
      </c>
      <c r="D18" s="55">
        <v>8897</v>
      </c>
      <c r="E18" s="15">
        <f t="shared" si="1"/>
        <v>181</v>
      </c>
      <c r="F18" s="55">
        <v>59</v>
      </c>
      <c r="G18" s="55">
        <v>122</v>
      </c>
      <c r="H18" s="56">
        <f t="shared" si="4"/>
        <v>-210</v>
      </c>
      <c r="I18" s="57">
        <f t="shared" si="5"/>
        <v>-1.2328284607256075</v>
      </c>
      <c r="J18" s="55">
        <v>131</v>
      </c>
      <c r="K18" s="55">
        <v>1</v>
      </c>
      <c r="L18" s="55">
        <v>303</v>
      </c>
      <c r="M18" s="55">
        <v>0</v>
      </c>
      <c r="N18" s="56">
        <f t="shared" si="2"/>
        <v>-172</v>
      </c>
      <c r="O18" s="56">
        <f t="shared" si="2"/>
        <v>1</v>
      </c>
      <c r="P18" s="55">
        <v>200</v>
      </c>
      <c r="Q18" s="55">
        <v>81</v>
      </c>
      <c r="R18" s="55">
        <v>238</v>
      </c>
      <c r="S18" s="55">
        <v>61</v>
      </c>
      <c r="T18" s="56">
        <f t="shared" si="3"/>
        <v>-38</v>
      </c>
      <c r="U18" s="56">
        <f t="shared" si="3"/>
        <v>20</v>
      </c>
      <c r="V18" s="55">
        <v>5791</v>
      </c>
      <c r="W18" s="55" t="s">
        <v>46</v>
      </c>
      <c r="X18" s="58">
        <f>B18/V18</f>
        <v>2.8998445864272147</v>
      </c>
    </row>
    <row r="19" spans="1:26" ht="24" customHeight="1" x14ac:dyDescent="0.2">
      <c r="A19" s="29" t="s">
        <v>59</v>
      </c>
      <c r="B19" s="55">
        <f t="shared" si="0"/>
        <v>16573</v>
      </c>
      <c r="C19" s="55">
        <v>7773</v>
      </c>
      <c r="D19" s="55">
        <v>8800</v>
      </c>
      <c r="E19" s="15">
        <f t="shared" si="1"/>
        <v>220</v>
      </c>
      <c r="F19" s="55">
        <v>65</v>
      </c>
      <c r="G19" s="55">
        <v>155</v>
      </c>
      <c r="H19" s="56">
        <f t="shared" si="4"/>
        <v>-155</v>
      </c>
      <c r="I19" s="57">
        <f t="shared" si="5"/>
        <v>-0.92300363246590844</v>
      </c>
      <c r="J19" s="55">
        <v>115</v>
      </c>
      <c r="K19" s="55">
        <v>1</v>
      </c>
      <c r="L19" s="55">
        <v>287</v>
      </c>
      <c r="M19" s="55">
        <v>1</v>
      </c>
      <c r="N19" s="56">
        <f t="shared" si="2"/>
        <v>-172</v>
      </c>
      <c r="O19" s="56">
        <f t="shared" si="2"/>
        <v>0</v>
      </c>
      <c r="P19" s="55">
        <v>294</v>
      </c>
      <c r="Q19" s="55">
        <v>158</v>
      </c>
      <c r="R19" s="55">
        <v>277</v>
      </c>
      <c r="S19" s="55">
        <v>94</v>
      </c>
      <c r="T19" s="56">
        <f t="shared" si="3"/>
        <v>17</v>
      </c>
      <c r="U19" s="56">
        <f t="shared" si="3"/>
        <v>64</v>
      </c>
      <c r="V19" s="55">
        <v>5781</v>
      </c>
      <c r="W19" s="55" t="s">
        <v>46</v>
      </c>
      <c r="X19" s="58">
        <f>B19/V19</f>
        <v>2.8668050510292336</v>
      </c>
    </row>
    <row r="20" spans="1:26" ht="24" customHeight="1" x14ac:dyDescent="0.2">
      <c r="A20" s="29" t="s">
        <v>60</v>
      </c>
      <c r="B20" s="55">
        <f t="shared" si="0"/>
        <v>16365</v>
      </c>
      <c r="C20" s="55">
        <v>7682</v>
      </c>
      <c r="D20" s="55">
        <v>8683</v>
      </c>
      <c r="E20" s="15">
        <f t="shared" si="1"/>
        <v>199</v>
      </c>
      <c r="F20" s="55">
        <v>52</v>
      </c>
      <c r="G20" s="55">
        <v>147</v>
      </c>
      <c r="H20" s="56">
        <f t="shared" si="4"/>
        <v>-160</v>
      </c>
      <c r="I20" s="57">
        <f t="shared" si="5"/>
        <v>-0.96542569239123877</v>
      </c>
      <c r="J20" s="55">
        <v>95</v>
      </c>
      <c r="K20" s="55">
        <v>1</v>
      </c>
      <c r="L20" s="55">
        <v>245</v>
      </c>
      <c r="M20" s="55">
        <v>0</v>
      </c>
      <c r="N20" s="56">
        <f t="shared" si="2"/>
        <v>-150</v>
      </c>
      <c r="O20" s="56">
        <f t="shared" si="2"/>
        <v>1</v>
      </c>
      <c r="P20" s="55">
        <v>228</v>
      </c>
      <c r="Q20" s="55">
        <v>80</v>
      </c>
      <c r="R20" s="55">
        <v>238</v>
      </c>
      <c r="S20" s="55">
        <v>44</v>
      </c>
      <c r="T20" s="56">
        <f t="shared" si="3"/>
        <v>-10</v>
      </c>
      <c r="U20" s="56">
        <f t="shared" si="3"/>
        <v>36</v>
      </c>
      <c r="V20" s="55">
        <v>5769</v>
      </c>
      <c r="W20" s="55" t="s">
        <v>46</v>
      </c>
      <c r="X20" s="58">
        <f>B20/V20</f>
        <v>2.8367134685387416</v>
      </c>
    </row>
    <row r="21" spans="1:26" ht="24" customHeight="1" x14ac:dyDescent="0.2">
      <c r="A21" s="28" t="s">
        <v>61</v>
      </c>
      <c r="B21" s="55">
        <f t="shared" si="0"/>
        <v>16066</v>
      </c>
      <c r="C21" s="55">
        <v>7577</v>
      </c>
      <c r="D21" s="55">
        <v>8489</v>
      </c>
      <c r="E21" s="15">
        <f t="shared" si="1"/>
        <v>195</v>
      </c>
      <c r="F21" s="55">
        <v>58</v>
      </c>
      <c r="G21" s="55">
        <v>137</v>
      </c>
      <c r="H21" s="56">
        <f t="shared" ref="H21:H22" si="6">N21+T21</f>
        <v>-229</v>
      </c>
      <c r="I21" s="57">
        <f t="shared" ref="I21:I23" si="7">H21/B20*100</f>
        <v>-1.3993278337916284</v>
      </c>
      <c r="J21" s="55">
        <v>106</v>
      </c>
      <c r="K21" s="55">
        <v>0</v>
      </c>
      <c r="L21" s="55">
        <v>266</v>
      </c>
      <c r="M21" s="55">
        <v>0</v>
      </c>
      <c r="N21" s="56">
        <f t="shared" si="2"/>
        <v>-160</v>
      </c>
      <c r="O21" s="56">
        <f t="shared" si="2"/>
        <v>0</v>
      </c>
      <c r="P21" s="55">
        <v>179</v>
      </c>
      <c r="Q21" s="55">
        <v>51</v>
      </c>
      <c r="R21" s="55">
        <v>248</v>
      </c>
      <c r="S21" s="55">
        <v>52</v>
      </c>
      <c r="T21" s="56">
        <f t="shared" si="3"/>
        <v>-69</v>
      </c>
      <c r="U21" s="56">
        <f t="shared" si="3"/>
        <v>-1</v>
      </c>
      <c r="V21" s="55">
        <v>5914</v>
      </c>
      <c r="W21" s="55" t="s">
        <v>46</v>
      </c>
      <c r="X21" s="58">
        <f>B21/V21</f>
        <v>2.7166046668921204</v>
      </c>
    </row>
    <row r="22" spans="1:26" s="6" customFormat="1" ht="23.25" customHeight="1" x14ac:dyDescent="0.2">
      <c r="A22" s="15" t="s">
        <v>62</v>
      </c>
      <c r="B22" s="55">
        <f t="shared" si="0"/>
        <v>15763</v>
      </c>
      <c r="C22" s="55">
        <v>7468</v>
      </c>
      <c r="D22" s="55">
        <v>8295</v>
      </c>
      <c r="E22" s="15">
        <f t="shared" si="1"/>
        <v>239</v>
      </c>
      <c r="F22" s="55">
        <v>88</v>
      </c>
      <c r="G22" s="55">
        <v>151</v>
      </c>
      <c r="H22" s="56">
        <f t="shared" si="6"/>
        <v>-191</v>
      </c>
      <c r="I22" s="57">
        <f t="shared" si="7"/>
        <v>-1.1888460102078926</v>
      </c>
      <c r="J22" s="55">
        <v>95</v>
      </c>
      <c r="K22" s="55">
        <v>0</v>
      </c>
      <c r="L22" s="55">
        <v>271</v>
      </c>
      <c r="M22" s="55">
        <v>0</v>
      </c>
      <c r="N22" s="56">
        <f t="shared" si="2"/>
        <v>-176</v>
      </c>
      <c r="O22" s="56">
        <f t="shared" si="2"/>
        <v>0</v>
      </c>
      <c r="P22" s="55">
        <v>261</v>
      </c>
      <c r="Q22" s="55">
        <v>157</v>
      </c>
      <c r="R22" s="55">
        <v>276</v>
      </c>
      <c r="S22" s="55">
        <v>86</v>
      </c>
      <c r="T22" s="56">
        <f t="shared" si="3"/>
        <v>-15</v>
      </c>
      <c r="U22" s="56">
        <f t="shared" si="3"/>
        <v>71</v>
      </c>
      <c r="V22" s="55">
        <v>5731</v>
      </c>
      <c r="W22" s="55" t="s">
        <v>46</v>
      </c>
      <c r="X22" s="25">
        <f>B22/V22</f>
        <v>2.7504798464491365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15513</v>
      </c>
      <c r="C23" s="55">
        <v>7348</v>
      </c>
      <c r="D23" s="55">
        <v>8165</v>
      </c>
      <c r="E23" s="15">
        <f t="shared" si="1"/>
        <v>293</v>
      </c>
      <c r="F23" s="55">
        <v>101</v>
      </c>
      <c r="G23" s="55">
        <v>192</v>
      </c>
      <c r="H23" s="56">
        <f>N23+T23</f>
        <v>-185</v>
      </c>
      <c r="I23" s="57">
        <f t="shared" si="7"/>
        <v>-1.1736344604453468</v>
      </c>
      <c r="J23" s="55">
        <v>83</v>
      </c>
      <c r="K23" s="55">
        <v>2</v>
      </c>
      <c r="L23" s="55">
        <v>319</v>
      </c>
      <c r="M23" s="55">
        <v>1</v>
      </c>
      <c r="N23" s="56">
        <f t="shared" si="2"/>
        <v>-236</v>
      </c>
      <c r="O23" s="56">
        <f t="shared" si="2"/>
        <v>1</v>
      </c>
      <c r="P23" s="55">
        <v>305</v>
      </c>
      <c r="Q23" s="55">
        <v>178</v>
      </c>
      <c r="R23" s="55">
        <v>254</v>
      </c>
      <c r="S23" s="55">
        <v>106</v>
      </c>
      <c r="T23" s="56">
        <f t="shared" si="3"/>
        <v>51</v>
      </c>
      <c r="U23" s="56">
        <f t="shared" si="3"/>
        <v>72</v>
      </c>
      <c r="V23" s="55">
        <v>5764</v>
      </c>
      <c r="W23" s="55" t="s">
        <v>46</v>
      </c>
      <c r="X23" s="25">
        <f>B23/V23</f>
        <v>2.6913601665510063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16365</v>
      </c>
      <c r="C25" s="55">
        <v>7682</v>
      </c>
      <c r="D25" s="55">
        <v>8683</v>
      </c>
      <c r="E25" s="15">
        <f t="shared" si="1"/>
        <v>199</v>
      </c>
      <c r="F25" s="55">
        <v>52</v>
      </c>
      <c r="G25" s="55">
        <v>147</v>
      </c>
      <c r="H25" s="56">
        <v>-16</v>
      </c>
      <c r="I25" s="57">
        <v>-9.779951100244498E-2</v>
      </c>
      <c r="J25" s="55">
        <v>6</v>
      </c>
      <c r="K25" s="55">
        <v>0</v>
      </c>
      <c r="L25" s="55">
        <v>18</v>
      </c>
      <c r="M25" s="55">
        <v>0</v>
      </c>
      <c r="N25" s="56">
        <f t="shared" si="2"/>
        <v>-12</v>
      </c>
      <c r="O25" s="56">
        <f t="shared" si="2"/>
        <v>0</v>
      </c>
      <c r="P25" s="55">
        <v>13</v>
      </c>
      <c r="Q25" s="55">
        <v>1</v>
      </c>
      <c r="R25" s="55">
        <v>17</v>
      </c>
      <c r="S25" s="55">
        <v>8</v>
      </c>
      <c r="T25" s="56">
        <f t="shared" si="3"/>
        <v>-4</v>
      </c>
      <c r="U25" s="56">
        <f t="shared" si="3"/>
        <v>-7</v>
      </c>
      <c r="V25" s="55">
        <v>5769</v>
      </c>
      <c r="W25" s="55">
        <v>-32</v>
      </c>
      <c r="X25" s="25">
        <f t="shared" ref="X25:X61" si="8">B25/V25</f>
        <v>2.8367134685387416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16318</v>
      </c>
      <c r="C26" s="55">
        <v>7660</v>
      </c>
      <c r="D26" s="55">
        <v>8658</v>
      </c>
      <c r="E26" s="15">
        <f t="shared" si="1"/>
        <v>197</v>
      </c>
      <c r="F26" s="55">
        <v>50</v>
      </c>
      <c r="G26" s="55">
        <v>147</v>
      </c>
      <c r="H26" s="56">
        <v>-33</v>
      </c>
      <c r="I26" s="57">
        <v>-0.20164986251145736</v>
      </c>
      <c r="J26" s="55">
        <v>7</v>
      </c>
      <c r="K26" s="55">
        <v>0</v>
      </c>
      <c r="L26" s="55">
        <v>26</v>
      </c>
      <c r="M26" s="55">
        <v>0</v>
      </c>
      <c r="N26" s="56">
        <f t="shared" si="2"/>
        <v>-19</v>
      </c>
      <c r="O26" s="56">
        <f t="shared" si="2"/>
        <v>0</v>
      </c>
      <c r="P26" s="55">
        <v>3</v>
      </c>
      <c r="Q26" s="55">
        <v>0</v>
      </c>
      <c r="R26" s="55">
        <v>17</v>
      </c>
      <c r="S26" s="55">
        <v>2</v>
      </c>
      <c r="T26" s="56">
        <f t="shared" si="3"/>
        <v>-14</v>
      </c>
      <c r="U26" s="56">
        <f t="shared" si="3"/>
        <v>-2</v>
      </c>
      <c r="V26" s="55">
        <v>5760</v>
      </c>
      <c r="W26" s="55">
        <v>-9</v>
      </c>
      <c r="X26" s="25">
        <f t="shared" si="8"/>
        <v>2.832986111111111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16313</v>
      </c>
      <c r="C27" s="55">
        <v>7664</v>
      </c>
      <c r="D27" s="55">
        <v>8649</v>
      </c>
      <c r="E27" s="15">
        <f t="shared" si="1"/>
        <v>205</v>
      </c>
      <c r="F27" s="55">
        <v>56</v>
      </c>
      <c r="G27" s="55">
        <v>149</v>
      </c>
      <c r="H27" s="56">
        <v>-7</v>
      </c>
      <c r="I27" s="57">
        <v>-4.2897413898762102E-2</v>
      </c>
      <c r="J27" s="55">
        <v>9</v>
      </c>
      <c r="K27" s="55">
        <v>0</v>
      </c>
      <c r="L27" s="55">
        <v>19</v>
      </c>
      <c r="M27" s="55">
        <v>0</v>
      </c>
      <c r="N27" s="56">
        <f t="shared" si="2"/>
        <v>-10</v>
      </c>
      <c r="O27" s="56">
        <f t="shared" si="2"/>
        <v>0</v>
      </c>
      <c r="P27" s="55">
        <v>16</v>
      </c>
      <c r="Q27" s="55">
        <v>10</v>
      </c>
      <c r="R27" s="55">
        <v>13</v>
      </c>
      <c r="S27" s="55">
        <v>2</v>
      </c>
      <c r="T27" s="56">
        <f t="shared" si="3"/>
        <v>3</v>
      </c>
      <c r="U27" s="56">
        <f t="shared" si="3"/>
        <v>8</v>
      </c>
      <c r="V27" s="55">
        <v>5758</v>
      </c>
      <c r="W27" s="55">
        <v>-2</v>
      </c>
      <c r="X27" s="25">
        <f t="shared" si="8"/>
        <v>2.8331017714484195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16293</v>
      </c>
      <c r="C28" s="55">
        <v>7655</v>
      </c>
      <c r="D28" s="55">
        <v>8638</v>
      </c>
      <c r="E28" s="15">
        <f t="shared" si="1"/>
        <v>212</v>
      </c>
      <c r="F28" s="55">
        <v>59</v>
      </c>
      <c r="G28" s="55">
        <v>153</v>
      </c>
      <c r="H28" s="56">
        <v>-4</v>
      </c>
      <c r="I28" s="57">
        <v>-2.4520321216207935E-2</v>
      </c>
      <c r="J28" s="55">
        <v>14</v>
      </c>
      <c r="K28" s="55">
        <v>0</v>
      </c>
      <c r="L28" s="55">
        <v>27</v>
      </c>
      <c r="M28" s="55">
        <v>0</v>
      </c>
      <c r="N28" s="56">
        <f t="shared" si="2"/>
        <v>-13</v>
      </c>
      <c r="O28" s="56">
        <f t="shared" si="2"/>
        <v>0</v>
      </c>
      <c r="P28" s="55">
        <v>26</v>
      </c>
      <c r="Q28" s="55">
        <v>14</v>
      </c>
      <c r="R28" s="55">
        <v>17</v>
      </c>
      <c r="S28" s="55">
        <v>7</v>
      </c>
      <c r="T28" s="56">
        <f t="shared" si="3"/>
        <v>9</v>
      </c>
      <c r="U28" s="56">
        <f t="shared" si="3"/>
        <v>7</v>
      </c>
      <c r="V28" s="55">
        <v>5763</v>
      </c>
      <c r="W28" s="55">
        <v>5</v>
      </c>
      <c r="X28" s="25">
        <f t="shared" si="8"/>
        <v>2.827173347214992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16268</v>
      </c>
      <c r="C29" s="55">
        <v>7641</v>
      </c>
      <c r="D29" s="55">
        <v>8627</v>
      </c>
      <c r="E29" s="15">
        <f t="shared" si="1"/>
        <v>220</v>
      </c>
      <c r="F29" s="55">
        <v>65</v>
      </c>
      <c r="G29" s="55">
        <v>155</v>
      </c>
      <c r="H29" s="56">
        <v>-24</v>
      </c>
      <c r="I29" s="57">
        <v>-0.14730252255569876</v>
      </c>
      <c r="J29" s="55">
        <v>0</v>
      </c>
      <c r="K29" s="55">
        <v>0</v>
      </c>
      <c r="L29" s="55">
        <v>36</v>
      </c>
      <c r="M29" s="55">
        <v>0</v>
      </c>
      <c r="N29" s="56">
        <f t="shared" si="2"/>
        <v>-36</v>
      </c>
      <c r="O29" s="56">
        <f t="shared" si="2"/>
        <v>0</v>
      </c>
      <c r="P29" s="55">
        <v>26</v>
      </c>
      <c r="Q29" s="55">
        <v>16</v>
      </c>
      <c r="R29" s="55">
        <v>14</v>
      </c>
      <c r="S29" s="55">
        <v>10</v>
      </c>
      <c r="T29" s="56">
        <f t="shared" si="3"/>
        <v>12</v>
      </c>
      <c r="U29" s="56">
        <f t="shared" si="3"/>
        <v>6</v>
      </c>
      <c r="V29" s="55">
        <v>5763</v>
      </c>
      <c r="W29" s="55">
        <v>0</v>
      </c>
      <c r="X29" s="25">
        <f t="shared" si="8"/>
        <v>2.8228353288217942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16254</v>
      </c>
      <c r="C30" s="55">
        <v>7641</v>
      </c>
      <c r="D30" s="55">
        <v>8613</v>
      </c>
      <c r="E30" s="15">
        <f t="shared" si="1"/>
        <v>211</v>
      </c>
      <c r="F30" s="55">
        <v>65</v>
      </c>
      <c r="G30" s="55">
        <v>146</v>
      </c>
      <c r="H30" s="56">
        <v>-3</v>
      </c>
      <c r="I30" s="57">
        <v>-1.8441111384312758E-2</v>
      </c>
      <c r="J30" s="55">
        <v>10</v>
      </c>
      <c r="K30" s="55">
        <v>0</v>
      </c>
      <c r="L30" s="55">
        <v>10</v>
      </c>
      <c r="M30" s="55">
        <v>0</v>
      </c>
      <c r="N30" s="56">
        <f t="shared" si="2"/>
        <v>0</v>
      </c>
      <c r="O30" s="56">
        <f t="shared" si="2"/>
        <v>0</v>
      </c>
      <c r="P30" s="55">
        <v>13</v>
      </c>
      <c r="Q30" s="55">
        <v>5</v>
      </c>
      <c r="R30" s="55">
        <v>16</v>
      </c>
      <c r="S30" s="55">
        <v>10</v>
      </c>
      <c r="T30" s="56">
        <f t="shared" si="3"/>
        <v>-3</v>
      </c>
      <c r="U30" s="56">
        <f t="shared" si="3"/>
        <v>-5</v>
      </c>
      <c r="V30" s="55">
        <v>5748</v>
      </c>
      <c r="W30" s="55">
        <v>-15</v>
      </c>
      <c r="X30" s="25">
        <f t="shared" si="8"/>
        <v>2.8277661795407099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16186</v>
      </c>
      <c r="C31" s="55">
        <v>7617</v>
      </c>
      <c r="D31" s="55">
        <v>8569</v>
      </c>
      <c r="E31" s="15">
        <f t="shared" si="1"/>
        <v>208</v>
      </c>
      <c r="F31" s="55">
        <v>63</v>
      </c>
      <c r="G31" s="55">
        <v>145</v>
      </c>
      <c r="H31" s="56">
        <v>-74</v>
      </c>
      <c r="I31" s="57">
        <v>-0.4552725482958041</v>
      </c>
      <c r="J31" s="55">
        <v>7</v>
      </c>
      <c r="K31" s="55">
        <v>0</v>
      </c>
      <c r="L31" s="55">
        <v>23</v>
      </c>
      <c r="M31" s="55">
        <v>0</v>
      </c>
      <c r="N31" s="56">
        <f t="shared" si="2"/>
        <v>-16</v>
      </c>
      <c r="O31" s="56">
        <f t="shared" si="2"/>
        <v>0</v>
      </c>
      <c r="P31" s="55">
        <v>21</v>
      </c>
      <c r="Q31" s="55">
        <v>0</v>
      </c>
      <c r="R31" s="55">
        <v>79</v>
      </c>
      <c r="S31" s="55">
        <v>4</v>
      </c>
      <c r="T31" s="56">
        <f t="shared" si="3"/>
        <v>-58</v>
      </c>
      <c r="U31" s="56">
        <f t="shared" si="3"/>
        <v>-4</v>
      </c>
      <c r="V31" s="55">
        <v>5734</v>
      </c>
      <c r="W31" s="55">
        <v>-14</v>
      </c>
      <c r="X31" s="25">
        <f t="shared" si="8"/>
        <v>2.8228113010115101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16133</v>
      </c>
      <c r="C32" s="55">
        <v>7596</v>
      </c>
      <c r="D32" s="55">
        <v>8537</v>
      </c>
      <c r="E32" s="15">
        <f t="shared" si="1"/>
        <v>205</v>
      </c>
      <c r="F32" s="55">
        <v>61</v>
      </c>
      <c r="G32" s="55">
        <v>144</v>
      </c>
      <c r="H32" s="56">
        <v>-22</v>
      </c>
      <c r="I32" s="57">
        <v>-0.13591993080439888</v>
      </c>
      <c r="J32" s="55">
        <v>10</v>
      </c>
      <c r="K32" s="55">
        <v>0</v>
      </c>
      <c r="L32" s="55">
        <v>23</v>
      </c>
      <c r="M32" s="55">
        <v>0</v>
      </c>
      <c r="N32" s="56">
        <f t="shared" si="2"/>
        <v>-13</v>
      </c>
      <c r="O32" s="56">
        <f t="shared" si="2"/>
        <v>0</v>
      </c>
      <c r="P32" s="55">
        <v>16</v>
      </c>
      <c r="Q32" s="55">
        <v>0</v>
      </c>
      <c r="R32" s="55">
        <v>25</v>
      </c>
      <c r="S32" s="55">
        <v>2</v>
      </c>
      <c r="T32" s="56">
        <f t="shared" si="3"/>
        <v>-9</v>
      </c>
      <c r="U32" s="56">
        <f t="shared" si="3"/>
        <v>-2</v>
      </c>
      <c r="V32" s="55">
        <v>5735</v>
      </c>
      <c r="W32" s="55">
        <v>1</v>
      </c>
      <c r="X32" s="25">
        <f t="shared" si="8"/>
        <v>2.8130775937227552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16129</v>
      </c>
      <c r="C33" s="55">
        <v>7598</v>
      </c>
      <c r="D33" s="55">
        <v>8531</v>
      </c>
      <c r="E33" s="15">
        <f t="shared" si="1"/>
        <v>204</v>
      </c>
      <c r="F33" s="55">
        <v>61</v>
      </c>
      <c r="G33" s="55">
        <v>143</v>
      </c>
      <c r="H33" s="56">
        <v>-5</v>
      </c>
      <c r="I33" s="57">
        <v>-3.099237587553462E-2</v>
      </c>
      <c r="J33" s="55">
        <v>11</v>
      </c>
      <c r="K33" s="55">
        <v>0</v>
      </c>
      <c r="L33" s="55">
        <v>23</v>
      </c>
      <c r="M33" s="55">
        <v>0</v>
      </c>
      <c r="N33" s="56">
        <f t="shared" si="2"/>
        <v>-12</v>
      </c>
      <c r="O33" s="56">
        <f t="shared" si="2"/>
        <v>0</v>
      </c>
      <c r="P33" s="55">
        <v>16</v>
      </c>
      <c r="Q33" s="55">
        <v>0</v>
      </c>
      <c r="R33" s="55">
        <v>9</v>
      </c>
      <c r="S33" s="55">
        <v>0</v>
      </c>
      <c r="T33" s="56">
        <f t="shared" si="3"/>
        <v>7</v>
      </c>
      <c r="U33" s="56">
        <f t="shared" si="3"/>
        <v>0</v>
      </c>
      <c r="V33" s="55">
        <v>5733</v>
      </c>
      <c r="W33" s="55">
        <v>-2</v>
      </c>
      <c r="X33" s="25">
        <f t="shared" si="8"/>
        <v>2.8133612419326703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16115</v>
      </c>
      <c r="C34" s="55">
        <v>7596</v>
      </c>
      <c r="D34" s="55">
        <v>8519</v>
      </c>
      <c r="E34" s="15">
        <f t="shared" si="1"/>
        <v>205</v>
      </c>
      <c r="F34" s="55">
        <v>62</v>
      </c>
      <c r="G34" s="55">
        <v>143</v>
      </c>
      <c r="H34" s="56">
        <v>-11</v>
      </c>
      <c r="I34" s="57">
        <v>-6.8200136400272809E-2</v>
      </c>
      <c r="J34" s="55">
        <v>13</v>
      </c>
      <c r="K34" s="55">
        <v>0</v>
      </c>
      <c r="L34" s="55">
        <v>20</v>
      </c>
      <c r="M34" s="55">
        <v>0</v>
      </c>
      <c r="N34" s="56">
        <f t="shared" si="2"/>
        <v>-7</v>
      </c>
      <c r="O34" s="56">
        <f t="shared" si="2"/>
        <v>0</v>
      </c>
      <c r="P34" s="55">
        <v>7</v>
      </c>
      <c r="Q34" s="55">
        <v>1</v>
      </c>
      <c r="R34" s="55">
        <v>11</v>
      </c>
      <c r="S34" s="55">
        <v>0</v>
      </c>
      <c r="T34" s="56">
        <f t="shared" si="3"/>
        <v>-4</v>
      </c>
      <c r="U34" s="56">
        <f t="shared" si="3"/>
        <v>1</v>
      </c>
      <c r="V34" s="55">
        <v>5730</v>
      </c>
      <c r="W34" s="55">
        <v>-3</v>
      </c>
      <c r="X34" s="25">
        <f t="shared" si="8"/>
        <v>2.8123909249563699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16104</v>
      </c>
      <c r="C35" s="55">
        <v>7587</v>
      </c>
      <c r="D35" s="55">
        <v>8517</v>
      </c>
      <c r="E35" s="15">
        <f t="shared" si="1"/>
        <v>199</v>
      </c>
      <c r="F35" s="55">
        <v>60</v>
      </c>
      <c r="G35" s="55">
        <v>139</v>
      </c>
      <c r="H35" s="56">
        <v>-4</v>
      </c>
      <c r="I35" s="57">
        <v>-2.4821594787465092E-2</v>
      </c>
      <c r="J35" s="55">
        <v>10</v>
      </c>
      <c r="K35" s="55">
        <v>0</v>
      </c>
      <c r="L35" s="55">
        <v>16</v>
      </c>
      <c r="M35" s="55">
        <v>0</v>
      </c>
      <c r="N35" s="56">
        <f t="shared" si="2"/>
        <v>-6</v>
      </c>
      <c r="O35" s="56">
        <f t="shared" si="2"/>
        <v>0</v>
      </c>
      <c r="P35" s="55">
        <v>15</v>
      </c>
      <c r="Q35" s="55">
        <v>3</v>
      </c>
      <c r="R35" s="55">
        <v>13</v>
      </c>
      <c r="S35" s="55">
        <v>9</v>
      </c>
      <c r="T35" s="56">
        <f t="shared" si="3"/>
        <v>2</v>
      </c>
      <c r="U35" s="56">
        <f t="shared" si="3"/>
        <v>-6</v>
      </c>
      <c r="V35" s="55">
        <v>5731</v>
      </c>
      <c r="W35" s="55">
        <v>1</v>
      </c>
      <c r="X35" s="25">
        <f t="shared" si="8"/>
        <v>2.8099808061420344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16094</v>
      </c>
      <c r="C36" s="55">
        <v>7586</v>
      </c>
      <c r="D36" s="55">
        <v>8508</v>
      </c>
      <c r="E36" s="15">
        <f t="shared" si="1"/>
        <v>197</v>
      </c>
      <c r="F36" s="55">
        <v>61</v>
      </c>
      <c r="G36" s="55">
        <v>136</v>
      </c>
      <c r="H36" s="56">
        <v>-13</v>
      </c>
      <c r="I36" s="57">
        <v>-8.0725285643318434E-2</v>
      </c>
      <c r="J36" s="55">
        <v>8</v>
      </c>
      <c r="K36" s="55">
        <v>0</v>
      </c>
      <c r="L36" s="55">
        <v>15</v>
      </c>
      <c r="M36" s="55">
        <v>0</v>
      </c>
      <c r="N36" s="56">
        <f t="shared" si="2"/>
        <v>-7</v>
      </c>
      <c r="O36" s="56">
        <f t="shared" si="2"/>
        <v>0</v>
      </c>
      <c r="P36" s="55">
        <v>13</v>
      </c>
      <c r="Q36" s="55">
        <v>1</v>
      </c>
      <c r="R36" s="55">
        <v>19</v>
      </c>
      <c r="S36" s="55">
        <v>3</v>
      </c>
      <c r="T36" s="56">
        <f t="shared" si="3"/>
        <v>-6</v>
      </c>
      <c r="U36" s="56">
        <f t="shared" si="3"/>
        <v>-2</v>
      </c>
      <c r="V36" s="55">
        <v>5921</v>
      </c>
      <c r="W36" s="55">
        <v>190</v>
      </c>
      <c r="X36" s="25">
        <f t="shared" si="8"/>
        <v>2.7181219388616786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16066</v>
      </c>
      <c r="C37" s="55">
        <v>7577</v>
      </c>
      <c r="D37" s="55">
        <v>8489</v>
      </c>
      <c r="E37" s="15">
        <f t="shared" si="1"/>
        <v>195</v>
      </c>
      <c r="F37" s="55">
        <v>58</v>
      </c>
      <c r="G37" s="55">
        <v>137</v>
      </c>
      <c r="H37" s="56">
        <v>-29</v>
      </c>
      <c r="I37" s="57">
        <v>-0.18019137566795079</v>
      </c>
      <c r="J37" s="55">
        <v>7</v>
      </c>
      <c r="K37" s="55">
        <v>0</v>
      </c>
      <c r="L37" s="55">
        <v>28</v>
      </c>
      <c r="M37" s="55">
        <v>0</v>
      </c>
      <c r="N37" s="56">
        <f t="shared" si="2"/>
        <v>-21</v>
      </c>
      <c r="O37" s="56">
        <f t="shared" si="2"/>
        <v>0</v>
      </c>
      <c r="P37" s="55">
        <v>7</v>
      </c>
      <c r="Q37" s="55">
        <v>1</v>
      </c>
      <c r="R37" s="55">
        <v>15</v>
      </c>
      <c r="S37" s="55">
        <v>3</v>
      </c>
      <c r="T37" s="56">
        <f t="shared" si="3"/>
        <v>-8</v>
      </c>
      <c r="U37" s="56">
        <f t="shared" si="3"/>
        <v>-2</v>
      </c>
      <c r="V37" s="55">
        <v>5914</v>
      </c>
      <c r="W37" s="55">
        <v>-7</v>
      </c>
      <c r="X37" s="26">
        <f t="shared" si="8"/>
        <v>2.7166046668921204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16045</v>
      </c>
      <c r="C38" s="55">
        <v>7573</v>
      </c>
      <c r="D38" s="55">
        <v>8472</v>
      </c>
      <c r="E38" s="15">
        <f t="shared" si="1"/>
        <v>204</v>
      </c>
      <c r="F38" s="55">
        <v>62</v>
      </c>
      <c r="G38" s="55">
        <v>142</v>
      </c>
      <c r="H38" s="56">
        <v>-18</v>
      </c>
      <c r="I38" s="57">
        <v>-0.11203784389393751</v>
      </c>
      <c r="J38" s="55">
        <v>6</v>
      </c>
      <c r="K38" s="55">
        <v>0</v>
      </c>
      <c r="L38" s="55">
        <v>20</v>
      </c>
      <c r="M38" s="55">
        <v>0</v>
      </c>
      <c r="N38" s="56">
        <f t="shared" si="2"/>
        <v>-14</v>
      </c>
      <c r="O38" s="56">
        <f t="shared" si="2"/>
        <v>0</v>
      </c>
      <c r="P38" s="55">
        <v>19</v>
      </c>
      <c r="Q38" s="55">
        <v>11</v>
      </c>
      <c r="R38" s="55">
        <v>23</v>
      </c>
      <c r="S38" s="55">
        <v>2</v>
      </c>
      <c r="T38" s="56">
        <f t="shared" si="3"/>
        <v>-4</v>
      </c>
      <c r="U38" s="56">
        <f t="shared" si="3"/>
        <v>9</v>
      </c>
      <c r="V38" s="55">
        <v>5920</v>
      </c>
      <c r="W38" s="55">
        <v>6</v>
      </c>
      <c r="X38" s="26">
        <f t="shared" si="8"/>
        <v>2.7103040540540539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16017</v>
      </c>
      <c r="C39" s="55">
        <v>7572</v>
      </c>
      <c r="D39" s="55">
        <v>8445</v>
      </c>
      <c r="E39" s="15">
        <f t="shared" si="1"/>
        <v>210</v>
      </c>
      <c r="F39" s="55">
        <v>72</v>
      </c>
      <c r="G39" s="55">
        <v>138</v>
      </c>
      <c r="H39" s="56">
        <v>-16</v>
      </c>
      <c r="I39" s="57">
        <v>-9.9719538797133064E-2</v>
      </c>
      <c r="J39" s="55">
        <v>5</v>
      </c>
      <c r="K39" s="55">
        <v>0</v>
      </c>
      <c r="L39" s="55">
        <v>27</v>
      </c>
      <c r="M39" s="55">
        <v>0</v>
      </c>
      <c r="N39" s="56">
        <f t="shared" si="2"/>
        <v>-22</v>
      </c>
      <c r="O39" s="56">
        <f t="shared" si="2"/>
        <v>0</v>
      </c>
      <c r="P39" s="55">
        <v>19</v>
      </c>
      <c r="Q39" s="55">
        <v>12</v>
      </c>
      <c r="R39" s="55">
        <v>13</v>
      </c>
      <c r="S39" s="55">
        <v>3</v>
      </c>
      <c r="T39" s="56">
        <f t="shared" si="3"/>
        <v>6</v>
      </c>
      <c r="U39" s="56">
        <f t="shared" si="3"/>
        <v>9</v>
      </c>
      <c r="V39" s="55">
        <v>5729</v>
      </c>
      <c r="W39" s="55">
        <v>-191</v>
      </c>
      <c r="X39" s="26">
        <f t="shared" si="8"/>
        <v>2.7957758771164252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15990</v>
      </c>
      <c r="C40" s="55">
        <v>7558</v>
      </c>
      <c r="D40" s="55">
        <v>8432</v>
      </c>
      <c r="E40" s="15">
        <f t="shared" si="1"/>
        <v>207</v>
      </c>
      <c r="F40" s="55">
        <v>72</v>
      </c>
      <c r="G40" s="55">
        <v>135</v>
      </c>
      <c r="H40" s="56">
        <v>-11</v>
      </c>
      <c r="I40" s="57">
        <v>-6.8677030654929139E-2</v>
      </c>
      <c r="J40" s="55">
        <v>10</v>
      </c>
      <c r="K40" s="55">
        <v>0</v>
      </c>
      <c r="L40" s="55">
        <v>15</v>
      </c>
      <c r="M40" s="55">
        <v>0</v>
      </c>
      <c r="N40" s="56">
        <f t="shared" si="2"/>
        <v>-5</v>
      </c>
      <c r="O40" s="56">
        <f t="shared" si="2"/>
        <v>0</v>
      </c>
      <c r="P40" s="55">
        <v>8</v>
      </c>
      <c r="Q40" s="55">
        <v>1</v>
      </c>
      <c r="R40" s="55">
        <v>14</v>
      </c>
      <c r="S40" s="55">
        <v>3</v>
      </c>
      <c r="T40" s="56">
        <f t="shared" si="3"/>
        <v>-6</v>
      </c>
      <c r="U40" s="56">
        <f t="shared" si="3"/>
        <v>-2</v>
      </c>
      <c r="V40" s="55">
        <v>5762</v>
      </c>
      <c r="W40" s="55">
        <v>33</v>
      </c>
      <c r="X40" s="26">
        <f t="shared" si="8"/>
        <v>2.7750780978826795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15958</v>
      </c>
      <c r="C41" s="55">
        <v>7546</v>
      </c>
      <c r="D41" s="55">
        <v>8412</v>
      </c>
      <c r="E41" s="15">
        <f t="shared" si="1"/>
        <v>202</v>
      </c>
      <c r="F41" s="55">
        <v>70</v>
      </c>
      <c r="G41" s="55">
        <v>132</v>
      </c>
      <c r="H41" s="56">
        <v>-23</v>
      </c>
      <c r="I41" s="57">
        <v>-0.14383989993746091</v>
      </c>
      <c r="J41" s="55">
        <v>6</v>
      </c>
      <c r="K41" s="55">
        <v>0</v>
      </c>
      <c r="L41" s="55">
        <v>27</v>
      </c>
      <c r="M41" s="55">
        <v>0</v>
      </c>
      <c r="N41" s="56">
        <f t="shared" si="2"/>
        <v>-21</v>
      </c>
      <c r="O41" s="56">
        <f t="shared" si="2"/>
        <v>0</v>
      </c>
      <c r="P41" s="55">
        <v>9</v>
      </c>
      <c r="Q41" s="55">
        <v>0</v>
      </c>
      <c r="R41" s="55">
        <v>11</v>
      </c>
      <c r="S41" s="55">
        <v>4</v>
      </c>
      <c r="T41" s="56">
        <f t="shared" si="3"/>
        <v>-2</v>
      </c>
      <c r="U41" s="56">
        <f t="shared" si="3"/>
        <v>-4</v>
      </c>
      <c r="V41" s="55">
        <v>5750</v>
      </c>
      <c r="W41" s="55">
        <v>-12</v>
      </c>
      <c r="X41" s="26">
        <f t="shared" si="8"/>
        <v>2.7753043478260868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15945</v>
      </c>
      <c r="C42" s="55">
        <v>7546</v>
      </c>
      <c r="D42" s="55">
        <v>8399</v>
      </c>
      <c r="E42" s="15">
        <f t="shared" si="1"/>
        <v>206</v>
      </c>
      <c r="F42" s="55">
        <v>74</v>
      </c>
      <c r="G42" s="55">
        <v>132</v>
      </c>
      <c r="H42" s="56">
        <v>-16</v>
      </c>
      <c r="I42" s="57">
        <v>-0.10026319087604962</v>
      </c>
      <c r="J42" s="55">
        <v>10</v>
      </c>
      <c r="K42" s="55">
        <v>0</v>
      </c>
      <c r="L42" s="55">
        <v>26</v>
      </c>
      <c r="M42" s="55">
        <v>0</v>
      </c>
      <c r="N42" s="56">
        <f t="shared" si="2"/>
        <v>-16</v>
      </c>
      <c r="O42" s="56">
        <f t="shared" si="2"/>
        <v>0</v>
      </c>
      <c r="P42" s="55">
        <v>15</v>
      </c>
      <c r="Q42" s="55">
        <v>6</v>
      </c>
      <c r="R42" s="55">
        <v>15</v>
      </c>
      <c r="S42" s="55">
        <v>2</v>
      </c>
      <c r="T42" s="56">
        <f t="shared" si="3"/>
        <v>0</v>
      </c>
      <c r="U42" s="56">
        <f t="shared" si="3"/>
        <v>4</v>
      </c>
      <c r="V42" s="55">
        <v>5903</v>
      </c>
      <c r="W42" s="55">
        <v>153</v>
      </c>
      <c r="X42" s="26">
        <f t="shared" si="8"/>
        <v>2.70116889717093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15860</v>
      </c>
      <c r="C43" s="55">
        <v>7509</v>
      </c>
      <c r="D43" s="55">
        <v>8351</v>
      </c>
      <c r="E43" s="15">
        <f t="shared" si="1"/>
        <v>206</v>
      </c>
      <c r="F43" s="55">
        <v>75</v>
      </c>
      <c r="G43" s="55">
        <v>131</v>
      </c>
      <c r="H43" s="56">
        <v>-61</v>
      </c>
      <c r="I43" s="57">
        <v>-0.38256506741925367</v>
      </c>
      <c r="J43" s="55">
        <v>8</v>
      </c>
      <c r="K43" s="55">
        <v>0</v>
      </c>
      <c r="L43" s="55">
        <v>22</v>
      </c>
      <c r="M43" s="55">
        <v>0</v>
      </c>
      <c r="N43" s="56">
        <f t="shared" si="2"/>
        <v>-14</v>
      </c>
      <c r="O43" s="56">
        <f t="shared" si="2"/>
        <v>0</v>
      </c>
      <c r="P43" s="55">
        <v>15</v>
      </c>
      <c r="Q43" s="55">
        <v>1</v>
      </c>
      <c r="R43" s="55">
        <v>62</v>
      </c>
      <c r="S43" s="55">
        <v>2</v>
      </c>
      <c r="T43" s="56">
        <f t="shared" si="3"/>
        <v>-47</v>
      </c>
      <c r="U43" s="56">
        <f t="shared" si="3"/>
        <v>-1</v>
      </c>
      <c r="V43" s="55">
        <v>5741</v>
      </c>
      <c r="W43" s="55">
        <v>-162</v>
      </c>
      <c r="X43" s="26">
        <f t="shared" si="8"/>
        <v>2.7625849155199442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15870</v>
      </c>
      <c r="C44" s="55">
        <v>7496</v>
      </c>
      <c r="D44" s="55">
        <v>8374</v>
      </c>
      <c r="E44" s="15">
        <f t="shared" si="1"/>
        <v>243</v>
      </c>
      <c r="F44" s="55">
        <v>83</v>
      </c>
      <c r="G44" s="55">
        <v>160</v>
      </c>
      <c r="H44" s="56">
        <v>18</v>
      </c>
      <c r="I44" s="57">
        <v>0.11349306431273644</v>
      </c>
      <c r="J44" s="55">
        <v>9</v>
      </c>
      <c r="K44" s="55">
        <v>0</v>
      </c>
      <c r="L44" s="55">
        <v>30</v>
      </c>
      <c r="M44" s="55">
        <v>0</v>
      </c>
      <c r="N44" s="56">
        <f t="shared" si="2"/>
        <v>-21</v>
      </c>
      <c r="O44" s="56">
        <f t="shared" si="2"/>
        <v>0</v>
      </c>
      <c r="P44" s="55">
        <v>57</v>
      </c>
      <c r="Q44" s="55">
        <v>42</v>
      </c>
      <c r="R44" s="55">
        <v>18</v>
      </c>
      <c r="S44" s="55">
        <v>5</v>
      </c>
      <c r="T44" s="56">
        <f t="shared" si="3"/>
        <v>39</v>
      </c>
      <c r="U44" s="56">
        <f t="shared" si="3"/>
        <v>37</v>
      </c>
      <c r="V44" s="55">
        <v>5786</v>
      </c>
      <c r="W44" s="55">
        <v>45</v>
      </c>
      <c r="X44" s="26">
        <f t="shared" si="8"/>
        <v>2.7428275146906325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15853</v>
      </c>
      <c r="C45" s="55">
        <v>7494</v>
      </c>
      <c r="D45" s="55">
        <v>8359</v>
      </c>
      <c r="E45" s="15">
        <f t="shared" si="1"/>
        <v>238</v>
      </c>
      <c r="F45" s="55">
        <v>85</v>
      </c>
      <c r="G45" s="55">
        <v>153</v>
      </c>
      <c r="H45" s="56">
        <v>-18</v>
      </c>
      <c r="I45" s="57">
        <v>-0.11342155009451795</v>
      </c>
      <c r="J45" s="55">
        <v>10</v>
      </c>
      <c r="K45" s="55">
        <v>0</v>
      </c>
      <c r="L45" s="55">
        <v>16</v>
      </c>
      <c r="M45" s="55">
        <v>0</v>
      </c>
      <c r="N45" s="56">
        <f t="shared" si="2"/>
        <v>-6</v>
      </c>
      <c r="O45" s="56">
        <f t="shared" si="2"/>
        <v>0</v>
      </c>
      <c r="P45" s="55">
        <v>16</v>
      </c>
      <c r="Q45" s="55">
        <v>10</v>
      </c>
      <c r="R45" s="55">
        <v>28</v>
      </c>
      <c r="S45" s="55">
        <v>15</v>
      </c>
      <c r="T45" s="56">
        <f t="shared" si="3"/>
        <v>-12</v>
      </c>
      <c r="U45" s="56">
        <f t="shared" si="3"/>
        <v>-5</v>
      </c>
      <c r="V45" s="55">
        <v>5776</v>
      </c>
      <c r="W45" s="55">
        <v>-10</v>
      </c>
      <c r="X45" s="26">
        <f t="shared" si="8"/>
        <v>2.7446329639889195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15853</v>
      </c>
      <c r="C46" s="55">
        <v>7501</v>
      </c>
      <c r="D46" s="55">
        <v>8352</v>
      </c>
      <c r="E46" s="15">
        <f t="shared" si="1"/>
        <v>256</v>
      </c>
      <c r="F46" s="55">
        <v>94</v>
      </c>
      <c r="G46" s="55">
        <v>162</v>
      </c>
      <c r="H46" s="56">
        <v>4</v>
      </c>
      <c r="I46" s="57">
        <v>2.5231817321642591E-2</v>
      </c>
      <c r="J46" s="55">
        <v>4</v>
      </c>
      <c r="K46" s="55">
        <v>0</v>
      </c>
      <c r="L46" s="55">
        <v>18</v>
      </c>
      <c r="M46" s="55">
        <v>0</v>
      </c>
      <c r="N46" s="56">
        <f>J46-L46</f>
        <v>-14</v>
      </c>
      <c r="O46" s="56">
        <f t="shared" si="2"/>
        <v>0</v>
      </c>
      <c r="P46" s="55">
        <v>42</v>
      </c>
      <c r="Q46" s="55">
        <v>28</v>
      </c>
      <c r="R46" s="55">
        <v>24</v>
      </c>
      <c r="S46" s="55">
        <v>10</v>
      </c>
      <c r="T46" s="56">
        <f t="shared" si="3"/>
        <v>18</v>
      </c>
      <c r="U46" s="56">
        <f t="shared" si="3"/>
        <v>18</v>
      </c>
      <c r="V46" s="55">
        <v>5747</v>
      </c>
      <c r="W46" s="55">
        <v>-29</v>
      </c>
      <c r="X46" s="26">
        <f t="shared" si="8"/>
        <v>2.7584826866191055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15836</v>
      </c>
      <c r="C47" s="55">
        <v>7488</v>
      </c>
      <c r="D47" s="55">
        <v>8348</v>
      </c>
      <c r="E47" s="15">
        <f t="shared" si="1"/>
        <v>257</v>
      </c>
      <c r="F47" s="55">
        <v>89</v>
      </c>
      <c r="G47" s="55">
        <v>168</v>
      </c>
      <c r="H47" s="56">
        <v>-7</v>
      </c>
      <c r="I47" s="57">
        <v>-4.4155680312874535E-2</v>
      </c>
      <c r="J47" s="55">
        <v>5</v>
      </c>
      <c r="K47" s="55">
        <v>0</v>
      </c>
      <c r="L47" s="55">
        <v>16</v>
      </c>
      <c r="M47" s="55">
        <v>0</v>
      </c>
      <c r="N47" s="56">
        <f t="shared" si="2"/>
        <v>-11</v>
      </c>
      <c r="O47" s="56">
        <f t="shared" si="2"/>
        <v>0</v>
      </c>
      <c r="P47" s="55">
        <v>28</v>
      </c>
      <c r="Q47" s="55">
        <v>25</v>
      </c>
      <c r="R47" s="55">
        <v>24</v>
      </c>
      <c r="S47" s="55">
        <v>15</v>
      </c>
      <c r="T47" s="56">
        <f t="shared" si="3"/>
        <v>4</v>
      </c>
      <c r="U47" s="56">
        <f t="shared" si="3"/>
        <v>10</v>
      </c>
      <c r="V47" s="55">
        <v>5761</v>
      </c>
      <c r="W47" s="55">
        <v>14</v>
      </c>
      <c r="X47" s="26">
        <f t="shared" si="8"/>
        <v>2.7488283284152057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15802</v>
      </c>
      <c r="C48" s="55">
        <v>7473</v>
      </c>
      <c r="D48" s="55">
        <v>8329</v>
      </c>
      <c r="E48" s="15">
        <f t="shared" si="1"/>
        <v>245</v>
      </c>
      <c r="F48" s="55">
        <v>85</v>
      </c>
      <c r="G48" s="55">
        <v>160</v>
      </c>
      <c r="H48" s="56">
        <v>-21</v>
      </c>
      <c r="I48" s="57">
        <v>-0.13260924475877747</v>
      </c>
      <c r="J48" s="55">
        <v>15</v>
      </c>
      <c r="K48" s="55">
        <v>0</v>
      </c>
      <c r="L48" s="55">
        <v>28</v>
      </c>
      <c r="M48" s="55">
        <v>0</v>
      </c>
      <c r="N48" s="56">
        <f t="shared" si="2"/>
        <v>-13</v>
      </c>
      <c r="O48" s="56">
        <f t="shared" si="2"/>
        <v>0</v>
      </c>
      <c r="P48" s="55">
        <v>17</v>
      </c>
      <c r="Q48" s="55">
        <v>10</v>
      </c>
      <c r="R48" s="55">
        <v>25</v>
      </c>
      <c r="S48" s="55">
        <v>13</v>
      </c>
      <c r="T48" s="56">
        <f t="shared" si="3"/>
        <v>-8</v>
      </c>
      <c r="U48" s="56">
        <f t="shared" si="3"/>
        <v>-3</v>
      </c>
      <c r="V48" s="55">
        <v>5744</v>
      </c>
      <c r="W48" s="55">
        <v>-17</v>
      </c>
      <c r="X48" s="26">
        <f t="shared" si="8"/>
        <v>2.7510445682451254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15763</v>
      </c>
      <c r="C49" s="55">
        <v>7468</v>
      </c>
      <c r="D49" s="55">
        <v>8295</v>
      </c>
      <c r="E49" s="15">
        <f t="shared" si="1"/>
        <v>239</v>
      </c>
      <c r="F49" s="55">
        <v>88</v>
      </c>
      <c r="G49" s="55">
        <v>151</v>
      </c>
      <c r="H49" s="56">
        <v>-22</v>
      </c>
      <c r="I49" s="57">
        <v>-0.13922288317934439</v>
      </c>
      <c r="J49" s="55">
        <v>7</v>
      </c>
      <c r="K49" s="55">
        <v>0</v>
      </c>
      <c r="L49" s="55">
        <v>26</v>
      </c>
      <c r="M49" s="55">
        <v>0</v>
      </c>
      <c r="N49" s="56">
        <f t="shared" si="2"/>
        <v>-19</v>
      </c>
      <c r="O49" s="56">
        <f t="shared" si="2"/>
        <v>0</v>
      </c>
      <c r="P49" s="55">
        <v>16</v>
      </c>
      <c r="Q49" s="55">
        <v>11</v>
      </c>
      <c r="R49" s="55">
        <v>19</v>
      </c>
      <c r="S49" s="55">
        <v>12</v>
      </c>
      <c r="T49" s="56">
        <f t="shared" si="3"/>
        <v>-3</v>
      </c>
      <c r="U49" s="56">
        <f t="shared" si="3"/>
        <v>-1</v>
      </c>
      <c r="V49" s="55">
        <v>5731</v>
      </c>
      <c r="W49" s="55">
        <v>-13</v>
      </c>
      <c r="X49" s="26">
        <f t="shared" si="8"/>
        <v>2.7504798464491365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15753</v>
      </c>
      <c r="C50" s="55">
        <v>7459</v>
      </c>
      <c r="D50" s="55">
        <v>8294</v>
      </c>
      <c r="E50" s="15">
        <f t="shared" si="1"/>
        <v>233</v>
      </c>
      <c r="F50" s="55">
        <v>78</v>
      </c>
      <c r="G50" s="55">
        <v>155</v>
      </c>
      <c r="H50" s="56">
        <v>-11</v>
      </c>
      <c r="I50" s="57">
        <v>-6.978367062107467E-2</v>
      </c>
      <c r="J50" s="55">
        <v>7</v>
      </c>
      <c r="K50" s="55">
        <v>0</v>
      </c>
      <c r="L50" s="55">
        <v>15</v>
      </c>
      <c r="M50" s="55">
        <v>0</v>
      </c>
      <c r="N50" s="56">
        <f t="shared" si="2"/>
        <v>-8</v>
      </c>
      <c r="O50" s="56">
        <f t="shared" si="2"/>
        <v>0</v>
      </c>
      <c r="P50" s="55">
        <v>19</v>
      </c>
      <c r="Q50" s="55">
        <v>12</v>
      </c>
      <c r="R50" s="55">
        <v>22</v>
      </c>
      <c r="S50" s="55">
        <v>18</v>
      </c>
      <c r="T50" s="56">
        <f t="shared" si="3"/>
        <v>-3</v>
      </c>
      <c r="U50" s="56">
        <f t="shared" si="3"/>
        <v>-6</v>
      </c>
      <c r="V50" s="55">
        <v>5728</v>
      </c>
      <c r="W50" s="55">
        <v>-3</v>
      </c>
      <c r="X50" s="26">
        <f t="shared" si="8"/>
        <v>2.7501745810055866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15730</v>
      </c>
      <c r="C51" s="55">
        <v>7444</v>
      </c>
      <c r="D51" s="55">
        <v>8286</v>
      </c>
      <c r="E51" s="15">
        <f t="shared" si="1"/>
        <v>232</v>
      </c>
      <c r="F51" s="55">
        <v>79</v>
      </c>
      <c r="G51" s="55">
        <v>153</v>
      </c>
      <c r="H51" s="56">
        <v>-20</v>
      </c>
      <c r="I51" s="57">
        <v>-0.12695994413762457</v>
      </c>
      <c r="J51" s="55">
        <v>9</v>
      </c>
      <c r="K51" s="55">
        <v>0</v>
      </c>
      <c r="L51" s="55">
        <v>31</v>
      </c>
      <c r="M51" s="55">
        <v>0</v>
      </c>
      <c r="N51" s="56">
        <f t="shared" si="2"/>
        <v>-22</v>
      </c>
      <c r="O51" s="56">
        <f t="shared" si="2"/>
        <v>0</v>
      </c>
      <c r="P51" s="55">
        <v>19</v>
      </c>
      <c r="Q51" s="55">
        <v>6</v>
      </c>
      <c r="R51" s="55">
        <v>17</v>
      </c>
      <c r="S51" s="55">
        <v>7</v>
      </c>
      <c r="T51" s="56">
        <f t="shared" si="3"/>
        <v>2</v>
      </c>
      <c r="U51" s="56">
        <f t="shared" si="3"/>
        <v>-1</v>
      </c>
      <c r="V51" s="55">
        <v>5725</v>
      </c>
      <c r="W51" s="55">
        <v>-3</v>
      </c>
      <c r="X51" s="26">
        <f t="shared" si="8"/>
        <v>2.7475982532751093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15709</v>
      </c>
      <c r="C52" s="55">
        <v>7436</v>
      </c>
      <c r="D52" s="55">
        <v>8273</v>
      </c>
      <c r="E52" s="15">
        <f t="shared" si="1"/>
        <v>228</v>
      </c>
      <c r="F52" s="55">
        <v>77</v>
      </c>
      <c r="G52" s="55">
        <v>151</v>
      </c>
      <c r="H52" s="56">
        <v>-25</v>
      </c>
      <c r="I52" s="57">
        <v>-0.15893197711379531</v>
      </c>
      <c r="J52" s="55">
        <v>4</v>
      </c>
      <c r="K52" s="55">
        <v>0</v>
      </c>
      <c r="L52" s="55">
        <v>26</v>
      </c>
      <c r="M52" s="55">
        <v>0</v>
      </c>
      <c r="N52" s="56">
        <f t="shared" si="2"/>
        <v>-22</v>
      </c>
      <c r="O52" s="56">
        <f t="shared" si="2"/>
        <v>0</v>
      </c>
      <c r="P52" s="55">
        <v>8</v>
      </c>
      <c r="Q52" s="55">
        <v>4</v>
      </c>
      <c r="R52" s="55">
        <v>11</v>
      </c>
      <c r="S52" s="55">
        <v>8</v>
      </c>
      <c r="T52" s="56">
        <f t="shared" si="3"/>
        <v>-3</v>
      </c>
      <c r="U52" s="56">
        <f t="shared" si="3"/>
        <v>-4</v>
      </c>
      <c r="V52" s="55">
        <v>5722</v>
      </c>
      <c r="W52" s="55">
        <v>-3</v>
      </c>
      <c r="X52" s="26">
        <f t="shared" si="8"/>
        <v>2.7453687521845507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15673</v>
      </c>
      <c r="C53" s="55">
        <v>7419</v>
      </c>
      <c r="D53" s="55">
        <v>8254</v>
      </c>
      <c r="E53" s="15">
        <f t="shared" si="1"/>
        <v>223</v>
      </c>
      <c r="F53" s="55">
        <v>79</v>
      </c>
      <c r="G53" s="55">
        <v>144</v>
      </c>
      <c r="H53" s="56">
        <v>-35</v>
      </c>
      <c r="I53" s="57">
        <v>-0.22280221529059774</v>
      </c>
      <c r="J53" s="55">
        <v>7</v>
      </c>
      <c r="K53" s="55">
        <v>0</v>
      </c>
      <c r="L53" s="55">
        <v>39</v>
      </c>
      <c r="M53" s="55">
        <v>0</v>
      </c>
      <c r="N53" s="56">
        <f t="shared" si="2"/>
        <v>-32</v>
      </c>
      <c r="O53" s="56">
        <f t="shared" si="2"/>
        <v>0</v>
      </c>
      <c r="P53" s="55">
        <v>29</v>
      </c>
      <c r="Q53" s="55">
        <v>24</v>
      </c>
      <c r="R53" s="55">
        <v>32</v>
      </c>
      <c r="S53" s="55">
        <v>27</v>
      </c>
      <c r="T53" s="56">
        <f t="shared" si="3"/>
        <v>-3</v>
      </c>
      <c r="U53" s="56">
        <f t="shared" si="3"/>
        <v>-3</v>
      </c>
      <c r="V53" s="55">
        <v>5702</v>
      </c>
      <c r="W53" s="55">
        <v>-20</v>
      </c>
      <c r="X53" s="26">
        <f t="shared" si="8"/>
        <v>2.7486846720448965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15643</v>
      </c>
      <c r="C54" s="55">
        <v>7413</v>
      </c>
      <c r="D54" s="55">
        <v>8230</v>
      </c>
      <c r="E54" s="15">
        <f t="shared" si="1"/>
        <v>233</v>
      </c>
      <c r="F54" s="55">
        <v>87</v>
      </c>
      <c r="G54" s="55">
        <v>146</v>
      </c>
      <c r="H54" s="56">
        <v>-13</v>
      </c>
      <c r="I54" s="57">
        <v>-8.2945192369042298E-2</v>
      </c>
      <c r="J54" s="55">
        <v>2</v>
      </c>
      <c r="K54" s="55">
        <v>0</v>
      </c>
      <c r="L54" s="55">
        <v>29</v>
      </c>
      <c r="M54" s="55">
        <v>0</v>
      </c>
      <c r="N54" s="56">
        <f t="shared" si="2"/>
        <v>-27</v>
      </c>
      <c r="O54" s="56">
        <f t="shared" si="2"/>
        <v>0</v>
      </c>
      <c r="P54" s="55">
        <v>31</v>
      </c>
      <c r="Q54" s="55">
        <v>20</v>
      </c>
      <c r="R54" s="55">
        <v>17</v>
      </c>
      <c r="S54" s="55">
        <v>2</v>
      </c>
      <c r="T54" s="56">
        <f t="shared" si="3"/>
        <v>14</v>
      </c>
      <c r="U54" s="56">
        <f t="shared" si="3"/>
        <v>18</v>
      </c>
      <c r="V54" s="55">
        <v>5712</v>
      </c>
      <c r="W54" s="55">
        <v>10</v>
      </c>
      <c r="X54" s="26">
        <f t="shared" si="8"/>
        <v>2.7386204481792715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15549</v>
      </c>
      <c r="C55" s="55">
        <v>7375</v>
      </c>
      <c r="D55" s="55">
        <v>8174</v>
      </c>
      <c r="E55" s="15">
        <f t="shared" si="1"/>
        <v>231</v>
      </c>
      <c r="F55" s="55">
        <v>91</v>
      </c>
      <c r="G55" s="55">
        <v>140</v>
      </c>
      <c r="H55" s="56">
        <v>-68</v>
      </c>
      <c r="I55" s="57">
        <v>-0.43469922649108222</v>
      </c>
      <c r="J55" s="55">
        <v>5</v>
      </c>
      <c r="K55" s="55">
        <v>0</v>
      </c>
      <c r="L55" s="55">
        <v>39</v>
      </c>
      <c r="M55" s="55">
        <v>1</v>
      </c>
      <c r="N55" s="56">
        <f t="shared" si="2"/>
        <v>-34</v>
      </c>
      <c r="O55" s="56">
        <f t="shared" si="2"/>
        <v>-1</v>
      </c>
      <c r="P55" s="55">
        <v>35</v>
      </c>
      <c r="Q55" s="55">
        <v>10</v>
      </c>
      <c r="R55" s="55">
        <v>69</v>
      </c>
      <c r="S55" s="55">
        <v>11</v>
      </c>
      <c r="T55" s="56">
        <f t="shared" si="3"/>
        <v>-34</v>
      </c>
      <c r="U55" s="56">
        <f t="shared" si="3"/>
        <v>-1</v>
      </c>
      <c r="V55" s="55">
        <v>5696</v>
      </c>
      <c r="W55" s="55">
        <v>-16</v>
      </c>
      <c r="X55" s="26">
        <f t="shared" si="8"/>
        <v>2.7298103932584268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15555</v>
      </c>
      <c r="C56" s="55">
        <v>7367</v>
      </c>
      <c r="D56" s="55">
        <v>8188</v>
      </c>
      <c r="E56" s="15">
        <f t="shared" si="1"/>
        <v>265</v>
      </c>
      <c r="F56" s="55">
        <v>96</v>
      </c>
      <c r="G56" s="55">
        <v>169</v>
      </c>
      <c r="H56" s="56">
        <v>31</v>
      </c>
      <c r="I56" s="57">
        <v>0.19936973438806355</v>
      </c>
      <c r="J56" s="55">
        <v>6</v>
      </c>
      <c r="K56" s="55">
        <v>1</v>
      </c>
      <c r="L56" s="55">
        <v>18</v>
      </c>
      <c r="M56" s="55">
        <v>0</v>
      </c>
      <c r="N56" s="56">
        <f t="shared" si="2"/>
        <v>-12</v>
      </c>
      <c r="O56" s="56">
        <f t="shared" si="2"/>
        <v>1</v>
      </c>
      <c r="P56" s="55">
        <v>69</v>
      </c>
      <c r="Q56" s="55">
        <v>39</v>
      </c>
      <c r="R56" s="55">
        <v>26</v>
      </c>
      <c r="S56" s="55">
        <v>7</v>
      </c>
      <c r="T56" s="56">
        <f t="shared" si="3"/>
        <v>43</v>
      </c>
      <c r="U56" s="56">
        <f t="shared" si="3"/>
        <v>32</v>
      </c>
      <c r="V56" s="55">
        <v>5729</v>
      </c>
      <c r="W56" s="55">
        <v>33</v>
      </c>
      <c r="X56" s="26">
        <f t="shared" si="8"/>
        <v>2.71513353115727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15547</v>
      </c>
      <c r="C57" s="55">
        <v>7369</v>
      </c>
      <c r="D57" s="55">
        <v>8178</v>
      </c>
      <c r="E57" s="15">
        <f t="shared" si="1"/>
        <v>278</v>
      </c>
      <c r="F57" s="55">
        <v>100</v>
      </c>
      <c r="G57" s="55">
        <v>178</v>
      </c>
      <c r="H57" s="56">
        <v>2</v>
      </c>
      <c r="I57" s="57">
        <v>1.2857602057216328E-2</v>
      </c>
      <c r="J57" s="55">
        <v>10</v>
      </c>
      <c r="K57" s="55">
        <v>1</v>
      </c>
      <c r="L57" s="55">
        <v>19</v>
      </c>
      <c r="M57" s="55">
        <v>0</v>
      </c>
      <c r="N57" s="56">
        <f t="shared" si="2"/>
        <v>-9</v>
      </c>
      <c r="O57" s="56">
        <f t="shared" si="2"/>
        <v>1</v>
      </c>
      <c r="P57" s="55">
        <v>22</v>
      </c>
      <c r="Q57" s="55">
        <v>15</v>
      </c>
      <c r="R57" s="55">
        <v>11</v>
      </c>
      <c r="S57" s="55">
        <v>1</v>
      </c>
      <c r="T57" s="56">
        <f>P57-R57</f>
        <v>11</v>
      </c>
      <c r="U57" s="56">
        <f t="shared" si="3"/>
        <v>14</v>
      </c>
      <c r="V57" s="55">
        <v>5741</v>
      </c>
      <c r="W57" s="55">
        <v>12</v>
      </c>
      <c r="X57" s="26">
        <f t="shared" si="8"/>
        <v>2.7080647970736806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15523</v>
      </c>
      <c r="C58" s="55">
        <v>7357</v>
      </c>
      <c r="D58" s="55">
        <v>8166</v>
      </c>
      <c r="E58" s="15">
        <f t="shared" si="1"/>
        <v>273</v>
      </c>
      <c r="F58" s="55">
        <v>96</v>
      </c>
      <c r="G58" s="55">
        <v>177</v>
      </c>
      <c r="H58" s="56">
        <v>-22</v>
      </c>
      <c r="I58" s="57">
        <v>-0.14150639994854314</v>
      </c>
      <c r="J58" s="55">
        <v>7</v>
      </c>
      <c r="K58" s="55">
        <v>0</v>
      </c>
      <c r="L58" s="55">
        <v>24</v>
      </c>
      <c r="M58" s="55">
        <v>0</v>
      </c>
      <c r="N58" s="56">
        <f t="shared" si="2"/>
        <v>-17</v>
      </c>
      <c r="O58" s="56">
        <f t="shared" si="2"/>
        <v>0</v>
      </c>
      <c r="P58" s="55">
        <v>13</v>
      </c>
      <c r="Q58" s="55">
        <v>5</v>
      </c>
      <c r="R58" s="55">
        <v>18</v>
      </c>
      <c r="S58" s="55">
        <v>6</v>
      </c>
      <c r="T58" s="56">
        <f t="shared" si="3"/>
        <v>-5</v>
      </c>
      <c r="U58" s="56">
        <f t="shared" si="3"/>
        <v>-1</v>
      </c>
      <c r="V58" s="55">
        <v>5739</v>
      </c>
      <c r="W58" s="55">
        <v>-2</v>
      </c>
      <c r="X58" s="26">
        <f t="shared" si="8"/>
        <v>2.7048266248475343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15522</v>
      </c>
      <c r="C59" s="55">
        <v>7361</v>
      </c>
      <c r="D59" s="55">
        <v>8161</v>
      </c>
      <c r="E59" s="15">
        <f t="shared" si="1"/>
        <v>279</v>
      </c>
      <c r="F59" s="55">
        <v>95</v>
      </c>
      <c r="G59" s="55">
        <v>184</v>
      </c>
      <c r="H59" s="56">
        <v>-5</v>
      </c>
      <c r="I59" s="57">
        <v>-3.2210268633640404E-2</v>
      </c>
      <c r="J59" s="55">
        <v>13</v>
      </c>
      <c r="K59" s="55">
        <v>0</v>
      </c>
      <c r="L59" s="55">
        <v>29</v>
      </c>
      <c r="M59" s="55">
        <v>0</v>
      </c>
      <c r="N59" s="56">
        <f t="shared" si="2"/>
        <v>-16</v>
      </c>
      <c r="O59" s="56">
        <f t="shared" si="2"/>
        <v>0</v>
      </c>
      <c r="P59" s="55">
        <v>23</v>
      </c>
      <c r="Q59" s="55">
        <v>15</v>
      </c>
      <c r="R59" s="55">
        <v>12</v>
      </c>
      <c r="S59" s="55">
        <v>9</v>
      </c>
      <c r="T59" s="56">
        <f t="shared" si="3"/>
        <v>11</v>
      </c>
      <c r="U59" s="56">
        <f t="shared" si="3"/>
        <v>6</v>
      </c>
      <c r="V59" s="55">
        <v>5757</v>
      </c>
      <c r="W59" s="55">
        <v>18</v>
      </c>
      <c r="X59" s="26">
        <f t="shared" si="8"/>
        <v>2.6961959353830118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15503</v>
      </c>
      <c r="C60" s="55">
        <v>7346</v>
      </c>
      <c r="D60" s="55">
        <v>8157</v>
      </c>
      <c r="E60" s="15">
        <f t="shared" si="1"/>
        <v>273</v>
      </c>
      <c r="F60" s="55">
        <v>93</v>
      </c>
      <c r="G60" s="55">
        <v>180</v>
      </c>
      <c r="H60" s="56">
        <v>-19</v>
      </c>
      <c r="I60" s="57">
        <v>-0.12240690632650431</v>
      </c>
      <c r="J60" s="55">
        <v>8</v>
      </c>
      <c r="K60" s="55">
        <v>0</v>
      </c>
      <c r="L60" s="55">
        <v>26</v>
      </c>
      <c r="M60" s="55">
        <v>0</v>
      </c>
      <c r="N60" s="56">
        <f t="shared" ref="N60:O61" si="9">J60-L60</f>
        <v>-18</v>
      </c>
      <c r="O60" s="56">
        <f t="shared" si="9"/>
        <v>0</v>
      </c>
      <c r="P60" s="55">
        <v>10</v>
      </c>
      <c r="Q60" s="55">
        <v>5</v>
      </c>
      <c r="R60" s="55">
        <v>11</v>
      </c>
      <c r="S60" s="55">
        <v>7</v>
      </c>
      <c r="T60" s="56">
        <f t="shared" ref="T60:U61" si="10">P60-R60</f>
        <v>-1</v>
      </c>
      <c r="U60" s="56">
        <f t="shared" si="10"/>
        <v>-2</v>
      </c>
      <c r="V60" s="55">
        <v>5745</v>
      </c>
      <c r="W60" s="55">
        <v>-12</v>
      </c>
      <c r="X60" s="26">
        <f t="shared" si="8"/>
        <v>2.69852045256745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15513</v>
      </c>
      <c r="C61" s="55">
        <v>7348</v>
      </c>
      <c r="D61" s="55">
        <v>8165</v>
      </c>
      <c r="E61" s="15">
        <f t="shared" si="1"/>
        <v>293</v>
      </c>
      <c r="F61" s="55">
        <v>101</v>
      </c>
      <c r="G61" s="55">
        <v>192</v>
      </c>
      <c r="H61" s="56">
        <v>0</v>
      </c>
      <c r="I61" s="57">
        <v>0</v>
      </c>
      <c r="J61" s="55">
        <v>5</v>
      </c>
      <c r="K61" s="55">
        <v>0</v>
      </c>
      <c r="L61" s="55">
        <v>24</v>
      </c>
      <c r="M61" s="55">
        <v>0</v>
      </c>
      <c r="N61" s="56">
        <f t="shared" si="9"/>
        <v>-19</v>
      </c>
      <c r="O61" s="56">
        <f t="shared" si="9"/>
        <v>0</v>
      </c>
      <c r="P61" s="55">
        <v>27</v>
      </c>
      <c r="Q61" s="55">
        <v>23</v>
      </c>
      <c r="R61" s="55">
        <v>8</v>
      </c>
      <c r="S61" s="55">
        <v>3</v>
      </c>
      <c r="T61" s="56">
        <f t="shared" si="10"/>
        <v>19</v>
      </c>
      <c r="U61" s="56">
        <f t="shared" si="10"/>
        <v>20</v>
      </c>
      <c r="V61" s="55">
        <v>5764</v>
      </c>
      <c r="W61" s="55">
        <v>19</v>
      </c>
      <c r="X61" s="26">
        <f t="shared" si="8"/>
        <v>2.6913601665510063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30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37" t="s">
        <v>16</v>
      </c>
      <c r="B4" s="337" t="s">
        <v>0</v>
      </c>
      <c r="C4" s="67"/>
      <c r="D4" s="67"/>
      <c r="E4" s="67"/>
      <c r="F4" s="67"/>
      <c r="G4" s="67"/>
      <c r="H4" s="338" t="s">
        <v>80</v>
      </c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40"/>
      <c r="V4" s="341" t="s">
        <v>1</v>
      </c>
      <c r="W4" s="342"/>
      <c r="X4" s="343" t="s">
        <v>2</v>
      </c>
    </row>
    <row r="5" spans="1:26" ht="24" customHeight="1" x14ac:dyDescent="0.2">
      <c r="A5" s="66"/>
      <c r="B5" s="33"/>
      <c r="C5" s="12"/>
      <c r="D5" s="13"/>
      <c r="E5" s="344" t="s">
        <v>7</v>
      </c>
      <c r="F5" s="344"/>
      <c r="G5" s="344"/>
      <c r="H5" s="328" t="s">
        <v>9</v>
      </c>
      <c r="I5" s="330"/>
      <c r="J5" s="328" t="s">
        <v>10</v>
      </c>
      <c r="K5" s="329"/>
      <c r="L5" s="329"/>
      <c r="M5" s="329"/>
      <c r="N5" s="329"/>
      <c r="O5" s="330"/>
      <c r="P5" s="328" t="s">
        <v>11</v>
      </c>
      <c r="Q5" s="329"/>
      <c r="R5" s="329"/>
      <c r="S5" s="329"/>
      <c r="T5" s="329"/>
      <c r="U5" s="330"/>
      <c r="V5" s="24"/>
      <c r="W5" s="22"/>
      <c r="X5" s="69"/>
    </row>
    <row r="6" spans="1:26" ht="24" customHeight="1" x14ac:dyDescent="0.2">
      <c r="A6" s="66"/>
      <c r="B6" s="331" t="s">
        <v>6</v>
      </c>
      <c r="C6" s="345" t="s">
        <v>4</v>
      </c>
      <c r="D6" s="346" t="s">
        <v>5</v>
      </c>
      <c r="E6" s="347" t="s">
        <v>6</v>
      </c>
      <c r="F6" s="347" t="s">
        <v>4</v>
      </c>
      <c r="G6" s="347" t="s">
        <v>5</v>
      </c>
      <c r="H6" s="333" t="s">
        <v>12</v>
      </c>
      <c r="I6" s="333" t="s">
        <v>13</v>
      </c>
      <c r="J6" s="334" t="s">
        <v>14</v>
      </c>
      <c r="K6" s="335"/>
      <c r="L6" s="334" t="s">
        <v>19</v>
      </c>
      <c r="M6" s="335"/>
      <c r="N6" s="334" t="s">
        <v>20</v>
      </c>
      <c r="O6" s="335"/>
      <c r="P6" s="332" t="s">
        <v>81</v>
      </c>
      <c r="Q6" s="43"/>
      <c r="R6" s="332" t="s">
        <v>82</v>
      </c>
      <c r="S6" s="43"/>
      <c r="T6" s="334" t="s">
        <v>15</v>
      </c>
      <c r="U6" s="335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348"/>
      <c r="F7" s="348"/>
      <c r="G7" s="348"/>
      <c r="H7" s="95"/>
      <c r="I7" s="95"/>
      <c r="J7" s="30"/>
      <c r="K7" s="336" t="s">
        <v>83</v>
      </c>
      <c r="L7" s="30"/>
      <c r="M7" s="336" t="s">
        <v>83</v>
      </c>
      <c r="N7" s="30"/>
      <c r="O7" s="336" t="s">
        <v>83</v>
      </c>
      <c r="P7" s="87"/>
      <c r="Q7" s="336" t="s">
        <v>83</v>
      </c>
      <c r="R7" s="87"/>
      <c r="S7" s="336" t="s">
        <v>83</v>
      </c>
      <c r="T7" s="30"/>
      <c r="U7" s="336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348"/>
      <c r="F8" s="348"/>
      <c r="G8" s="348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348"/>
      <c r="F9" s="348"/>
      <c r="G9" s="348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14820</v>
      </c>
      <c r="C15" s="55">
        <v>7038</v>
      </c>
      <c r="D15" s="55">
        <v>7782</v>
      </c>
      <c r="E15" s="15">
        <f t="shared" ref="E15:E61" si="1">F15+G15</f>
        <v>96</v>
      </c>
      <c r="F15" s="55">
        <v>16</v>
      </c>
      <c r="G15" s="55">
        <v>80</v>
      </c>
      <c r="H15" s="56" t="s">
        <v>46</v>
      </c>
      <c r="I15" s="57" t="s">
        <v>46</v>
      </c>
      <c r="J15" s="55">
        <v>107</v>
      </c>
      <c r="K15" s="55">
        <v>0</v>
      </c>
      <c r="L15" s="55">
        <v>199</v>
      </c>
      <c r="M15" s="55">
        <v>0</v>
      </c>
      <c r="N15" s="56">
        <f t="shared" ref="N15:O59" si="2">J15-L15</f>
        <v>-92</v>
      </c>
      <c r="O15" s="56">
        <f t="shared" si="2"/>
        <v>0</v>
      </c>
      <c r="P15" s="55">
        <v>149</v>
      </c>
      <c r="Q15" s="55">
        <v>22</v>
      </c>
      <c r="R15" s="55">
        <v>191</v>
      </c>
      <c r="S15" s="55">
        <v>15</v>
      </c>
      <c r="T15" s="56">
        <f t="shared" ref="T15:U59" si="3">P15-R15</f>
        <v>-42</v>
      </c>
      <c r="U15" s="56">
        <f t="shared" si="3"/>
        <v>7</v>
      </c>
      <c r="V15" s="55">
        <v>4813</v>
      </c>
      <c r="W15" s="55" t="s">
        <v>46</v>
      </c>
      <c r="X15" s="58">
        <f>B15/V15</f>
        <v>3.079160606690214</v>
      </c>
    </row>
    <row r="16" spans="1:26" ht="24" customHeight="1" x14ac:dyDescent="0.2">
      <c r="A16" s="29" t="s">
        <v>56</v>
      </c>
      <c r="B16" s="55">
        <f t="shared" si="0"/>
        <v>14766</v>
      </c>
      <c r="C16" s="55">
        <v>7014</v>
      </c>
      <c r="D16" s="55">
        <v>7752</v>
      </c>
      <c r="E16" s="15">
        <f t="shared" si="1"/>
        <v>97</v>
      </c>
      <c r="F16" s="55">
        <v>21</v>
      </c>
      <c r="G16" s="55">
        <v>76</v>
      </c>
      <c r="H16" s="56">
        <f>N16+T16</f>
        <v>-163</v>
      </c>
      <c r="I16" s="57">
        <f>H16/B15*100</f>
        <v>-1.0998650472334681</v>
      </c>
      <c r="J16" s="55">
        <v>102</v>
      </c>
      <c r="K16" s="55">
        <v>1</v>
      </c>
      <c r="L16" s="55">
        <v>218</v>
      </c>
      <c r="M16" s="55">
        <v>0</v>
      </c>
      <c r="N16" s="56">
        <f t="shared" si="2"/>
        <v>-116</v>
      </c>
      <c r="O16" s="56">
        <f t="shared" si="2"/>
        <v>1</v>
      </c>
      <c r="P16" s="55">
        <v>144</v>
      </c>
      <c r="Q16" s="55">
        <v>21</v>
      </c>
      <c r="R16" s="55">
        <v>191</v>
      </c>
      <c r="S16" s="55">
        <v>19</v>
      </c>
      <c r="T16" s="56">
        <f t="shared" si="3"/>
        <v>-47</v>
      </c>
      <c r="U16" s="56">
        <f t="shared" si="3"/>
        <v>2</v>
      </c>
      <c r="V16" s="55">
        <v>4837</v>
      </c>
      <c r="W16" s="55" t="s">
        <v>46</v>
      </c>
      <c r="X16" s="58">
        <f>B16/V16</f>
        <v>3.0527186272482942</v>
      </c>
    </row>
    <row r="17" spans="1:26" ht="24" customHeight="1" x14ac:dyDescent="0.2">
      <c r="A17" s="29" t="s">
        <v>57</v>
      </c>
      <c r="B17" s="55">
        <f t="shared" si="0"/>
        <v>14638</v>
      </c>
      <c r="C17" s="55">
        <v>6973</v>
      </c>
      <c r="D17" s="55">
        <v>7665</v>
      </c>
      <c r="E17" s="15">
        <f t="shared" si="1"/>
        <v>110</v>
      </c>
      <c r="F17" s="55">
        <v>25</v>
      </c>
      <c r="G17" s="55">
        <v>85</v>
      </c>
      <c r="H17" s="56">
        <f t="shared" ref="H17:H20" si="4">N17+T17</f>
        <v>-151</v>
      </c>
      <c r="I17" s="57">
        <f t="shared" ref="I17:I20" si="5">H17/B16*100</f>
        <v>-1.0226195313558175</v>
      </c>
      <c r="J17" s="55">
        <v>92</v>
      </c>
      <c r="K17" s="55">
        <v>2</v>
      </c>
      <c r="L17" s="55">
        <v>200</v>
      </c>
      <c r="M17" s="55">
        <v>0</v>
      </c>
      <c r="N17" s="56">
        <f t="shared" si="2"/>
        <v>-108</v>
      </c>
      <c r="O17" s="56">
        <f t="shared" si="2"/>
        <v>2</v>
      </c>
      <c r="P17" s="55">
        <v>146</v>
      </c>
      <c r="Q17" s="55">
        <v>30</v>
      </c>
      <c r="R17" s="55">
        <v>189</v>
      </c>
      <c r="S17" s="55">
        <v>19</v>
      </c>
      <c r="T17" s="56">
        <f t="shared" si="3"/>
        <v>-43</v>
      </c>
      <c r="U17" s="56">
        <f t="shared" si="3"/>
        <v>11</v>
      </c>
      <c r="V17" s="55">
        <v>4861</v>
      </c>
      <c r="W17" s="55" t="s">
        <v>46</v>
      </c>
      <c r="X17" s="58">
        <f>B17/V17</f>
        <v>3.0113145443324418</v>
      </c>
    </row>
    <row r="18" spans="1:26" ht="24" customHeight="1" x14ac:dyDescent="0.2">
      <c r="A18" s="29" t="s">
        <v>58</v>
      </c>
      <c r="B18" s="55">
        <f t="shared" si="0"/>
        <v>14550</v>
      </c>
      <c r="C18" s="55">
        <v>6956</v>
      </c>
      <c r="D18" s="55">
        <v>7594</v>
      </c>
      <c r="E18" s="15">
        <f t="shared" si="1"/>
        <v>103</v>
      </c>
      <c r="F18" s="55">
        <v>24</v>
      </c>
      <c r="G18" s="55">
        <v>79</v>
      </c>
      <c r="H18" s="56">
        <f t="shared" si="4"/>
        <v>-116</v>
      </c>
      <c r="I18" s="57">
        <f t="shared" si="5"/>
        <v>-0.79245798606366979</v>
      </c>
      <c r="J18" s="55">
        <v>106</v>
      </c>
      <c r="K18" s="55">
        <v>0</v>
      </c>
      <c r="L18" s="55">
        <v>182</v>
      </c>
      <c r="M18" s="55">
        <v>0</v>
      </c>
      <c r="N18" s="56">
        <f t="shared" si="2"/>
        <v>-76</v>
      </c>
      <c r="O18" s="56">
        <f t="shared" si="2"/>
        <v>0</v>
      </c>
      <c r="P18" s="55">
        <v>133</v>
      </c>
      <c r="Q18" s="55">
        <v>23</v>
      </c>
      <c r="R18" s="55">
        <v>173</v>
      </c>
      <c r="S18" s="55">
        <v>30</v>
      </c>
      <c r="T18" s="56">
        <f t="shared" si="3"/>
        <v>-40</v>
      </c>
      <c r="U18" s="56">
        <f t="shared" si="3"/>
        <v>-7</v>
      </c>
      <c r="V18" s="55">
        <v>4911</v>
      </c>
      <c r="W18" s="55" t="s">
        <v>46</v>
      </c>
      <c r="X18" s="58">
        <f>B18/V18</f>
        <v>2.9627367135003055</v>
      </c>
    </row>
    <row r="19" spans="1:26" ht="24" customHeight="1" x14ac:dyDescent="0.2">
      <c r="A19" s="29" t="s">
        <v>59</v>
      </c>
      <c r="B19" s="55">
        <f t="shared" si="0"/>
        <v>14443</v>
      </c>
      <c r="C19" s="55">
        <v>6923</v>
      </c>
      <c r="D19" s="55">
        <v>7520</v>
      </c>
      <c r="E19" s="15">
        <f t="shared" si="1"/>
        <v>94</v>
      </c>
      <c r="F19" s="55">
        <v>20</v>
      </c>
      <c r="G19" s="55">
        <v>74</v>
      </c>
      <c r="H19" s="56">
        <f t="shared" si="4"/>
        <v>-168</v>
      </c>
      <c r="I19" s="57">
        <f t="shared" si="5"/>
        <v>-1.1546391752577319</v>
      </c>
      <c r="J19" s="55">
        <v>97</v>
      </c>
      <c r="K19" s="55">
        <v>0</v>
      </c>
      <c r="L19" s="55">
        <v>217</v>
      </c>
      <c r="M19" s="55">
        <v>1</v>
      </c>
      <c r="N19" s="56">
        <f t="shared" si="2"/>
        <v>-120</v>
      </c>
      <c r="O19" s="56">
        <f t="shared" si="2"/>
        <v>-1</v>
      </c>
      <c r="P19" s="55">
        <v>110</v>
      </c>
      <c r="Q19" s="55">
        <v>22</v>
      </c>
      <c r="R19" s="55">
        <v>158</v>
      </c>
      <c r="S19" s="55">
        <v>19</v>
      </c>
      <c r="T19" s="56">
        <f t="shared" si="3"/>
        <v>-48</v>
      </c>
      <c r="U19" s="56">
        <f t="shared" si="3"/>
        <v>3</v>
      </c>
      <c r="V19" s="55">
        <v>4942</v>
      </c>
      <c r="W19" s="55" t="s">
        <v>46</v>
      </c>
      <c r="X19" s="58">
        <f>B19/V19</f>
        <v>2.9225010117361392</v>
      </c>
    </row>
    <row r="20" spans="1:26" ht="24" customHeight="1" x14ac:dyDescent="0.2">
      <c r="A20" s="29" t="s">
        <v>60</v>
      </c>
      <c r="B20" s="55">
        <f t="shared" si="0"/>
        <v>14228</v>
      </c>
      <c r="C20" s="55">
        <v>6818</v>
      </c>
      <c r="D20" s="55">
        <v>7410</v>
      </c>
      <c r="E20" s="15">
        <f t="shared" si="1"/>
        <v>107</v>
      </c>
      <c r="F20" s="55">
        <v>26</v>
      </c>
      <c r="G20" s="55">
        <v>81</v>
      </c>
      <c r="H20" s="56">
        <f t="shared" si="4"/>
        <v>-179</v>
      </c>
      <c r="I20" s="57">
        <f t="shared" si="5"/>
        <v>-1.2393547047012394</v>
      </c>
      <c r="J20" s="55">
        <v>92</v>
      </c>
      <c r="K20" s="55">
        <v>0</v>
      </c>
      <c r="L20" s="55">
        <v>219</v>
      </c>
      <c r="M20" s="55">
        <v>0</v>
      </c>
      <c r="N20" s="56">
        <f t="shared" si="2"/>
        <v>-127</v>
      </c>
      <c r="O20" s="56">
        <f t="shared" si="2"/>
        <v>0</v>
      </c>
      <c r="P20" s="55">
        <v>114</v>
      </c>
      <c r="Q20" s="55">
        <v>15</v>
      </c>
      <c r="R20" s="55">
        <v>166</v>
      </c>
      <c r="S20" s="55">
        <v>14</v>
      </c>
      <c r="T20" s="56">
        <f t="shared" si="3"/>
        <v>-52</v>
      </c>
      <c r="U20" s="56">
        <f t="shared" si="3"/>
        <v>1</v>
      </c>
      <c r="V20" s="55">
        <v>4987</v>
      </c>
      <c r="W20" s="55" t="s">
        <v>46</v>
      </c>
      <c r="X20" s="58">
        <f>B20/V20</f>
        <v>2.8530178464006415</v>
      </c>
    </row>
    <row r="21" spans="1:26" ht="24" customHeight="1" x14ac:dyDescent="0.2">
      <c r="A21" s="28" t="s">
        <v>61</v>
      </c>
      <c r="B21" s="55">
        <f t="shared" si="0"/>
        <v>14178</v>
      </c>
      <c r="C21" s="55">
        <v>6776</v>
      </c>
      <c r="D21" s="55">
        <v>7402</v>
      </c>
      <c r="E21" s="15">
        <f t="shared" si="1"/>
        <v>101</v>
      </c>
      <c r="F21" s="55">
        <v>28</v>
      </c>
      <c r="G21" s="55">
        <v>73</v>
      </c>
      <c r="H21" s="56">
        <f t="shared" ref="H21:H22" si="6">N21+T21</f>
        <v>-127</v>
      </c>
      <c r="I21" s="57">
        <f t="shared" ref="I21:I23" si="7">H21/B20*100</f>
        <v>-0.89260612876019119</v>
      </c>
      <c r="J21" s="55">
        <v>92</v>
      </c>
      <c r="K21" s="55">
        <v>0</v>
      </c>
      <c r="L21" s="55">
        <v>203</v>
      </c>
      <c r="M21" s="55">
        <v>0</v>
      </c>
      <c r="N21" s="56">
        <f t="shared" si="2"/>
        <v>-111</v>
      </c>
      <c r="O21" s="56">
        <f t="shared" si="2"/>
        <v>0</v>
      </c>
      <c r="P21" s="55">
        <v>142</v>
      </c>
      <c r="Q21" s="55">
        <v>18</v>
      </c>
      <c r="R21" s="55">
        <v>158</v>
      </c>
      <c r="S21" s="55">
        <v>25</v>
      </c>
      <c r="T21" s="56">
        <f t="shared" si="3"/>
        <v>-16</v>
      </c>
      <c r="U21" s="56">
        <f t="shared" si="3"/>
        <v>-7</v>
      </c>
      <c r="V21" s="55">
        <v>5044</v>
      </c>
      <c r="W21" s="55" t="s">
        <v>46</v>
      </c>
      <c r="X21" s="58">
        <f>B21/V21</f>
        <v>2.8108643933386199</v>
      </c>
    </row>
    <row r="22" spans="1:26" s="6" customFormat="1" ht="23.25" customHeight="1" x14ac:dyDescent="0.2">
      <c r="A22" s="15" t="s">
        <v>62</v>
      </c>
      <c r="B22" s="55">
        <f t="shared" si="0"/>
        <v>13984</v>
      </c>
      <c r="C22" s="55">
        <v>6681</v>
      </c>
      <c r="D22" s="55">
        <v>7303</v>
      </c>
      <c r="E22" s="15">
        <f t="shared" si="1"/>
        <v>102</v>
      </c>
      <c r="F22" s="55">
        <v>28</v>
      </c>
      <c r="G22" s="55">
        <v>74</v>
      </c>
      <c r="H22" s="56">
        <f t="shared" si="6"/>
        <v>-205</v>
      </c>
      <c r="I22" s="57">
        <f t="shared" si="7"/>
        <v>-1.4459021018479334</v>
      </c>
      <c r="J22" s="55">
        <v>92</v>
      </c>
      <c r="K22" s="55">
        <v>0</v>
      </c>
      <c r="L22" s="55">
        <v>222</v>
      </c>
      <c r="M22" s="55">
        <v>0</v>
      </c>
      <c r="N22" s="56">
        <f t="shared" si="2"/>
        <v>-130</v>
      </c>
      <c r="O22" s="56">
        <f t="shared" si="2"/>
        <v>0</v>
      </c>
      <c r="P22" s="55">
        <v>137</v>
      </c>
      <c r="Q22" s="55">
        <v>28</v>
      </c>
      <c r="R22" s="55">
        <v>212</v>
      </c>
      <c r="S22" s="55">
        <v>26</v>
      </c>
      <c r="T22" s="56">
        <f t="shared" si="3"/>
        <v>-75</v>
      </c>
      <c r="U22" s="56">
        <f t="shared" si="3"/>
        <v>2</v>
      </c>
      <c r="V22" s="55">
        <v>5064</v>
      </c>
      <c r="W22" s="55" t="s">
        <v>46</v>
      </c>
      <c r="X22" s="25">
        <f>B22/V22</f>
        <v>2.7614533965244865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13820</v>
      </c>
      <c r="C23" s="55">
        <v>6614</v>
      </c>
      <c r="D23" s="55">
        <v>7206</v>
      </c>
      <c r="E23" s="15">
        <f t="shared" si="1"/>
        <v>111</v>
      </c>
      <c r="F23" s="55">
        <v>28</v>
      </c>
      <c r="G23" s="55">
        <v>83</v>
      </c>
      <c r="H23" s="56">
        <f>N23+T23</f>
        <v>-164</v>
      </c>
      <c r="I23" s="57">
        <f t="shared" si="7"/>
        <v>-1.1727688787185355</v>
      </c>
      <c r="J23" s="55">
        <v>82</v>
      </c>
      <c r="K23" s="55">
        <v>0</v>
      </c>
      <c r="L23" s="55">
        <v>207</v>
      </c>
      <c r="M23" s="55">
        <v>0</v>
      </c>
      <c r="N23" s="56">
        <f t="shared" si="2"/>
        <v>-125</v>
      </c>
      <c r="O23" s="56">
        <f t="shared" si="2"/>
        <v>0</v>
      </c>
      <c r="P23" s="55">
        <v>138</v>
      </c>
      <c r="Q23" s="55">
        <v>23</v>
      </c>
      <c r="R23" s="55">
        <v>177</v>
      </c>
      <c r="S23" s="55">
        <v>17</v>
      </c>
      <c r="T23" s="56">
        <f t="shared" si="3"/>
        <v>-39</v>
      </c>
      <c r="U23" s="56">
        <f t="shared" si="3"/>
        <v>6</v>
      </c>
      <c r="V23" s="55">
        <v>5090</v>
      </c>
      <c r="W23" s="55" t="s">
        <v>46</v>
      </c>
      <c r="X23" s="25">
        <f>B23/V23</f>
        <v>2.7151277013752457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14228</v>
      </c>
      <c r="C25" s="55">
        <v>6818</v>
      </c>
      <c r="D25" s="55">
        <v>7410</v>
      </c>
      <c r="E25" s="15">
        <f t="shared" si="1"/>
        <v>107</v>
      </c>
      <c r="F25" s="55">
        <v>26</v>
      </c>
      <c r="G25" s="55">
        <v>81</v>
      </c>
      <c r="H25" s="56">
        <v>-5</v>
      </c>
      <c r="I25" s="57">
        <v>-3.5001750087504377E-2</v>
      </c>
      <c r="J25" s="55">
        <v>7</v>
      </c>
      <c r="K25" s="55">
        <v>0</v>
      </c>
      <c r="L25" s="55">
        <v>15</v>
      </c>
      <c r="M25" s="55">
        <v>0</v>
      </c>
      <c r="N25" s="56">
        <f t="shared" si="2"/>
        <v>-8</v>
      </c>
      <c r="O25" s="56">
        <f t="shared" si="2"/>
        <v>0</v>
      </c>
      <c r="P25" s="55">
        <v>7</v>
      </c>
      <c r="Q25" s="55">
        <v>0</v>
      </c>
      <c r="R25" s="55">
        <v>4</v>
      </c>
      <c r="S25" s="55">
        <v>0</v>
      </c>
      <c r="T25" s="56">
        <f t="shared" si="3"/>
        <v>3</v>
      </c>
      <c r="U25" s="56">
        <f t="shared" si="3"/>
        <v>0</v>
      </c>
      <c r="V25" s="55">
        <v>4987</v>
      </c>
      <c r="W25" s="55">
        <v>10</v>
      </c>
      <c r="X25" s="25">
        <f t="shared" ref="X25:X61" si="8">B25/V25</f>
        <v>2.8530178464006415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14220</v>
      </c>
      <c r="C26" s="55">
        <v>6814</v>
      </c>
      <c r="D26" s="55">
        <v>7406</v>
      </c>
      <c r="E26" s="15">
        <f t="shared" si="1"/>
        <v>107</v>
      </c>
      <c r="F26" s="55">
        <v>26</v>
      </c>
      <c r="G26" s="55">
        <v>81</v>
      </c>
      <c r="H26" s="56">
        <v>-11</v>
      </c>
      <c r="I26" s="57">
        <v>-7.7312341861118919E-2</v>
      </c>
      <c r="J26" s="55">
        <v>6</v>
      </c>
      <c r="K26" s="55">
        <v>0</v>
      </c>
      <c r="L26" s="55">
        <v>19</v>
      </c>
      <c r="M26" s="55">
        <v>0</v>
      </c>
      <c r="N26" s="56">
        <f t="shared" si="2"/>
        <v>-13</v>
      </c>
      <c r="O26" s="56">
        <f t="shared" si="2"/>
        <v>0</v>
      </c>
      <c r="P26" s="55">
        <v>8</v>
      </c>
      <c r="Q26" s="55">
        <v>0</v>
      </c>
      <c r="R26" s="55">
        <v>6</v>
      </c>
      <c r="S26" s="55">
        <v>0</v>
      </c>
      <c r="T26" s="56">
        <f t="shared" si="3"/>
        <v>2</v>
      </c>
      <c r="U26" s="56">
        <f t="shared" si="3"/>
        <v>0</v>
      </c>
      <c r="V26" s="55">
        <v>4993</v>
      </c>
      <c r="W26" s="55">
        <v>6</v>
      </c>
      <c r="X26" s="25">
        <f t="shared" si="8"/>
        <v>2.8479871820548768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14196</v>
      </c>
      <c r="C27" s="55">
        <v>6802</v>
      </c>
      <c r="D27" s="55">
        <v>7394</v>
      </c>
      <c r="E27" s="15">
        <f t="shared" si="1"/>
        <v>100</v>
      </c>
      <c r="F27" s="55">
        <v>28</v>
      </c>
      <c r="G27" s="55">
        <v>72</v>
      </c>
      <c r="H27" s="56">
        <v>-15</v>
      </c>
      <c r="I27" s="57">
        <v>-0.10548523206751054</v>
      </c>
      <c r="J27" s="55">
        <v>6</v>
      </c>
      <c r="K27" s="55">
        <v>0</v>
      </c>
      <c r="L27" s="55">
        <v>14</v>
      </c>
      <c r="M27" s="55">
        <v>0</v>
      </c>
      <c r="N27" s="56">
        <f t="shared" si="2"/>
        <v>-8</v>
      </c>
      <c r="O27" s="56">
        <f t="shared" si="2"/>
        <v>0</v>
      </c>
      <c r="P27" s="55">
        <v>9</v>
      </c>
      <c r="Q27" s="55">
        <v>2</v>
      </c>
      <c r="R27" s="55">
        <v>16</v>
      </c>
      <c r="S27" s="55">
        <v>9</v>
      </c>
      <c r="T27" s="56">
        <f t="shared" si="3"/>
        <v>-7</v>
      </c>
      <c r="U27" s="56">
        <f t="shared" si="3"/>
        <v>-7</v>
      </c>
      <c r="V27" s="55">
        <v>4984</v>
      </c>
      <c r="W27" s="55">
        <v>-9</v>
      </c>
      <c r="X27" s="25">
        <f t="shared" si="8"/>
        <v>2.8483146067415732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14182</v>
      </c>
      <c r="C28" s="55">
        <v>6795</v>
      </c>
      <c r="D28" s="55">
        <v>7387</v>
      </c>
      <c r="E28" s="15">
        <f t="shared" si="1"/>
        <v>95</v>
      </c>
      <c r="F28" s="55">
        <v>27</v>
      </c>
      <c r="G28" s="55">
        <v>68</v>
      </c>
      <c r="H28" s="56">
        <v>-10</v>
      </c>
      <c r="I28" s="57">
        <v>-7.0442378134685818E-2</v>
      </c>
      <c r="J28" s="55">
        <v>8</v>
      </c>
      <c r="K28" s="55">
        <v>0</v>
      </c>
      <c r="L28" s="55">
        <v>15</v>
      </c>
      <c r="M28" s="55">
        <v>0</v>
      </c>
      <c r="N28" s="56">
        <f t="shared" si="2"/>
        <v>-7</v>
      </c>
      <c r="O28" s="56">
        <f t="shared" si="2"/>
        <v>0</v>
      </c>
      <c r="P28" s="55">
        <v>6</v>
      </c>
      <c r="Q28" s="55">
        <v>1</v>
      </c>
      <c r="R28" s="55">
        <v>9</v>
      </c>
      <c r="S28" s="55">
        <v>3</v>
      </c>
      <c r="T28" s="56">
        <f t="shared" si="3"/>
        <v>-3</v>
      </c>
      <c r="U28" s="56">
        <f t="shared" si="3"/>
        <v>-2</v>
      </c>
      <c r="V28" s="55">
        <v>4980</v>
      </c>
      <c r="W28" s="55">
        <v>-4</v>
      </c>
      <c r="X28" s="25">
        <f t="shared" si="8"/>
        <v>2.8477911646586347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14177</v>
      </c>
      <c r="C29" s="55">
        <v>6787</v>
      </c>
      <c r="D29" s="55">
        <v>7390</v>
      </c>
      <c r="E29" s="15">
        <f t="shared" si="1"/>
        <v>93</v>
      </c>
      <c r="F29" s="55">
        <v>25</v>
      </c>
      <c r="G29" s="55">
        <v>68</v>
      </c>
      <c r="H29" s="56">
        <v>-19</v>
      </c>
      <c r="I29" s="57">
        <v>-0.13397264137639261</v>
      </c>
      <c r="J29" s="55">
        <v>6</v>
      </c>
      <c r="K29" s="55">
        <v>0</v>
      </c>
      <c r="L29" s="55">
        <v>22</v>
      </c>
      <c r="M29" s="55">
        <v>0</v>
      </c>
      <c r="N29" s="56">
        <f t="shared" si="2"/>
        <v>-16</v>
      </c>
      <c r="O29" s="56">
        <f t="shared" si="2"/>
        <v>0</v>
      </c>
      <c r="P29" s="55">
        <v>8</v>
      </c>
      <c r="Q29" s="55">
        <v>1</v>
      </c>
      <c r="R29" s="55">
        <v>11</v>
      </c>
      <c r="S29" s="55">
        <v>3</v>
      </c>
      <c r="T29" s="56">
        <f t="shared" si="3"/>
        <v>-3</v>
      </c>
      <c r="U29" s="56">
        <f t="shared" si="3"/>
        <v>-2</v>
      </c>
      <c r="V29" s="55">
        <v>4983</v>
      </c>
      <c r="W29" s="55">
        <v>3</v>
      </c>
      <c r="X29" s="25">
        <f t="shared" si="8"/>
        <v>2.845073249046759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14193</v>
      </c>
      <c r="C30" s="55">
        <v>6790</v>
      </c>
      <c r="D30" s="55">
        <v>7403</v>
      </c>
      <c r="E30" s="15">
        <f t="shared" si="1"/>
        <v>109</v>
      </c>
      <c r="F30" s="55">
        <v>31</v>
      </c>
      <c r="G30" s="55">
        <v>78</v>
      </c>
      <c r="H30" s="56">
        <v>-1</v>
      </c>
      <c r="I30" s="57">
        <v>-7.0536784933342735E-3</v>
      </c>
      <c r="J30" s="55">
        <v>4</v>
      </c>
      <c r="K30" s="55">
        <v>0</v>
      </c>
      <c r="L30" s="55">
        <v>16</v>
      </c>
      <c r="M30" s="55">
        <v>0</v>
      </c>
      <c r="N30" s="56">
        <f t="shared" si="2"/>
        <v>-12</v>
      </c>
      <c r="O30" s="56">
        <f t="shared" si="2"/>
        <v>0</v>
      </c>
      <c r="P30" s="55">
        <v>21</v>
      </c>
      <c r="Q30" s="55">
        <v>13</v>
      </c>
      <c r="R30" s="55">
        <v>10</v>
      </c>
      <c r="S30" s="55">
        <v>1</v>
      </c>
      <c r="T30" s="56">
        <f t="shared" si="3"/>
        <v>11</v>
      </c>
      <c r="U30" s="56">
        <f t="shared" si="3"/>
        <v>12</v>
      </c>
      <c r="V30" s="55">
        <v>5004</v>
      </c>
      <c r="W30" s="55">
        <v>21</v>
      </c>
      <c r="X30" s="25">
        <f t="shared" si="8"/>
        <v>2.8363309352517985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14165</v>
      </c>
      <c r="C31" s="55">
        <v>6773</v>
      </c>
      <c r="D31" s="55">
        <v>7392</v>
      </c>
      <c r="E31" s="15">
        <f t="shared" si="1"/>
        <v>107</v>
      </c>
      <c r="F31" s="55">
        <v>31</v>
      </c>
      <c r="G31" s="55">
        <v>76</v>
      </c>
      <c r="H31" s="56">
        <v>-38</v>
      </c>
      <c r="I31" s="57">
        <v>-0.2677376171352075</v>
      </c>
      <c r="J31" s="55">
        <v>7</v>
      </c>
      <c r="K31" s="55">
        <v>0</v>
      </c>
      <c r="L31" s="55">
        <v>12</v>
      </c>
      <c r="M31" s="55">
        <v>0</v>
      </c>
      <c r="N31" s="56">
        <f t="shared" si="2"/>
        <v>-5</v>
      </c>
      <c r="O31" s="56">
        <f t="shared" si="2"/>
        <v>0</v>
      </c>
      <c r="P31" s="55">
        <v>27</v>
      </c>
      <c r="Q31" s="55">
        <v>0</v>
      </c>
      <c r="R31" s="55">
        <v>60</v>
      </c>
      <c r="S31" s="55">
        <v>2</v>
      </c>
      <c r="T31" s="56">
        <f t="shared" si="3"/>
        <v>-33</v>
      </c>
      <c r="U31" s="56">
        <f t="shared" si="3"/>
        <v>-2</v>
      </c>
      <c r="V31" s="55">
        <v>5005</v>
      </c>
      <c r="W31" s="55">
        <v>1</v>
      </c>
      <c r="X31" s="25">
        <f t="shared" si="8"/>
        <v>2.8301698301698304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14181</v>
      </c>
      <c r="C32" s="55">
        <v>6787</v>
      </c>
      <c r="D32" s="55">
        <v>7394</v>
      </c>
      <c r="E32" s="15">
        <f t="shared" si="1"/>
        <v>107</v>
      </c>
      <c r="F32" s="55">
        <v>31</v>
      </c>
      <c r="G32" s="55">
        <v>76</v>
      </c>
      <c r="H32" s="56">
        <v>4</v>
      </c>
      <c r="I32" s="57">
        <v>2.8238616307800918E-2</v>
      </c>
      <c r="J32" s="55">
        <v>9</v>
      </c>
      <c r="K32" s="55">
        <v>0</v>
      </c>
      <c r="L32" s="55">
        <v>17</v>
      </c>
      <c r="M32" s="55">
        <v>0</v>
      </c>
      <c r="N32" s="56">
        <f t="shared" si="2"/>
        <v>-8</v>
      </c>
      <c r="O32" s="56">
        <f t="shared" si="2"/>
        <v>0</v>
      </c>
      <c r="P32" s="55">
        <v>21</v>
      </c>
      <c r="Q32" s="55">
        <v>0</v>
      </c>
      <c r="R32" s="55">
        <v>9</v>
      </c>
      <c r="S32" s="55">
        <v>0</v>
      </c>
      <c r="T32" s="56">
        <f t="shared" si="3"/>
        <v>12</v>
      </c>
      <c r="U32" s="56">
        <f t="shared" si="3"/>
        <v>0</v>
      </c>
      <c r="V32" s="55">
        <v>5025</v>
      </c>
      <c r="W32" s="55">
        <v>20</v>
      </c>
      <c r="X32" s="25">
        <f t="shared" si="8"/>
        <v>2.8220895522388059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14192</v>
      </c>
      <c r="C33" s="55">
        <v>6788</v>
      </c>
      <c r="D33" s="55">
        <v>7404</v>
      </c>
      <c r="E33" s="15">
        <f t="shared" si="1"/>
        <v>107</v>
      </c>
      <c r="F33" s="55">
        <v>30</v>
      </c>
      <c r="G33" s="55">
        <v>77</v>
      </c>
      <c r="H33" s="56">
        <v>0</v>
      </c>
      <c r="I33" s="57">
        <v>0</v>
      </c>
      <c r="J33" s="55">
        <v>8</v>
      </c>
      <c r="K33" s="55">
        <v>0</v>
      </c>
      <c r="L33" s="55">
        <v>17</v>
      </c>
      <c r="M33" s="55">
        <v>0</v>
      </c>
      <c r="N33" s="56">
        <f t="shared" si="2"/>
        <v>-9</v>
      </c>
      <c r="O33" s="56">
        <f t="shared" si="2"/>
        <v>0</v>
      </c>
      <c r="P33" s="55">
        <v>15</v>
      </c>
      <c r="Q33" s="55">
        <v>0</v>
      </c>
      <c r="R33" s="55">
        <v>6</v>
      </c>
      <c r="S33" s="55">
        <v>1</v>
      </c>
      <c r="T33" s="56">
        <f t="shared" si="3"/>
        <v>9</v>
      </c>
      <c r="U33" s="56">
        <f t="shared" si="3"/>
        <v>-1</v>
      </c>
      <c r="V33" s="55">
        <v>5034</v>
      </c>
      <c r="W33" s="55">
        <v>9</v>
      </c>
      <c r="X33" s="25">
        <f t="shared" si="8"/>
        <v>2.8192292411601114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14184</v>
      </c>
      <c r="C34" s="55">
        <v>6787</v>
      </c>
      <c r="D34" s="55">
        <v>7397</v>
      </c>
      <c r="E34" s="15">
        <f t="shared" si="1"/>
        <v>104</v>
      </c>
      <c r="F34" s="55">
        <v>30</v>
      </c>
      <c r="G34" s="55">
        <v>74</v>
      </c>
      <c r="H34" s="56">
        <v>-17</v>
      </c>
      <c r="I34" s="57">
        <v>-0.1197857948139797</v>
      </c>
      <c r="J34" s="55">
        <v>5</v>
      </c>
      <c r="K34" s="55">
        <v>0</v>
      </c>
      <c r="L34" s="55">
        <v>17</v>
      </c>
      <c r="M34" s="55">
        <v>0</v>
      </c>
      <c r="N34" s="56">
        <f t="shared" si="2"/>
        <v>-12</v>
      </c>
      <c r="O34" s="56">
        <f t="shared" si="2"/>
        <v>0</v>
      </c>
      <c r="P34" s="55">
        <v>2</v>
      </c>
      <c r="Q34" s="55">
        <v>0</v>
      </c>
      <c r="R34" s="55">
        <v>7</v>
      </c>
      <c r="S34" s="55">
        <v>3</v>
      </c>
      <c r="T34" s="56">
        <f t="shared" si="3"/>
        <v>-5</v>
      </c>
      <c r="U34" s="56">
        <f t="shared" si="3"/>
        <v>-3</v>
      </c>
      <c r="V34" s="55">
        <v>5036</v>
      </c>
      <c r="W34" s="55">
        <v>2</v>
      </c>
      <c r="X34" s="25">
        <f t="shared" si="8"/>
        <v>2.8165210484511518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14177</v>
      </c>
      <c r="C35" s="55">
        <v>6783</v>
      </c>
      <c r="D35" s="55">
        <v>7394</v>
      </c>
      <c r="E35" s="15">
        <f t="shared" si="1"/>
        <v>102</v>
      </c>
      <c r="F35" s="55">
        <v>29</v>
      </c>
      <c r="G35" s="55">
        <v>73</v>
      </c>
      <c r="H35" s="56">
        <v>-14</v>
      </c>
      <c r="I35" s="57">
        <v>-9.8702763677382982E-2</v>
      </c>
      <c r="J35" s="55">
        <v>10</v>
      </c>
      <c r="K35" s="55">
        <v>0</v>
      </c>
      <c r="L35" s="55">
        <v>21</v>
      </c>
      <c r="M35" s="55">
        <v>0</v>
      </c>
      <c r="N35" s="56">
        <f t="shared" si="2"/>
        <v>-11</v>
      </c>
      <c r="O35" s="56">
        <f t="shared" si="2"/>
        <v>0</v>
      </c>
      <c r="P35" s="55">
        <v>11</v>
      </c>
      <c r="Q35" s="55">
        <v>1</v>
      </c>
      <c r="R35" s="55">
        <v>14</v>
      </c>
      <c r="S35" s="55">
        <v>3</v>
      </c>
      <c r="T35" s="56">
        <f t="shared" si="3"/>
        <v>-3</v>
      </c>
      <c r="U35" s="56">
        <f t="shared" si="3"/>
        <v>-2</v>
      </c>
      <c r="V35" s="55">
        <v>5041</v>
      </c>
      <c r="W35" s="55">
        <v>5</v>
      </c>
      <c r="X35" s="25">
        <f t="shared" si="8"/>
        <v>2.8123388216623684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14182</v>
      </c>
      <c r="C36" s="55">
        <v>6784</v>
      </c>
      <c r="D36" s="55">
        <v>7398</v>
      </c>
      <c r="E36" s="15">
        <f t="shared" si="1"/>
        <v>101</v>
      </c>
      <c r="F36" s="55">
        <v>28</v>
      </c>
      <c r="G36" s="55">
        <v>73</v>
      </c>
      <c r="H36" s="56">
        <v>1</v>
      </c>
      <c r="I36" s="57">
        <v>7.0536784933342735E-3</v>
      </c>
      <c r="J36" s="55">
        <v>14</v>
      </c>
      <c r="K36" s="55">
        <v>0</v>
      </c>
      <c r="L36" s="55">
        <v>15</v>
      </c>
      <c r="M36" s="55">
        <v>0</v>
      </c>
      <c r="N36" s="56">
        <f t="shared" si="2"/>
        <v>-1</v>
      </c>
      <c r="O36" s="56">
        <f t="shared" si="2"/>
        <v>0</v>
      </c>
      <c r="P36" s="55">
        <v>7</v>
      </c>
      <c r="Q36" s="55">
        <v>0</v>
      </c>
      <c r="R36" s="55">
        <v>5</v>
      </c>
      <c r="S36" s="55">
        <v>0</v>
      </c>
      <c r="T36" s="56">
        <f t="shared" si="3"/>
        <v>2</v>
      </c>
      <c r="U36" s="56">
        <f t="shared" si="3"/>
        <v>0</v>
      </c>
      <c r="V36" s="55">
        <v>5041</v>
      </c>
      <c r="W36" s="55">
        <v>0</v>
      </c>
      <c r="X36" s="25">
        <f t="shared" si="8"/>
        <v>2.8133306883554852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14178</v>
      </c>
      <c r="C37" s="55">
        <v>6776</v>
      </c>
      <c r="D37" s="55">
        <v>7402</v>
      </c>
      <c r="E37" s="15">
        <f t="shared" si="1"/>
        <v>101</v>
      </c>
      <c r="F37" s="55">
        <v>28</v>
      </c>
      <c r="G37" s="55">
        <v>73</v>
      </c>
      <c r="H37" s="56">
        <v>-7</v>
      </c>
      <c r="I37" s="57">
        <v>-4.9358341559723587E-2</v>
      </c>
      <c r="J37" s="55">
        <v>9</v>
      </c>
      <c r="K37" s="55">
        <v>0</v>
      </c>
      <c r="L37" s="55">
        <v>18</v>
      </c>
      <c r="M37" s="55">
        <v>0</v>
      </c>
      <c r="N37" s="56">
        <f t="shared" si="2"/>
        <v>-9</v>
      </c>
      <c r="O37" s="56">
        <f t="shared" si="2"/>
        <v>0</v>
      </c>
      <c r="P37" s="55">
        <v>7</v>
      </c>
      <c r="Q37" s="55">
        <v>0</v>
      </c>
      <c r="R37" s="55">
        <v>5</v>
      </c>
      <c r="S37" s="55">
        <v>0</v>
      </c>
      <c r="T37" s="56">
        <f t="shared" si="3"/>
        <v>2</v>
      </c>
      <c r="U37" s="56">
        <f t="shared" si="3"/>
        <v>0</v>
      </c>
      <c r="V37" s="55">
        <v>5044</v>
      </c>
      <c r="W37" s="55">
        <v>3</v>
      </c>
      <c r="X37" s="26">
        <f t="shared" si="8"/>
        <v>2.8108643933386199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14155</v>
      </c>
      <c r="C38" s="55">
        <v>6763</v>
      </c>
      <c r="D38" s="55">
        <v>7392</v>
      </c>
      <c r="E38" s="15">
        <f t="shared" si="1"/>
        <v>99</v>
      </c>
      <c r="F38" s="55">
        <v>27</v>
      </c>
      <c r="G38" s="55">
        <v>72</v>
      </c>
      <c r="H38" s="56">
        <v>-12</v>
      </c>
      <c r="I38" s="57">
        <v>-8.4638171815488786E-2</v>
      </c>
      <c r="J38" s="55">
        <v>6</v>
      </c>
      <c r="K38" s="55">
        <v>0</v>
      </c>
      <c r="L38" s="55">
        <v>17</v>
      </c>
      <c r="M38" s="55">
        <v>0</v>
      </c>
      <c r="N38" s="56">
        <f t="shared" si="2"/>
        <v>-11</v>
      </c>
      <c r="O38" s="56">
        <f t="shared" si="2"/>
        <v>0</v>
      </c>
      <c r="P38" s="55">
        <v>8</v>
      </c>
      <c r="Q38" s="55">
        <v>2</v>
      </c>
      <c r="R38" s="55">
        <v>9</v>
      </c>
      <c r="S38" s="55">
        <v>4</v>
      </c>
      <c r="T38" s="56">
        <f t="shared" si="3"/>
        <v>-1</v>
      </c>
      <c r="U38" s="56">
        <f t="shared" si="3"/>
        <v>-2</v>
      </c>
      <c r="V38" s="55">
        <v>5043</v>
      </c>
      <c r="W38" s="55">
        <v>-1</v>
      </c>
      <c r="X38" s="26">
        <f t="shared" si="8"/>
        <v>2.8068609954392225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14151</v>
      </c>
      <c r="C39" s="55">
        <v>6768</v>
      </c>
      <c r="D39" s="55">
        <v>7383</v>
      </c>
      <c r="E39" s="15">
        <f t="shared" si="1"/>
        <v>104</v>
      </c>
      <c r="F39" s="55">
        <v>30</v>
      </c>
      <c r="G39" s="55">
        <v>74</v>
      </c>
      <c r="H39" s="56">
        <v>-6</v>
      </c>
      <c r="I39" s="57">
        <v>-4.2387848816672555E-2</v>
      </c>
      <c r="J39" s="55">
        <v>11</v>
      </c>
      <c r="K39" s="55">
        <v>0</v>
      </c>
      <c r="L39" s="55">
        <v>23</v>
      </c>
      <c r="M39" s="55">
        <v>0</v>
      </c>
      <c r="N39" s="56">
        <f t="shared" si="2"/>
        <v>-12</v>
      </c>
      <c r="O39" s="56">
        <f t="shared" si="2"/>
        <v>0</v>
      </c>
      <c r="P39" s="55">
        <v>16</v>
      </c>
      <c r="Q39" s="55">
        <v>5</v>
      </c>
      <c r="R39" s="55">
        <v>10</v>
      </c>
      <c r="S39" s="55">
        <v>0</v>
      </c>
      <c r="T39" s="56">
        <f t="shared" si="3"/>
        <v>6</v>
      </c>
      <c r="U39" s="56">
        <f t="shared" si="3"/>
        <v>5</v>
      </c>
      <c r="V39" s="55">
        <v>5050</v>
      </c>
      <c r="W39" s="55">
        <v>7</v>
      </c>
      <c r="X39" s="26">
        <f t="shared" si="8"/>
        <v>2.802178217821782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14144</v>
      </c>
      <c r="C40" s="55">
        <v>6759</v>
      </c>
      <c r="D40" s="55">
        <v>7385</v>
      </c>
      <c r="E40" s="15">
        <f t="shared" si="1"/>
        <v>105</v>
      </c>
      <c r="F40" s="55">
        <v>29</v>
      </c>
      <c r="G40" s="55">
        <v>76</v>
      </c>
      <c r="H40" s="56">
        <v>-9</v>
      </c>
      <c r="I40" s="57">
        <v>-6.3599745601017596E-2</v>
      </c>
      <c r="J40" s="55">
        <v>8</v>
      </c>
      <c r="K40" s="55">
        <v>0</v>
      </c>
      <c r="L40" s="55">
        <v>23</v>
      </c>
      <c r="M40" s="55">
        <v>0</v>
      </c>
      <c r="N40" s="56">
        <f t="shared" si="2"/>
        <v>-15</v>
      </c>
      <c r="O40" s="56">
        <f t="shared" si="2"/>
        <v>0</v>
      </c>
      <c r="P40" s="55">
        <v>10</v>
      </c>
      <c r="Q40" s="55">
        <v>1</v>
      </c>
      <c r="R40" s="55">
        <v>4</v>
      </c>
      <c r="S40" s="55">
        <v>0</v>
      </c>
      <c r="T40" s="56">
        <f t="shared" si="3"/>
        <v>6</v>
      </c>
      <c r="U40" s="56">
        <f t="shared" si="3"/>
        <v>1</v>
      </c>
      <c r="V40" s="55">
        <v>5048</v>
      </c>
      <c r="W40" s="55">
        <v>-2</v>
      </c>
      <c r="X40" s="26">
        <f t="shared" si="8"/>
        <v>2.8019017432646591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14118</v>
      </c>
      <c r="C41" s="55">
        <v>6740</v>
      </c>
      <c r="D41" s="55">
        <v>7378</v>
      </c>
      <c r="E41" s="15">
        <f t="shared" si="1"/>
        <v>100</v>
      </c>
      <c r="F41" s="55">
        <v>24</v>
      </c>
      <c r="G41" s="55">
        <v>76</v>
      </c>
      <c r="H41" s="56">
        <v>-25</v>
      </c>
      <c r="I41" s="57">
        <v>-0.17675339366515838</v>
      </c>
      <c r="J41" s="55">
        <v>5</v>
      </c>
      <c r="K41" s="55">
        <v>0</v>
      </c>
      <c r="L41" s="55">
        <v>18</v>
      </c>
      <c r="M41" s="55">
        <v>0</v>
      </c>
      <c r="N41" s="56">
        <f t="shared" si="2"/>
        <v>-13</v>
      </c>
      <c r="O41" s="56">
        <f t="shared" si="2"/>
        <v>0</v>
      </c>
      <c r="P41" s="55">
        <v>8</v>
      </c>
      <c r="Q41" s="55">
        <v>0</v>
      </c>
      <c r="R41" s="55">
        <v>20</v>
      </c>
      <c r="S41" s="55">
        <v>5</v>
      </c>
      <c r="T41" s="56">
        <f t="shared" si="3"/>
        <v>-12</v>
      </c>
      <c r="U41" s="56">
        <f t="shared" si="3"/>
        <v>-5</v>
      </c>
      <c r="V41" s="55">
        <v>5047</v>
      </c>
      <c r="W41" s="55">
        <v>-1</v>
      </c>
      <c r="X41" s="26">
        <f t="shared" si="8"/>
        <v>2.7973053298989501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14102</v>
      </c>
      <c r="C42" s="55">
        <v>6735</v>
      </c>
      <c r="D42" s="55">
        <v>7367</v>
      </c>
      <c r="E42" s="15">
        <f t="shared" si="1"/>
        <v>97</v>
      </c>
      <c r="F42" s="55">
        <v>25</v>
      </c>
      <c r="G42" s="55">
        <v>72</v>
      </c>
      <c r="H42" s="56">
        <v>-8</v>
      </c>
      <c r="I42" s="57">
        <v>-5.6665250035415782E-2</v>
      </c>
      <c r="J42" s="55">
        <v>11</v>
      </c>
      <c r="K42" s="55">
        <v>0</v>
      </c>
      <c r="L42" s="55">
        <v>19</v>
      </c>
      <c r="M42" s="55">
        <v>0</v>
      </c>
      <c r="N42" s="56">
        <f t="shared" si="2"/>
        <v>-8</v>
      </c>
      <c r="O42" s="56">
        <f t="shared" si="2"/>
        <v>0</v>
      </c>
      <c r="P42" s="55">
        <v>8</v>
      </c>
      <c r="Q42" s="55">
        <v>1</v>
      </c>
      <c r="R42" s="55">
        <v>8</v>
      </c>
      <c r="S42" s="55">
        <v>4</v>
      </c>
      <c r="T42" s="56">
        <f t="shared" si="3"/>
        <v>0</v>
      </c>
      <c r="U42" s="56">
        <f t="shared" si="3"/>
        <v>-3</v>
      </c>
      <c r="V42" s="55">
        <v>5039</v>
      </c>
      <c r="W42" s="55">
        <v>-8</v>
      </c>
      <c r="X42" s="26">
        <f t="shared" si="8"/>
        <v>2.798571145068466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14050</v>
      </c>
      <c r="C43" s="55">
        <v>6701</v>
      </c>
      <c r="D43" s="55">
        <v>7349</v>
      </c>
      <c r="E43" s="15">
        <f t="shared" si="1"/>
        <v>96</v>
      </c>
      <c r="F43" s="55">
        <v>24</v>
      </c>
      <c r="G43" s="55">
        <v>72</v>
      </c>
      <c r="H43" s="56">
        <v>-72</v>
      </c>
      <c r="I43" s="57">
        <v>-0.51056587718054181</v>
      </c>
      <c r="J43" s="55">
        <v>6</v>
      </c>
      <c r="K43" s="55">
        <v>0</v>
      </c>
      <c r="L43" s="55">
        <v>21</v>
      </c>
      <c r="M43" s="55">
        <v>0</v>
      </c>
      <c r="N43" s="56">
        <f t="shared" si="2"/>
        <v>-15</v>
      </c>
      <c r="O43" s="56">
        <f t="shared" si="2"/>
        <v>0</v>
      </c>
      <c r="P43" s="55">
        <v>25</v>
      </c>
      <c r="Q43" s="55">
        <v>0</v>
      </c>
      <c r="R43" s="55">
        <v>82</v>
      </c>
      <c r="S43" s="55">
        <v>0</v>
      </c>
      <c r="T43" s="56">
        <f t="shared" si="3"/>
        <v>-57</v>
      </c>
      <c r="U43" s="56">
        <f t="shared" si="3"/>
        <v>0</v>
      </c>
      <c r="V43" s="55">
        <v>5045</v>
      </c>
      <c r="W43" s="55">
        <v>6</v>
      </c>
      <c r="X43" s="26">
        <f t="shared" si="8"/>
        <v>2.7849355797819624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14035</v>
      </c>
      <c r="C44" s="55">
        <v>6701</v>
      </c>
      <c r="D44" s="55">
        <v>7334</v>
      </c>
      <c r="E44" s="15">
        <f t="shared" si="1"/>
        <v>96</v>
      </c>
      <c r="F44" s="55">
        <v>25</v>
      </c>
      <c r="G44" s="55">
        <v>71</v>
      </c>
      <c r="H44" s="56">
        <v>-15</v>
      </c>
      <c r="I44" s="57">
        <v>-0.10676156583629894</v>
      </c>
      <c r="J44" s="55">
        <v>6</v>
      </c>
      <c r="K44" s="55">
        <v>0</v>
      </c>
      <c r="L44" s="55">
        <v>19</v>
      </c>
      <c r="M44" s="55">
        <v>0</v>
      </c>
      <c r="N44" s="56">
        <f t="shared" si="2"/>
        <v>-13</v>
      </c>
      <c r="O44" s="56">
        <f t="shared" si="2"/>
        <v>0</v>
      </c>
      <c r="P44" s="55">
        <v>23</v>
      </c>
      <c r="Q44" s="55">
        <v>3</v>
      </c>
      <c r="R44" s="55">
        <v>25</v>
      </c>
      <c r="S44" s="55">
        <v>3</v>
      </c>
      <c r="T44" s="56">
        <f t="shared" si="3"/>
        <v>-2</v>
      </c>
      <c r="U44" s="56">
        <f t="shared" si="3"/>
        <v>0</v>
      </c>
      <c r="V44" s="55">
        <v>5066</v>
      </c>
      <c r="W44" s="55">
        <v>21</v>
      </c>
      <c r="X44" s="26">
        <f t="shared" si="8"/>
        <v>2.7704303197789182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14026</v>
      </c>
      <c r="C45" s="55">
        <v>6694</v>
      </c>
      <c r="D45" s="55">
        <v>7332</v>
      </c>
      <c r="E45" s="15">
        <f t="shared" si="1"/>
        <v>94</v>
      </c>
      <c r="F45" s="55">
        <v>24</v>
      </c>
      <c r="G45" s="55">
        <v>70</v>
      </c>
      <c r="H45" s="56">
        <v>-11</v>
      </c>
      <c r="I45" s="57">
        <v>-7.8375489846811544E-2</v>
      </c>
      <c r="J45" s="55">
        <v>11</v>
      </c>
      <c r="K45" s="55">
        <v>0</v>
      </c>
      <c r="L45" s="55">
        <v>16</v>
      </c>
      <c r="M45" s="55">
        <v>0</v>
      </c>
      <c r="N45" s="56">
        <f t="shared" si="2"/>
        <v>-5</v>
      </c>
      <c r="O45" s="56">
        <f t="shared" si="2"/>
        <v>0</v>
      </c>
      <c r="P45" s="55">
        <v>8</v>
      </c>
      <c r="Q45" s="55">
        <v>0</v>
      </c>
      <c r="R45" s="55">
        <v>14</v>
      </c>
      <c r="S45" s="55">
        <v>1</v>
      </c>
      <c r="T45" s="56">
        <f t="shared" si="3"/>
        <v>-6</v>
      </c>
      <c r="U45" s="56">
        <f t="shared" si="3"/>
        <v>-1</v>
      </c>
      <c r="V45" s="55">
        <v>5068</v>
      </c>
      <c r="W45" s="55">
        <v>2</v>
      </c>
      <c r="X45" s="26">
        <f t="shared" si="8"/>
        <v>2.7675611681136543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14009</v>
      </c>
      <c r="C46" s="55">
        <v>6693</v>
      </c>
      <c r="D46" s="55">
        <v>7316</v>
      </c>
      <c r="E46" s="15">
        <f t="shared" si="1"/>
        <v>93</v>
      </c>
      <c r="F46" s="55">
        <v>27</v>
      </c>
      <c r="G46" s="55">
        <v>66</v>
      </c>
      <c r="H46" s="56">
        <v>-12</v>
      </c>
      <c r="I46" s="57">
        <v>-8.5555397119634974E-2</v>
      </c>
      <c r="J46" s="55">
        <v>4</v>
      </c>
      <c r="K46" s="55">
        <v>0</v>
      </c>
      <c r="L46" s="55">
        <v>13</v>
      </c>
      <c r="M46" s="55">
        <v>0</v>
      </c>
      <c r="N46" s="56">
        <f>J46-L46</f>
        <v>-9</v>
      </c>
      <c r="O46" s="56">
        <f t="shared" si="2"/>
        <v>0</v>
      </c>
      <c r="P46" s="55">
        <v>7</v>
      </c>
      <c r="Q46" s="55">
        <v>6</v>
      </c>
      <c r="R46" s="55">
        <v>10</v>
      </c>
      <c r="S46" s="55">
        <v>7</v>
      </c>
      <c r="T46" s="56">
        <f t="shared" si="3"/>
        <v>-3</v>
      </c>
      <c r="U46" s="56">
        <f t="shared" si="3"/>
        <v>-1</v>
      </c>
      <c r="V46" s="55">
        <v>5059</v>
      </c>
      <c r="W46" s="55">
        <v>-9</v>
      </c>
      <c r="X46" s="26">
        <f t="shared" si="8"/>
        <v>2.7691243328721091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14029</v>
      </c>
      <c r="C47" s="55">
        <v>6704</v>
      </c>
      <c r="D47" s="55">
        <v>7325</v>
      </c>
      <c r="E47" s="15">
        <f t="shared" si="1"/>
        <v>94</v>
      </c>
      <c r="F47" s="55">
        <v>27</v>
      </c>
      <c r="G47" s="55">
        <v>67</v>
      </c>
      <c r="H47" s="56">
        <v>4</v>
      </c>
      <c r="I47" s="57">
        <v>2.855307302448426E-2</v>
      </c>
      <c r="J47" s="55">
        <v>10</v>
      </c>
      <c r="K47" s="55">
        <v>0</v>
      </c>
      <c r="L47" s="55">
        <v>12</v>
      </c>
      <c r="M47" s="55">
        <v>0</v>
      </c>
      <c r="N47" s="56">
        <f t="shared" si="2"/>
        <v>-2</v>
      </c>
      <c r="O47" s="56">
        <f t="shared" si="2"/>
        <v>0</v>
      </c>
      <c r="P47" s="55">
        <v>13</v>
      </c>
      <c r="Q47" s="55">
        <v>2</v>
      </c>
      <c r="R47" s="55">
        <v>7</v>
      </c>
      <c r="S47" s="55">
        <v>1</v>
      </c>
      <c r="T47" s="56">
        <f t="shared" si="3"/>
        <v>6</v>
      </c>
      <c r="U47" s="56">
        <f t="shared" si="3"/>
        <v>1</v>
      </c>
      <c r="V47" s="55">
        <v>5068</v>
      </c>
      <c r="W47" s="55">
        <v>9</v>
      </c>
      <c r="X47" s="26">
        <f t="shared" si="8"/>
        <v>2.7681531176006313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13994</v>
      </c>
      <c r="C48" s="55">
        <v>6688</v>
      </c>
      <c r="D48" s="55">
        <v>7306</v>
      </c>
      <c r="E48" s="15">
        <f t="shared" si="1"/>
        <v>97</v>
      </c>
      <c r="F48" s="55">
        <v>27</v>
      </c>
      <c r="G48" s="55">
        <v>70</v>
      </c>
      <c r="H48" s="56">
        <v>-32</v>
      </c>
      <c r="I48" s="57">
        <v>-0.22809893791432034</v>
      </c>
      <c r="J48" s="55">
        <v>6</v>
      </c>
      <c r="K48" s="55">
        <v>0</v>
      </c>
      <c r="L48" s="55">
        <v>25</v>
      </c>
      <c r="M48" s="55">
        <v>0</v>
      </c>
      <c r="N48" s="56">
        <f t="shared" si="2"/>
        <v>-19</v>
      </c>
      <c r="O48" s="56">
        <f t="shared" si="2"/>
        <v>0</v>
      </c>
      <c r="P48" s="55">
        <v>5</v>
      </c>
      <c r="Q48" s="55">
        <v>3</v>
      </c>
      <c r="R48" s="55">
        <v>18</v>
      </c>
      <c r="S48" s="55">
        <v>1</v>
      </c>
      <c r="T48" s="56">
        <f t="shared" si="3"/>
        <v>-13</v>
      </c>
      <c r="U48" s="56">
        <f t="shared" si="3"/>
        <v>2</v>
      </c>
      <c r="V48" s="55">
        <v>5067</v>
      </c>
      <c r="W48" s="55">
        <v>-1</v>
      </c>
      <c r="X48" s="26">
        <f t="shared" si="8"/>
        <v>2.7617919873692522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13984</v>
      </c>
      <c r="C49" s="55">
        <v>6681</v>
      </c>
      <c r="D49" s="55">
        <v>7303</v>
      </c>
      <c r="E49" s="15">
        <f t="shared" si="1"/>
        <v>102</v>
      </c>
      <c r="F49" s="55">
        <v>28</v>
      </c>
      <c r="G49" s="55">
        <v>74</v>
      </c>
      <c r="H49" s="56">
        <v>-7</v>
      </c>
      <c r="I49" s="57">
        <v>-5.002143775903959E-2</v>
      </c>
      <c r="J49" s="55">
        <v>8</v>
      </c>
      <c r="K49" s="55">
        <v>0</v>
      </c>
      <c r="L49" s="55">
        <v>16</v>
      </c>
      <c r="M49" s="55">
        <v>0</v>
      </c>
      <c r="N49" s="56">
        <f t="shared" si="2"/>
        <v>-8</v>
      </c>
      <c r="O49" s="56">
        <f t="shared" si="2"/>
        <v>0</v>
      </c>
      <c r="P49" s="55">
        <v>6</v>
      </c>
      <c r="Q49" s="55">
        <v>5</v>
      </c>
      <c r="R49" s="55">
        <v>5</v>
      </c>
      <c r="S49" s="55">
        <v>0</v>
      </c>
      <c r="T49" s="56">
        <f t="shared" si="3"/>
        <v>1</v>
      </c>
      <c r="U49" s="56">
        <f t="shared" si="3"/>
        <v>5</v>
      </c>
      <c r="V49" s="55">
        <v>5064</v>
      </c>
      <c r="W49" s="55">
        <v>-3</v>
      </c>
      <c r="X49" s="26">
        <f t="shared" si="8"/>
        <v>2.7614533965244865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13958</v>
      </c>
      <c r="C50" s="55">
        <v>6661</v>
      </c>
      <c r="D50" s="55">
        <v>7297</v>
      </c>
      <c r="E50" s="15">
        <f t="shared" si="1"/>
        <v>99</v>
      </c>
      <c r="F50" s="55">
        <v>26</v>
      </c>
      <c r="G50" s="55">
        <v>73</v>
      </c>
      <c r="H50" s="56">
        <v>-21</v>
      </c>
      <c r="I50" s="57">
        <v>-0.15017162471395881</v>
      </c>
      <c r="J50" s="55">
        <v>9</v>
      </c>
      <c r="K50" s="55">
        <v>0</v>
      </c>
      <c r="L50" s="55">
        <v>25</v>
      </c>
      <c r="M50" s="55">
        <v>0</v>
      </c>
      <c r="N50" s="56">
        <f t="shared" si="2"/>
        <v>-16</v>
      </c>
      <c r="O50" s="56">
        <f t="shared" si="2"/>
        <v>0</v>
      </c>
      <c r="P50" s="55">
        <v>6</v>
      </c>
      <c r="Q50" s="55">
        <v>0</v>
      </c>
      <c r="R50" s="55">
        <v>11</v>
      </c>
      <c r="S50" s="55">
        <v>3</v>
      </c>
      <c r="T50" s="56">
        <f t="shared" si="3"/>
        <v>-5</v>
      </c>
      <c r="U50" s="56">
        <f t="shared" si="3"/>
        <v>-3</v>
      </c>
      <c r="V50" s="55">
        <v>5065</v>
      </c>
      <c r="W50" s="55">
        <v>1</v>
      </c>
      <c r="X50" s="26">
        <f t="shared" si="8"/>
        <v>2.7557749259624877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13963</v>
      </c>
      <c r="C51" s="55">
        <v>6656</v>
      </c>
      <c r="D51" s="55">
        <v>7307</v>
      </c>
      <c r="E51" s="15">
        <f t="shared" si="1"/>
        <v>101</v>
      </c>
      <c r="F51" s="55">
        <v>24</v>
      </c>
      <c r="G51" s="55">
        <v>77</v>
      </c>
      <c r="H51" s="56">
        <v>-4</v>
      </c>
      <c r="I51" s="57">
        <v>-2.8657400773749821E-2</v>
      </c>
      <c r="J51" s="55">
        <v>7</v>
      </c>
      <c r="K51" s="55">
        <v>0</v>
      </c>
      <c r="L51" s="55">
        <v>12</v>
      </c>
      <c r="M51" s="55">
        <v>0</v>
      </c>
      <c r="N51" s="56">
        <f t="shared" si="2"/>
        <v>-5</v>
      </c>
      <c r="O51" s="56">
        <f t="shared" si="2"/>
        <v>0</v>
      </c>
      <c r="P51" s="55">
        <v>13</v>
      </c>
      <c r="Q51" s="55">
        <v>2</v>
      </c>
      <c r="R51" s="55">
        <v>12</v>
      </c>
      <c r="S51" s="55">
        <v>3</v>
      </c>
      <c r="T51" s="56">
        <f t="shared" si="3"/>
        <v>1</v>
      </c>
      <c r="U51" s="56">
        <f t="shared" si="3"/>
        <v>-1</v>
      </c>
      <c r="V51" s="55">
        <v>5067</v>
      </c>
      <c r="W51" s="55">
        <v>2</v>
      </c>
      <c r="X51" s="26">
        <f t="shared" si="8"/>
        <v>2.7556739688178409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13955</v>
      </c>
      <c r="C52" s="55">
        <v>6659</v>
      </c>
      <c r="D52" s="55">
        <v>7296</v>
      </c>
      <c r="E52" s="15">
        <f t="shared" si="1"/>
        <v>97</v>
      </c>
      <c r="F52" s="55">
        <v>23</v>
      </c>
      <c r="G52" s="55">
        <v>74</v>
      </c>
      <c r="H52" s="56">
        <v>-15</v>
      </c>
      <c r="I52" s="57">
        <v>-0.10742677075127122</v>
      </c>
      <c r="J52" s="55">
        <v>5</v>
      </c>
      <c r="K52" s="55">
        <v>0</v>
      </c>
      <c r="L52" s="55">
        <v>19</v>
      </c>
      <c r="M52" s="55">
        <v>0</v>
      </c>
      <c r="N52" s="56">
        <f t="shared" si="2"/>
        <v>-14</v>
      </c>
      <c r="O52" s="56">
        <f t="shared" si="2"/>
        <v>0</v>
      </c>
      <c r="P52" s="55">
        <v>5</v>
      </c>
      <c r="Q52" s="55">
        <v>0</v>
      </c>
      <c r="R52" s="55">
        <v>6</v>
      </c>
      <c r="S52" s="55">
        <v>3</v>
      </c>
      <c r="T52" s="56">
        <f t="shared" si="3"/>
        <v>-1</v>
      </c>
      <c r="U52" s="56">
        <f t="shared" si="3"/>
        <v>-3</v>
      </c>
      <c r="V52" s="55">
        <v>5060</v>
      </c>
      <c r="W52" s="55">
        <v>-7</v>
      </c>
      <c r="X52" s="26">
        <f t="shared" si="8"/>
        <v>2.7579051383399209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13957</v>
      </c>
      <c r="C53" s="55">
        <v>6653</v>
      </c>
      <c r="D53" s="55">
        <v>7304</v>
      </c>
      <c r="E53" s="15">
        <f t="shared" si="1"/>
        <v>105</v>
      </c>
      <c r="F53" s="55">
        <v>25</v>
      </c>
      <c r="G53" s="55">
        <v>80</v>
      </c>
      <c r="H53" s="56">
        <v>-18</v>
      </c>
      <c r="I53" s="57">
        <v>-0.12898602651379434</v>
      </c>
      <c r="J53" s="55">
        <v>5</v>
      </c>
      <c r="K53" s="55">
        <v>0</v>
      </c>
      <c r="L53" s="55">
        <v>19</v>
      </c>
      <c r="M53" s="55">
        <v>0</v>
      </c>
      <c r="N53" s="56">
        <f t="shared" si="2"/>
        <v>-14</v>
      </c>
      <c r="O53" s="56">
        <f t="shared" si="2"/>
        <v>0</v>
      </c>
      <c r="P53" s="55">
        <v>13</v>
      </c>
      <c r="Q53" s="55">
        <v>8</v>
      </c>
      <c r="R53" s="55">
        <v>17</v>
      </c>
      <c r="S53" s="55">
        <v>0</v>
      </c>
      <c r="T53" s="56">
        <f t="shared" si="3"/>
        <v>-4</v>
      </c>
      <c r="U53" s="56">
        <f t="shared" si="3"/>
        <v>8</v>
      </c>
      <c r="V53" s="55">
        <v>5068</v>
      </c>
      <c r="W53" s="55">
        <v>8</v>
      </c>
      <c r="X53" s="26">
        <f t="shared" si="8"/>
        <v>2.7539463299131808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13944</v>
      </c>
      <c r="C54" s="55">
        <v>6654</v>
      </c>
      <c r="D54" s="55">
        <v>7290</v>
      </c>
      <c r="E54" s="15">
        <f t="shared" si="1"/>
        <v>102</v>
      </c>
      <c r="F54" s="55">
        <v>26</v>
      </c>
      <c r="G54" s="55">
        <v>76</v>
      </c>
      <c r="H54" s="56">
        <v>-19</v>
      </c>
      <c r="I54" s="57">
        <v>-0.13613240667765281</v>
      </c>
      <c r="J54" s="55">
        <v>7</v>
      </c>
      <c r="K54" s="55">
        <v>0</v>
      </c>
      <c r="L54" s="55">
        <v>21</v>
      </c>
      <c r="M54" s="55">
        <v>0</v>
      </c>
      <c r="N54" s="56">
        <f t="shared" si="2"/>
        <v>-14</v>
      </c>
      <c r="O54" s="56">
        <f t="shared" si="2"/>
        <v>0</v>
      </c>
      <c r="P54" s="55">
        <v>7</v>
      </c>
      <c r="Q54" s="55">
        <v>1</v>
      </c>
      <c r="R54" s="55">
        <v>12</v>
      </c>
      <c r="S54" s="55">
        <v>4</v>
      </c>
      <c r="T54" s="56">
        <f t="shared" si="3"/>
        <v>-5</v>
      </c>
      <c r="U54" s="56">
        <f t="shared" si="3"/>
        <v>-3</v>
      </c>
      <c r="V54" s="55">
        <v>5068</v>
      </c>
      <c r="W54" s="55">
        <v>0</v>
      </c>
      <c r="X54" s="26">
        <f t="shared" si="8"/>
        <v>2.7513812154696131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13896</v>
      </c>
      <c r="C55" s="55">
        <v>6639</v>
      </c>
      <c r="D55" s="55">
        <v>7257</v>
      </c>
      <c r="E55" s="15">
        <f t="shared" si="1"/>
        <v>107</v>
      </c>
      <c r="F55" s="55">
        <v>28</v>
      </c>
      <c r="G55" s="55">
        <v>79</v>
      </c>
      <c r="H55" s="56">
        <v>-39</v>
      </c>
      <c r="I55" s="57">
        <v>-0.27969018932874357</v>
      </c>
      <c r="J55" s="55">
        <v>9</v>
      </c>
      <c r="K55" s="55">
        <v>0</v>
      </c>
      <c r="L55" s="55">
        <v>22</v>
      </c>
      <c r="M55" s="55">
        <v>0</v>
      </c>
      <c r="N55" s="56">
        <f t="shared" si="2"/>
        <v>-13</v>
      </c>
      <c r="O55" s="56">
        <f t="shared" si="2"/>
        <v>0</v>
      </c>
      <c r="P55" s="55">
        <v>32</v>
      </c>
      <c r="Q55" s="55">
        <v>4</v>
      </c>
      <c r="R55" s="55">
        <v>58</v>
      </c>
      <c r="S55" s="55">
        <v>0</v>
      </c>
      <c r="T55" s="56">
        <f t="shared" si="3"/>
        <v>-26</v>
      </c>
      <c r="U55" s="56">
        <f t="shared" si="3"/>
        <v>4</v>
      </c>
      <c r="V55" s="55">
        <v>5079</v>
      </c>
      <c r="W55" s="55">
        <v>11</v>
      </c>
      <c r="X55" s="26">
        <f t="shared" si="8"/>
        <v>2.7359716479621974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13889</v>
      </c>
      <c r="C56" s="55">
        <v>6639</v>
      </c>
      <c r="D56" s="55">
        <v>7250</v>
      </c>
      <c r="E56" s="15">
        <f t="shared" si="1"/>
        <v>107</v>
      </c>
      <c r="F56" s="55">
        <v>28</v>
      </c>
      <c r="G56" s="55">
        <v>79</v>
      </c>
      <c r="H56" s="56">
        <v>2</v>
      </c>
      <c r="I56" s="57">
        <v>1.4392630972941856E-2</v>
      </c>
      <c r="J56" s="55">
        <v>3</v>
      </c>
      <c r="K56" s="55">
        <v>0</v>
      </c>
      <c r="L56" s="55">
        <v>10</v>
      </c>
      <c r="M56" s="55">
        <v>0</v>
      </c>
      <c r="N56" s="56">
        <f t="shared" si="2"/>
        <v>-7</v>
      </c>
      <c r="O56" s="56">
        <f t="shared" si="2"/>
        <v>0</v>
      </c>
      <c r="P56" s="55">
        <v>19</v>
      </c>
      <c r="Q56" s="55">
        <v>0</v>
      </c>
      <c r="R56" s="55">
        <v>10</v>
      </c>
      <c r="S56" s="55">
        <v>0</v>
      </c>
      <c r="T56" s="56">
        <f t="shared" si="3"/>
        <v>9</v>
      </c>
      <c r="U56" s="56">
        <f t="shared" si="3"/>
        <v>0</v>
      </c>
      <c r="V56" s="55">
        <v>5092</v>
      </c>
      <c r="W56" s="55">
        <v>13</v>
      </c>
      <c r="X56" s="26">
        <f t="shared" si="8"/>
        <v>2.7276119402985075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13878</v>
      </c>
      <c r="C57" s="55">
        <v>6634</v>
      </c>
      <c r="D57" s="55">
        <v>7244</v>
      </c>
      <c r="E57" s="15">
        <f t="shared" si="1"/>
        <v>111</v>
      </c>
      <c r="F57" s="55">
        <v>31</v>
      </c>
      <c r="G57" s="55">
        <v>80</v>
      </c>
      <c r="H57" s="56">
        <v>-13</v>
      </c>
      <c r="I57" s="57">
        <v>-9.3599251205990358E-2</v>
      </c>
      <c r="J57" s="55">
        <v>6</v>
      </c>
      <c r="K57" s="55">
        <v>0</v>
      </c>
      <c r="L57" s="55">
        <v>16</v>
      </c>
      <c r="M57" s="55">
        <v>0</v>
      </c>
      <c r="N57" s="56">
        <f t="shared" si="2"/>
        <v>-10</v>
      </c>
      <c r="O57" s="56">
        <f t="shared" si="2"/>
        <v>0</v>
      </c>
      <c r="P57" s="55">
        <v>7</v>
      </c>
      <c r="Q57" s="55">
        <v>4</v>
      </c>
      <c r="R57" s="55">
        <v>10</v>
      </c>
      <c r="S57" s="55">
        <v>0</v>
      </c>
      <c r="T57" s="56">
        <f>P57-R57</f>
        <v>-3</v>
      </c>
      <c r="U57" s="56">
        <f t="shared" si="3"/>
        <v>4</v>
      </c>
      <c r="V57" s="55">
        <v>5097</v>
      </c>
      <c r="W57" s="55">
        <v>5</v>
      </c>
      <c r="X57" s="26">
        <f t="shared" si="8"/>
        <v>2.7227781047675101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13876</v>
      </c>
      <c r="C58" s="55">
        <v>6633</v>
      </c>
      <c r="D58" s="55">
        <v>7243</v>
      </c>
      <c r="E58" s="15">
        <f t="shared" si="1"/>
        <v>111</v>
      </c>
      <c r="F58" s="55">
        <v>31</v>
      </c>
      <c r="G58" s="55">
        <v>80</v>
      </c>
      <c r="H58" s="56">
        <v>-6</v>
      </c>
      <c r="I58" s="57">
        <v>-4.3233895373973194E-2</v>
      </c>
      <c r="J58" s="55">
        <v>8</v>
      </c>
      <c r="K58" s="55">
        <v>0</v>
      </c>
      <c r="L58" s="55">
        <v>18</v>
      </c>
      <c r="M58" s="55">
        <v>0</v>
      </c>
      <c r="N58" s="56">
        <f t="shared" si="2"/>
        <v>-10</v>
      </c>
      <c r="O58" s="56">
        <f t="shared" si="2"/>
        <v>0</v>
      </c>
      <c r="P58" s="55">
        <v>11</v>
      </c>
      <c r="Q58" s="55">
        <v>0</v>
      </c>
      <c r="R58" s="55">
        <v>7</v>
      </c>
      <c r="S58" s="55">
        <v>0</v>
      </c>
      <c r="T58" s="56">
        <f t="shared" si="3"/>
        <v>4</v>
      </c>
      <c r="U58" s="56">
        <f t="shared" si="3"/>
        <v>0</v>
      </c>
      <c r="V58" s="55">
        <v>5094</v>
      </c>
      <c r="W58" s="55">
        <v>-3</v>
      </c>
      <c r="X58" s="26">
        <f t="shared" si="8"/>
        <v>2.7239890066745192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13862</v>
      </c>
      <c r="C59" s="55">
        <v>6628</v>
      </c>
      <c r="D59" s="55">
        <v>7234</v>
      </c>
      <c r="E59" s="15">
        <f t="shared" si="1"/>
        <v>110</v>
      </c>
      <c r="F59" s="55">
        <v>29</v>
      </c>
      <c r="G59" s="55">
        <v>81</v>
      </c>
      <c r="H59" s="56">
        <v>-4</v>
      </c>
      <c r="I59" s="57">
        <v>-2.8826751225136928E-2</v>
      </c>
      <c r="J59" s="55">
        <v>8</v>
      </c>
      <c r="K59" s="55">
        <v>0</v>
      </c>
      <c r="L59" s="55">
        <v>16</v>
      </c>
      <c r="M59" s="55">
        <v>0</v>
      </c>
      <c r="N59" s="56">
        <f t="shared" si="2"/>
        <v>-8</v>
      </c>
      <c r="O59" s="56">
        <f t="shared" si="2"/>
        <v>0</v>
      </c>
      <c r="P59" s="55">
        <v>10</v>
      </c>
      <c r="Q59" s="55">
        <v>2</v>
      </c>
      <c r="R59" s="55">
        <v>6</v>
      </c>
      <c r="S59" s="55">
        <v>2</v>
      </c>
      <c r="T59" s="56">
        <f t="shared" si="3"/>
        <v>4</v>
      </c>
      <c r="U59" s="56">
        <f t="shared" si="3"/>
        <v>0</v>
      </c>
      <c r="V59" s="55">
        <v>5094</v>
      </c>
      <c r="W59" s="55">
        <v>0</v>
      </c>
      <c r="X59" s="26">
        <f t="shared" si="8"/>
        <v>2.7212406753042795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13841</v>
      </c>
      <c r="C60" s="55">
        <v>6619</v>
      </c>
      <c r="D60" s="55">
        <v>7222</v>
      </c>
      <c r="E60" s="15">
        <f t="shared" si="1"/>
        <v>109</v>
      </c>
      <c r="F60" s="55">
        <v>27</v>
      </c>
      <c r="G60" s="55">
        <v>82</v>
      </c>
      <c r="H60" s="56">
        <v>-15</v>
      </c>
      <c r="I60" s="57">
        <v>-0.10820949357957005</v>
      </c>
      <c r="J60" s="55">
        <v>10</v>
      </c>
      <c r="K60" s="55">
        <v>0</v>
      </c>
      <c r="L60" s="55">
        <v>12</v>
      </c>
      <c r="M60" s="55">
        <v>0</v>
      </c>
      <c r="N60" s="56">
        <f t="shared" ref="N60:O61" si="9">J60-L60</f>
        <v>-2</v>
      </c>
      <c r="O60" s="56">
        <f t="shared" si="9"/>
        <v>0</v>
      </c>
      <c r="P60" s="55">
        <v>6</v>
      </c>
      <c r="Q60" s="55">
        <v>0</v>
      </c>
      <c r="R60" s="55">
        <v>19</v>
      </c>
      <c r="S60" s="55">
        <v>2</v>
      </c>
      <c r="T60" s="56">
        <f t="shared" ref="T60:U61" si="10">P60-R60</f>
        <v>-13</v>
      </c>
      <c r="U60" s="56">
        <f t="shared" si="10"/>
        <v>-2</v>
      </c>
      <c r="V60" s="55">
        <v>5091</v>
      </c>
      <c r="W60" s="55">
        <v>-3</v>
      </c>
      <c r="X60" s="26">
        <f t="shared" si="8"/>
        <v>2.7187193085837751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13820</v>
      </c>
      <c r="C61" s="55">
        <v>6614</v>
      </c>
      <c r="D61" s="55">
        <v>7206</v>
      </c>
      <c r="E61" s="15">
        <f t="shared" si="1"/>
        <v>111</v>
      </c>
      <c r="F61" s="55">
        <v>28</v>
      </c>
      <c r="G61" s="55">
        <v>83</v>
      </c>
      <c r="H61" s="56">
        <v>-12</v>
      </c>
      <c r="I61" s="57">
        <v>-8.6698937938010256E-2</v>
      </c>
      <c r="J61" s="55">
        <v>5</v>
      </c>
      <c r="K61" s="55">
        <v>0</v>
      </c>
      <c r="L61" s="55">
        <v>17</v>
      </c>
      <c r="M61" s="55">
        <v>0</v>
      </c>
      <c r="N61" s="56">
        <f t="shared" si="9"/>
        <v>-12</v>
      </c>
      <c r="O61" s="56">
        <f t="shared" si="9"/>
        <v>0</v>
      </c>
      <c r="P61" s="55">
        <v>9</v>
      </c>
      <c r="Q61" s="55">
        <v>2</v>
      </c>
      <c r="R61" s="55">
        <v>9</v>
      </c>
      <c r="S61" s="55">
        <v>0</v>
      </c>
      <c r="T61" s="56">
        <f t="shared" si="10"/>
        <v>0</v>
      </c>
      <c r="U61" s="56">
        <f t="shared" si="10"/>
        <v>2</v>
      </c>
      <c r="V61" s="55">
        <v>5090</v>
      </c>
      <c r="W61" s="55">
        <v>-1</v>
      </c>
      <c r="X61" s="26">
        <f t="shared" si="8"/>
        <v>2.7151277013752457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6.906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29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58" t="s">
        <v>16</v>
      </c>
      <c r="B4" s="358" t="s">
        <v>0</v>
      </c>
      <c r="C4" s="67"/>
      <c r="D4" s="67"/>
      <c r="E4" s="67"/>
      <c r="F4" s="67"/>
      <c r="G4" s="67"/>
      <c r="H4" s="359" t="s">
        <v>80</v>
      </c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1"/>
      <c r="V4" s="362" t="s">
        <v>1</v>
      </c>
      <c r="W4" s="363"/>
      <c r="X4" s="364" t="s">
        <v>2</v>
      </c>
    </row>
    <row r="5" spans="1:26" ht="24" customHeight="1" x14ac:dyDescent="0.2">
      <c r="A5" s="66"/>
      <c r="B5" s="33"/>
      <c r="C5" s="12"/>
      <c r="D5" s="13"/>
      <c r="E5" s="365" t="s">
        <v>7</v>
      </c>
      <c r="F5" s="365"/>
      <c r="G5" s="365"/>
      <c r="H5" s="349" t="s">
        <v>9</v>
      </c>
      <c r="I5" s="351"/>
      <c r="J5" s="349" t="s">
        <v>10</v>
      </c>
      <c r="K5" s="350"/>
      <c r="L5" s="350"/>
      <c r="M5" s="350"/>
      <c r="N5" s="350"/>
      <c r="O5" s="351"/>
      <c r="P5" s="349" t="s">
        <v>11</v>
      </c>
      <c r="Q5" s="350"/>
      <c r="R5" s="350"/>
      <c r="S5" s="350"/>
      <c r="T5" s="350"/>
      <c r="U5" s="351"/>
      <c r="V5" s="24"/>
      <c r="W5" s="22"/>
      <c r="X5" s="69"/>
    </row>
    <row r="6" spans="1:26" ht="24" customHeight="1" x14ac:dyDescent="0.2">
      <c r="A6" s="66"/>
      <c r="B6" s="352" t="s">
        <v>6</v>
      </c>
      <c r="C6" s="366" t="s">
        <v>4</v>
      </c>
      <c r="D6" s="367" t="s">
        <v>5</v>
      </c>
      <c r="E6" s="368" t="s">
        <v>6</v>
      </c>
      <c r="F6" s="368" t="s">
        <v>4</v>
      </c>
      <c r="G6" s="368" t="s">
        <v>5</v>
      </c>
      <c r="H6" s="354" t="s">
        <v>12</v>
      </c>
      <c r="I6" s="354" t="s">
        <v>13</v>
      </c>
      <c r="J6" s="355" t="s">
        <v>14</v>
      </c>
      <c r="K6" s="356"/>
      <c r="L6" s="355" t="s">
        <v>19</v>
      </c>
      <c r="M6" s="356"/>
      <c r="N6" s="355" t="s">
        <v>20</v>
      </c>
      <c r="O6" s="356"/>
      <c r="P6" s="353" t="s">
        <v>81</v>
      </c>
      <c r="Q6" s="42"/>
      <c r="R6" s="353" t="s">
        <v>82</v>
      </c>
      <c r="S6" s="42"/>
      <c r="T6" s="355" t="s">
        <v>15</v>
      </c>
      <c r="U6" s="356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369"/>
      <c r="F7" s="369"/>
      <c r="G7" s="369"/>
      <c r="H7" s="95"/>
      <c r="I7" s="95"/>
      <c r="J7" s="30"/>
      <c r="K7" s="357" t="s">
        <v>83</v>
      </c>
      <c r="L7" s="30"/>
      <c r="M7" s="357" t="s">
        <v>83</v>
      </c>
      <c r="N7" s="30"/>
      <c r="O7" s="357" t="s">
        <v>83</v>
      </c>
      <c r="P7" s="87"/>
      <c r="Q7" s="357" t="s">
        <v>83</v>
      </c>
      <c r="R7" s="87"/>
      <c r="S7" s="357" t="s">
        <v>83</v>
      </c>
      <c r="T7" s="30"/>
      <c r="U7" s="357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369"/>
      <c r="F8" s="369"/>
      <c r="G8" s="369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369"/>
      <c r="F9" s="369"/>
      <c r="G9" s="369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3439</v>
      </c>
      <c r="C15" s="55">
        <v>1583</v>
      </c>
      <c r="D15" s="55">
        <v>1856</v>
      </c>
      <c r="E15" s="15">
        <f t="shared" ref="E15:E61" si="1">F15+G15</f>
        <v>32</v>
      </c>
      <c r="F15" s="55">
        <v>13</v>
      </c>
      <c r="G15" s="55">
        <v>19</v>
      </c>
      <c r="H15" s="56" t="s">
        <v>46</v>
      </c>
      <c r="I15" s="57" t="s">
        <v>46</v>
      </c>
      <c r="J15" s="55">
        <v>31</v>
      </c>
      <c r="K15" s="55">
        <v>0</v>
      </c>
      <c r="L15" s="55">
        <v>34</v>
      </c>
      <c r="M15" s="55">
        <v>0</v>
      </c>
      <c r="N15" s="56">
        <f t="shared" ref="N15:O59" si="2">J15-L15</f>
        <v>-3</v>
      </c>
      <c r="O15" s="56">
        <f t="shared" si="2"/>
        <v>0</v>
      </c>
      <c r="P15" s="55">
        <v>50</v>
      </c>
      <c r="Q15" s="55">
        <v>5</v>
      </c>
      <c r="R15" s="55">
        <v>41</v>
      </c>
      <c r="S15" s="55">
        <v>1</v>
      </c>
      <c r="T15" s="56">
        <f t="shared" ref="T15:U59" si="3">P15-R15</f>
        <v>9</v>
      </c>
      <c r="U15" s="56">
        <f t="shared" si="3"/>
        <v>4</v>
      </c>
      <c r="V15" s="55">
        <v>1144</v>
      </c>
      <c r="W15" s="55" t="s">
        <v>46</v>
      </c>
      <c r="X15" s="58">
        <f>B15/V15</f>
        <v>3.0061188811188813</v>
      </c>
    </row>
    <row r="16" spans="1:26" ht="24" customHeight="1" x14ac:dyDescent="0.2">
      <c r="A16" s="29" t="s">
        <v>56</v>
      </c>
      <c r="B16" s="55">
        <f t="shared" si="0"/>
        <v>3459</v>
      </c>
      <c r="C16" s="55">
        <v>1591</v>
      </c>
      <c r="D16" s="55">
        <v>1868</v>
      </c>
      <c r="E16" s="15">
        <f t="shared" si="1"/>
        <v>33</v>
      </c>
      <c r="F16" s="55">
        <v>13</v>
      </c>
      <c r="G16" s="55">
        <v>20</v>
      </c>
      <c r="H16" s="56">
        <f>N16+T16</f>
        <v>-13</v>
      </c>
      <c r="I16" s="57">
        <f>H16/B15*100</f>
        <v>-0.37801686536783946</v>
      </c>
      <c r="J16" s="55">
        <v>36</v>
      </c>
      <c r="K16" s="55">
        <v>1</v>
      </c>
      <c r="L16" s="55">
        <v>41</v>
      </c>
      <c r="M16" s="55">
        <v>0</v>
      </c>
      <c r="N16" s="56">
        <f t="shared" si="2"/>
        <v>-5</v>
      </c>
      <c r="O16" s="56">
        <f t="shared" si="2"/>
        <v>1</v>
      </c>
      <c r="P16" s="55">
        <v>54</v>
      </c>
      <c r="Q16" s="55">
        <v>1</v>
      </c>
      <c r="R16" s="55">
        <v>62</v>
      </c>
      <c r="S16" s="55">
        <v>1</v>
      </c>
      <c r="T16" s="56">
        <f t="shared" si="3"/>
        <v>-8</v>
      </c>
      <c r="U16" s="56">
        <f t="shared" si="3"/>
        <v>0</v>
      </c>
      <c r="V16" s="55">
        <v>1189</v>
      </c>
      <c r="W16" s="55" t="s">
        <v>46</v>
      </c>
      <c r="X16" s="58">
        <f>B16/V16</f>
        <v>2.9091673675357441</v>
      </c>
    </row>
    <row r="17" spans="1:26" ht="24" customHeight="1" x14ac:dyDescent="0.2">
      <c r="A17" s="29" t="s">
        <v>57</v>
      </c>
      <c r="B17" s="55">
        <f t="shared" si="0"/>
        <v>3499</v>
      </c>
      <c r="C17" s="55">
        <v>1614</v>
      </c>
      <c r="D17" s="55">
        <v>1885</v>
      </c>
      <c r="E17" s="15">
        <f t="shared" si="1"/>
        <v>30</v>
      </c>
      <c r="F17" s="55">
        <v>13</v>
      </c>
      <c r="G17" s="55">
        <v>17</v>
      </c>
      <c r="H17" s="56">
        <f t="shared" ref="H17:H20" si="4">N17+T17</f>
        <v>7</v>
      </c>
      <c r="I17" s="57">
        <f t="shared" ref="I17:I20" si="5">H17/B16*100</f>
        <v>0.20237062734894479</v>
      </c>
      <c r="J17" s="55">
        <v>38</v>
      </c>
      <c r="K17" s="55">
        <v>0</v>
      </c>
      <c r="L17" s="55">
        <v>31</v>
      </c>
      <c r="M17" s="55">
        <v>0</v>
      </c>
      <c r="N17" s="56">
        <f t="shared" si="2"/>
        <v>7</v>
      </c>
      <c r="O17" s="56">
        <f t="shared" si="2"/>
        <v>0</v>
      </c>
      <c r="P17" s="55">
        <v>65</v>
      </c>
      <c r="Q17" s="55">
        <v>2</v>
      </c>
      <c r="R17" s="55">
        <v>65</v>
      </c>
      <c r="S17" s="55">
        <v>4</v>
      </c>
      <c r="T17" s="56">
        <f t="shared" si="3"/>
        <v>0</v>
      </c>
      <c r="U17" s="56">
        <f t="shared" si="3"/>
        <v>-2</v>
      </c>
      <c r="V17" s="55">
        <v>1203</v>
      </c>
      <c r="W17" s="55" t="s">
        <v>46</v>
      </c>
      <c r="X17" s="58">
        <f>B17/V17</f>
        <v>2.9085619285120532</v>
      </c>
    </row>
    <row r="18" spans="1:26" ht="24" customHeight="1" x14ac:dyDescent="0.2">
      <c r="A18" s="29" t="s">
        <v>58</v>
      </c>
      <c r="B18" s="55">
        <f t="shared" si="0"/>
        <v>3573</v>
      </c>
      <c r="C18" s="55">
        <v>1647</v>
      </c>
      <c r="D18" s="55">
        <v>1926</v>
      </c>
      <c r="E18" s="15">
        <f t="shared" si="1"/>
        <v>65</v>
      </c>
      <c r="F18" s="55">
        <v>35</v>
      </c>
      <c r="G18" s="55">
        <v>30</v>
      </c>
      <c r="H18" s="56">
        <f t="shared" si="4"/>
        <v>49</v>
      </c>
      <c r="I18" s="57">
        <f t="shared" si="5"/>
        <v>1.4004001143183766</v>
      </c>
      <c r="J18" s="55">
        <v>40</v>
      </c>
      <c r="K18" s="55">
        <v>0</v>
      </c>
      <c r="L18" s="55">
        <v>25</v>
      </c>
      <c r="M18" s="55">
        <v>0</v>
      </c>
      <c r="N18" s="56">
        <f t="shared" si="2"/>
        <v>15</v>
      </c>
      <c r="O18" s="56">
        <f t="shared" si="2"/>
        <v>0</v>
      </c>
      <c r="P18" s="55">
        <v>88</v>
      </c>
      <c r="Q18" s="55">
        <v>35</v>
      </c>
      <c r="R18" s="55">
        <v>54</v>
      </c>
      <c r="S18" s="55">
        <v>0</v>
      </c>
      <c r="T18" s="56">
        <f t="shared" si="3"/>
        <v>34</v>
      </c>
      <c r="U18" s="56">
        <f t="shared" si="3"/>
        <v>35</v>
      </c>
      <c r="V18" s="55">
        <v>1244</v>
      </c>
      <c r="W18" s="55" t="s">
        <v>46</v>
      </c>
      <c r="X18" s="58">
        <f>B18/V18</f>
        <v>2.872186495176849</v>
      </c>
    </row>
    <row r="19" spans="1:26" ht="24" customHeight="1" x14ac:dyDescent="0.2">
      <c r="A19" s="29" t="s">
        <v>59</v>
      </c>
      <c r="B19" s="55">
        <f t="shared" si="0"/>
        <v>3497</v>
      </c>
      <c r="C19" s="55">
        <v>1617</v>
      </c>
      <c r="D19" s="55">
        <v>1880</v>
      </c>
      <c r="E19" s="15">
        <f t="shared" si="1"/>
        <v>35</v>
      </c>
      <c r="F19" s="55">
        <v>14</v>
      </c>
      <c r="G19" s="55">
        <v>21</v>
      </c>
      <c r="H19" s="56">
        <f t="shared" si="4"/>
        <v>-72</v>
      </c>
      <c r="I19" s="57">
        <f t="shared" si="5"/>
        <v>-2.0151133501259446</v>
      </c>
      <c r="J19" s="55">
        <v>33</v>
      </c>
      <c r="K19" s="55">
        <v>0</v>
      </c>
      <c r="L19" s="55">
        <v>37</v>
      </c>
      <c r="M19" s="55">
        <v>0</v>
      </c>
      <c r="N19" s="56">
        <f t="shared" si="2"/>
        <v>-4</v>
      </c>
      <c r="O19" s="56">
        <f t="shared" si="2"/>
        <v>0</v>
      </c>
      <c r="P19" s="55">
        <v>49</v>
      </c>
      <c r="Q19" s="55">
        <v>6</v>
      </c>
      <c r="R19" s="55">
        <v>117</v>
      </c>
      <c r="S19" s="55">
        <v>35</v>
      </c>
      <c r="T19" s="56">
        <f t="shared" si="3"/>
        <v>-68</v>
      </c>
      <c r="U19" s="56">
        <f t="shared" si="3"/>
        <v>-29</v>
      </c>
      <c r="V19" s="55">
        <v>1218</v>
      </c>
      <c r="W19" s="55" t="s">
        <v>46</v>
      </c>
      <c r="X19" s="58">
        <f>B19/V19</f>
        <v>2.8711001642036127</v>
      </c>
    </row>
    <row r="20" spans="1:26" ht="24" customHeight="1" x14ac:dyDescent="0.2">
      <c r="A20" s="29" t="s">
        <v>60</v>
      </c>
      <c r="B20" s="55">
        <f t="shared" si="0"/>
        <v>3501</v>
      </c>
      <c r="C20" s="55">
        <v>1628</v>
      </c>
      <c r="D20" s="55">
        <v>1873</v>
      </c>
      <c r="E20" s="15">
        <f t="shared" si="1"/>
        <v>53</v>
      </c>
      <c r="F20" s="55">
        <v>16</v>
      </c>
      <c r="G20" s="55">
        <v>37</v>
      </c>
      <c r="H20" s="56">
        <f t="shared" si="4"/>
        <v>-1</v>
      </c>
      <c r="I20" s="57">
        <f t="shared" si="5"/>
        <v>-2.8595939376608523E-2</v>
      </c>
      <c r="J20" s="55">
        <v>34</v>
      </c>
      <c r="K20" s="55">
        <v>0</v>
      </c>
      <c r="L20" s="55">
        <v>41</v>
      </c>
      <c r="M20" s="55">
        <v>1</v>
      </c>
      <c r="N20" s="56">
        <f t="shared" si="2"/>
        <v>-7</v>
      </c>
      <c r="O20" s="56">
        <f t="shared" si="2"/>
        <v>-1</v>
      </c>
      <c r="P20" s="55">
        <v>56</v>
      </c>
      <c r="Q20" s="55">
        <v>3</v>
      </c>
      <c r="R20" s="55">
        <v>50</v>
      </c>
      <c r="S20" s="55">
        <v>0</v>
      </c>
      <c r="T20" s="56">
        <f t="shared" si="3"/>
        <v>6</v>
      </c>
      <c r="U20" s="56">
        <f t="shared" si="3"/>
        <v>3</v>
      </c>
      <c r="V20" s="55">
        <v>1243</v>
      </c>
      <c r="W20" s="55" t="s">
        <v>46</v>
      </c>
      <c r="X20" s="58">
        <f>B20/V20</f>
        <v>2.8165728077232504</v>
      </c>
    </row>
    <row r="21" spans="1:26" ht="24" customHeight="1" x14ac:dyDescent="0.2">
      <c r="A21" s="28" t="s">
        <v>61</v>
      </c>
      <c r="B21" s="55">
        <f t="shared" si="0"/>
        <v>3532</v>
      </c>
      <c r="C21" s="55">
        <v>1647</v>
      </c>
      <c r="D21" s="55">
        <v>1885</v>
      </c>
      <c r="E21" s="15">
        <f t="shared" si="1"/>
        <v>49</v>
      </c>
      <c r="F21" s="55">
        <v>14</v>
      </c>
      <c r="G21" s="55">
        <v>35</v>
      </c>
      <c r="H21" s="56">
        <f t="shared" ref="H21:H22" si="6">N21+T21</f>
        <v>5</v>
      </c>
      <c r="I21" s="57">
        <f t="shared" ref="I21:I23" si="7">H21/B20*100</f>
        <v>0.14281633818908884</v>
      </c>
      <c r="J21" s="55">
        <v>36</v>
      </c>
      <c r="K21" s="55">
        <v>0</v>
      </c>
      <c r="L21" s="55">
        <v>29</v>
      </c>
      <c r="M21" s="55">
        <v>0</v>
      </c>
      <c r="N21" s="56">
        <f t="shared" si="2"/>
        <v>7</v>
      </c>
      <c r="O21" s="56">
        <f t="shared" si="2"/>
        <v>0</v>
      </c>
      <c r="P21" s="55">
        <v>45</v>
      </c>
      <c r="Q21" s="55">
        <v>0</v>
      </c>
      <c r="R21" s="55">
        <v>47</v>
      </c>
      <c r="S21" s="55">
        <v>3</v>
      </c>
      <c r="T21" s="56">
        <f t="shared" si="3"/>
        <v>-2</v>
      </c>
      <c r="U21" s="56">
        <f t="shared" si="3"/>
        <v>-3</v>
      </c>
      <c r="V21" s="55">
        <v>1256</v>
      </c>
      <c r="W21" s="55" t="s">
        <v>46</v>
      </c>
      <c r="X21" s="58">
        <f>B21/V21</f>
        <v>2.8121019108280256</v>
      </c>
    </row>
    <row r="22" spans="1:26" s="6" customFormat="1" ht="23.25" customHeight="1" x14ac:dyDescent="0.2">
      <c r="A22" s="15" t="s">
        <v>62</v>
      </c>
      <c r="B22" s="55">
        <f t="shared" si="0"/>
        <v>3543</v>
      </c>
      <c r="C22" s="55">
        <v>1650</v>
      </c>
      <c r="D22" s="55">
        <v>1893</v>
      </c>
      <c r="E22" s="15">
        <f t="shared" si="1"/>
        <v>53</v>
      </c>
      <c r="F22" s="55">
        <v>16</v>
      </c>
      <c r="G22" s="55">
        <v>37</v>
      </c>
      <c r="H22" s="56">
        <f t="shared" si="6"/>
        <v>-16</v>
      </c>
      <c r="I22" s="57">
        <f t="shared" si="7"/>
        <v>-0.45300113250283131</v>
      </c>
      <c r="J22" s="55">
        <v>28</v>
      </c>
      <c r="K22" s="55">
        <v>0</v>
      </c>
      <c r="L22" s="55">
        <v>41</v>
      </c>
      <c r="M22" s="55">
        <v>0</v>
      </c>
      <c r="N22" s="56">
        <f t="shared" si="2"/>
        <v>-13</v>
      </c>
      <c r="O22" s="56">
        <f t="shared" si="2"/>
        <v>0</v>
      </c>
      <c r="P22" s="55">
        <v>71</v>
      </c>
      <c r="Q22" s="55">
        <v>6</v>
      </c>
      <c r="R22" s="55">
        <v>74</v>
      </c>
      <c r="S22" s="55">
        <v>7</v>
      </c>
      <c r="T22" s="56">
        <f t="shared" si="3"/>
        <v>-3</v>
      </c>
      <c r="U22" s="56">
        <f t="shared" si="3"/>
        <v>-1</v>
      </c>
      <c r="V22" s="55">
        <v>1283</v>
      </c>
      <c r="W22" s="55" t="s">
        <v>46</v>
      </c>
      <c r="X22" s="25">
        <f>B22/V22</f>
        <v>2.7614964925954792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3588</v>
      </c>
      <c r="C23" s="55">
        <v>1672</v>
      </c>
      <c r="D23" s="55">
        <v>1916</v>
      </c>
      <c r="E23" s="15">
        <f t="shared" si="1"/>
        <v>53</v>
      </c>
      <c r="F23" s="55">
        <v>17</v>
      </c>
      <c r="G23" s="55">
        <v>36</v>
      </c>
      <c r="H23" s="56">
        <f>N23+T23</f>
        <v>-17</v>
      </c>
      <c r="I23" s="57">
        <f t="shared" si="7"/>
        <v>-0.4798193621224951</v>
      </c>
      <c r="J23" s="55">
        <v>23</v>
      </c>
      <c r="K23" s="55">
        <v>0</v>
      </c>
      <c r="L23" s="55">
        <v>42</v>
      </c>
      <c r="M23" s="55">
        <v>0</v>
      </c>
      <c r="N23" s="56">
        <f t="shared" si="2"/>
        <v>-19</v>
      </c>
      <c r="O23" s="56">
        <f t="shared" si="2"/>
        <v>0</v>
      </c>
      <c r="P23" s="55">
        <v>63</v>
      </c>
      <c r="Q23" s="55">
        <v>4</v>
      </c>
      <c r="R23" s="55">
        <v>61</v>
      </c>
      <c r="S23" s="55">
        <v>5</v>
      </c>
      <c r="T23" s="56">
        <f t="shared" si="3"/>
        <v>2</v>
      </c>
      <c r="U23" s="56">
        <f t="shared" si="3"/>
        <v>-1</v>
      </c>
      <c r="V23" s="55">
        <v>1304</v>
      </c>
      <c r="W23" s="55" t="s">
        <v>46</v>
      </c>
      <c r="X23" s="25">
        <f>B23/V23</f>
        <v>2.7515337423312882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3501</v>
      </c>
      <c r="C25" s="55">
        <v>1628</v>
      </c>
      <c r="D25" s="55">
        <v>1873</v>
      </c>
      <c r="E25" s="15">
        <f t="shared" si="1"/>
        <v>53</v>
      </c>
      <c r="F25" s="55">
        <v>16</v>
      </c>
      <c r="G25" s="55">
        <v>37</v>
      </c>
      <c r="H25" s="56">
        <v>-2</v>
      </c>
      <c r="I25" s="57">
        <v>-5.7175528873642079E-2</v>
      </c>
      <c r="J25" s="55">
        <v>4</v>
      </c>
      <c r="K25" s="55">
        <v>0</v>
      </c>
      <c r="L25" s="55">
        <v>4</v>
      </c>
      <c r="M25" s="55">
        <v>0</v>
      </c>
      <c r="N25" s="56">
        <f t="shared" si="2"/>
        <v>0</v>
      </c>
      <c r="O25" s="56">
        <f t="shared" si="2"/>
        <v>0</v>
      </c>
      <c r="P25" s="55">
        <v>3</v>
      </c>
      <c r="Q25" s="55">
        <v>0</v>
      </c>
      <c r="R25" s="55">
        <v>5</v>
      </c>
      <c r="S25" s="55">
        <v>0</v>
      </c>
      <c r="T25" s="56">
        <f t="shared" si="3"/>
        <v>-2</v>
      </c>
      <c r="U25" s="56">
        <f t="shared" si="3"/>
        <v>0</v>
      </c>
      <c r="V25" s="55">
        <v>1243</v>
      </c>
      <c r="W25" s="55">
        <v>6</v>
      </c>
      <c r="X25" s="25">
        <f t="shared" ref="X25:X61" si="8">B25/V25</f>
        <v>2.8165728077232504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3502</v>
      </c>
      <c r="C26" s="55">
        <v>1634</v>
      </c>
      <c r="D26" s="55">
        <v>1868</v>
      </c>
      <c r="E26" s="15">
        <f t="shared" si="1"/>
        <v>51</v>
      </c>
      <c r="F26" s="55">
        <v>16</v>
      </c>
      <c r="G26" s="55">
        <v>35</v>
      </c>
      <c r="H26" s="56">
        <v>1</v>
      </c>
      <c r="I26" s="57">
        <v>2.8563267637817767E-2</v>
      </c>
      <c r="J26" s="55">
        <v>4</v>
      </c>
      <c r="K26" s="55">
        <v>0</v>
      </c>
      <c r="L26" s="55">
        <v>3</v>
      </c>
      <c r="M26" s="55">
        <v>0</v>
      </c>
      <c r="N26" s="56">
        <f t="shared" si="2"/>
        <v>1</v>
      </c>
      <c r="O26" s="56">
        <f t="shared" si="2"/>
        <v>0</v>
      </c>
      <c r="P26" s="55">
        <v>3</v>
      </c>
      <c r="Q26" s="55">
        <v>0</v>
      </c>
      <c r="R26" s="55">
        <v>3</v>
      </c>
      <c r="S26" s="55">
        <v>2</v>
      </c>
      <c r="T26" s="56">
        <f t="shared" si="3"/>
        <v>0</v>
      </c>
      <c r="U26" s="56">
        <f t="shared" si="3"/>
        <v>-2</v>
      </c>
      <c r="V26" s="55">
        <v>1241</v>
      </c>
      <c r="W26" s="55">
        <v>-2</v>
      </c>
      <c r="X26" s="25">
        <f t="shared" si="8"/>
        <v>2.8219178082191783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3507</v>
      </c>
      <c r="C27" s="55">
        <v>1636</v>
      </c>
      <c r="D27" s="55">
        <v>1871</v>
      </c>
      <c r="E27" s="15">
        <f t="shared" si="1"/>
        <v>51</v>
      </c>
      <c r="F27" s="55">
        <v>16</v>
      </c>
      <c r="G27" s="55">
        <v>35</v>
      </c>
      <c r="H27" s="56">
        <v>1</v>
      </c>
      <c r="I27" s="57">
        <v>2.8555111364934323E-2</v>
      </c>
      <c r="J27" s="55">
        <v>2</v>
      </c>
      <c r="K27" s="55">
        <v>0</v>
      </c>
      <c r="L27" s="55">
        <v>2</v>
      </c>
      <c r="M27" s="55">
        <v>0</v>
      </c>
      <c r="N27" s="56">
        <f t="shared" si="2"/>
        <v>0</v>
      </c>
      <c r="O27" s="56">
        <f t="shared" si="2"/>
        <v>0</v>
      </c>
      <c r="P27" s="55">
        <v>3</v>
      </c>
      <c r="Q27" s="55">
        <v>0</v>
      </c>
      <c r="R27" s="55">
        <v>2</v>
      </c>
      <c r="S27" s="55">
        <v>0</v>
      </c>
      <c r="T27" s="56">
        <f t="shared" si="3"/>
        <v>1</v>
      </c>
      <c r="U27" s="56">
        <f t="shared" si="3"/>
        <v>0</v>
      </c>
      <c r="V27" s="55">
        <v>1244</v>
      </c>
      <c r="W27" s="55">
        <v>3</v>
      </c>
      <c r="X27" s="25">
        <f t="shared" si="8"/>
        <v>2.8191318327974275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3510</v>
      </c>
      <c r="C28" s="55">
        <v>1642</v>
      </c>
      <c r="D28" s="55">
        <v>1868</v>
      </c>
      <c r="E28" s="15">
        <f t="shared" si="1"/>
        <v>51</v>
      </c>
      <c r="F28" s="55">
        <v>16</v>
      </c>
      <c r="G28" s="55">
        <v>35</v>
      </c>
      <c r="H28" s="56">
        <v>1</v>
      </c>
      <c r="I28" s="57">
        <v>2.8514399771884805E-2</v>
      </c>
      <c r="J28" s="55">
        <v>3</v>
      </c>
      <c r="K28" s="55">
        <v>0</v>
      </c>
      <c r="L28" s="55">
        <v>2</v>
      </c>
      <c r="M28" s="55">
        <v>0</v>
      </c>
      <c r="N28" s="56">
        <f t="shared" si="2"/>
        <v>1</v>
      </c>
      <c r="O28" s="56">
        <f t="shared" si="2"/>
        <v>0</v>
      </c>
      <c r="P28" s="55">
        <v>3</v>
      </c>
      <c r="Q28" s="55">
        <v>0</v>
      </c>
      <c r="R28" s="55">
        <v>3</v>
      </c>
      <c r="S28" s="55">
        <v>0</v>
      </c>
      <c r="T28" s="56">
        <f t="shared" si="3"/>
        <v>0</v>
      </c>
      <c r="U28" s="56">
        <f t="shared" si="3"/>
        <v>0</v>
      </c>
      <c r="V28" s="55">
        <v>1238</v>
      </c>
      <c r="W28" s="55">
        <v>-6</v>
      </c>
      <c r="X28" s="25">
        <f t="shared" si="8"/>
        <v>2.8352180936995155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3513</v>
      </c>
      <c r="C29" s="55">
        <v>1641</v>
      </c>
      <c r="D29" s="55">
        <v>1872</v>
      </c>
      <c r="E29" s="15">
        <f t="shared" si="1"/>
        <v>51</v>
      </c>
      <c r="F29" s="55">
        <v>16</v>
      </c>
      <c r="G29" s="55">
        <v>35</v>
      </c>
      <c r="H29" s="56">
        <v>1</v>
      </c>
      <c r="I29" s="57">
        <v>2.8490028490028487E-2</v>
      </c>
      <c r="J29" s="55">
        <v>6</v>
      </c>
      <c r="K29" s="55">
        <v>0</v>
      </c>
      <c r="L29" s="55">
        <v>4</v>
      </c>
      <c r="M29" s="55">
        <v>0</v>
      </c>
      <c r="N29" s="56">
        <f t="shared" si="2"/>
        <v>2</v>
      </c>
      <c r="O29" s="56">
        <f t="shared" si="2"/>
        <v>0</v>
      </c>
      <c r="P29" s="55">
        <v>0</v>
      </c>
      <c r="Q29" s="55">
        <v>0</v>
      </c>
      <c r="R29" s="55">
        <v>1</v>
      </c>
      <c r="S29" s="55">
        <v>0</v>
      </c>
      <c r="T29" s="56">
        <f t="shared" si="3"/>
        <v>-1</v>
      </c>
      <c r="U29" s="56">
        <f t="shared" si="3"/>
        <v>0</v>
      </c>
      <c r="V29" s="55">
        <v>1240</v>
      </c>
      <c r="W29" s="55">
        <v>2</v>
      </c>
      <c r="X29" s="25">
        <f t="shared" si="8"/>
        <v>2.8330645161290322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3518</v>
      </c>
      <c r="C30" s="55">
        <v>1643</v>
      </c>
      <c r="D30" s="55">
        <v>1875</v>
      </c>
      <c r="E30" s="15">
        <f t="shared" si="1"/>
        <v>51</v>
      </c>
      <c r="F30" s="55">
        <v>16</v>
      </c>
      <c r="G30" s="55">
        <v>35</v>
      </c>
      <c r="H30" s="56">
        <v>3</v>
      </c>
      <c r="I30" s="57">
        <v>8.5397096498719044E-2</v>
      </c>
      <c r="J30" s="55">
        <v>2</v>
      </c>
      <c r="K30" s="55">
        <v>0</v>
      </c>
      <c r="L30" s="55">
        <v>1</v>
      </c>
      <c r="M30" s="55">
        <v>0</v>
      </c>
      <c r="N30" s="56">
        <f t="shared" si="2"/>
        <v>1</v>
      </c>
      <c r="O30" s="56">
        <f t="shared" si="2"/>
        <v>0</v>
      </c>
      <c r="P30" s="55">
        <v>4</v>
      </c>
      <c r="Q30" s="55">
        <v>0</v>
      </c>
      <c r="R30" s="55">
        <v>2</v>
      </c>
      <c r="S30" s="55">
        <v>0</v>
      </c>
      <c r="T30" s="56">
        <f t="shared" si="3"/>
        <v>2</v>
      </c>
      <c r="U30" s="56">
        <f t="shared" si="3"/>
        <v>0</v>
      </c>
      <c r="V30" s="55">
        <v>1240</v>
      </c>
      <c r="W30" s="55">
        <v>0</v>
      </c>
      <c r="X30" s="25">
        <f t="shared" si="8"/>
        <v>2.8370967741935482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3513</v>
      </c>
      <c r="C31" s="55">
        <v>1636</v>
      </c>
      <c r="D31" s="55">
        <v>1877</v>
      </c>
      <c r="E31" s="15">
        <f t="shared" si="1"/>
        <v>51</v>
      </c>
      <c r="F31" s="55">
        <v>16</v>
      </c>
      <c r="G31" s="55">
        <v>35</v>
      </c>
      <c r="H31" s="56">
        <v>-2</v>
      </c>
      <c r="I31" s="57">
        <v>-5.6850483229107442E-2</v>
      </c>
      <c r="J31" s="55">
        <v>4</v>
      </c>
      <c r="K31" s="55">
        <v>0</v>
      </c>
      <c r="L31" s="55">
        <v>4</v>
      </c>
      <c r="M31" s="55">
        <v>0</v>
      </c>
      <c r="N31" s="56">
        <f t="shared" si="2"/>
        <v>0</v>
      </c>
      <c r="O31" s="56">
        <f t="shared" si="2"/>
        <v>0</v>
      </c>
      <c r="P31" s="55">
        <v>14</v>
      </c>
      <c r="Q31" s="55">
        <v>0</v>
      </c>
      <c r="R31" s="55">
        <v>16</v>
      </c>
      <c r="S31" s="55">
        <v>0</v>
      </c>
      <c r="T31" s="56">
        <f t="shared" si="3"/>
        <v>-2</v>
      </c>
      <c r="U31" s="56">
        <f t="shared" si="3"/>
        <v>0</v>
      </c>
      <c r="V31" s="55">
        <v>1246</v>
      </c>
      <c r="W31" s="55">
        <v>6</v>
      </c>
      <c r="X31" s="25">
        <f t="shared" si="8"/>
        <v>2.8194221508828252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3510</v>
      </c>
      <c r="C32" s="55">
        <v>1640</v>
      </c>
      <c r="D32" s="55">
        <v>1870</v>
      </c>
      <c r="E32" s="15">
        <f t="shared" si="1"/>
        <v>51</v>
      </c>
      <c r="F32" s="55">
        <v>16</v>
      </c>
      <c r="G32" s="55">
        <v>35</v>
      </c>
      <c r="H32" s="56">
        <v>8</v>
      </c>
      <c r="I32" s="57">
        <v>0.22772559066325079</v>
      </c>
      <c r="J32" s="55">
        <v>6</v>
      </c>
      <c r="K32" s="55">
        <v>0</v>
      </c>
      <c r="L32" s="55">
        <v>3</v>
      </c>
      <c r="M32" s="55">
        <v>0</v>
      </c>
      <c r="N32" s="56">
        <f t="shared" si="2"/>
        <v>3</v>
      </c>
      <c r="O32" s="56">
        <f t="shared" si="2"/>
        <v>0</v>
      </c>
      <c r="P32" s="55">
        <v>6</v>
      </c>
      <c r="Q32" s="55">
        <v>0</v>
      </c>
      <c r="R32" s="55">
        <v>1</v>
      </c>
      <c r="S32" s="55">
        <v>0</v>
      </c>
      <c r="T32" s="56">
        <f t="shared" si="3"/>
        <v>5</v>
      </c>
      <c r="U32" s="56">
        <f t="shared" si="3"/>
        <v>0</v>
      </c>
      <c r="V32" s="55">
        <v>1247</v>
      </c>
      <c r="W32" s="55">
        <v>1</v>
      </c>
      <c r="X32" s="25">
        <f t="shared" si="8"/>
        <v>2.8147554129911789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3506</v>
      </c>
      <c r="C33" s="55">
        <v>1637</v>
      </c>
      <c r="D33" s="55">
        <v>1869</v>
      </c>
      <c r="E33" s="15">
        <f t="shared" si="1"/>
        <v>51</v>
      </c>
      <c r="F33" s="55">
        <v>16</v>
      </c>
      <c r="G33" s="55">
        <v>35</v>
      </c>
      <c r="H33" s="56">
        <v>-8</v>
      </c>
      <c r="I33" s="57">
        <v>-0.2279202279202279</v>
      </c>
      <c r="J33" s="55">
        <v>1</v>
      </c>
      <c r="K33" s="55">
        <v>0</v>
      </c>
      <c r="L33" s="55">
        <v>4</v>
      </c>
      <c r="M33" s="55">
        <v>0</v>
      </c>
      <c r="N33" s="56">
        <f t="shared" si="2"/>
        <v>-3</v>
      </c>
      <c r="O33" s="56">
        <f t="shared" si="2"/>
        <v>0</v>
      </c>
      <c r="P33" s="55">
        <v>3</v>
      </c>
      <c r="Q33" s="55">
        <v>0</v>
      </c>
      <c r="R33" s="55">
        <v>8</v>
      </c>
      <c r="S33" s="55">
        <v>0</v>
      </c>
      <c r="T33" s="56">
        <f t="shared" si="3"/>
        <v>-5</v>
      </c>
      <c r="U33" s="56">
        <f t="shared" si="3"/>
        <v>0</v>
      </c>
      <c r="V33" s="55">
        <v>1249</v>
      </c>
      <c r="W33" s="55">
        <v>2</v>
      </c>
      <c r="X33" s="25">
        <f t="shared" si="8"/>
        <v>2.8070456365092076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3516</v>
      </c>
      <c r="C34" s="55">
        <v>1638</v>
      </c>
      <c r="D34" s="55">
        <v>1878</v>
      </c>
      <c r="E34" s="15">
        <f t="shared" si="1"/>
        <v>50</v>
      </c>
      <c r="F34" s="55">
        <v>15</v>
      </c>
      <c r="G34" s="55">
        <v>35</v>
      </c>
      <c r="H34" s="56">
        <v>1</v>
      </c>
      <c r="I34" s="57">
        <v>2.8522532800912718E-2</v>
      </c>
      <c r="J34" s="55">
        <v>2</v>
      </c>
      <c r="K34" s="55">
        <v>0</v>
      </c>
      <c r="L34" s="55">
        <v>2</v>
      </c>
      <c r="M34" s="55">
        <v>0</v>
      </c>
      <c r="N34" s="56">
        <f t="shared" si="2"/>
        <v>0</v>
      </c>
      <c r="O34" s="56">
        <f t="shared" si="2"/>
        <v>0</v>
      </c>
      <c r="P34" s="55">
        <v>4</v>
      </c>
      <c r="Q34" s="55">
        <v>0</v>
      </c>
      <c r="R34" s="55">
        <v>3</v>
      </c>
      <c r="S34" s="55">
        <v>0</v>
      </c>
      <c r="T34" s="56">
        <f t="shared" si="3"/>
        <v>1</v>
      </c>
      <c r="U34" s="56">
        <f t="shared" si="3"/>
        <v>0</v>
      </c>
      <c r="V34" s="55">
        <v>1253</v>
      </c>
      <c r="W34" s="55">
        <v>4</v>
      </c>
      <c r="X34" s="25">
        <f t="shared" si="8"/>
        <v>2.8060654429369514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3516</v>
      </c>
      <c r="C35" s="55">
        <v>1637</v>
      </c>
      <c r="D35" s="55">
        <v>1879</v>
      </c>
      <c r="E35" s="15">
        <f t="shared" si="1"/>
        <v>49</v>
      </c>
      <c r="F35" s="55">
        <v>14</v>
      </c>
      <c r="G35" s="55">
        <v>35</v>
      </c>
      <c r="H35" s="56">
        <v>-4</v>
      </c>
      <c r="I35" s="57">
        <v>-0.11376564277588168</v>
      </c>
      <c r="J35" s="55">
        <v>1</v>
      </c>
      <c r="K35" s="55">
        <v>0</v>
      </c>
      <c r="L35" s="55">
        <v>2</v>
      </c>
      <c r="M35" s="55">
        <v>0</v>
      </c>
      <c r="N35" s="56">
        <f t="shared" si="2"/>
        <v>-1</v>
      </c>
      <c r="O35" s="56">
        <f t="shared" si="2"/>
        <v>0</v>
      </c>
      <c r="P35" s="55">
        <v>0</v>
      </c>
      <c r="Q35" s="55">
        <v>0</v>
      </c>
      <c r="R35" s="55">
        <v>3</v>
      </c>
      <c r="S35" s="55">
        <v>1</v>
      </c>
      <c r="T35" s="56">
        <f t="shared" si="3"/>
        <v>-3</v>
      </c>
      <c r="U35" s="56">
        <f t="shared" si="3"/>
        <v>-1</v>
      </c>
      <c r="V35" s="55">
        <v>1252</v>
      </c>
      <c r="W35" s="55">
        <v>-1</v>
      </c>
      <c r="X35" s="25">
        <f t="shared" si="8"/>
        <v>2.8083067092651759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3524</v>
      </c>
      <c r="C36" s="55">
        <v>1641</v>
      </c>
      <c r="D36" s="55">
        <v>1883</v>
      </c>
      <c r="E36" s="15">
        <f t="shared" si="1"/>
        <v>49</v>
      </c>
      <c r="F36" s="55">
        <v>14</v>
      </c>
      <c r="G36" s="55">
        <v>35</v>
      </c>
      <c r="H36" s="56">
        <v>2</v>
      </c>
      <c r="I36" s="57">
        <v>5.6882821387940839E-2</v>
      </c>
      <c r="J36" s="55">
        <v>4</v>
      </c>
      <c r="K36" s="55">
        <v>0</v>
      </c>
      <c r="L36" s="55">
        <v>0</v>
      </c>
      <c r="M36" s="55">
        <v>0</v>
      </c>
      <c r="N36" s="56">
        <f t="shared" si="2"/>
        <v>4</v>
      </c>
      <c r="O36" s="56">
        <f t="shared" si="2"/>
        <v>0</v>
      </c>
      <c r="P36" s="55">
        <v>3</v>
      </c>
      <c r="Q36" s="55">
        <v>0</v>
      </c>
      <c r="R36" s="55">
        <v>5</v>
      </c>
      <c r="S36" s="55">
        <v>0</v>
      </c>
      <c r="T36" s="56">
        <f t="shared" si="3"/>
        <v>-2</v>
      </c>
      <c r="U36" s="56">
        <f t="shared" si="3"/>
        <v>0</v>
      </c>
      <c r="V36" s="55">
        <v>1256</v>
      </c>
      <c r="W36" s="55">
        <v>4</v>
      </c>
      <c r="X36" s="25">
        <f t="shared" si="8"/>
        <v>2.8057324840764331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3532</v>
      </c>
      <c r="C37" s="55">
        <v>1647</v>
      </c>
      <c r="D37" s="55">
        <v>1885</v>
      </c>
      <c r="E37" s="15">
        <f t="shared" si="1"/>
        <v>49</v>
      </c>
      <c r="F37" s="55">
        <v>14</v>
      </c>
      <c r="G37" s="55">
        <v>35</v>
      </c>
      <c r="H37" s="56">
        <v>1</v>
      </c>
      <c r="I37" s="57">
        <v>2.8376844494892167E-2</v>
      </c>
      <c r="J37" s="55">
        <v>1</v>
      </c>
      <c r="K37" s="55">
        <v>0</v>
      </c>
      <c r="L37" s="55">
        <v>2</v>
      </c>
      <c r="M37" s="55">
        <v>0</v>
      </c>
      <c r="N37" s="56">
        <f t="shared" si="2"/>
        <v>-1</v>
      </c>
      <c r="O37" s="56">
        <f t="shared" si="2"/>
        <v>0</v>
      </c>
      <c r="P37" s="55">
        <v>2</v>
      </c>
      <c r="Q37" s="55">
        <v>0</v>
      </c>
      <c r="R37" s="55">
        <v>0</v>
      </c>
      <c r="S37" s="55">
        <v>0</v>
      </c>
      <c r="T37" s="56">
        <f t="shared" si="3"/>
        <v>2</v>
      </c>
      <c r="U37" s="56">
        <f t="shared" si="3"/>
        <v>0</v>
      </c>
      <c r="V37" s="55">
        <v>1256</v>
      </c>
      <c r="W37" s="55">
        <v>0</v>
      </c>
      <c r="X37" s="26">
        <f t="shared" si="8"/>
        <v>2.8121019108280256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3520</v>
      </c>
      <c r="C38" s="55">
        <v>1639</v>
      </c>
      <c r="D38" s="55">
        <v>1881</v>
      </c>
      <c r="E38" s="15">
        <f t="shared" si="1"/>
        <v>51</v>
      </c>
      <c r="F38" s="55">
        <v>15</v>
      </c>
      <c r="G38" s="55">
        <v>36</v>
      </c>
      <c r="H38" s="56">
        <v>-1</v>
      </c>
      <c r="I38" s="57">
        <v>-2.8312570781426957E-2</v>
      </c>
      <c r="J38" s="55">
        <v>2</v>
      </c>
      <c r="K38" s="55">
        <v>0</v>
      </c>
      <c r="L38" s="55">
        <v>6</v>
      </c>
      <c r="M38" s="55">
        <v>0</v>
      </c>
      <c r="N38" s="56">
        <f t="shared" si="2"/>
        <v>-4</v>
      </c>
      <c r="O38" s="56">
        <f t="shared" si="2"/>
        <v>0</v>
      </c>
      <c r="P38" s="55">
        <v>7</v>
      </c>
      <c r="Q38" s="55">
        <v>2</v>
      </c>
      <c r="R38" s="55">
        <v>4</v>
      </c>
      <c r="S38" s="55">
        <v>0</v>
      </c>
      <c r="T38" s="56">
        <f t="shared" si="3"/>
        <v>3</v>
      </c>
      <c r="U38" s="56">
        <f t="shared" si="3"/>
        <v>2</v>
      </c>
      <c r="V38" s="55">
        <v>1255</v>
      </c>
      <c r="W38" s="55">
        <v>-1</v>
      </c>
      <c r="X38" s="26">
        <f t="shared" si="8"/>
        <v>2.8047808764940241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3531</v>
      </c>
      <c r="C39" s="55">
        <v>1643</v>
      </c>
      <c r="D39" s="55">
        <v>1888</v>
      </c>
      <c r="E39" s="15">
        <f t="shared" si="1"/>
        <v>51</v>
      </c>
      <c r="F39" s="55">
        <v>15</v>
      </c>
      <c r="G39" s="55">
        <v>36</v>
      </c>
      <c r="H39" s="56">
        <v>0</v>
      </c>
      <c r="I39" s="57">
        <v>0</v>
      </c>
      <c r="J39" s="55">
        <v>1</v>
      </c>
      <c r="K39" s="55">
        <v>0</v>
      </c>
      <c r="L39" s="55">
        <v>2</v>
      </c>
      <c r="M39" s="55">
        <v>0</v>
      </c>
      <c r="N39" s="56">
        <f t="shared" si="2"/>
        <v>-1</v>
      </c>
      <c r="O39" s="56">
        <f t="shared" si="2"/>
        <v>0</v>
      </c>
      <c r="P39" s="55">
        <v>5</v>
      </c>
      <c r="Q39" s="55">
        <v>1</v>
      </c>
      <c r="R39" s="55">
        <v>4</v>
      </c>
      <c r="S39" s="55">
        <v>1</v>
      </c>
      <c r="T39" s="56">
        <f t="shared" si="3"/>
        <v>1</v>
      </c>
      <c r="U39" s="56">
        <f t="shared" si="3"/>
        <v>0</v>
      </c>
      <c r="V39" s="55">
        <v>1260</v>
      </c>
      <c r="W39" s="55">
        <v>5</v>
      </c>
      <c r="X39" s="26">
        <f t="shared" si="8"/>
        <v>2.8023809523809522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3529</v>
      </c>
      <c r="C40" s="55">
        <v>1640</v>
      </c>
      <c r="D40" s="55">
        <v>1889</v>
      </c>
      <c r="E40" s="15">
        <f t="shared" si="1"/>
        <v>51</v>
      </c>
      <c r="F40" s="55">
        <v>15</v>
      </c>
      <c r="G40" s="55">
        <v>36</v>
      </c>
      <c r="H40" s="56">
        <v>0</v>
      </c>
      <c r="I40" s="57">
        <v>0</v>
      </c>
      <c r="J40" s="55">
        <v>1</v>
      </c>
      <c r="K40" s="55">
        <v>0</v>
      </c>
      <c r="L40" s="55">
        <v>2</v>
      </c>
      <c r="M40" s="55">
        <v>0</v>
      </c>
      <c r="N40" s="56">
        <f t="shared" si="2"/>
        <v>-1</v>
      </c>
      <c r="O40" s="56">
        <f t="shared" si="2"/>
        <v>0</v>
      </c>
      <c r="P40" s="55">
        <v>4</v>
      </c>
      <c r="Q40" s="55">
        <v>0</v>
      </c>
      <c r="R40" s="55">
        <v>3</v>
      </c>
      <c r="S40" s="55">
        <v>0</v>
      </c>
      <c r="T40" s="56">
        <f t="shared" si="3"/>
        <v>1</v>
      </c>
      <c r="U40" s="56">
        <f t="shared" si="3"/>
        <v>0</v>
      </c>
      <c r="V40" s="55">
        <v>1256</v>
      </c>
      <c r="W40" s="55">
        <v>-4</v>
      </c>
      <c r="X40" s="26">
        <f t="shared" si="8"/>
        <v>2.8097133757961785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3544</v>
      </c>
      <c r="C41" s="55">
        <v>1649</v>
      </c>
      <c r="D41" s="55">
        <v>1895</v>
      </c>
      <c r="E41" s="15">
        <f t="shared" si="1"/>
        <v>51</v>
      </c>
      <c r="F41" s="55">
        <v>15</v>
      </c>
      <c r="G41" s="55">
        <v>36</v>
      </c>
      <c r="H41" s="56">
        <v>12</v>
      </c>
      <c r="I41" s="57">
        <v>0.34003967129498441</v>
      </c>
      <c r="J41" s="55">
        <v>3</v>
      </c>
      <c r="K41" s="55">
        <v>0</v>
      </c>
      <c r="L41" s="55">
        <v>3</v>
      </c>
      <c r="M41" s="55">
        <v>0</v>
      </c>
      <c r="N41" s="56">
        <f t="shared" si="2"/>
        <v>0</v>
      </c>
      <c r="O41" s="56">
        <f t="shared" si="2"/>
        <v>0</v>
      </c>
      <c r="P41" s="55">
        <v>14</v>
      </c>
      <c r="Q41" s="55">
        <v>0</v>
      </c>
      <c r="R41" s="55">
        <v>2</v>
      </c>
      <c r="S41" s="55">
        <v>0</v>
      </c>
      <c r="T41" s="56">
        <f t="shared" si="3"/>
        <v>12</v>
      </c>
      <c r="U41" s="56">
        <f t="shared" si="3"/>
        <v>0</v>
      </c>
      <c r="V41" s="55">
        <v>1264</v>
      </c>
      <c r="W41" s="55">
        <v>8</v>
      </c>
      <c r="X41" s="26">
        <f t="shared" si="8"/>
        <v>2.8037974683544302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3547</v>
      </c>
      <c r="C42" s="55">
        <v>1652</v>
      </c>
      <c r="D42" s="55">
        <v>1895</v>
      </c>
      <c r="E42" s="15">
        <f t="shared" si="1"/>
        <v>51</v>
      </c>
      <c r="F42" s="55">
        <v>15</v>
      </c>
      <c r="G42" s="55">
        <v>36</v>
      </c>
      <c r="H42" s="56">
        <v>3</v>
      </c>
      <c r="I42" s="57">
        <v>8.4650112866817159E-2</v>
      </c>
      <c r="J42" s="55">
        <v>5</v>
      </c>
      <c r="K42" s="55">
        <v>0</v>
      </c>
      <c r="L42" s="55">
        <v>0</v>
      </c>
      <c r="M42" s="55">
        <v>0</v>
      </c>
      <c r="N42" s="56">
        <f t="shared" si="2"/>
        <v>5</v>
      </c>
      <c r="O42" s="56">
        <f t="shared" si="2"/>
        <v>0</v>
      </c>
      <c r="P42" s="55">
        <v>1</v>
      </c>
      <c r="Q42" s="55">
        <v>0</v>
      </c>
      <c r="R42" s="55">
        <v>3</v>
      </c>
      <c r="S42" s="55">
        <v>0</v>
      </c>
      <c r="T42" s="56">
        <f t="shared" si="3"/>
        <v>-2</v>
      </c>
      <c r="U42" s="56">
        <f t="shared" si="3"/>
        <v>0</v>
      </c>
      <c r="V42" s="55">
        <v>1265</v>
      </c>
      <c r="W42" s="55">
        <v>1</v>
      </c>
      <c r="X42" s="26">
        <f t="shared" si="8"/>
        <v>2.8039525691699603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3542</v>
      </c>
      <c r="C43" s="55">
        <v>1651</v>
      </c>
      <c r="D43" s="55">
        <v>1891</v>
      </c>
      <c r="E43" s="15">
        <f t="shared" si="1"/>
        <v>49</v>
      </c>
      <c r="F43" s="55">
        <v>15</v>
      </c>
      <c r="G43" s="55">
        <v>34</v>
      </c>
      <c r="H43" s="56">
        <v>-11</v>
      </c>
      <c r="I43" s="57">
        <v>-0.31012122920778123</v>
      </c>
      <c r="J43" s="55">
        <v>2</v>
      </c>
      <c r="K43" s="55">
        <v>0</v>
      </c>
      <c r="L43" s="55">
        <v>3</v>
      </c>
      <c r="M43" s="55">
        <v>0</v>
      </c>
      <c r="N43" s="56">
        <f t="shared" si="2"/>
        <v>-1</v>
      </c>
      <c r="O43" s="56">
        <f t="shared" si="2"/>
        <v>0</v>
      </c>
      <c r="P43" s="55">
        <v>18</v>
      </c>
      <c r="Q43" s="55">
        <v>0</v>
      </c>
      <c r="R43" s="55">
        <v>28</v>
      </c>
      <c r="S43" s="55">
        <v>2</v>
      </c>
      <c r="T43" s="56">
        <f t="shared" si="3"/>
        <v>-10</v>
      </c>
      <c r="U43" s="56">
        <f t="shared" si="3"/>
        <v>-2</v>
      </c>
      <c r="V43" s="55">
        <v>1271</v>
      </c>
      <c r="W43" s="55">
        <v>6</v>
      </c>
      <c r="X43" s="26">
        <f t="shared" si="8"/>
        <v>2.7867820613690006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3548</v>
      </c>
      <c r="C44" s="55">
        <v>1655</v>
      </c>
      <c r="D44" s="55">
        <v>1893</v>
      </c>
      <c r="E44" s="15">
        <f t="shared" si="1"/>
        <v>45</v>
      </c>
      <c r="F44" s="55">
        <v>15</v>
      </c>
      <c r="G44" s="55">
        <v>30</v>
      </c>
      <c r="H44" s="56">
        <v>-1</v>
      </c>
      <c r="I44" s="57">
        <v>-2.82326369282891E-2</v>
      </c>
      <c r="J44" s="55">
        <v>3</v>
      </c>
      <c r="K44" s="55">
        <v>0</v>
      </c>
      <c r="L44" s="55">
        <v>3</v>
      </c>
      <c r="M44" s="55">
        <v>0</v>
      </c>
      <c r="N44" s="56">
        <f t="shared" si="2"/>
        <v>0</v>
      </c>
      <c r="O44" s="56">
        <f t="shared" si="2"/>
        <v>0</v>
      </c>
      <c r="P44" s="55">
        <v>9</v>
      </c>
      <c r="Q44" s="55">
        <v>0</v>
      </c>
      <c r="R44" s="55">
        <v>10</v>
      </c>
      <c r="S44" s="55">
        <v>4</v>
      </c>
      <c r="T44" s="56">
        <f t="shared" si="3"/>
        <v>-1</v>
      </c>
      <c r="U44" s="56">
        <f t="shared" si="3"/>
        <v>-4</v>
      </c>
      <c r="V44" s="55">
        <v>1273</v>
      </c>
      <c r="W44" s="55">
        <v>2</v>
      </c>
      <c r="X44" s="26">
        <f t="shared" si="8"/>
        <v>2.7871170463472112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3550</v>
      </c>
      <c r="C45" s="55">
        <v>1655</v>
      </c>
      <c r="D45" s="55">
        <v>1895</v>
      </c>
      <c r="E45" s="15">
        <f t="shared" si="1"/>
        <v>48</v>
      </c>
      <c r="F45" s="55">
        <v>16</v>
      </c>
      <c r="G45" s="55">
        <v>32</v>
      </c>
      <c r="H45" s="56">
        <v>-2</v>
      </c>
      <c r="I45" s="57">
        <v>-5.6369785794813977E-2</v>
      </c>
      <c r="J45" s="55">
        <v>4</v>
      </c>
      <c r="K45" s="55">
        <v>0</v>
      </c>
      <c r="L45" s="55">
        <v>6</v>
      </c>
      <c r="M45" s="55">
        <v>0</v>
      </c>
      <c r="N45" s="56">
        <f t="shared" si="2"/>
        <v>-2</v>
      </c>
      <c r="O45" s="56">
        <f t="shared" si="2"/>
        <v>0</v>
      </c>
      <c r="P45" s="55">
        <v>4</v>
      </c>
      <c r="Q45" s="55">
        <v>0</v>
      </c>
      <c r="R45" s="55">
        <v>4</v>
      </c>
      <c r="S45" s="55">
        <v>0</v>
      </c>
      <c r="T45" s="56">
        <f t="shared" si="3"/>
        <v>0</v>
      </c>
      <c r="U45" s="56">
        <f t="shared" si="3"/>
        <v>0</v>
      </c>
      <c r="V45" s="55">
        <v>1274</v>
      </c>
      <c r="W45" s="55">
        <v>1</v>
      </c>
      <c r="X45" s="26">
        <f t="shared" si="8"/>
        <v>2.7864992150706436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3550</v>
      </c>
      <c r="C46" s="55">
        <v>1657</v>
      </c>
      <c r="D46" s="55">
        <v>1893</v>
      </c>
      <c r="E46" s="15">
        <f t="shared" si="1"/>
        <v>50</v>
      </c>
      <c r="F46" s="55">
        <v>16</v>
      </c>
      <c r="G46" s="55">
        <v>34</v>
      </c>
      <c r="H46" s="56">
        <v>-7</v>
      </c>
      <c r="I46" s="57">
        <v>-0.19718309859154928</v>
      </c>
      <c r="J46" s="55">
        <v>2</v>
      </c>
      <c r="K46" s="55">
        <v>0</v>
      </c>
      <c r="L46" s="55">
        <v>4</v>
      </c>
      <c r="M46" s="55">
        <v>0</v>
      </c>
      <c r="N46" s="56">
        <f>J46-L46</f>
        <v>-2</v>
      </c>
      <c r="O46" s="56">
        <f t="shared" si="2"/>
        <v>0</v>
      </c>
      <c r="P46" s="55">
        <v>1</v>
      </c>
      <c r="Q46" s="55">
        <v>0</v>
      </c>
      <c r="R46" s="55">
        <v>6</v>
      </c>
      <c r="S46" s="55">
        <v>0</v>
      </c>
      <c r="T46" s="56">
        <f t="shared" si="3"/>
        <v>-5</v>
      </c>
      <c r="U46" s="56">
        <f t="shared" si="3"/>
        <v>0</v>
      </c>
      <c r="V46" s="55">
        <v>1274</v>
      </c>
      <c r="W46" s="55">
        <v>0</v>
      </c>
      <c r="X46" s="26">
        <f t="shared" si="8"/>
        <v>2.7864992150706436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3549</v>
      </c>
      <c r="C47" s="55">
        <v>1657</v>
      </c>
      <c r="D47" s="55">
        <v>1892</v>
      </c>
      <c r="E47" s="15">
        <f t="shared" si="1"/>
        <v>50</v>
      </c>
      <c r="F47" s="55">
        <v>16</v>
      </c>
      <c r="G47" s="55">
        <v>34</v>
      </c>
      <c r="H47" s="56">
        <v>0</v>
      </c>
      <c r="I47" s="57">
        <v>0</v>
      </c>
      <c r="J47" s="55">
        <v>4</v>
      </c>
      <c r="K47" s="55">
        <v>0</v>
      </c>
      <c r="L47" s="55">
        <v>3</v>
      </c>
      <c r="M47" s="55">
        <v>0</v>
      </c>
      <c r="N47" s="56">
        <f t="shared" si="2"/>
        <v>1</v>
      </c>
      <c r="O47" s="56">
        <f t="shared" si="2"/>
        <v>0</v>
      </c>
      <c r="P47" s="55">
        <v>2</v>
      </c>
      <c r="Q47" s="55">
        <v>0</v>
      </c>
      <c r="R47" s="55">
        <v>3</v>
      </c>
      <c r="S47" s="55">
        <v>0</v>
      </c>
      <c r="T47" s="56">
        <f t="shared" si="3"/>
        <v>-1</v>
      </c>
      <c r="U47" s="56">
        <f t="shared" si="3"/>
        <v>0</v>
      </c>
      <c r="V47" s="55">
        <v>1278</v>
      </c>
      <c r="W47" s="55">
        <v>4</v>
      </c>
      <c r="X47" s="26">
        <f t="shared" si="8"/>
        <v>2.776995305164319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3551</v>
      </c>
      <c r="C48" s="55">
        <v>1655</v>
      </c>
      <c r="D48" s="55">
        <v>1896</v>
      </c>
      <c r="E48" s="15">
        <f t="shared" si="1"/>
        <v>53</v>
      </c>
      <c r="F48" s="55">
        <v>16</v>
      </c>
      <c r="G48" s="55">
        <v>37</v>
      </c>
      <c r="H48" s="56">
        <v>-1</v>
      </c>
      <c r="I48" s="57">
        <v>-2.817695125387433E-2</v>
      </c>
      <c r="J48" s="55">
        <v>0</v>
      </c>
      <c r="K48" s="55">
        <v>0</v>
      </c>
      <c r="L48" s="55">
        <v>3</v>
      </c>
      <c r="M48" s="55">
        <v>0</v>
      </c>
      <c r="N48" s="56">
        <f t="shared" si="2"/>
        <v>-3</v>
      </c>
      <c r="O48" s="56">
        <f t="shared" si="2"/>
        <v>0</v>
      </c>
      <c r="P48" s="55">
        <v>5</v>
      </c>
      <c r="Q48" s="55">
        <v>3</v>
      </c>
      <c r="R48" s="55">
        <v>3</v>
      </c>
      <c r="S48" s="55">
        <v>0</v>
      </c>
      <c r="T48" s="56">
        <f t="shared" si="3"/>
        <v>2</v>
      </c>
      <c r="U48" s="56">
        <f t="shared" si="3"/>
        <v>3</v>
      </c>
      <c r="V48" s="55">
        <v>1284</v>
      </c>
      <c r="W48" s="55">
        <v>6</v>
      </c>
      <c r="X48" s="26">
        <f t="shared" si="8"/>
        <v>2.7655763239875388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3543</v>
      </c>
      <c r="C49" s="55">
        <v>1650</v>
      </c>
      <c r="D49" s="55">
        <v>1893</v>
      </c>
      <c r="E49" s="15">
        <f t="shared" si="1"/>
        <v>53</v>
      </c>
      <c r="F49" s="55">
        <v>16</v>
      </c>
      <c r="G49" s="55">
        <v>37</v>
      </c>
      <c r="H49" s="56">
        <v>-8</v>
      </c>
      <c r="I49" s="57">
        <v>-0.22528865108420162</v>
      </c>
      <c r="J49" s="55">
        <v>1</v>
      </c>
      <c r="K49" s="55">
        <v>0</v>
      </c>
      <c r="L49" s="55">
        <v>6</v>
      </c>
      <c r="M49" s="55">
        <v>0</v>
      </c>
      <c r="N49" s="56">
        <f t="shared" si="2"/>
        <v>-5</v>
      </c>
      <c r="O49" s="56">
        <f t="shared" si="2"/>
        <v>0</v>
      </c>
      <c r="P49" s="55">
        <v>1</v>
      </c>
      <c r="Q49" s="55">
        <v>0</v>
      </c>
      <c r="R49" s="55">
        <v>4</v>
      </c>
      <c r="S49" s="55">
        <v>0</v>
      </c>
      <c r="T49" s="56">
        <f t="shared" si="3"/>
        <v>-3</v>
      </c>
      <c r="U49" s="56">
        <f t="shared" si="3"/>
        <v>0</v>
      </c>
      <c r="V49" s="55">
        <v>1283</v>
      </c>
      <c r="W49" s="55">
        <v>-1</v>
      </c>
      <c r="X49" s="26">
        <f t="shared" si="8"/>
        <v>2.7614964925954792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3545</v>
      </c>
      <c r="C50" s="55">
        <v>1652</v>
      </c>
      <c r="D50" s="55">
        <v>1893</v>
      </c>
      <c r="E50" s="15">
        <f t="shared" si="1"/>
        <v>54</v>
      </c>
      <c r="F50" s="55">
        <v>17</v>
      </c>
      <c r="G50" s="55">
        <v>37</v>
      </c>
      <c r="H50" s="56">
        <v>0</v>
      </c>
      <c r="I50" s="57">
        <v>0</v>
      </c>
      <c r="J50" s="55">
        <v>3</v>
      </c>
      <c r="K50" s="55">
        <v>0</v>
      </c>
      <c r="L50" s="55">
        <v>6</v>
      </c>
      <c r="M50" s="55">
        <v>0</v>
      </c>
      <c r="N50" s="56">
        <f t="shared" si="2"/>
        <v>-3</v>
      </c>
      <c r="O50" s="56">
        <f t="shared" si="2"/>
        <v>0</v>
      </c>
      <c r="P50" s="55">
        <v>4</v>
      </c>
      <c r="Q50" s="55">
        <v>0</v>
      </c>
      <c r="R50" s="55">
        <v>1</v>
      </c>
      <c r="S50" s="55">
        <v>0</v>
      </c>
      <c r="T50" s="56">
        <f t="shared" si="3"/>
        <v>3</v>
      </c>
      <c r="U50" s="56">
        <f t="shared" si="3"/>
        <v>0</v>
      </c>
      <c r="V50" s="55">
        <v>1283</v>
      </c>
      <c r="W50" s="55">
        <v>0</v>
      </c>
      <c r="X50" s="26">
        <f t="shared" si="8"/>
        <v>2.7630553390491035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3552</v>
      </c>
      <c r="C51" s="55">
        <v>1656</v>
      </c>
      <c r="D51" s="55">
        <v>1896</v>
      </c>
      <c r="E51" s="15">
        <f t="shared" si="1"/>
        <v>54</v>
      </c>
      <c r="F51" s="55">
        <v>17</v>
      </c>
      <c r="G51" s="55">
        <v>37</v>
      </c>
      <c r="H51" s="56">
        <v>2</v>
      </c>
      <c r="I51" s="57">
        <v>5.6417489421720729E-2</v>
      </c>
      <c r="J51" s="55">
        <v>2</v>
      </c>
      <c r="K51" s="55">
        <v>0</v>
      </c>
      <c r="L51" s="55">
        <v>4</v>
      </c>
      <c r="M51" s="55">
        <v>0</v>
      </c>
      <c r="N51" s="56">
        <f t="shared" si="2"/>
        <v>-2</v>
      </c>
      <c r="O51" s="56">
        <f t="shared" si="2"/>
        <v>0</v>
      </c>
      <c r="P51" s="55">
        <v>5</v>
      </c>
      <c r="Q51" s="55">
        <v>0</v>
      </c>
      <c r="R51" s="55">
        <v>1</v>
      </c>
      <c r="S51" s="55">
        <v>0</v>
      </c>
      <c r="T51" s="56">
        <f t="shared" si="3"/>
        <v>4</v>
      </c>
      <c r="U51" s="56">
        <f t="shared" si="3"/>
        <v>0</v>
      </c>
      <c r="V51" s="55">
        <v>1286</v>
      </c>
      <c r="W51" s="55">
        <v>3</v>
      </c>
      <c r="X51" s="26">
        <f t="shared" si="8"/>
        <v>2.7620528771384136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3554</v>
      </c>
      <c r="C52" s="55">
        <v>1657</v>
      </c>
      <c r="D52" s="55">
        <v>1897</v>
      </c>
      <c r="E52" s="15">
        <f t="shared" si="1"/>
        <v>54</v>
      </c>
      <c r="F52" s="55">
        <v>17</v>
      </c>
      <c r="G52" s="55">
        <v>37</v>
      </c>
      <c r="H52" s="56">
        <v>-2</v>
      </c>
      <c r="I52" s="57">
        <v>-5.6306306306306307E-2</v>
      </c>
      <c r="J52" s="55">
        <v>1</v>
      </c>
      <c r="K52" s="55">
        <v>0</v>
      </c>
      <c r="L52" s="55">
        <v>4</v>
      </c>
      <c r="M52" s="55">
        <v>0</v>
      </c>
      <c r="N52" s="56">
        <f t="shared" si="2"/>
        <v>-3</v>
      </c>
      <c r="O52" s="56">
        <f t="shared" si="2"/>
        <v>0</v>
      </c>
      <c r="P52" s="55">
        <v>2</v>
      </c>
      <c r="Q52" s="55">
        <v>0</v>
      </c>
      <c r="R52" s="55">
        <v>1</v>
      </c>
      <c r="S52" s="55">
        <v>0</v>
      </c>
      <c r="T52" s="56">
        <f t="shared" si="3"/>
        <v>1</v>
      </c>
      <c r="U52" s="56">
        <f t="shared" si="3"/>
        <v>0</v>
      </c>
      <c r="V52" s="55">
        <v>1288</v>
      </c>
      <c r="W52" s="55">
        <v>2</v>
      </c>
      <c r="X52" s="26">
        <f t="shared" si="8"/>
        <v>2.7593167701863353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3559</v>
      </c>
      <c r="C53" s="55">
        <v>1663</v>
      </c>
      <c r="D53" s="55">
        <v>1896</v>
      </c>
      <c r="E53" s="15">
        <f t="shared" si="1"/>
        <v>54</v>
      </c>
      <c r="F53" s="55">
        <v>17</v>
      </c>
      <c r="G53" s="55">
        <v>37</v>
      </c>
      <c r="H53" s="56">
        <v>5</v>
      </c>
      <c r="I53" s="57">
        <v>0.14068655036578503</v>
      </c>
      <c r="J53" s="55">
        <v>4</v>
      </c>
      <c r="K53" s="55">
        <v>0</v>
      </c>
      <c r="L53" s="55">
        <v>3</v>
      </c>
      <c r="M53" s="55">
        <v>0</v>
      </c>
      <c r="N53" s="56">
        <f t="shared" si="2"/>
        <v>1</v>
      </c>
      <c r="O53" s="56">
        <f t="shared" si="2"/>
        <v>0</v>
      </c>
      <c r="P53" s="55">
        <v>5</v>
      </c>
      <c r="Q53" s="55">
        <v>0</v>
      </c>
      <c r="R53" s="55">
        <v>1</v>
      </c>
      <c r="S53" s="55">
        <v>0</v>
      </c>
      <c r="T53" s="56">
        <f t="shared" si="3"/>
        <v>4</v>
      </c>
      <c r="U53" s="56">
        <f t="shared" si="3"/>
        <v>0</v>
      </c>
      <c r="V53" s="55">
        <v>1290</v>
      </c>
      <c r="W53" s="55">
        <v>2</v>
      </c>
      <c r="X53" s="26">
        <f t="shared" si="8"/>
        <v>2.7589147286821705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3571</v>
      </c>
      <c r="C54" s="55">
        <v>1669</v>
      </c>
      <c r="D54" s="55">
        <v>1902</v>
      </c>
      <c r="E54" s="15">
        <f t="shared" si="1"/>
        <v>54</v>
      </c>
      <c r="F54" s="55">
        <v>18</v>
      </c>
      <c r="G54" s="55">
        <v>36</v>
      </c>
      <c r="H54" s="56">
        <v>-9</v>
      </c>
      <c r="I54" s="57">
        <v>-0.25288002247822422</v>
      </c>
      <c r="J54" s="55">
        <v>1</v>
      </c>
      <c r="K54" s="55">
        <v>0</v>
      </c>
      <c r="L54" s="55">
        <v>7</v>
      </c>
      <c r="M54" s="55">
        <v>0</v>
      </c>
      <c r="N54" s="56">
        <f t="shared" si="2"/>
        <v>-6</v>
      </c>
      <c r="O54" s="56">
        <f t="shared" si="2"/>
        <v>0</v>
      </c>
      <c r="P54" s="55">
        <v>3</v>
      </c>
      <c r="Q54" s="55">
        <v>2</v>
      </c>
      <c r="R54" s="55">
        <v>6</v>
      </c>
      <c r="S54" s="55">
        <v>2</v>
      </c>
      <c r="T54" s="56">
        <f t="shared" si="3"/>
        <v>-3</v>
      </c>
      <c r="U54" s="56">
        <f t="shared" si="3"/>
        <v>0</v>
      </c>
      <c r="V54" s="55">
        <v>1297</v>
      </c>
      <c r="W54" s="55">
        <v>7</v>
      </c>
      <c r="X54" s="26">
        <f t="shared" si="8"/>
        <v>2.7532767925983039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3570</v>
      </c>
      <c r="C55" s="55">
        <v>1670</v>
      </c>
      <c r="D55" s="55">
        <v>1900</v>
      </c>
      <c r="E55" s="15">
        <f t="shared" si="1"/>
        <v>54</v>
      </c>
      <c r="F55" s="55">
        <v>18</v>
      </c>
      <c r="G55" s="55">
        <v>36</v>
      </c>
      <c r="H55" s="56">
        <v>-7</v>
      </c>
      <c r="I55" s="57">
        <v>-0.19602352282273874</v>
      </c>
      <c r="J55" s="55">
        <v>2</v>
      </c>
      <c r="K55" s="55">
        <v>0</v>
      </c>
      <c r="L55" s="55">
        <v>0</v>
      </c>
      <c r="M55" s="55">
        <v>0</v>
      </c>
      <c r="N55" s="56">
        <f t="shared" si="2"/>
        <v>2</v>
      </c>
      <c r="O55" s="56">
        <f t="shared" si="2"/>
        <v>0</v>
      </c>
      <c r="P55" s="55">
        <v>12</v>
      </c>
      <c r="Q55" s="55">
        <v>0</v>
      </c>
      <c r="R55" s="55">
        <v>21</v>
      </c>
      <c r="S55" s="55">
        <v>0</v>
      </c>
      <c r="T55" s="56">
        <f t="shared" si="3"/>
        <v>-9</v>
      </c>
      <c r="U55" s="56">
        <f t="shared" si="3"/>
        <v>0</v>
      </c>
      <c r="V55" s="55">
        <v>1296</v>
      </c>
      <c r="W55" s="55">
        <v>-1</v>
      </c>
      <c r="X55" s="26">
        <f t="shared" si="8"/>
        <v>2.7546296296296298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3583</v>
      </c>
      <c r="C56" s="55">
        <v>1674</v>
      </c>
      <c r="D56" s="55">
        <v>1909</v>
      </c>
      <c r="E56" s="15">
        <f t="shared" si="1"/>
        <v>54</v>
      </c>
      <c r="F56" s="55">
        <v>18</v>
      </c>
      <c r="G56" s="55">
        <v>36</v>
      </c>
      <c r="H56" s="56">
        <v>1</v>
      </c>
      <c r="I56" s="57">
        <v>2.8011204481792715E-2</v>
      </c>
      <c r="J56" s="55">
        <v>2</v>
      </c>
      <c r="K56" s="55">
        <v>0</v>
      </c>
      <c r="L56" s="55">
        <v>2</v>
      </c>
      <c r="M56" s="55">
        <v>0</v>
      </c>
      <c r="N56" s="56">
        <f t="shared" si="2"/>
        <v>0</v>
      </c>
      <c r="O56" s="56">
        <f t="shared" si="2"/>
        <v>0</v>
      </c>
      <c r="P56" s="55">
        <v>8</v>
      </c>
      <c r="Q56" s="55">
        <v>0</v>
      </c>
      <c r="R56" s="55">
        <v>7</v>
      </c>
      <c r="S56" s="55">
        <v>0</v>
      </c>
      <c r="T56" s="56">
        <f t="shared" si="3"/>
        <v>1</v>
      </c>
      <c r="U56" s="56">
        <f t="shared" si="3"/>
        <v>0</v>
      </c>
      <c r="V56" s="55">
        <v>1301</v>
      </c>
      <c r="W56" s="55">
        <v>5</v>
      </c>
      <c r="X56" s="26">
        <f t="shared" si="8"/>
        <v>2.7540353574173713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3591</v>
      </c>
      <c r="C57" s="55">
        <v>1678</v>
      </c>
      <c r="D57" s="55">
        <v>1913</v>
      </c>
      <c r="E57" s="15">
        <f t="shared" si="1"/>
        <v>55</v>
      </c>
      <c r="F57" s="55">
        <v>19</v>
      </c>
      <c r="G57" s="55">
        <v>36</v>
      </c>
      <c r="H57" s="56">
        <v>2</v>
      </c>
      <c r="I57" s="57">
        <v>5.5819145967066705E-2</v>
      </c>
      <c r="J57" s="55">
        <v>2</v>
      </c>
      <c r="K57" s="55">
        <v>0</v>
      </c>
      <c r="L57" s="55">
        <v>3</v>
      </c>
      <c r="M57" s="55">
        <v>0</v>
      </c>
      <c r="N57" s="56">
        <f t="shared" si="2"/>
        <v>-1</v>
      </c>
      <c r="O57" s="56">
        <f t="shared" si="2"/>
        <v>0</v>
      </c>
      <c r="P57" s="55">
        <v>11</v>
      </c>
      <c r="Q57" s="55">
        <v>1</v>
      </c>
      <c r="R57" s="55">
        <v>8</v>
      </c>
      <c r="S57" s="55">
        <v>0</v>
      </c>
      <c r="T57" s="56">
        <f>P57-R57</f>
        <v>3</v>
      </c>
      <c r="U57" s="56">
        <f t="shared" si="3"/>
        <v>1</v>
      </c>
      <c r="V57" s="55">
        <v>1305</v>
      </c>
      <c r="W57" s="55">
        <v>4</v>
      </c>
      <c r="X57" s="26">
        <f t="shared" si="8"/>
        <v>2.7517241379310344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3593</v>
      </c>
      <c r="C58" s="55">
        <v>1677</v>
      </c>
      <c r="D58" s="55">
        <v>1916</v>
      </c>
      <c r="E58" s="15">
        <f t="shared" si="1"/>
        <v>54</v>
      </c>
      <c r="F58" s="55">
        <v>17</v>
      </c>
      <c r="G58" s="55">
        <v>37</v>
      </c>
      <c r="H58" s="56">
        <v>-2</v>
      </c>
      <c r="I58" s="57">
        <v>-5.5694792536897797E-2</v>
      </c>
      <c r="J58" s="55">
        <v>2</v>
      </c>
      <c r="K58" s="55">
        <v>0</v>
      </c>
      <c r="L58" s="55">
        <v>3</v>
      </c>
      <c r="M58" s="55">
        <v>0</v>
      </c>
      <c r="N58" s="56">
        <f t="shared" si="2"/>
        <v>-1</v>
      </c>
      <c r="O58" s="56">
        <f t="shared" si="2"/>
        <v>0</v>
      </c>
      <c r="P58" s="55">
        <v>2</v>
      </c>
      <c r="Q58" s="55">
        <v>1</v>
      </c>
      <c r="R58" s="55">
        <v>3</v>
      </c>
      <c r="S58" s="55">
        <v>2</v>
      </c>
      <c r="T58" s="56">
        <f t="shared" si="3"/>
        <v>-1</v>
      </c>
      <c r="U58" s="56">
        <f t="shared" si="3"/>
        <v>-1</v>
      </c>
      <c r="V58" s="55">
        <v>1304</v>
      </c>
      <c r="W58" s="55">
        <v>-1</v>
      </c>
      <c r="X58" s="26">
        <f t="shared" si="8"/>
        <v>2.7553680981595092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3592</v>
      </c>
      <c r="C59" s="55">
        <v>1677</v>
      </c>
      <c r="D59" s="55">
        <v>1915</v>
      </c>
      <c r="E59" s="15">
        <f t="shared" si="1"/>
        <v>54</v>
      </c>
      <c r="F59" s="55">
        <v>17</v>
      </c>
      <c r="G59" s="55">
        <v>37</v>
      </c>
      <c r="H59" s="56">
        <v>-3</v>
      </c>
      <c r="I59" s="57">
        <v>-8.3495686056220431E-2</v>
      </c>
      <c r="J59" s="55">
        <v>2</v>
      </c>
      <c r="K59" s="55">
        <v>0</v>
      </c>
      <c r="L59" s="55">
        <v>5</v>
      </c>
      <c r="M59" s="55">
        <v>0</v>
      </c>
      <c r="N59" s="56">
        <f t="shared" si="2"/>
        <v>-3</v>
      </c>
      <c r="O59" s="56">
        <f t="shared" si="2"/>
        <v>0</v>
      </c>
      <c r="P59" s="55">
        <v>3</v>
      </c>
      <c r="Q59" s="55">
        <v>0</v>
      </c>
      <c r="R59" s="55">
        <v>3</v>
      </c>
      <c r="S59" s="55">
        <v>0</v>
      </c>
      <c r="T59" s="56">
        <f t="shared" si="3"/>
        <v>0</v>
      </c>
      <c r="U59" s="56">
        <f t="shared" si="3"/>
        <v>0</v>
      </c>
      <c r="V59" s="55">
        <v>1304</v>
      </c>
      <c r="W59" s="55">
        <v>0</v>
      </c>
      <c r="X59" s="26">
        <f t="shared" si="8"/>
        <v>2.7546012269938651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3585</v>
      </c>
      <c r="C60" s="55">
        <v>1673</v>
      </c>
      <c r="D60" s="55">
        <v>1912</v>
      </c>
      <c r="E60" s="15">
        <f t="shared" si="1"/>
        <v>53</v>
      </c>
      <c r="F60" s="55">
        <v>17</v>
      </c>
      <c r="G60" s="55">
        <v>36</v>
      </c>
      <c r="H60" s="56">
        <v>-7</v>
      </c>
      <c r="I60" s="57">
        <v>-0.19487750556792874</v>
      </c>
      <c r="J60" s="55">
        <v>0</v>
      </c>
      <c r="K60" s="55">
        <v>0</v>
      </c>
      <c r="L60" s="55">
        <v>3</v>
      </c>
      <c r="M60" s="55">
        <v>0</v>
      </c>
      <c r="N60" s="56">
        <f t="shared" ref="N60:O61" si="9">J60-L60</f>
        <v>-3</v>
      </c>
      <c r="O60" s="56">
        <f t="shared" si="9"/>
        <v>0</v>
      </c>
      <c r="P60" s="55">
        <v>4</v>
      </c>
      <c r="Q60" s="55">
        <v>0</v>
      </c>
      <c r="R60" s="55">
        <v>8</v>
      </c>
      <c r="S60" s="55">
        <v>1</v>
      </c>
      <c r="T60" s="56">
        <f t="shared" ref="T60:U61" si="10">P60-R60</f>
        <v>-4</v>
      </c>
      <c r="U60" s="56">
        <f t="shared" si="10"/>
        <v>-1</v>
      </c>
      <c r="V60" s="55">
        <v>1301</v>
      </c>
      <c r="W60" s="55">
        <v>-3</v>
      </c>
      <c r="X60" s="26">
        <f t="shared" si="8"/>
        <v>2.7555726364335125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3588</v>
      </c>
      <c r="C61" s="55">
        <v>1672</v>
      </c>
      <c r="D61" s="55">
        <v>1916</v>
      </c>
      <c r="E61" s="15">
        <f t="shared" si="1"/>
        <v>53</v>
      </c>
      <c r="F61" s="55">
        <v>17</v>
      </c>
      <c r="G61" s="55">
        <v>36</v>
      </c>
      <c r="H61" s="56">
        <v>3</v>
      </c>
      <c r="I61" s="57">
        <v>8.3682008368200833E-2</v>
      </c>
      <c r="J61" s="55">
        <v>2</v>
      </c>
      <c r="K61" s="55">
        <v>0</v>
      </c>
      <c r="L61" s="55">
        <v>2</v>
      </c>
      <c r="M61" s="55">
        <v>0</v>
      </c>
      <c r="N61" s="56">
        <f t="shared" si="9"/>
        <v>0</v>
      </c>
      <c r="O61" s="56">
        <f t="shared" si="9"/>
        <v>0</v>
      </c>
      <c r="P61" s="55">
        <v>4</v>
      </c>
      <c r="Q61" s="55">
        <v>0</v>
      </c>
      <c r="R61" s="55">
        <v>1</v>
      </c>
      <c r="S61" s="55">
        <v>0</v>
      </c>
      <c r="T61" s="56">
        <f t="shared" si="10"/>
        <v>3</v>
      </c>
      <c r="U61" s="56">
        <f t="shared" si="10"/>
        <v>0</v>
      </c>
      <c r="V61" s="55">
        <v>1304</v>
      </c>
      <c r="W61" s="55">
        <v>3</v>
      </c>
      <c r="X61" s="26">
        <f t="shared" si="8"/>
        <v>2.7515337423312882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28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79" t="s">
        <v>16</v>
      </c>
      <c r="B4" s="379" t="s">
        <v>0</v>
      </c>
      <c r="C4" s="67"/>
      <c r="D4" s="67"/>
      <c r="E4" s="67"/>
      <c r="F4" s="67"/>
      <c r="G4" s="67"/>
      <c r="H4" s="380" t="s">
        <v>80</v>
      </c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  <c r="V4" s="383" t="s">
        <v>1</v>
      </c>
      <c r="W4" s="384"/>
      <c r="X4" s="385" t="s">
        <v>2</v>
      </c>
    </row>
    <row r="5" spans="1:26" ht="24" customHeight="1" x14ac:dyDescent="0.2">
      <c r="A5" s="66"/>
      <c r="B5" s="33"/>
      <c r="C5" s="12"/>
      <c r="D5" s="13"/>
      <c r="E5" s="386" t="s">
        <v>7</v>
      </c>
      <c r="F5" s="386"/>
      <c r="G5" s="386"/>
      <c r="H5" s="370" t="s">
        <v>9</v>
      </c>
      <c r="I5" s="372"/>
      <c r="J5" s="370" t="s">
        <v>10</v>
      </c>
      <c r="K5" s="371"/>
      <c r="L5" s="371"/>
      <c r="M5" s="371"/>
      <c r="N5" s="371"/>
      <c r="O5" s="372"/>
      <c r="P5" s="370" t="s">
        <v>11</v>
      </c>
      <c r="Q5" s="371"/>
      <c r="R5" s="371"/>
      <c r="S5" s="371"/>
      <c r="T5" s="371"/>
      <c r="U5" s="372"/>
      <c r="V5" s="24"/>
      <c r="W5" s="22"/>
      <c r="X5" s="69"/>
    </row>
    <row r="6" spans="1:26" ht="24" customHeight="1" x14ac:dyDescent="0.2">
      <c r="A6" s="66"/>
      <c r="B6" s="373" t="s">
        <v>6</v>
      </c>
      <c r="C6" s="387" t="s">
        <v>4</v>
      </c>
      <c r="D6" s="388" t="s">
        <v>5</v>
      </c>
      <c r="E6" s="389" t="s">
        <v>6</v>
      </c>
      <c r="F6" s="389" t="s">
        <v>4</v>
      </c>
      <c r="G6" s="389" t="s">
        <v>5</v>
      </c>
      <c r="H6" s="375" t="s">
        <v>12</v>
      </c>
      <c r="I6" s="375" t="s">
        <v>13</v>
      </c>
      <c r="J6" s="376" t="s">
        <v>14</v>
      </c>
      <c r="K6" s="377"/>
      <c r="L6" s="376" t="s">
        <v>19</v>
      </c>
      <c r="M6" s="377"/>
      <c r="N6" s="376" t="s">
        <v>20</v>
      </c>
      <c r="O6" s="377"/>
      <c r="P6" s="374" t="s">
        <v>81</v>
      </c>
      <c r="Q6" s="41"/>
      <c r="R6" s="374" t="s">
        <v>82</v>
      </c>
      <c r="S6" s="41"/>
      <c r="T6" s="376" t="s">
        <v>15</v>
      </c>
      <c r="U6" s="377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390"/>
      <c r="F7" s="390"/>
      <c r="G7" s="390"/>
      <c r="H7" s="95"/>
      <c r="I7" s="95"/>
      <c r="J7" s="30"/>
      <c r="K7" s="378" t="s">
        <v>83</v>
      </c>
      <c r="L7" s="30"/>
      <c r="M7" s="378" t="s">
        <v>83</v>
      </c>
      <c r="N7" s="30"/>
      <c r="O7" s="378" t="s">
        <v>83</v>
      </c>
      <c r="P7" s="87"/>
      <c r="Q7" s="378" t="s">
        <v>83</v>
      </c>
      <c r="R7" s="87"/>
      <c r="S7" s="378" t="s">
        <v>83</v>
      </c>
      <c r="T7" s="30"/>
      <c r="U7" s="378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390"/>
      <c r="F8" s="390"/>
      <c r="G8" s="390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390"/>
      <c r="F9" s="390"/>
      <c r="G9" s="390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16470</v>
      </c>
      <c r="C15" s="55">
        <v>7814</v>
      </c>
      <c r="D15" s="55">
        <v>8656</v>
      </c>
      <c r="E15" s="15">
        <f t="shared" ref="E15:E61" si="1">F15+G15</f>
        <v>51</v>
      </c>
      <c r="F15" s="55">
        <v>16</v>
      </c>
      <c r="G15" s="55">
        <v>35</v>
      </c>
      <c r="H15" s="56" t="s">
        <v>46</v>
      </c>
      <c r="I15" s="57" t="s">
        <v>46</v>
      </c>
      <c r="J15" s="55">
        <v>110</v>
      </c>
      <c r="K15" s="55">
        <v>0</v>
      </c>
      <c r="L15" s="55">
        <v>279</v>
      </c>
      <c r="M15" s="55">
        <v>1</v>
      </c>
      <c r="N15" s="56">
        <f t="shared" ref="N15:O59" si="2">J15-L15</f>
        <v>-169</v>
      </c>
      <c r="O15" s="56">
        <f t="shared" si="2"/>
        <v>-1</v>
      </c>
      <c r="P15" s="55">
        <v>177</v>
      </c>
      <c r="Q15" s="55">
        <v>40</v>
      </c>
      <c r="R15" s="55">
        <v>212</v>
      </c>
      <c r="S15" s="55">
        <v>26</v>
      </c>
      <c r="T15" s="56">
        <f t="shared" ref="T15:U59" si="3">P15-R15</f>
        <v>-35</v>
      </c>
      <c r="U15" s="56">
        <f t="shared" si="3"/>
        <v>14</v>
      </c>
      <c r="V15" s="55">
        <v>5300</v>
      </c>
      <c r="W15" s="55" t="s">
        <v>46</v>
      </c>
      <c r="X15" s="58">
        <f>B15/V15</f>
        <v>3.1075471698113208</v>
      </c>
    </row>
    <row r="16" spans="1:26" ht="24" customHeight="1" x14ac:dyDescent="0.2">
      <c r="A16" s="29" t="s">
        <v>56</v>
      </c>
      <c r="B16" s="55">
        <f t="shared" si="0"/>
        <v>16296</v>
      </c>
      <c r="C16" s="55">
        <v>7728</v>
      </c>
      <c r="D16" s="55">
        <v>8568</v>
      </c>
      <c r="E16" s="15">
        <f t="shared" si="1"/>
        <v>62</v>
      </c>
      <c r="F16" s="55">
        <v>13</v>
      </c>
      <c r="G16" s="55">
        <v>49</v>
      </c>
      <c r="H16" s="56">
        <f>N16+T16</f>
        <v>-161</v>
      </c>
      <c r="I16" s="57">
        <f>H16/B15*100</f>
        <v>-0.97753491196114151</v>
      </c>
      <c r="J16" s="55">
        <v>108</v>
      </c>
      <c r="K16" s="55">
        <v>0</v>
      </c>
      <c r="L16" s="55">
        <v>281</v>
      </c>
      <c r="M16" s="55">
        <v>0</v>
      </c>
      <c r="N16" s="56">
        <f t="shared" si="2"/>
        <v>-173</v>
      </c>
      <c r="O16" s="56">
        <f t="shared" si="2"/>
        <v>0</v>
      </c>
      <c r="P16" s="55">
        <v>195</v>
      </c>
      <c r="Q16" s="55">
        <v>38</v>
      </c>
      <c r="R16" s="55">
        <v>183</v>
      </c>
      <c r="S16" s="55">
        <v>28</v>
      </c>
      <c r="T16" s="56">
        <f t="shared" si="3"/>
        <v>12</v>
      </c>
      <c r="U16" s="56">
        <f t="shared" si="3"/>
        <v>10</v>
      </c>
      <c r="V16" s="55">
        <v>5274</v>
      </c>
      <c r="W16" s="55" t="s">
        <v>46</v>
      </c>
      <c r="X16" s="58">
        <f>B16/V16</f>
        <v>3.0898748577929465</v>
      </c>
    </row>
    <row r="17" spans="1:26" ht="24" customHeight="1" x14ac:dyDescent="0.2">
      <c r="A17" s="29" t="s">
        <v>57</v>
      </c>
      <c r="B17" s="55">
        <f t="shared" si="0"/>
        <v>16000</v>
      </c>
      <c r="C17" s="55">
        <v>7617</v>
      </c>
      <c r="D17" s="55">
        <v>8383</v>
      </c>
      <c r="E17" s="15">
        <f t="shared" si="1"/>
        <v>63</v>
      </c>
      <c r="F17" s="55">
        <v>15</v>
      </c>
      <c r="G17" s="55">
        <v>48</v>
      </c>
      <c r="H17" s="56">
        <f t="shared" ref="H17:H20" si="4">N17+T17</f>
        <v>-228</v>
      </c>
      <c r="I17" s="57">
        <f t="shared" ref="I17:I20" si="5">H17/B16*100</f>
        <v>-1.399116347569956</v>
      </c>
      <c r="J17" s="55">
        <v>95</v>
      </c>
      <c r="K17" s="55">
        <v>0</v>
      </c>
      <c r="L17" s="55">
        <v>317</v>
      </c>
      <c r="M17" s="55">
        <v>0</v>
      </c>
      <c r="N17" s="56">
        <f t="shared" si="2"/>
        <v>-222</v>
      </c>
      <c r="O17" s="56">
        <f t="shared" si="2"/>
        <v>0</v>
      </c>
      <c r="P17" s="55">
        <v>197</v>
      </c>
      <c r="Q17" s="55">
        <v>56</v>
      </c>
      <c r="R17" s="55">
        <v>203</v>
      </c>
      <c r="S17" s="55">
        <v>43</v>
      </c>
      <c r="T17" s="56">
        <f t="shared" si="3"/>
        <v>-6</v>
      </c>
      <c r="U17" s="56">
        <f t="shared" si="3"/>
        <v>13</v>
      </c>
      <c r="V17" s="55">
        <v>5255</v>
      </c>
      <c r="W17" s="55" t="s">
        <v>46</v>
      </c>
      <c r="X17" s="58">
        <f>B17/V17</f>
        <v>3.044719314938154</v>
      </c>
    </row>
    <row r="18" spans="1:26" ht="24" customHeight="1" x14ac:dyDescent="0.2">
      <c r="A18" s="29" t="s">
        <v>58</v>
      </c>
      <c r="B18" s="55">
        <f t="shared" si="0"/>
        <v>15810</v>
      </c>
      <c r="C18" s="55">
        <v>7556</v>
      </c>
      <c r="D18" s="55">
        <v>8254</v>
      </c>
      <c r="E18" s="15">
        <f t="shared" si="1"/>
        <v>85</v>
      </c>
      <c r="F18" s="55">
        <v>29</v>
      </c>
      <c r="G18" s="55">
        <v>56</v>
      </c>
      <c r="H18" s="56">
        <f t="shared" si="4"/>
        <v>-154</v>
      </c>
      <c r="I18" s="57">
        <f t="shared" si="5"/>
        <v>-0.96250000000000002</v>
      </c>
      <c r="J18" s="55">
        <v>98</v>
      </c>
      <c r="K18" s="55">
        <v>0</v>
      </c>
      <c r="L18" s="55">
        <v>259</v>
      </c>
      <c r="M18" s="55">
        <v>0</v>
      </c>
      <c r="N18" s="56">
        <f t="shared" si="2"/>
        <v>-161</v>
      </c>
      <c r="O18" s="56">
        <f t="shared" si="2"/>
        <v>0</v>
      </c>
      <c r="P18" s="55">
        <v>206</v>
      </c>
      <c r="Q18" s="55">
        <v>63</v>
      </c>
      <c r="R18" s="55">
        <v>199</v>
      </c>
      <c r="S18" s="55">
        <v>34</v>
      </c>
      <c r="T18" s="56">
        <f t="shared" si="3"/>
        <v>7</v>
      </c>
      <c r="U18" s="56">
        <f t="shared" si="3"/>
        <v>29</v>
      </c>
      <c r="V18" s="55">
        <v>5254</v>
      </c>
      <c r="W18" s="55" t="s">
        <v>46</v>
      </c>
      <c r="X18" s="58">
        <f>B18/V18</f>
        <v>3.0091358964598403</v>
      </c>
    </row>
    <row r="19" spans="1:26" ht="24" customHeight="1" x14ac:dyDescent="0.2">
      <c r="A19" s="29" t="s">
        <v>59</v>
      </c>
      <c r="B19" s="55">
        <f t="shared" si="0"/>
        <v>15642</v>
      </c>
      <c r="C19" s="55">
        <v>7497</v>
      </c>
      <c r="D19" s="55">
        <v>8145</v>
      </c>
      <c r="E19" s="15">
        <f t="shared" si="1"/>
        <v>113</v>
      </c>
      <c r="F19" s="55">
        <v>45</v>
      </c>
      <c r="G19" s="55">
        <v>68</v>
      </c>
      <c r="H19" s="56">
        <f t="shared" si="4"/>
        <v>-174</v>
      </c>
      <c r="I19" s="57">
        <f t="shared" si="5"/>
        <v>-1.1005692599620494</v>
      </c>
      <c r="J19" s="55">
        <v>81</v>
      </c>
      <c r="K19" s="55">
        <v>0</v>
      </c>
      <c r="L19" s="55">
        <v>269</v>
      </c>
      <c r="M19" s="55">
        <v>0</v>
      </c>
      <c r="N19" s="56">
        <f t="shared" si="2"/>
        <v>-188</v>
      </c>
      <c r="O19" s="56">
        <f t="shared" si="2"/>
        <v>0</v>
      </c>
      <c r="P19" s="55">
        <v>213</v>
      </c>
      <c r="Q19" s="55">
        <v>90</v>
      </c>
      <c r="R19" s="55">
        <v>199</v>
      </c>
      <c r="S19" s="55">
        <v>43</v>
      </c>
      <c r="T19" s="56">
        <f t="shared" si="3"/>
        <v>14</v>
      </c>
      <c r="U19" s="56">
        <f t="shared" si="3"/>
        <v>47</v>
      </c>
      <c r="V19" s="55">
        <v>5267</v>
      </c>
      <c r="W19" s="55" t="s">
        <v>46</v>
      </c>
      <c r="X19" s="58">
        <f>B19/V19</f>
        <v>2.9698120372128347</v>
      </c>
    </row>
    <row r="20" spans="1:26" ht="24" customHeight="1" x14ac:dyDescent="0.2">
      <c r="A20" s="29" t="s">
        <v>60</v>
      </c>
      <c r="B20" s="55">
        <f t="shared" si="0"/>
        <v>15370</v>
      </c>
      <c r="C20" s="55">
        <v>7390</v>
      </c>
      <c r="D20" s="55">
        <v>7980</v>
      </c>
      <c r="E20" s="15">
        <f t="shared" si="1"/>
        <v>119</v>
      </c>
      <c r="F20" s="55">
        <v>47</v>
      </c>
      <c r="G20" s="55">
        <v>72</v>
      </c>
      <c r="H20" s="56">
        <f t="shared" si="4"/>
        <v>-236</v>
      </c>
      <c r="I20" s="57">
        <f t="shared" si="5"/>
        <v>-1.5087584707837873</v>
      </c>
      <c r="J20" s="55">
        <v>77</v>
      </c>
      <c r="K20" s="55">
        <v>0</v>
      </c>
      <c r="L20" s="55">
        <v>306</v>
      </c>
      <c r="M20" s="55">
        <v>0</v>
      </c>
      <c r="N20" s="56">
        <f t="shared" si="2"/>
        <v>-229</v>
      </c>
      <c r="O20" s="56">
        <f t="shared" si="2"/>
        <v>0</v>
      </c>
      <c r="P20" s="55">
        <v>174</v>
      </c>
      <c r="Q20" s="55">
        <v>48</v>
      </c>
      <c r="R20" s="55">
        <v>181</v>
      </c>
      <c r="S20" s="55">
        <v>37</v>
      </c>
      <c r="T20" s="56">
        <f t="shared" si="3"/>
        <v>-7</v>
      </c>
      <c r="U20" s="56">
        <f t="shared" si="3"/>
        <v>11</v>
      </c>
      <c r="V20" s="55">
        <v>5247</v>
      </c>
      <c r="W20" s="55" t="s">
        <v>46</v>
      </c>
      <c r="X20" s="58">
        <f>B20/V20</f>
        <v>2.9292929292929295</v>
      </c>
    </row>
    <row r="21" spans="1:26" ht="24" customHeight="1" x14ac:dyDescent="0.2">
      <c r="A21" s="28" t="s">
        <v>61</v>
      </c>
      <c r="B21" s="55">
        <f t="shared" si="0"/>
        <v>15110</v>
      </c>
      <c r="C21" s="55">
        <v>7241</v>
      </c>
      <c r="D21" s="55">
        <v>7869</v>
      </c>
      <c r="E21" s="15">
        <f t="shared" si="1"/>
        <v>113</v>
      </c>
      <c r="F21" s="55">
        <v>41</v>
      </c>
      <c r="G21" s="55">
        <v>72</v>
      </c>
      <c r="H21" s="56">
        <f t="shared" ref="H21:H22" si="6">N21+T21</f>
        <v>-302</v>
      </c>
      <c r="I21" s="57">
        <f t="shared" ref="I21:I23" si="7">H21/B20*100</f>
        <v>-1.9648666232921275</v>
      </c>
      <c r="J21" s="55">
        <v>68</v>
      </c>
      <c r="K21" s="55">
        <v>0</v>
      </c>
      <c r="L21" s="55">
        <v>287</v>
      </c>
      <c r="M21" s="55">
        <v>0</v>
      </c>
      <c r="N21" s="56">
        <f t="shared" si="2"/>
        <v>-219</v>
      </c>
      <c r="O21" s="56">
        <f t="shared" si="2"/>
        <v>0</v>
      </c>
      <c r="P21" s="55">
        <v>118</v>
      </c>
      <c r="Q21" s="55">
        <v>24</v>
      </c>
      <c r="R21" s="55">
        <v>201</v>
      </c>
      <c r="S21" s="55">
        <v>32</v>
      </c>
      <c r="T21" s="56">
        <f t="shared" si="3"/>
        <v>-83</v>
      </c>
      <c r="U21" s="56">
        <f t="shared" si="3"/>
        <v>-8</v>
      </c>
      <c r="V21" s="55">
        <v>5223</v>
      </c>
      <c r="W21" s="55" t="s">
        <v>46</v>
      </c>
      <c r="X21" s="58">
        <f>B21/V21</f>
        <v>2.8929733869423702</v>
      </c>
    </row>
    <row r="22" spans="1:26" s="6" customFormat="1" ht="23.25" customHeight="1" x14ac:dyDescent="0.2">
      <c r="A22" s="15" t="s">
        <v>62</v>
      </c>
      <c r="B22" s="55">
        <f t="shared" si="0"/>
        <v>14774</v>
      </c>
      <c r="C22" s="55">
        <v>7093</v>
      </c>
      <c r="D22" s="55">
        <v>7681</v>
      </c>
      <c r="E22" s="15">
        <f t="shared" si="1"/>
        <v>116</v>
      </c>
      <c r="F22" s="55">
        <v>38</v>
      </c>
      <c r="G22" s="55">
        <v>78</v>
      </c>
      <c r="H22" s="56">
        <f t="shared" si="6"/>
        <v>-252</v>
      </c>
      <c r="I22" s="57">
        <f t="shared" si="7"/>
        <v>-1.6677696889477167</v>
      </c>
      <c r="J22" s="55">
        <v>64</v>
      </c>
      <c r="K22" s="55">
        <v>0</v>
      </c>
      <c r="L22" s="55">
        <v>295</v>
      </c>
      <c r="M22" s="55">
        <v>1</v>
      </c>
      <c r="N22" s="56">
        <f t="shared" si="2"/>
        <v>-231</v>
      </c>
      <c r="O22" s="56">
        <f t="shared" si="2"/>
        <v>-1</v>
      </c>
      <c r="P22" s="55">
        <v>218</v>
      </c>
      <c r="Q22" s="55">
        <v>86</v>
      </c>
      <c r="R22" s="55">
        <v>239</v>
      </c>
      <c r="S22" s="55">
        <v>76</v>
      </c>
      <c r="T22" s="56">
        <f t="shared" si="3"/>
        <v>-21</v>
      </c>
      <c r="U22" s="56">
        <f t="shared" si="3"/>
        <v>10</v>
      </c>
      <c r="V22" s="55">
        <v>5175</v>
      </c>
      <c r="W22" s="55" t="s">
        <v>46</v>
      </c>
      <c r="X22" s="25">
        <f>B22/V22</f>
        <v>2.8548792270531402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14498</v>
      </c>
      <c r="C23" s="55">
        <v>6957</v>
      </c>
      <c r="D23" s="55">
        <v>7541</v>
      </c>
      <c r="E23" s="15">
        <f t="shared" si="1"/>
        <v>138</v>
      </c>
      <c r="F23" s="55">
        <v>52</v>
      </c>
      <c r="G23" s="55">
        <v>86</v>
      </c>
      <c r="H23" s="56">
        <f>N23+T23</f>
        <v>-263</v>
      </c>
      <c r="I23" s="57">
        <f t="shared" si="7"/>
        <v>-1.7801543251658318</v>
      </c>
      <c r="J23" s="55">
        <v>62</v>
      </c>
      <c r="K23" s="55">
        <v>0</v>
      </c>
      <c r="L23" s="55">
        <v>322</v>
      </c>
      <c r="M23" s="55">
        <v>0</v>
      </c>
      <c r="N23" s="56">
        <f t="shared" si="2"/>
        <v>-260</v>
      </c>
      <c r="O23" s="56">
        <f t="shared" si="2"/>
        <v>0</v>
      </c>
      <c r="P23" s="55">
        <v>193</v>
      </c>
      <c r="Q23" s="55">
        <v>63</v>
      </c>
      <c r="R23" s="55">
        <v>196</v>
      </c>
      <c r="S23" s="55">
        <v>36</v>
      </c>
      <c r="T23" s="56">
        <f t="shared" si="3"/>
        <v>-3</v>
      </c>
      <c r="U23" s="56">
        <f t="shared" si="3"/>
        <v>27</v>
      </c>
      <c r="V23" s="55">
        <v>5131</v>
      </c>
      <c r="W23" s="55" t="s">
        <v>46</v>
      </c>
      <c r="X23" s="25">
        <f>B23/V23</f>
        <v>2.8255700643149484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15370</v>
      </c>
      <c r="C25" s="55">
        <v>7390</v>
      </c>
      <c r="D25" s="55">
        <v>7980</v>
      </c>
      <c r="E25" s="15">
        <f t="shared" si="1"/>
        <v>119</v>
      </c>
      <c r="F25" s="55">
        <v>47</v>
      </c>
      <c r="G25" s="55">
        <v>72</v>
      </c>
      <c r="H25" s="56">
        <v>-22</v>
      </c>
      <c r="I25" s="57">
        <v>-0.1431359791802212</v>
      </c>
      <c r="J25" s="55">
        <v>3</v>
      </c>
      <c r="K25" s="55">
        <v>0</v>
      </c>
      <c r="L25" s="55">
        <v>18</v>
      </c>
      <c r="M25" s="55">
        <v>0</v>
      </c>
      <c r="N25" s="56">
        <f t="shared" si="2"/>
        <v>-15</v>
      </c>
      <c r="O25" s="56">
        <f t="shared" si="2"/>
        <v>0</v>
      </c>
      <c r="P25" s="55">
        <v>5</v>
      </c>
      <c r="Q25" s="55">
        <v>0</v>
      </c>
      <c r="R25" s="55">
        <v>12</v>
      </c>
      <c r="S25" s="55">
        <v>0</v>
      </c>
      <c r="T25" s="56">
        <f t="shared" si="3"/>
        <v>-7</v>
      </c>
      <c r="U25" s="56">
        <f t="shared" si="3"/>
        <v>0</v>
      </c>
      <c r="V25" s="55">
        <v>5247</v>
      </c>
      <c r="W25" s="55">
        <v>22</v>
      </c>
      <c r="X25" s="25">
        <f t="shared" ref="X25:X61" si="8">B25/V25</f>
        <v>2.9292929292929295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15341</v>
      </c>
      <c r="C26" s="55">
        <v>7368</v>
      </c>
      <c r="D26" s="55">
        <v>7973</v>
      </c>
      <c r="E26" s="15">
        <f t="shared" si="1"/>
        <v>118</v>
      </c>
      <c r="F26" s="55">
        <v>47</v>
      </c>
      <c r="G26" s="55">
        <v>71</v>
      </c>
      <c r="H26" s="56">
        <v>-22</v>
      </c>
      <c r="I26" s="57">
        <v>-0.1431359791802212</v>
      </c>
      <c r="J26" s="55">
        <v>8</v>
      </c>
      <c r="K26" s="55">
        <v>0</v>
      </c>
      <c r="L26" s="55">
        <v>24</v>
      </c>
      <c r="M26" s="55">
        <v>0</v>
      </c>
      <c r="N26" s="56">
        <f t="shared" si="2"/>
        <v>-16</v>
      </c>
      <c r="O26" s="56">
        <f t="shared" si="2"/>
        <v>0</v>
      </c>
      <c r="P26" s="55">
        <v>8</v>
      </c>
      <c r="Q26" s="55">
        <v>0</v>
      </c>
      <c r="R26" s="55">
        <v>14</v>
      </c>
      <c r="S26" s="55">
        <v>1</v>
      </c>
      <c r="T26" s="56">
        <f t="shared" si="3"/>
        <v>-6</v>
      </c>
      <c r="U26" s="56">
        <f t="shared" si="3"/>
        <v>-1</v>
      </c>
      <c r="V26" s="55">
        <v>5243</v>
      </c>
      <c r="W26" s="55">
        <v>-4</v>
      </c>
      <c r="X26" s="25">
        <f t="shared" si="8"/>
        <v>2.9259965668510395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15335</v>
      </c>
      <c r="C27" s="55">
        <v>7364</v>
      </c>
      <c r="D27" s="55">
        <v>7971</v>
      </c>
      <c r="E27" s="15">
        <f t="shared" si="1"/>
        <v>117</v>
      </c>
      <c r="F27" s="55">
        <v>48</v>
      </c>
      <c r="G27" s="55">
        <v>69</v>
      </c>
      <c r="H27" s="56">
        <v>-14</v>
      </c>
      <c r="I27" s="57">
        <v>-9.1258718466853531E-2</v>
      </c>
      <c r="J27" s="55">
        <v>4</v>
      </c>
      <c r="K27" s="55">
        <v>0</v>
      </c>
      <c r="L27" s="55">
        <v>16</v>
      </c>
      <c r="M27" s="55">
        <v>0</v>
      </c>
      <c r="N27" s="56">
        <f t="shared" si="2"/>
        <v>-12</v>
      </c>
      <c r="O27" s="56">
        <f t="shared" si="2"/>
        <v>0</v>
      </c>
      <c r="P27" s="55">
        <v>6</v>
      </c>
      <c r="Q27" s="55">
        <v>1</v>
      </c>
      <c r="R27" s="55">
        <v>8</v>
      </c>
      <c r="S27" s="55">
        <v>2</v>
      </c>
      <c r="T27" s="56">
        <f t="shared" si="3"/>
        <v>-2</v>
      </c>
      <c r="U27" s="56">
        <f t="shared" si="3"/>
        <v>-1</v>
      </c>
      <c r="V27" s="55">
        <v>5245</v>
      </c>
      <c r="W27" s="55">
        <v>2</v>
      </c>
      <c r="X27" s="25">
        <f t="shared" si="8"/>
        <v>2.9237368922783604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15333</v>
      </c>
      <c r="C28" s="55">
        <v>7360</v>
      </c>
      <c r="D28" s="55">
        <v>7973</v>
      </c>
      <c r="E28" s="15">
        <f t="shared" si="1"/>
        <v>131</v>
      </c>
      <c r="F28" s="55">
        <v>50</v>
      </c>
      <c r="G28" s="55">
        <v>81</v>
      </c>
      <c r="H28" s="56">
        <v>1</v>
      </c>
      <c r="I28" s="57">
        <v>6.5210303227910002E-3</v>
      </c>
      <c r="J28" s="55">
        <v>7</v>
      </c>
      <c r="K28" s="55">
        <v>0</v>
      </c>
      <c r="L28" s="55">
        <v>19</v>
      </c>
      <c r="M28" s="55">
        <v>0</v>
      </c>
      <c r="N28" s="56">
        <f t="shared" si="2"/>
        <v>-12</v>
      </c>
      <c r="O28" s="56">
        <f t="shared" si="2"/>
        <v>0</v>
      </c>
      <c r="P28" s="55">
        <v>25</v>
      </c>
      <c r="Q28" s="55">
        <v>17</v>
      </c>
      <c r="R28" s="55">
        <v>12</v>
      </c>
      <c r="S28" s="55">
        <v>3</v>
      </c>
      <c r="T28" s="56">
        <f t="shared" si="3"/>
        <v>13</v>
      </c>
      <c r="U28" s="56">
        <f t="shared" si="3"/>
        <v>14</v>
      </c>
      <c r="V28" s="55">
        <v>5255</v>
      </c>
      <c r="W28" s="55">
        <v>10</v>
      </c>
      <c r="X28" s="25">
        <f t="shared" si="8"/>
        <v>2.9177925784966696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15318</v>
      </c>
      <c r="C29" s="55">
        <v>7356</v>
      </c>
      <c r="D29" s="55">
        <v>7962</v>
      </c>
      <c r="E29" s="15">
        <f t="shared" si="1"/>
        <v>130</v>
      </c>
      <c r="F29" s="55">
        <v>49</v>
      </c>
      <c r="G29" s="55">
        <v>81</v>
      </c>
      <c r="H29" s="56">
        <v>-34</v>
      </c>
      <c r="I29" s="57">
        <v>-0.22174395095545554</v>
      </c>
      <c r="J29" s="55">
        <v>1</v>
      </c>
      <c r="K29" s="55">
        <v>0</v>
      </c>
      <c r="L29" s="55">
        <v>38</v>
      </c>
      <c r="M29" s="55">
        <v>0</v>
      </c>
      <c r="N29" s="56">
        <f t="shared" si="2"/>
        <v>-37</v>
      </c>
      <c r="O29" s="56">
        <f t="shared" si="2"/>
        <v>0</v>
      </c>
      <c r="P29" s="55">
        <v>10</v>
      </c>
      <c r="Q29" s="55">
        <v>2</v>
      </c>
      <c r="R29" s="55">
        <v>7</v>
      </c>
      <c r="S29" s="55">
        <v>3</v>
      </c>
      <c r="T29" s="56">
        <f t="shared" si="3"/>
        <v>3</v>
      </c>
      <c r="U29" s="56">
        <f t="shared" si="3"/>
        <v>-1</v>
      </c>
      <c r="V29" s="55">
        <v>5247</v>
      </c>
      <c r="W29" s="55">
        <v>-8</v>
      </c>
      <c r="X29" s="25">
        <f t="shared" si="8"/>
        <v>2.9193825042881647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15302</v>
      </c>
      <c r="C30" s="55">
        <v>7352</v>
      </c>
      <c r="D30" s="55">
        <v>7950</v>
      </c>
      <c r="E30" s="15">
        <f t="shared" si="1"/>
        <v>130</v>
      </c>
      <c r="F30" s="55">
        <v>49</v>
      </c>
      <c r="G30" s="55">
        <v>81</v>
      </c>
      <c r="H30" s="56">
        <v>-25</v>
      </c>
      <c r="I30" s="57">
        <v>-0.16320668494581536</v>
      </c>
      <c r="J30" s="55">
        <v>6</v>
      </c>
      <c r="K30" s="55">
        <v>0</v>
      </c>
      <c r="L30" s="55">
        <v>26</v>
      </c>
      <c r="M30" s="55">
        <v>0</v>
      </c>
      <c r="N30" s="56">
        <f t="shared" si="2"/>
        <v>-20</v>
      </c>
      <c r="O30" s="56">
        <f t="shared" si="2"/>
        <v>0</v>
      </c>
      <c r="P30" s="55">
        <v>5</v>
      </c>
      <c r="Q30" s="55">
        <v>0</v>
      </c>
      <c r="R30" s="55">
        <v>10</v>
      </c>
      <c r="S30" s="55">
        <v>0</v>
      </c>
      <c r="T30" s="56">
        <f t="shared" si="3"/>
        <v>-5</v>
      </c>
      <c r="U30" s="56">
        <f t="shared" si="3"/>
        <v>0</v>
      </c>
      <c r="V30" s="55">
        <v>5253</v>
      </c>
      <c r="W30" s="55">
        <v>6</v>
      </c>
      <c r="X30" s="25">
        <f t="shared" si="8"/>
        <v>2.9130020940415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15234</v>
      </c>
      <c r="C31" s="55">
        <v>7308</v>
      </c>
      <c r="D31" s="55">
        <v>7926</v>
      </c>
      <c r="E31" s="15">
        <f t="shared" si="1"/>
        <v>128</v>
      </c>
      <c r="F31" s="55">
        <v>48</v>
      </c>
      <c r="G31" s="55">
        <v>80</v>
      </c>
      <c r="H31" s="56">
        <v>-75</v>
      </c>
      <c r="I31" s="57">
        <v>-0.49013200888772707</v>
      </c>
      <c r="J31" s="55">
        <v>3</v>
      </c>
      <c r="K31" s="55">
        <v>0</v>
      </c>
      <c r="L31" s="55">
        <v>23</v>
      </c>
      <c r="M31" s="55">
        <v>0</v>
      </c>
      <c r="N31" s="56">
        <f t="shared" si="2"/>
        <v>-20</v>
      </c>
      <c r="O31" s="56">
        <f t="shared" si="2"/>
        <v>0</v>
      </c>
      <c r="P31" s="55">
        <v>17</v>
      </c>
      <c r="Q31" s="55">
        <v>0</v>
      </c>
      <c r="R31" s="55">
        <v>72</v>
      </c>
      <c r="S31" s="55">
        <v>2</v>
      </c>
      <c r="T31" s="56">
        <f t="shared" si="3"/>
        <v>-55</v>
      </c>
      <c r="U31" s="56">
        <f t="shared" si="3"/>
        <v>-2</v>
      </c>
      <c r="V31" s="55">
        <v>5252</v>
      </c>
      <c r="W31" s="55">
        <v>-1</v>
      </c>
      <c r="X31" s="25">
        <f t="shared" si="8"/>
        <v>2.9006092916984008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15216</v>
      </c>
      <c r="C32" s="55">
        <v>7299</v>
      </c>
      <c r="D32" s="55">
        <v>7917</v>
      </c>
      <c r="E32" s="15">
        <f t="shared" si="1"/>
        <v>124</v>
      </c>
      <c r="F32" s="55">
        <v>47</v>
      </c>
      <c r="G32" s="55">
        <v>77</v>
      </c>
      <c r="H32" s="56">
        <v>-27</v>
      </c>
      <c r="I32" s="57">
        <v>-0.17723513194170934</v>
      </c>
      <c r="J32" s="55">
        <v>5</v>
      </c>
      <c r="K32" s="55">
        <v>0</v>
      </c>
      <c r="L32" s="55">
        <v>21</v>
      </c>
      <c r="M32" s="55">
        <v>0</v>
      </c>
      <c r="N32" s="56">
        <f t="shared" si="2"/>
        <v>-16</v>
      </c>
      <c r="O32" s="56">
        <f t="shared" si="2"/>
        <v>0</v>
      </c>
      <c r="P32" s="55">
        <v>10</v>
      </c>
      <c r="Q32" s="55">
        <v>0</v>
      </c>
      <c r="R32" s="55">
        <v>21</v>
      </c>
      <c r="S32" s="55">
        <v>4</v>
      </c>
      <c r="T32" s="56">
        <f t="shared" si="3"/>
        <v>-11</v>
      </c>
      <c r="U32" s="56">
        <f t="shared" si="3"/>
        <v>-4</v>
      </c>
      <c r="V32" s="55">
        <v>5260</v>
      </c>
      <c r="W32" s="55">
        <v>8</v>
      </c>
      <c r="X32" s="25">
        <f t="shared" si="8"/>
        <v>2.8927756653992396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15220</v>
      </c>
      <c r="C33" s="55">
        <v>7302</v>
      </c>
      <c r="D33" s="55">
        <v>7918</v>
      </c>
      <c r="E33" s="15">
        <f t="shared" si="1"/>
        <v>127</v>
      </c>
      <c r="F33" s="55">
        <v>48</v>
      </c>
      <c r="G33" s="55">
        <v>79</v>
      </c>
      <c r="H33" s="56">
        <v>-7</v>
      </c>
      <c r="I33" s="57">
        <v>-4.6004206098843321E-2</v>
      </c>
      <c r="J33" s="55">
        <v>7</v>
      </c>
      <c r="K33" s="55">
        <v>0</v>
      </c>
      <c r="L33" s="55">
        <v>24</v>
      </c>
      <c r="M33" s="55">
        <v>0</v>
      </c>
      <c r="N33" s="56">
        <f t="shared" si="2"/>
        <v>-17</v>
      </c>
      <c r="O33" s="56">
        <f t="shared" si="2"/>
        <v>0</v>
      </c>
      <c r="P33" s="55">
        <v>19</v>
      </c>
      <c r="Q33" s="55">
        <v>4</v>
      </c>
      <c r="R33" s="55">
        <v>9</v>
      </c>
      <c r="S33" s="55">
        <v>2</v>
      </c>
      <c r="T33" s="56">
        <f t="shared" si="3"/>
        <v>10</v>
      </c>
      <c r="U33" s="56">
        <f t="shared" si="3"/>
        <v>2</v>
      </c>
      <c r="V33" s="55">
        <v>5261</v>
      </c>
      <c r="W33" s="55">
        <v>1</v>
      </c>
      <c r="X33" s="25">
        <f t="shared" si="8"/>
        <v>2.8929861243109674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15195</v>
      </c>
      <c r="C34" s="55">
        <v>7291</v>
      </c>
      <c r="D34" s="55">
        <v>7904</v>
      </c>
      <c r="E34" s="15">
        <f t="shared" si="1"/>
        <v>123</v>
      </c>
      <c r="F34" s="55">
        <v>46</v>
      </c>
      <c r="G34" s="55">
        <v>77</v>
      </c>
      <c r="H34" s="56">
        <v>-26</v>
      </c>
      <c r="I34" s="57">
        <v>-0.17082785808147175</v>
      </c>
      <c r="J34" s="55">
        <v>10</v>
      </c>
      <c r="K34" s="55">
        <v>0</v>
      </c>
      <c r="L34" s="55">
        <v>27</v>
      </c>
      <c r="M34" s="55">
        <v>0</v>
      </c>
      <c r="N34" s="56">
        <f t="shared" si="2"/>
        <v>-17</v>
      </c>
      <c r="O34" s="56">
        <f t="shared" si="2"/>
        <v>0</v>
      </c>
      <c r="P34" s="55">
        <v>3</v>
      </c>
      <c r="Q34" s="55">
        <v>0</v>
      </c>
      <c r="R34" s="55">
        <v>12</v>
      </c>
      <c r="S34" s="55">
        <v>5</v>
      </c>
      <c r="T34" s="56">
        <f t="shared" si="3"/>
        <v>-9</v>
      </c>
      <c r="U34" s="56">
        <f t="shared" si="3"/>
        <v>-5</v>
      </c>
      <c r="V34" s="55">
        <v>5256</v>
      </c>
      <c r="W34" s="55">
        <v>-5</v>
      </c>
      <c r="X34" s="25">
        <f t="shared" si="8"/>
        <v>2.8909817351598175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15159</v>
      </c>
      <c r="C35" s="55">
        <v>7271</v>
      </c>
      <c r="D35" s="55">
        <v>7888</v>
      </c>
      <c r="E35" s="15">
        <f t="shared" si="1"/>
        <v>113</v>
      </c>
      <c r="F35" s="55">
        <v>41</v>
      </c>
      <c r="G35" s="55">
        <v>72</v>
      </c>
      <c r="H35" s="56">
        <v>-31</v>
      </c>
      <c r="I35" s="57">
        <v>-0.20401447844685749</v>
      </c>
      <c r="J35" s="55">
        <v>6</v>
      </c>
      <c r="K35" s="55">
        <v>0</v>
      </c>
      <c r="L35" s="55">
        <v>23</v>
      </c>
      <c r="M35" s="55">
        <v>0</v>
      </c>
      <c r="N35" s="56">
        <f t="shared" si="2"/>
        <v>-17</v>
      </c>
      <c r="O35" s="56">
        <f t="shared" si="2"/>
        <v>0</v>
      </c>
      <c r="P35" s="55">
        <v>6</v>
      </c>
      <c r="Q35" s="55">
        <v>0</v>
      </c>
      <c r="R35" s="55">
        <v>20</v>
      </c>
      <c r="S35" s="55">
        <v>10</v>
      </c>
      <c r="T35" s="56">
        <f t="shared" si="3"/>
        <v>-14</v>
      </c>
      <c r="U35" s="56">
        <f t="shared" si="3"/>
        <v>-10</v>
      </c>
      <c r="V35" s="55">
        <v>5244</v>
      </c>
      <c r="W35" s="55">
        <v>-12</v>
      </c>
      <c r="X35" s="25">
        <f t="shared" si="8"/>
        <v>2.8907322654462244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15133</v>
      </c>
      <c r="C36" s="55">
        <v>7262</v>
      </c>
      <c r="D36" s="55">
        <v>7871</v>
      </c>
      <c r="E36" s="15">
        <f t="shared" si="1"/>
        <v>113</v>
      </c>
      <c r="F36" s="55">
        <v>41</v>
      </c>
      <c r="G36" s="55">
        <v>72</v>
      </c>
      <c r="H36" s="56">
        <v>-18</v>
      </c>
      <c r="I36" s="57">
        <v>-0.11874134177716208</v>
      </c>
      <c r="J36" s="55">
        <v>7</v>
      </c>
      <c r="K36" s="55">
        <v>0</v>
      </c>
      <c r="L36" s="55">
        <v>23</v>
      </c>
      <c r="M36" s="55">
        <v>0</v>
      </c>
      <c r="N36" s="56">
        <f t="shared" si="2"/>
        <v>-16</v>
      </c>
      <c r="O36" s="56">
        <f t="shared" si="2"/>
        <v>0</v>
      </c>
      <c r="P36" s="55">
        <v>6</v>
      </c>
      <c r="Q36" s="55">
        <v>0</v>
      </c>
      <c r="R36" s="55">
        <v>8</v>
      </c>
      <c r="S36" s="55">
        <v>0</v>
      </c>
      <c r="T36" s="56">
        <f t="shared" si="3"/>
        <v>-2</v>
      </c>
      <c r="U36" s="56">
        <f t="shared" si="3"/>
        <v>0</v>
      </c>
      <c r="V36" s="55">
        <v>5235</v>
      </c>
      <c r="W36" s="55">
        <v>-9</v>
      </c>
      <c r="X36" s="25">
        <f t="shared" si="8"/>
        <v>2.8907354345749763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15110</v>
      </c>
      <c r="C37" s="55">
        <v>7241</v>
      </c>
      <c r="D37" s="55">
        <v>7869</v>
      </c>
      <c r="E37" s="15">
        <f t="shared" si="1"/>
        <v>113</v>
      </c>
      <c r="F37" s="55">
        <v>41</v>
      </c>
      <c r="G37" s="55">
        <v>72</v>
      </c>
      <c r="H37" s="56">
        <v>-24</v>
      </c>
      <c r="I37" s="57">
        <v>-0.15859380162558648</v>
      </c>
      <c r="J37" s="55">
        <v>4</v>
      </c>
      <c r="K37" s="55">
        <v>0</v>
      </c>
      <c r="L37" s="55">
        <v>23</v>
      </c>
      <c r="M37" s="55">
        <v>0</v>
      </c>
      <c r="N37" s="56">
        <f t="shared" si="2"/>
        <v>-19</v>
      </c>
      <c r="O37" s="56">
        <f t="shared" si="2"/>
        <v>0</v>
      </c>
      <c r="P37" s="55">
        <v>3</v>
      </c>
      <c r="Q37" s="55">
        <v>0</v>
      </c>
      <c r="R37" s="55">
        <v>8</v>
      </c>
      <c r="S37" s="55">
        <v>0</v>
      </c>
      <c r="T37" s="56">
        <f t="shared" si="3"/>
        <v>-5</v>
      </c>
      <c r="U37" s="56">
        <f t="shared" si="3"/>
        <v>0</v>
      </c>
      <c r="V37" s="55">
        <v>5223</v>
      </c>
      <c r="W37" s="55">
        <v>-12</v>
      </c>
      <c r="X37" s="26">
        <f t="shared" si="8"/>
        <v>2.8929733869423702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15098</v>
      </c>
      <c r="C38" s="55">
        <v>7235</v>
      </c>
      <c r="D38" s="55">
        <v>7863</v>
      </c>
      <c r="E38" s="15">
        <f t="shared" si="1"/>
        <v>116</v>
      </c>
      <c r="F38" s="55">
        <v>42</v>
      </c>
      <c r="G38" s="55">
        <v>74</v>
      </c>
      <c r="H38" s="56">
        <v>-7</v>
      </c>
      <c r="I38" s="57">
        <v>-4.6326935804103242E-2</v>
      </c>
      <c r="J38" s="55">
        <v>1</v>
      </c>
      <c r="K38" s="55">
        <v>0</v>
      </c>
      <c r="L38" s="55">
        <v>16</v>
      </c>
      <c r="M38" s="55">
        <v>0</v>
      </c>
      <c r="N38" s="56">
        <f t="shared" si="2"/>
        <v>-15</v>
      </c>
      <c r="O38" s="56">
        <f t="shared" si="2"/>
        <v>0</v>
      </c>
      <c r="P38" s="55">
        <v>14</v>
      </c>
      <c r="Q38" s="55">
        <v>2</v>
      </c>
      <c r="R38" s="55">
        <v>6</v>
      </c>
      <c r="S38" s="55">
        <v>0</v>
      </c>
      <c r="T38" s="56">
        <f t="shared" si="3"/>
        <v>8</v>
      </c>
      <c r="U38" s="56">
        <f t="shared" si="3"/>
        <v>2</v>
      </c>
      <c r="V38" s="55">
        <v>5222</v>
      </c>
      <c r="W38" s="55">
        <v>-1</v>
      </c>
      <c r="X38" s="26">
        <f t="shared" si="8"/>
        <v>2.8912294140176176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15059</v>
      </c>
      <c r="C39" s="55">
        <v>7220</v>
      </c>
      <c r="D39" s="55">
        <v>7839</v>
      </c>
      <c r="E39" s="15">
        <f t="shared" si="1"/>
        <v>105</v>
      </c>
      <c r="F39" s="55">
        <v>39</v>
      </c>
      <c r="G39" s="55">
        <v>66</v>
      </c>
      <c r="H39" s="56">
        <v>-30</v>
      </c>
      <c r="I39" s="57">
        <v>-0.19870181480990862</v>
      </c>
      <c r="J39" s="55">
        <v>7</v>
      </c>
      <c r="K39" s="55">
        <v>0</v>
      </c>
      <c r="L39" s="55">
        <v>20</v>
      </c>
      <c r="M39" s="55">
        <v>0</v>
      </c>
      <c r="N39" s="56">
        <f t="shared" si="2"/>
        <v>-13</v>
      </c>
      <c r="O39" s="56">
        <f t="shared" si="2"/>
        <v>0</v>
      </c>
      <c r="P39" s="55">
        <v>4</v>
      </c>
      <c r="Q39" s="55">
        <v>0</v>
      </c>
      <c r="R39" s="55">
        <v>21</v>
      </c>
      <c r="S39" s="55">
        <v>9</v>
      </c>
      <c r="T39" s="56">
        <f t="shared" si="3"/>
        <v>-17</v>
      </c>
      <c r="U39" s="56">
        <f t="shared" si="3"/>
        <v>-9</v>
      </c>
      <c r="V39" s="55">
        <v>5206</v>
      </c>
      <c r="W39" s="55">
        <v>-16</v>
      </c>
      <c r="X39" s="26">
        <f t="shared" si="8"/>
        <v>2.8926238955051864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15028</v>
      </c>
      <c r="C40" s="55">
        <v>7206</v>
      </c>
      <c r="D40" s="55">
        <v>7822</v>
      </c>
      <c r="E40" s="15">
        <f t="shared" si="1"/>
        <v>101</v>
      </c>
      <c r="F40" s="55">
        <v>35</v>
      </c>
      <c r="G40" s="55">
        <v>66</v>
      </c>
      <c r="H40" s="56">
        <v>-26</v>
      </c>
      <c r="I40" s="57">
        <v>-0.17265422670828076</v>
      </c>
      <c r="J40" s="55">
        <v>6</v>
      </c>
      <c r="K40" s="55">
        <v>0</v>
      </c>
      <c r="L40" s="55">
        <v>28</v>
      </c>
      <c r="M40" s="55">
        <v>0</v>
      </c>
      <c r="N40" s="56">
        <f t="shared" si="2"/>
        <v>-22</v>
      </c>
      <c r="O40" s="56">
        <f t="shared" si="2"/>
        <v>0</v>
      </c>
      <c r="P40" s="55">
        <v>9</v>
      </c>
      <c r="Q40" s="55">
        <v>0</v>
      </c>
      <c r="R40" s="55">
        <v>13</v>
      </c>
      <c r="S40" s="55">
        <v>4</v>
      </c>
      <c r="T40" s="56">
        <f t="shared" si="3"/>
        <v>-4</v>
      </c>
      <c r="U40" s="56">
        <f t="shared" si="3"/>
        <v>-4</v>
      </c>
      <c r="V40" s="55">
        <v>5199</v>
      </c>
      <c r="W40" s="55">
        <v>-7</v>
      </c>
      <c r="X40" s="26">
        <f t="shared" si="8"/>
        <v>2.890555876130025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15011</v>
      </c>
      <c r="C41" s="55">
        <v>7199</v>
      </c>
      <c r="D41" s="55">
        <v>7812</v>
      </c>
      <c r="E41" s="15">
        <f t="shared" si="1"/>
        <v>101</v>
      </c>
      <c r="F41" s="55">
        <v>35</v>
      </c>
      <c r="G41" s="55">
        <v>66</v>
      </c>
      <c r="H41" s="56">
        <v>-16</v>
      </c>
      <c r="I41" s="57">
        <v>-0.10646792653713069</v>
      </c>
      <c r="J41" s="55">
        <v>7</v>
      </c>
      <c r="K41" s="55">
        <v>0</v>
      </c>
      <c r="L41" s="55">
        <v>24</v>
      </c>
      <c r="M41" s="55">
        <v>0</v>
      </c>
      <c r="N41" s="56">
        <f t="shared" si="2"/>
        <v>-17</v>
      </c>
      <c r="O41" s="56">
        <f t="shared" si="2"/>
        <v>0</v>
      </c>
      <c r="P41" s="55">
        <v>11</v>
      </c>
      <c r="Q41" s="55">
        <v>2</v>
      </c>
      <c r="R41" s="55">
        <v>10</v>
      </c>
      <c r="S41" s="55">
        <v>2</v>
      </c>
      <c r="T41" s="56">
        <f t="shared" si="3"/>
        <v>1</v>
      </c>
      <c r="U41" s="56">
        <f t="shared" si="3"/>
        <v>0</v>
      </c>
      <c r="V41" s="55">
        <v>5191</v>
      </c>
      <c r="W41" s="55">
        <v>-8</v>
      </c>
      <c r="X41" s="26">
        <f t="shared" si="8"/>
        <v>2.8917356963976113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14966</v>
      </c>
      <c r="C42" s="55">
        <v>7174</v>
      </c>
      <c r="D42" s="55">
        <v>7792</v>
      </c>
      <c r="E42" s="15">
        <f t="shared" si="1"/>
        <v>99</v>
      </c>
      <c r="F42" s="55">
        <v>33</v>
      </c>
      <c r="G42" s="55">
        <v>66</v>
      </c>
      <c r="H42" s="56">
        <v>-36</v>
      </c>
      <c r="I42" s="57">
        <v>-0.2398241289720871</v>
      </c>
      <c r="J42" s="55">
        <v>5</v>
      </c>
      <c r="K42" s="55">
        <v>0</v>
      </c>
      <c r="L42" s="55">
        <v>37</v>
      </c>
      <c r="M42" s="55">
        <v>0</v>
      </c>
      <c r="N42" s="56">
        <f t="shared" si="2"/>
        <v>-32</v>
      </c>
      <c r="O42" s="56">
        <f t="shared" si="2"/>
        <v>0</v>
      </c>
      <c r="P42" s="55">
        <v>9</v>
      </c>
      <c r="Q42" s="55">
        <v>0</v>
      </c>
      <c r="R42" s="55">
        <v>13</v>
      </c>
      <c r="S42" s="55">
        <v>3</v>
      </c>
      <c r="T42" s="56">
        <f t="shared" si="3"/>
        <v>-4</v>
      </c>
      <c r="U42" s="56">
        <f t="shared" si="3"/>
        <v>-3</v>
      </c>
      <c r="V42" s="55">
        <v>5187</v>
      </c>
      <c r="W42" s="55">
        <v>-4</v>
      </c>
      <c r="X42" s="26">
        <f t="shared" si="8"/>
        <v>2.8852901484480431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14894</v>
      </c>
      <c r="C43" s="55">
        <v>7147</v>
      </c>
      <c r="D43" s="55">
        <v>7747</v>
      </c>
      <c r="E43" s="15">
        <f t="shared" si="1"/>
        <v>100</v>
      </c>
      <c r="F43" s="55">
        <v>33</v>
      </c>
      <c r="G43" s="55">
        <v>67</v>
      </c>
      <c r="H43" s="56">
        <v>-37</v>
      </c>
      <c r="I43" s="57">
        <v>-0.24722704797541092</v>
      </c>
      <c r="J43" s="55">
        <v>5</v>
      </c>
      <c r="K43" s="55">
        <v>0</v>
      </c>
      <c r="L43" s="55">
        <v>22</v>
      </c>
      <c r="M43" s="55">
        <v>0</v>
      </c>
      <c r="N43" s="56">
        <f t="shared" si="2"/>
        <v>-17</v>
      </c>
      <c r="O43" s="56">
        <f t="shared" si="2"/>
        <v>0</v>
      </c>
      <c r="P43" s="55">
        <v>30</v>
      </c>
      <c r="Q43" s="55">
        <v>1</v>
      </c>
      <c r="R43" s="55">
        <v>50</v>
      </c>
      <c r="S43" s="55">
        <v>0</v>
      </c>
      <c r="T43" s="56">
        <f t="shared" si="3"/>
        <v>-20</v>
      </c>
      <c r="U43" s="56">
        <f t="shared" si="3"/>
        <v>1</v>
      </c>
      <c r="V43" s="55">
        <v>5181</v>
      </c>
      <c r="W43" s="55">
        <v>-6</v>
      </c>
      <c r="X43" s="26">
        <f t="shared" si="8"/>
        <v>2.8747346072186835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14871</v>
      </c>
      <c r="C44" s="55">
        <v>7141</v>
      </c>
      <c r="D44" s="55">
        <v>7730</v>
      </c>
      <c r="E44" s="15">
        <f t="shared" si="1"/>
        <v>99</v>
      </c>
      <c r="F44" s="55">
        <v>30</v>
      </c>
      <c r="G44" s="55">
        <v>69</v>
      </c>
      <c r="H44" s="56">
        <v>-22</v>
      </c>
      <c r="I44" s="57">
        <v>-0.14771048744460857</v>
      </c>
      <c r="J44" s="55">
        <v>4</v>
      </c>
      <c r="K44" s="55">
        <v>0</v>
      </c>
      <c r="L44" s="55">
        <v>25</v>
      </c>
      <c r="M44" s="55">
        <v>0</v>
      </c>
      <c r="N44" s="56">
        <f t="shared" si="2"/>
        <v>-21</v>
      </c>
      <c r="O44" s="56">
        <f t="shared" si="2"/>
        <v>0</v>
      </c>
      <c r="P44" s="55">
        <v>19</v>
      </c>
      <c r="Q44" s="55">
        <v>3</v>
      </c>
      <c r="R44" s="55">
        <v>20</v>
      </c>
      <c r="S44" s="55">
        <v>4</v>
      </c>
      <c r="T44" s="56">
        <f t="shared" si="3"/>
        <v>-1</v>
      </c>
      <c r="U44" s="56">
        <f t="shared" si="3"/>
        <v>-1</v>
      </c>
      <c r="V44" s="55">
        <v>5178</v>
      </c>
      <c r="W44" s="55">
        <v>-3</v>
      </c>
      <c r="X44" s="26">
        <f t="shared" si="8"/>
        <v>2.8719582850521439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14861</v>
      </c>
      <c r="C45" s="55">
        <v>7142</v>
      </c>
      <c r="D45" s="55">
        <v>7719</v>
      </c>
      <c r="E45" s="15">
        <f t="shared" si="1"/>
        <v>119</v>
      </c>
      <c r="F45" s="55">
        <v>45</v>
      </c>
      <c r="G45" s="55">
        <v>74</v>
      </c>
      <c r="H45" s="56">
        <v>-8</v>
      </c>
      <c r="I45" s="57">
        <v>-5.3795978750588391E-2</v>
      </c>
      <c r="J45" s="55">
        <v>7</v>
      </c>
      <c r="K45" s="55">
        <v>0</v>
      </c>
      <c r="L45" s="55">
        <v>30</v>
      </c>
      <c r="M45" s="55">
        <v>0</v>
      </c>
      <c r="N45" s="56">
        <f t="shared" si="2"/>
        <v>-23</v>
      </c>
      <c r="O45" s="56">
        <f t="shared" si="2"/>
        <v>0</v>
      </c>
      <c r="P45" s="55">
        <v>43</v>
      </c>
      <c r="Q45" s="55">
        <v>34</v>
      </c>
      <c r="R45" s="55">
        <v>28</v>
      </c>
      <c r="S45" s="55">
        <v>14</v>
      </c>
      <c r="T45" s="56">
        <f t="shared" si="3"/>
        <v>15</v>
      </c>
      <c r="U45" s="56">
        <f t="shared" si="3"/>
        <v>20</v>
      </c>
      <c r="V45" s="55">
        <v>5192</v>
      </c>
      <c r="W45" s="55">
        <v>14</v>
      </c>
      <c r="X45" s="26">
        <f t="shared" si="8"/>
        <v>2.8622881355932202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14863</v>
      </c>
      <c r="C46" s="55">
        <v>7130</v>
      </c>
      <c r="D46" s="55">
        <v>7733</v>
      </c>
      <c r="E46" s="15">
        <f t="shared" si="1"/>
        <v>124</v>
      </c>
      <c r="F46" s="55">
        <v>41</v>
      </c>
      <c r="G46" s="55">
        <v>83</v>
      </c>
      <c r="H46" s="56">
        <v>7</v>
      </c>
      <c r="I46" s="57">
        <v>4.7103155911446065E-2</v>
      </c>
      <c r="J46" s="55">
        <v>8</v>
      </c>
      <c r="K46" s="55">
        <v>0</v>
      </c>
      <c r="L46" s="55">
        <v>21</v>
      </c>
      <c r="M46" s="55">
        <v>1</v>
      </c>
      <c r="N46" s="56">
        <f>J46-L46</f>
        <v>-13</v>
      </c>
      <c r="O46" s="56">
        <f t="shared" si="2"/>
        <v>-1</v>
      </c>
      <c r="P46" s="55">
        <v>38</v>
      </c>
      <c r="Q46" s="55">
        <v>22</v>
      </c>
      <c r="R46" s="55">
        <v>18</v>
      </c>
      <c r="S46" s="55">
        <v>12</v>
      </c>
      <c r="T46" s="56">
        <f t="shared" si="3"/>
        <v>20</v>
      </c>
      <c r="U46" s="56">
        <f t="shared" si="3"/>
        <v>10</v>
      </c>
      <c r="V46" s="55">
        <v>5195</v>
      </c>
      <c r="W46" s="55">
        <v>3</v>
      </c>
      <c r="X46" s="26">
        <f t="shared" si="8"/>
        <v>2.8610202117420598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14813</v>
      </c>
      <c r="C47" s="55">
        <v>7104</v>
      </c>
      <c r="D47" s="55">
        <v>7709</v>
      </c>
      <c r="E47" s="15">
        <f t="shared" si="1"/>
        <v>110</v>
      </c>
      <c r="F47" s="55">
        <v>35</v>
      </c>
      <c r="G47" s="55">
        <v>75</v>
      </c>
      <c r="H47" s="56">
        <v>-47</v>
      </c>
      <c r="I47" s="57">
        <v>-0.31622148960505952</v>
      </c>
      <c r="J47" s="55">
        <v>6</v>
      </c>
      <c r="K47" s="55">
        <v>0</v>
      </c>
      <c r="L47" s="55">
        <v>24</v>
      </c>
      <c r="M47" s="55">
        <v>0</v>
      </c>
      <c r="N47" s="56">
        <f t="shared" si="2"/>
        <v>-18</v>
      </c>
      <c r="O47" s="56">
        <f t="shared" si="2"/>
        <v>0</v>
      </c>
      <c r="P47" s="55">
        <v>6</v>
      </c>
      <c r="Q47" s="55">
        <v>2</v>
      </c>
      <c r="R47" s="55">
        <v>35</v>
      </c>
      <c r="S47" s="55">
        <v>16</v>
      </c>
      <c r="T47" s="56">
        <f t="shared" si="3"/>
        <v>-29</v>
      </c>
      <c r="U47" s="56">
        <f t="shared" si="3"/>
        <v>-14</v>
      </c>
      <c r="V47" s="55">
        <v>5178</v>
      </c>
      <c r="W47" s="55">
        <v>-17</v>
      </c>
      <c r="X47" s="26">
        <f t="shared" si="8"/>
        <v>2.8607570490536887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14792</v>
      </c>
      <c r="C48" s="55">
        <v>7102</v>
      </c>
      <c r="D48" s="55">
        <v>7690</v>
      </c>
      <c r="E48" s="15">
        <f t="shared" si="1"/>
        <v>124</v>
      </c>
      <c r="F48" s="55">
        <v>42</v>
      </c>
      <c r="G48" s="55">
        <v>82</v>
      </c>
      <c r="H48" s="56">
        <v>-11</v>
      </c>
      <c r="I48" s="57">
        <v>-7.4259096739350564E-2</v>
      </c>
      <c r="J48" s="55">
        <v>3</v>
      </c>
      <c r="K48" s="55">
        <v>0</v>
      </c>
      <c r="L48" s="55">
        <v>27</v>
      </c>
      <c r="M48" s="55">
        <v>0</v>
      </c>
      <c r="N48" s="56">
        <f t="shared" si="2"/>
        <v>-24</v>
      </c>
      <c r="O48" s="56">
        <f t="shared" si="2"/>
        <v>0</v>
      </c>
      <c r="P48" s="55">
        <v>23</v>
      </c>
      <c r="Q48" s="55">
        <v>17</v>
      </c>
      <c r="R48" s="55">
        <v>10</v>
      </c>
      <c r="S48" s="55">
        <v>3</v>
      </c>
      <c r="T48" s="56">
        <f t="shared" si="3"/>
        <v>13</v>
      </c>
      <c r="U48" s="56">
        <f t="shared" si="3"/>
        <v>14</v>
      </c>
      <c r="V48" s="55">
        <v>5187</v>
      </c>
      <c r="W48" s="55">
        <v>9</v>
      </c>
      <c r="X48" s="26">
        <f t="shared" si="8"/>
        <v>2.8517447464815886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14774</v>
      </c>
      <c r="C49" s="55">
        <v>7093</v>
      </c>
      <c r="D49" s="55">
        <v>7681</v>
      </c>
      <c r="E49" s="15">
        <f t="shared" si="1"/>
        <v>116</v>
      </c>
      <c r="F49" s="55">
        <v>38</v>
      </c>
      <c r="G49" s="55">
        <v>78</v>
      </c>
      <c r="H49" s="56">
        <v>-19</v>
      </c>
      <c r="I49" s="57">
        <v>-0.12844780962682531</v>
      </c>
      <c r="J49" s="55">
        <v>5</v>
      </c>
      <c r="K49" s="55">
        <v>0</v>
      </c>
      <c r="L49" s="55">
        <v>21</v>
      </c>
      <c r="M49" s="55">
        <v>0</v>
      </c>
      <c r="N49" s="56">
        <f t="shared" si="2"/>
        <v>-16</v>
      </c>
      <c r="O49" s="56">
        <f t="shared" si="2"/>
        <v>0</v>
      </c>
      <c r="P49" s="55">
        <v>12</v>
      </c>
      <c r="Q49" s="55">
        <v>3</v>
      </c>
      <c r="R49" s="55">
        <v>15</v>
      </c>
      <c r="S49" s="55">
        <v>9</v>
      </c>
      <c r="T49" s="56">
        <f t="shared" si="3"/>
        <v>-3</v>
      </c>
      <c r="U49" s="56">
        <f t="shared" si="3"/>
        <v>-6</v>
      </c>
      <c r="V49" s="55">
        <v>5175</v>
      </c>
      <c r="W49" s="55">
        <v>-12</v>
      </c>
      <c r="X49" s="26">
        <f t="shared" si="8"/>
        <v>2.8548792270531402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14751</v>
      </c>
      <c r="C50" s="55">
        <v>7081</v>
      </c>
      <c r="D50" s="55">
        <v>7670</v>
      </c>
      <c r="E50" s="15">
        <f t="shared" si="1"/>
        <v>112</v>
      </c>
      <c r="F50" s="55">
        <v>36</v>
      </c>
      <c r="G50" s="55">
        <v>76</v>
      </c>
      <c r="H50" s="56">
        <v>-34</v>
      </c>
      <c r="I50" s="57">
        <v>-0.23013401922295929</v>
      </c>
      <c r="J50" s="55">
        <v>8</v>
      </c>
      <c r="K50" s="55">
        <v>0</v>
      </c>
      <c r="L50" s="55">
        <v>39</v>
      </c>
      <c r="M50" s="55">
        <v>0</v>
      </c>
      <c r="N50" s="56">
        <f t="shared" si="2"/>
        <v>-31</v>
      </c>
      <c r="O50" s="56">
        <f t="shared" si="2"/>
        <v>0</v>
      </c>
      <c r="P50" s="55">
        <v>6</v>
      </c>
      <c r="Q50" s="55">
        <v>0</v>
      </c>
      <c r="R50" s="55">
        <v>9</v>
      </c>
      <c r="S50" s="55">
        <v>1</v>
      </c>
      <c r="T50" s="56">
        <f t="shared" si="3"/>
        <v>-3</v>
      </c>
      <c r="U50" s="56">
        <f t="shared" si="3"/>
        <v>-1</v>
      </c>
      <c r="V50" s="55">
        <v>5171</v>
      </c>
      <c r="W50" s="55">
        <v>-4</v>
      </c>
      <c r="X50" s="26">
        <f t="shared" si="8"/>
        <v>2.8526397215238832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14771</v>
      </c>
      <c r="C51" s="55">
        <v>7089</v>
      </c>
      <c r="D51" s="55">
        <v>7682</v>
      </c>
      <c r="E51" s="15">
        <f t="shared" si="1"/>
        <v>119</v>
      </c>
      <c r="F51" s="55">
        <v>39</v>
      </c>
      <c r="G51" s="55">
        <v>80</v>
      </c>
      <c r="H51" s="56">
        <v>7</v>
      </c>
      <c r="I51" s="57">
        <v>4.7454409870517252E-2</v>
      </c>
      <c r="J51" s="55">
        <v>6</v>
      </c>
      <c r="K51" s="55">
        <v>0</v>
      </c>
      <c r="L51" s="55">
        <v>12</v>
      </c>
      <c r="M51" s="55">
        <v>0</v>
      </c>
      <c r="N51" s="56">
        <f t="shared" si="2"/>
        <v>-6</v>
      </c>
      <c r="O51" s="56">
        <f t="shared" si="2"/>
        <v>0</v>
      </c>
      <c r="P51" s="55">
        <v>17</v>
      </c>
      <c r="Q51" s="55">
        <v>8</v>
      </c>
      <c r="R51" s="55">
        <v>4</v>
      </c>
      <c r="S51" s="55">
        <v>1</v>
      </c>
      <c r="T51" s="56">
        <f t="shared" si="3"/>
        <v>13</v>
      </c>
      <c r="U51" s="56">
        <f t="shared" si="3"/>
        <v>7</v>
      </c>
      <c r="V51" s="55">
        <v>5179</v>
      </c>
      <c r="W51" s="55">
        <v>8</v>
      </c>
      <c r="X51" s="26">
        <f t="shared" si="8"/>
        <v>2.8520949990345628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14726</v>
      </c>
      <c r="C52" s="55">
        <v>7067</v>
      </c>
      <c r="D52" s="55">
        <v>7659</v>
      </c>
      <c r="E52" s="15">
        <f t="shared" si="1"/>
        <v>115</v>
      </c>
      <c r="F52" s="55">
        <v>36</v>
      </c>
      <c r="G52" s="55">
        <v>79</v>
      </c>
      <c r="H52" s="56">
        <v>-36</v>
      </c>
      <c r="I52" s="57">
        <v>-0.24372080427865414</v>
      </c>
      <c r="J52" s="55">
        <v>5</v>
      </c>
      <c r="K52" s="55">
        <v>0</v>
      </c>
      <c r="L52" s="55">
        <v>35</v>
      </c>
      <c r="M52" s="55">
        <v>0</v>
      </c>
      <c r="N52" s="56">
        <f t="shared" si="2"/>
        <v>-30</v>
      </c>
      <c r="O52" s="56">
        <f t="shared" si="2"/>
        <v>0</v>
      </c>
      <c r="P52" s="55">
        <v>16</v>
      </c>
      <c r="Q52" s="55">
        <v>2</v>
      </c>
      <c r="R52" s="55">
        <v>22</v>
      </c>
      <c r="S52" s="55">
        <v>6</v>
      </c>
      <c r="T52" s="56">
        <f t="shared" si="3"/>
        <v>-6</v>
      </c>
      <c r="U52" s="56">
        <f t="shared" si="3"/>
        <v>-4</v>
      </c>
      <c r="V52" s="55">
        <v>5159</v>
      </c>
      <c r="W52" s="55">
        <v>-20</v>
      </c>
      <c r="X52" s="26">
        <f t="shared" si="8"/>
        <v>2.8544291529366155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14695</v>
      </c>
      <c r="C53" s="55">
        <v>7057</v>
      </c>
      <c r="D53" s="55">
        <v>7638</v>
      </c>
      <c r="E53" s="15">
        <f t="shared" si="1"/>
        <v>118</v>
      </c>
      <c r="F53" s="55">
        <v>36</v>
      </c>
      <c r="G53" s="55">
        <v>82</v>
      </c>
      <c r="H53" s="56">
        <v>-37</v>
      </c>
      <c r="I53" s="57">
        <v>-0.25125628140703515</v>
      </c>
      <c r="J53" s="55">
        <v>2</v>
      </c>
      <c r="K53" s="55">
        <v>0</v>
      </c>
      <c r="L53" s="55">
        <v>42</v>
      </c>
      <c r="M53" s="55">
        <v>0</v>
      </c>
      <c r="N53" s="56">
        <f t="shared" si="2"/>
        <v>-40</v>
      </c>
      <c r="O53" s="56">
        <f t="shared" si="2"/>
        <v>0</v>
      </c>
      <c r="P53" s="55">
        <v>12</v>
      </c>
      <c r="Q53" s="55">
        <v>3</v>
      </c>
      <c r="R53" s="55">
        <v>9</v>
      </c>
      <c r="S53" s="55">
        <v>0</v>
      </c>
      <c r="T53" s="56">
        <f t="shared" si="3"/>
        <v>3</v>
      </c>
      <c r="U53" s="56">
        <f t="shared" si="3"/>
        <v>3</v>
      </c>
      <c r="V53" s="55">
        <v>5152</v>
      </c>
      <c r="W53" s="55">
        <v>-7</v>
      </c>
      <c r="X53" s="26">
        <f t="shared" si="8"/>
        <v>2.8522903726708075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14690</v>
      </c>
      <c r="C54" s="55">
        <v>7066</v>
      </c>
      <c r="D54" s="55">
        <v>7624</v>
      </c>
      <c r="E54" s="15">
        <f t="shared" si="1"/>
        <v>129</v>
      </c>
      <c r="F54" s="55">
        <v>47</v>
      </c>
      <c r="G54" s="55">
        <v>82</v>
      </c>
      <c r="H54" s="56">
        <v>-7</v>
      </c>
      <c r="I54" s="57">
        <v>-4.7635250085062947E-2</v>
      </c>
      <c r="J54" s="55">
        <v>7</v>
      </c>
      <c r="K54" s="55">
        <v>0</v>
      </c>
      <c r="L54" s="55">
        <v>30</v>
      </c>
      <c r="M54" s="55">
        <v>0</v>
      </c>
      <c r="N54" s="56">
        <f t="shared" si="2"/>
        <v>-23</v>
      </c>
      <c r="O54" s="56">
        <f t="shared" si="2"/>
        <v>0</v>
      </c>
      <c r="P54" s="55">
        <v>24</v>
      </c>
      <c r="Q54" s="55">
        <v>12</v>
      </c>
      <c r="R54" s="55">
        <v>8</v>
      </c>
      <c r="S54" s="55">
        <v>1</v>
      </c>
      <c r="T54" s="56">
        <f t="shared" si="3"/>
        <v>16</v>
      </c>
      <c r="U54" s="56">
        <f t="shared" si="3"/>
        <v>11</v>
      </c>
      <c r="V54" s="55">
        <v>5166</v>
      </c>
      <c r="W54" s="55">
        <v>14</v>
      </c>
      <c r="X54" s="26">
        <f t="shared" si="8"/>
        <v>2.8435927216415022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14638</v>
      </c>
      <c r="C55" s="55">
        <v>7038</v>
      </c>
      <c r="D55" s="55">
        <v>7600</v>
      </c>
      <c r="E55" s="15">
        <f t="shared" si="1"/>
        <v>131</v>
      </c>
      <c r="F55" s="55">
        <v>47</v>
      </c>
      <c r="G55" s="55">
        <v>84</v>
      </c>
      <c r="H55" s="56">
        <v>-55</v>
      </c>
      <c r="I55" s="57">
        <v>-0.37440435670524164</v>
      </c>
      <c r="J55" s="55">
        <v>5</v>
      </c>
      <c r="K55" s="55">
        <v>0</v>
      </c>
      <c r="L55" s="55">
        <v>28</v>
      </c>
      <c r="M55" s="55">
        <v>0</v>
      </c>
      <c r="N55" s="56">
        <f t="shared" si="2"/>
        <v>-23</v>
      </c>
      <c r="O55" s="56">
        <f t="shared" si="2"/>
        <v>0</v>
      </c>
      <c r="P55" s="55">
        <v>26</v>
      </c>
      <c r="Q55" s="55">
        <v>8</v>
      </c>
      <c r="R55" s="55">
        <v>58</v>
      </c>
      <c r="S55" s="55">
        <v>7</v>
      </c>
      <c r="T55" s="56">
        <f t="shared" si="3"/>
        <v>-32</v>
      </c>
      <c r="U55" s="56">
        <f t="shared" si="3"/>
        <v>1</v>
      </c>
      <c r="V55" s="55">
        <v>5161</v>
      </c>
      <c r="W55" s="55">
        <v>-5</v>
      </c>
      <c r="X55" s="26">
        <f t="shared" si="8"/>
        <v>2.836272040302267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14617</v>
      </c>
      <c r="C56" s="55">
        <v>7018</v>
      </c>
      <c r="D56" s="55">
        <v>7599</v>
      </c>
      <c r="E56" s="15">
        <f t="shared" si="1"/>
        <v>138</v>
      </c>
      <c r="F56" s="55">
        <v>47</v>
      </c>
      <c r="G56" s="55">
        <v>91</v>
      </c>
      <c r="H56" s="56">
        <v>-6</v>
      </c>
      <c r="I56" s="57">
        <v>-4.098920617570706E-2</v>
      </c>
      <c r="J56" s="55">
        <v>4</v>
      </c>
      <c r="K56" s="55">
        <v>0</v>
      </c>
      <c r="L56" s="55">
        <v>22</v>
      </c>
      <c r="M56" s="55">
        <v>0</v>
      </c>
      <c r="N56" s="56">
        <f t="shared" si="2"/>
        <v>-18</v>
      </c>
      <c r="O56" s="56">
        <f t="shared" si="2"/>
        <v>0</v>
      </c>
      <c r="P56" s="55">
        <v>27</v>
      </c>
      <c r="Q56" s="55">
        <v>11</v>
      </c>
      <c r="R56" s="55">
        <v>15</v>
      </c>
      <c r="S56" s="55">
        <v>2</v>
      </c>
      <c r="T56" s="56">
        <f t="shared" si="3"/>
        <v>12</v>
      </c>
      <c r="U56" s="56">
        <f t="shared" si="3"/>
        <v>9</v>
      </c>
      <c r="V56" s="55">
        <v>5169</v>
      </c>
      <c r="W56" s="55">
        <v>8</v>
      </c>
      <c r="X56" s="26">
        <f t="shared" si="8"/>
        <v>2.8278196943315921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14578</v>
      </c>
      <c r="C57" s="55">
        <v>7001</v>
      </c>
      <c r="D57" s="55">
        <v>7577</v>
      </c>
      <c r="E57" s="15">
        <f t="shared" si="1"/>
        <v>130</v>
      </c>
      <c r="F57" s="55">
        <v>48</v>
      </c>
      <c r="G57" s="55">
        <v>82</v>
      </c>
      <c r="H57" s="56">
        <v>-36</v>
      </c>
      <c r="I57" s="57">
        <v>-0.24628856810563043</v>
      </c>
      <c r="J57" s="55">
        <v>2</v>
      </c>
      <c r="K57" s="55">
        <v>0</v>
      </c>
      <c r="L57" s="55">
        <v>26</v>
      </c>
      <c r="M57" s="55">
        <v>0</v>
      </c>
      <c r="N57" s="56">
        <f t="shared" si="2"/>
        <v>-24</v>
      </c>
      <c r="O57" s="56">
        <f t="shared" si="2"/>
        <v>0</v>
      </c>
      <c r="P57" s="55">
        <v>10</v>
      </c>
      <c r="Q57" s="55">
        <v>4</v>
      </c>
      <c r="R57" s="55">
        <v>22</v>
      </c>
      <c r="S57" s="55">
        <v>12</v>
      </c>
      <c r="T57" s="56">
        <f>P57-R57</f>
        <v>-12</v>
      </c>
      <c r="U57" s="56">
        <f t="shared" si="3"/>
        <v>-8</v>
      </c>
      <c r="V57" s="55">
        <v>5151</v>
      </c>
      <c r="W57" s="55">
        <v>-18</v>
      </c>
      <c r="X57" s="26">
        <f t="shared" si="8"/>
        <v>2.8301300718307125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14563</v>
      </c>
      <c r="C58" s="55">
        <v>6995</v>
      </c>
      <c r="D58" s="55">
        <v>7568</v>
      </c>
      <c r="E58" s="15">
        <f t="shared" si="1"/>
        <v>129</v>
      </c>
      <c r="F58" s="55">
        <v>48</v>
      </c>
      <c r="G58" s="55">
        <v>81</v>
      </c>
      <c r="H58" s="56">
        <v>-13</v>
      </c>
      <c r="I58" s="57">
        <v>-8.9175469886129788E-2</v>
      </c>
      <c r="J58" s="55">
        <v>5</v>
      </c>
      <c r="K58" s="55">
        <v>0</v>
      </c>
      <c r="L58" s="55">
        <v>16</v>
      </c>
      <c r="M58" s="55">
        <v>0</v>
      </c>
      <c r="N58" s="56">
        <f t="shared" si="2"/>
        <v>-11</v>
      </c>
      <c r="O58" s="56">
        <f t="shared" si="2"/>
        <v>0</v>
      </c>
      <c r="P58" s="55">
        <v>6</v>
      </c>
      <c r="Q58" s="55">
        <v>1</v>
      </c>
      <c r="R58" s="55">
        <v>8</v>
      </c>
      <c r="S58" s="55">
        <v>2</v>
      </c>
      <c r="T58" s="56">
        <f t="shared" si="3"/>
        <v>-2</v>
      </c>
      <c r="U58" s="56">
        <f t="shared" si="3"/>
        <v>-1</v>
      </c>
      <c r="V58" s="55">
        <v>5141</v>
      </c>
      <c r="W58" s="55">
        <v>-10</v>
      </c>
      <c r="X58" s="26">
        <f t="shared" si="8"/>
        <v>2.832717370161447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14556</v>
      </c>
      <c r="C59" s="55">
        <v>6984</v>
      </c>
      <c r="D59" s="55">
        <v>7572</v>
      </c>
      <c r="E59" s="15">
        <f t="shared" si="1"/>
        <v>132</v>
      </c>
      <c r="F59" s="55">
        <v>48</v>
      </c>
      <c r="G59" s="55">
        <v>84</v>
      </c>
      <c r="H59" s="56">
        <v>-1</v>
      </c>
      <c r="I59" s="57">
        <v>-6.8667170225914986E-3</v>
      </c>
      <c r="J59" s="55">
        <v>6</v>
      </c>
      <c r="K59" s="55">
        <v>0</v>
      </c>
      <c r="L59" s="55">
        <v>22</v>
      </c>
      <c r="M59" s="55">
        <v>0</v>
      </c>
      <c r="N59" s="56">
        <f t="shared" si="2"/>
        <v>-16</v>
      </c>
      <c r="O59" s="56">
        <f t="shared" si="2"/>
        <v>0</v>
      </c>
      <c r="P59" s="55">
        <v>25</v>
      </c>
      <c r="Q59" s="55">
        <v>6</v>
      </c>
      <c r="R59" s="55">
        <v>10</v>
      </c>
      <c r="S59" s="55">
        <v>2</v>
      </c>
      <c r="T59" s="56">
        <f t="shared" si="3"/>
        <v>15</v>
      </c>
      <c r="U59" s="56">
        <f t="shared" si="3"/>
        <v>4</v>
      </c>
      <c r="V59" s="55">
        <v>5140</v>
      </c>
      <c r="W59" s="55">
        <v>-1</v>
      </c>
      <c r="X59" s="26">
        <f t="shared" si="8"/>
        <v>2.8319066147859924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14521</v>
      </c>
      <c r="C60" s="55">
        <v>6965</v>
      </c>
      <c r="D60" s="55">
        <v>7556</v>
      </c>
      <c r="E60" s="15">
        <f t="shared" si="1"/>
        <v>131</v>
      </c>
      <c r="F60" s="55">
        <v>48</v>
      </c>
      <c r="G60" s="55">
        <v>83</v>
      </c>
      <c r="H60" s="56">
        <v>-25</v>
      </c>
      <c r="I60" s="57">
        <v>-0.17175048090134654</v>
      </c>
      <c r="J60" s="55">
        <v>7</v>
      </c>
      <c r="K60" s="55">
        <v>0</v>
      </c>
      <c r="L60" s="55">
        <v>28</v>
      </c>
      <c r="M60" s="55">
        <v>0</v>
      </c>
      <c r="N60" s="56">
        <f t="shared" ref="N60:O61" si="9">J60-L60</f>
        <v>-21</v>
      </c>
      <c r="O60" s="56">
        <f t="shared" si="9"/>
        <v>0</v>
      </c>
      <c r="P60" s="55">
        <v>10</v>
      </c>
      <c r="Q60" s="55">
        <v>0</v>
      </c>
      <c r="R60" s="55">
        <v>14</v>
      </c>
      <c r="S60" s="55">
        <v>1</v>
      </c>
      <c r="T60" s="56">
        <f t="shared" ref="T60:U61" si="10">P60-R60</f>
        <v>-4</v>
      </c>
      <c r="U60" s="56">
        <f t="shared" si="10"/>
        <v>-1</v>
      </c>
      <c r="V60" s="55">
        <v>5130</v>
      </c>
      <c r="W60" s="55">
        <v>-10</v>
      </c>
      <c r="X60" s="26">
        <f t="shared" si="8"/>
        <v>2.8306042884990252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14498</v>
      </c>
      <c r="C61" s="55">
        <v>6957</v>
      </c>
      <c r="D61" s="55">
        <v>7541</v>
      </c>
      <c r="E61" s="15">
        <f t="shared" si="1"/>
        <v>138</v>
      </c>
      <c r="F61" s="55">
        <v>52</v>
      </c>
      <c r="G61" s="55">
        <v>86</v>
      </c>
      <c r="H61" s="56">
        <v>-20</v>
      </c>
      <c r="I61" s="57">
        <v>-0.13773156118724605</v>
      </c>
      <c r="J61" s="55">
        <v>5</v>
      </c>
      <c r="K61" s="55">
        <v>0</v>
      </c>
      <c r="L61" s="55">
        <v>22</v>
      </c>
      <c r="M61" s="55">
        <v>0</v>
      </c>
      <c r="N61" s="56">
        <f t="shared" si="9"/>
        <v>-17</v>
      </c>
      <c r="O61" s="56">
        <f t="shared" si="9"/>
        <v>0</v>
      </c>
      <c r="P61" s="55">
        <v>14</v>
      </c>
      <c r="Q61" s="55">
        <v>8</v>
      </c>
      <c r="R61" s="55">
        <v>17</v>
      </c>
      <c r="S61" s="55">
        <v>1</v>
      </c>
      <c r="T61" s="56">
        <f t="shared" si="10"/>
        <v>-3</v>
      </c>
      <c r="U61" s="56">
        <f t="shared" si="10"/>
        <v>7</v>
      </c>
      <c r="V61" s="55">
        <v>5131</v>
      </c>
      <c r="W61" s="55">
        <v>1</v>
      </c>
      <c r="X61" s="26">
        <f t="shared" si="8"/>
        <v>2.8255700643149484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27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00" t="s">
        <v>16</v>
      </c>
      <c r="B4" s="400" t="s">
        <v>0</v>
      </c>
      <c r="C4" s="67"/>
      <c r="D4" s="67"/>
      <c r="E4" s="67"/>
      <c r="F4" s="67"/>
      <c r="G4" s="67"/>
      <c r="H4" s="401" t="s">
        <v>80</v>
      </c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3"/>
      <c r="V4" s="404" t="s">
        <v>1</v>
      </c>
      <c r="W4" s="405"/>
      <c r="X4" s="406" t="s">
        <v>2</v>
      </c>
    </row>
    <row r="5" spans="1:26" ht="24" customHeight="1" x14ac:dyDescent="0.2">
      <c r="A5" s="66"/>
      <c r="B5" s="33"/>
      <c r="C5" s="12"/>
      <c r="D5" s="13"/>
      <c r="E5" s="407" t="s">
        <v>7</v>
      </c>
      <c r="F5" s="407"/>
      <c r="G5" s="407"/>
      <c r="H5" s="391" t="s">
        <v>9</v>
      </c>
      <c r="I5" s="393"/>
      <c r="J5" s="391" t="s">
        <v>10</v>
      </c>
      <c r="K5" s="392"/>
      <c r="L5" s="392"/>
      <c r="M5" s="392"/>
      <c r="N5" s="392"/>
      <c r="O5" s="393"/>
      <c r="P5" s="391" t="s">
        <v>11</v>
      </c>
      <c r="Q5" s="392"/>
      <c r="R5" s="392"/>
      <c r="S5" s="392"/>
      <c r="T5" s="392"/>
      <c r="U5" s="393"/>
      <c r="V5" s="24"/>
      <c r="W5" s="22"/>
      <c r="X5" s="69"/>
    </row>
    <row r="6" spans="1:26" ht="24" customHeight="1" x14ac:dyDescent="0.2">
      <c r="A6" s="66"/>
      <c r="B6" s="394" t="s">
        <v>6</v>
      </c>
      <c r="C6" s="408" t="s">
        <v>4</v>
      </c>
      <c r="D6" s="409" t="s">
        <v>5</v>
      </c>
      <c r="E6" s="410" t="s">
        <v>6</v>
      </c>
      <c r="F6" s="410" t="s">
        <v>4</v>
      </c>
      <c r="G6" s="410" t="s">
        <v>5</v>
      </c>
      <c r="H6" s="396" t="s">
        <v>12</v>
      </c>
      <c r="I6" s="396" t="s">
        <v>13</v>
      </c>
      <c r="J6" s="397" t="s">
        <v>14</v>
      </c>
      <c r="K6" s="398"/>
      <c r="L6" s="397" t="s">
        <v>19</v>
      </c>
      <c r="M6" s="398"/>
      <c r="N6" s="397" t="s">
        <v>20</v>
      </c>
      <c r="O6" s="398"/>
      <c r="P6" s="395" t="s">
        <v>81</v>
      </c>
      <c r="Q6" s="40"/>
      <c r="R6" s="395" t="s">
        <v>82</v>
      </c>
      <c r="S6" s="40"/>
      <c r="T6" s="397" t="s">
        <v>15</v>
      </c>
      <c r="U6" s="398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411"/>
      <c r="F7" s="411"/>
      <c r="G7" s="411"/>
      <c r="H7" s="95"/>
      <c r="I7" s="95"/>
      <c r="J7" s="30"/>
      <c r="K7" s="399" t="s">
        <v>83</v>
      </c>
      <c r="L7" s="30"/>
      <c r="M7" s="399" t="s">
        <v>83</v>
      </c>
      <c r="N7" s="30"/>
      <c r="O7" s="399" t="s">
        <v>83</v>
      </c>
      <c r="P7" s="87"/>
      <c r="Q7" s="399" t="s">
        <v>83</v>
      </c>
      <c r="R7" s="87"/>
      <c r="S7" s="399" t="s">
        <v>83</v>
      </c>
      <c r="T7" s="30"/>
      <c r="U7" s="399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411"/>
      <c r="F8" s="411"/>
      <c r="G8" s="411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411"/>
      <c r="F9" s="411"/>
      <c r="G9" s="411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10950</v>
      </c>
      <c r="C15" s="55">
        <v>5162</v>
      </c>
      <c r="D15" s="55">
        <v>5788</v>
      </c>
      <c r="E15" s="15">
        <f t="shared" ref="E15:E61" si="1">F15+G15</f>
        <v>61</v>
      </c>
      <c r="F15" s="55">
        <v>19</v>
      </c>
      <c r="G15" s="55">
        <v>42</v>
      </c>
      <c r="H15" s="56" t="s">
        <v>46</v>
      </c>
      <c r="I15" s="57" t="s">
        <v>46</v>
      </c>
      <c r="J15" s="55">
        <v>59</v>
      </c>
      <c r="K15" s="55">
        <v>0</v>
      </c>
      <c r="L15" s="55">
        <v>179</v>
      </c>
      <c r="M15" s="55">
        <v>1</v>
      </c>
      <c r="N15" s="56">
        <f t="shared" ref="N15:O59" si="2">J15-L15</f>
        <v>-120</v>
      </c>
      <c r="O15" s="56">
        <f t="shared" si="2"/>
        <v>-1</v>
      </c>
      <c r="P15" s="55">
        <v>139</v>
      </c>
      <c r="Q15" s="55">
        <v>19</v>
      </c>
      <c r="R15" s="55">
        <v>125</v>
      </c>
      <c r="S15" s="55">
        <v>24</v>
      </c>
      <c r="T15" s="56">
        <f t="shared" ref="T15:U59" si="3">P15-R15</f>
        <v>14</v>
      </c>
      <c r="U15" s="56">
        <f t="shared" si="3"/>
        <v>-5</v>
      </c>
      <c r="V15" s="55">
        <v>3514</v>
      </c>
      <c r="W15" s="55" t="s">
        <v>46</v>
      </c>
      <c r="X15" s="58">
        <f>B15/V15</f>
        <v>3.1161070005691518</v>
      </c>
    </row>
    <row r="16" spans="1:26" ht="24" customHeight="1" x14ac:dyDescent="0.2">
      <c r="A16" s="29" t="s">
        <v>56</v>
      </c>
      <c r="B16" s="55">
        <f t="shared" si="0"/>
        <v>10874</v>
      </c>
      <c r="C16" s="55">
        <v>5131</v>
      </c>
      <c r="D16" s="55">
        <v>5743</v>
      </c>
      <c r="E16" s="15">
        <f t="shared" si="1"/>
        <v>64</v>
      </c>
      <c r="F16" s="55">
        <v>22</v>
      </c>
      <c r="G16" s="55">
        <v>42</v>
      </c>
      <c r="H16" s="56">
        <f>N16+T16</f>
        <v>-78</v>
      </c>
      <c r="I16" s="57">
        <f>H16/B15*100</f>
        <v>-0.71232876712328763</v>
      </c>
      <c r="J16" s="55">
        <v>55</v>
      </c>
      <c r="K16" s="55">
        <v>0</v>
      </c>
      <c r="L16" s="55">
        <v>146</v>
      </c>
      <c r="M16" s="55">
        <v>0</v>
      </c>
      <c r="N16" s="56">
        <f t="shared" si="2"/>
        <v>-91</v>
      </c>
      <c r="O16" s="56">
        <f t="shared" si="2"/>
        <v>0</v>
      </c>
      <c r="P16" s="55">
        <v>136</v>
      </c>
      <c r="Q16" s="55">
        <v>20</v>
      </c>
      <c r="R16" s="55">
        <v>123</v>
      </c>
      <c r="S16" s="55">
        <v>17</v>
      </c>
      <c r="T16" s="56">
        <f t="shared" si="3"/>
        <v>13</v>
      </c>
      <c r="U16" s="56">
        <f t="shared" si="3"/>
        <v>3</v>
      </c>
      <c r="V16" s="55">
        <v>3521</v>
      </c>
      <c r="W16" s="55" t="s">
        <v>46</v>
      </c>
      <c r="X16" s="58">
        <f>B16/V16</f>
        <v>3.0883271797784722</v>
      </c>
    </row>
    <row r="17" spans="1:26" ht="24" customHeight="1" x14ac:dyDescent="0.2">
      <c r="A17" s="29" t="s">
        <v>57</v>
      </c>
      <c r="B17" s="55">
        <f t="shared" si="0"/>
        <v>10767</v>
      </c>
      <c r="C17" s="55">
        <v>5082</v>
      </c>
      <c r="D17" s="55">
        <v>5685</v>
      </c>
      <c r="E17" s="15">
        <f t="shared" si="1"/>
        <v>57</v>
      </c>
      <c r="F17" s="55">
        <v>20</v>
      </c>
      <c r="G17" s="55">
        <v>37</v>
      </c>
      <c r="H17" s="56">
        <f t="shared" ref="H17:H20" si="4">N17+T17</f>
        <v>-106</v>
      </c>
      <c r="I17" s="57">
        <f t="shared" ref="I17:I20" si="5">H17/B16*100</f>
        <v>-0.97480228066948693</v>
      </c>
      <c r="J17" s="55">
        <v>58</v>
      </c>
      <c r="K17" s="55">
        <v>0</v>
      </c>
      <c r="L17" s="55">
        <v>153</v>
      </c>
      <c r="M17" s="55">
        <v>0</v>
      </c>
      <c r="N17" s="56">
        <f t="shared" si="2"/>
        <v>-95</v>
      </c>
      <c r="O17" s="56">
        <f t="shared" si="2"/>
        <v>0</v>
      </c>
      <c r="P17" s="55">
        <v>121</v>
      </c>
      <c r="Q17" s="55">
        <v>19</v>
      </c>
      <c r="R17" s="55">
        <v>132</v>
      </c>
      <c r="S17" s="55">
        <v>26</v>
      </c>
      <c r="T17" s="56">
        <f t="shared" si="3"/>
        <v>-11</v>
      </c>
      <c r="U17" s="56">
        <f t="shared" si="3"/>
        <v>-7</v>
      </c>
      <c r="V17" s="55">
        <v>3520</v>
      </c>
      <c r="W17" s="55" t="s">
        <v>46</v>
      </c>
      <c r="X17" s="58">
        <f>B17/V17</f>
        <v>3.058806818181818</v>
      </c>
    </row>
    <row r="18" spans="1:26" ht="24" customHeight="1" x14ac:dyDescent="0.2">
      <c r="A18" s="29" t="s">
        <v>58</v>
      </c>
      <c r="B18" s="55">
        <f t="shared" si="0"/>
        <v>10615</v>
      </c>
      <c r="C18" s="55">
        <v>5020</v>
      </c>
      <c r="D18" s="55">
        <v>5595</v>
      </c>
      <c r="E18" s="15">
        <f t="shared" si="1"/>
        <v>82</v>
      </c>
      <c r="F18" s="55">
        <v>34</v>
      </c>
      <c r="G18" s="55">
        <v>48</v>
      </c>
      <c r="H18" s="56">
        <f t="shared" si="4"/>
        <v>-105</v>
      </c>
      <c r="I18" s="57">
        <f t="shared" si="5"/>
        <v>-0.97520200612984131</v>
      </c>
      <c r="J18" s="55">
        <v>64</v>
      </c>
      <c r="K18" s="55">
        <v>0</v>
      </c>
      <c r="L18" s="55">
        <v>159</v>
      </c>
      <c r="M18" s="55">
        <v>1</v>
      </c>
      <c r="N18" s="56">
        <f t="shared" si="2"/>
        <v>-95</v>
      </c>
      <c r="O18" s="56">
        <f t="shared" si="2"/>
        <v>-1</v>
      </c>
      <c r="P18" s="55">
        <v>146</v>
      </c>
      <c r="Q18" s="55">
        <v>60</v>
      </c>
      <c r="R18" s="55">
        <v>156</v>
      </c>
      <c r="S18" s="55">
        <v>35</v>
      </c>
      <c r="T18" s="56">
        <f t="shared" si="3"/>
        <v>-10</v>
      </c>
      <c r="U18" s="56">
        <f t="shared" si="3"/>
        <v>25</v>
      </c>
      <c r="V18" s="55">
        <v>3510</v>
      </c>
      <c r="W18" s="55" t="s">
        <v>46</v>
      </c>
      <c r="X18" s="58">
        <f>B18/V18</f>
        <v>3.0242165242165244</v>
      </c>
    </row>
    <row r="19" spans="1:26" ht="24" customHeight="1" x14ac:dyDescent="0.2">
      <c r="A19" s="29" t="s">
        <v>59</v>
      </c>
      <c r="B19" s="55">
        <f t="shared" si="0"/>
        <v>10479</v>
      </c>
      <c r="C19" s="55">
        <v>4970</v>
      </c>
      <c r="D19" s="55">
        <v>5509</v>
      </c>
      <c r="E19" s="15">
        <f t="shared" si="1"/>
        <v>92</v>
      </c>
      <c r="F19" s="55">
        <v>37</v>
      </c>
      <c r="G19" s="55">
        <v>55</v>
      </c>
      <c r="H19" s="56">
        <f t="shared" si="4"/>
        <v>-110</v>
      </c>
      <c r="I19" s="57">
        <f t="shared" si="5"/>
        <v>-1.0362694300518136</v>
      </c>
      <c r="J19" s="55">
        <v>46</v>
      </c>
      <c r="K19" s="55">
        <v>0</v>
      </c>
      <c r="L19" s="55">
        <v>163</v>
      </c>
      <c r="M19" s="55">
        <v>0</v>
      </c>
      <c r="N19" s="56">
        <f t="shared" si="2"/>
        <v>-117</v>
      </c>
      <c r="O19" s="56">
        <f t="shared" si="2"/>
        <v>0</v>
      </c>
      <c r="P19" s="55">
        <v>140</v>
      </c>
      <c r="Q19" s="55">
        <v>47</v>
      </c>
      <c r="R19" s="55">
        <v>133</v>
      </c>
      <c r="S19" s="55">
        <v>36</v>
      </c>
      <c r="T19" s="56">
        <f t="shared" si="3"/>
        <v>7</v>
      </c>
      <c r="U19" s="56">
        <f t="shared" si="3"/>
        <v>11</v>
      </c>
      <c r="V19" s="55">
        <v>3544</v>
      </c>
      <c r="W19" s="55" t="s">
        <v>46</v>
      </c>
      <c r="X19" s="58">
        <f>B19/V19</f>
        <v>2.9568284424379234</v>
      </c>
    </row>
    <row r="20" spans="1:26" ht="24" customHeight="1" x14ac:dyDescent="0.2">
      <c r="A20" s="29" t="s">
        <v>60</v>
      </c>
      <c r="B20" s="55">
        <f t="shared" si="0"/>
        <v>10323</v>
      </c>
      <c r="C20" s="55">
        <v>4925</v>
      </c>
      <c r="D20" s="55">
        <v>5398</v>
      </c>
      <c r="E20" s="15">
        <f t="shared" si="1"/>
        <v>95</v>
      </c>
      <c r="F20" s="55">
        <v>42</v>
      </c>
      <c r="G20" s="55">
        <v>53</v>
      </c>
      <c r="H20" s="56">
        <f t="shared" si="4"/>
        <v>-100</v>
      </c>
      <c r="I20" s="57">
        <f t="shared" si="5"/>
        <v>-0.95428953144383999</v>
      </c>
      <c r="J20" s="55">
        <v>48</v>
      </c>
      <c r="K20" s="55">
        <v>0</v>
      </c>
      <c r="L20" s="55">
        <v>143</v>
      </c>
      <c r="M20" s="55">
        <v>0</v>
      </c>
      <c r="N20" s="56">
        <f t="shared" si="2"/>
        <v>-95</v>
      </c>
      <c r="O20" s="56">
        <f t="shared" si="2"/>
        <v>0</v>
      </c>
      <c r="P20" s="55">
        <v>115</v>
      </c>
      <c r="Q20" s="55">
        <v>20</v>
      </c>
      <c r="R20" s="55">
        <v>120</v>
      </c>
      <c r="S20" s="55">
        <v>17</v>
      </c>
      <c r="T20" s="56">
        <f t="shared" si="3"/>
        <v>-5</v>
      </c>
      <c r="U20" s="56">
        <f t="shared" si="3"/>
        <v>3</v>
      </c>
      <c r="V20" s="55">
        <v>3548</v>
      </c>
      <c r="W20" s="55" t="s">
        <v>46</v>
      </c>
      <c r="X20" s="58">
        <f>B20/V20</f>
        <v>2.9095264937993237</v>
      </c>
    </row>
    <row r="21" spans="1:26" ht="24" customHeight="1" x14ac:dyDescent="0.2">
      <c r="A21" s="28" t="s">
        <v>61</v>
      </c>
      <c r="B21" s="55">
        <f t="shared" si="0"/>
        <v>10208</v>
      </c>
      <c r="C21" s="55">
        <v>4891</v>
      </c>
      <c r="D21" s="55">
        <v>5317</v>
      </c>
      <c r="E21" s="15">
        <f t="shared" si="1"/>
        <v>83</v>
      </c>
      <c r="F21" s="55">
        <v>37</v>
      </c>
      <c r="G21" s="55">
        <v>46</v>
      </c>
      <c r="H21" s="56">
        <f t="shared" ref="H21:H22" si="6">N21+T21</f>
        <v>-115</v>
      </c>
      <c r="I21" s="57">
        <f t="shared" ref="I21:I23" si="7">H21/B20*100</f>
        <v>-1.1140172430495012</v>
      </c>
      <c r="J21" s="55">
        <v>48</v>
      </c>
      <c r="K21" s="55">
        <v>0</v>
      </c>
      <c r="L21" s="55">
        <v>146</v>
      </c>
      <c r="M21" s="55">
        <v>0</v>
      </c>
      <c r="N21" s="56">
        <f t="shared" si="2"/>
        <v>-98</v>
      </c>
      <c r="O21" s="56">
        <f t="shared" si="2"/>
        <v>0</v>
      </c>
      <c r="P21" s="55">
        <v>119</v>
      </c>
      <c r="Q21" s="55">
        <v>23</v>
      </c>
      <c r="R21" s="55">
        <v>136</v>
      </c>
      <c r="S21" s="55">
        <v>36</v>
      </c>
      <c r="T21" s="56">
        <f t="shared" si="3"/>
        <v>-17</v>
      </c>
      <c r="U21" s="56">
        <f t="shared" si="3"/>
        <v>-13</v>
      </c>
      <c r="V21" s="55">
        <v>3531</v>
      </c>
      <c r="W21" s="55" t="s">
        <v>46</v>
      </c>
      <c r="X21" s="58">
        <f>B21/V21</f>
        <v>2.8909657320872273</v>
      </c>
    </row>
    <row r="22" spans="1:26" s="6" customFormat="1" ht="23.25" customHeight="1" x14ac:dyDescent="0.2">
      <c r="A22" s="15" t="s">
        <v>62</v>
      </c>
      <c r="B22" s="55">
        <f t="shared" si="0"/>
        <v>10066</v>
      </c>
      <c r="C22" s="55">
        <v>4831</v>
      </c>
      <c r="D22" s="55">
        <v>5235</v>
      </c>
      <c r="E22" s="15">
        <f t="shared" si="1"/>
        <v>92</v>
      </c>
      <c r="F22" s="55">
        <v>51</v>
      </c>
      <c r="G22" s="55">
        <v>41</v>
      </c>
      <c r="H22" s="56">
        <f t="shared" si="6"/>
        <v>-114</v>
      </c>
      <c r="I22" s="57">
        <f t="shared" si="7"/>
        <v>-1.1167711598746082</v>
      </c>
      <c r="J22" s="55">
        <v>45</v>
      </c>
      <c r="K22" s="55">
        <v>0</v>
      </c>
      <c r="L22" s="55">
        <v>160</v>
      </c>
      <c r="M22" s="55">
        <v>0</v>
      </c>
      <c r="N22" s="56">
        <f t="shared" si="2"/>
        <v>-115</v>
      </c>
      <c r="O22" s="56">
        <f t="shared" si="2"/>
        <v>0</v>
      </c>
      <c r="P22" s="55">
        <v>133</v>
      </c>
      <c r="Q22" s="55">
        <v>37</v>
      </c>
      <c r="R22" s="55">
        <v>132</v>
      </c>
      <c r="S22" s="55">
        <v>29</v>
      </c>
      <c r="T22" s="56">
        <f t="shared" si="3"/>
        <v>1</v>
      </c>
      <c r="U22" s="56">
        <f t="shared" si="3"/>
        <v>8</v>
      </c>
      <c r="V22" s="55">
        <v>3531</v>
      </c>
      <c r="W22" s="55" t="s">
        <v>46</v>
      </c>
      <c r="X22" s="25">
        <f>B22/V22</f>
        <v>2.8507504956103089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9989</v>
      </c>
      <c r="C23" s="55">
        <v>4800</v>
      </c>
      <c r="D23" s="55">
        <v>5189</v>
      </c>
      <c r="E23" s="15">
        <f t="shared" si="1"/>
        <v>105</v>
      </c>
      <c r="F23" s="55">
        <v>59</v>
      </c>
      <c r="G23" s="55">
        <v>46</v>
      </c>
      <c r="H23" s="56">
        <f>N23+T23</f>
        <v>-91</v>
      </c>
      <c r="I23" s="57">
        <f t="shared" si="7"/>
        <v>-0.90403337969401953</v>
      </c>
      <c r="J23" s="55">
        <v>47</v>
      </c>
      <c r="K23" s="55">
        <v>0</v>
      </c>
      <c r="L23" s="55">
        <v>159</v>
      </c>
      <c r="M23" s="55">
        <v>0</v>
      </c>
      <c r="N23" s="56">
        <f t="shared" si="2"/>
        <v>-112</v>
      </c>
      <c r="O23" s="56">
        <f t="shared" si="2"/>
        <v>0</v>
      </c>
      <c r="P23" s="55">
        <v>144</v>
      </c>
      <c r="Q23" s="55">
        <v>48</v>
      </c>
      <c r="R23" s="55">
        <v>123</v>
      </c>
      <c r="S23" s="55">
        <v>31</v>
      </c>
      <c r="T23" s="56">
        <f t="shared" si="3"/>
        <v>21</v>
      </c>
      <c r="U23" s="56">
        <f t="shared" si="3"/>
        <v>17</v>
      </c>
      <c r="V23" s="55">
        <v>3543</v>
      </c>
      <c r="W23" s="55" t="s">
        <v>46</v>
      </c>
      <c r="X23" s="25">
        <f>B23/V23</f>
        <v>2.8193621224950607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10323</v>
      </c>
      <c r="C25" s="55">
        <v>4925</v>
      </c>
      <c r="D25" s="55">
        <v>5398</v>
      </c>
      <c r="E25" s="15">
        <f t="shared" si="1"/>
        <v>95</v>
      </c>
      <c r="F25" s="55">
        <v>42</v>
      </c>
      <c r="G25" s="55">
        <v>53</v>
      </c>
      <c r="H25" s="56">
        <v>5</v>
      </c>
      <c r="I25" s="57">
        <v>4.8510720869312116E-2</v>
      </c>
      <c r="J25" s="55">
        <v>5</v>
      </c>
      <c r="K25" s="55">
        <v>0</v>
      </c>
      <c r="L25" s="55">
        <v>6</v>
      </c>
      <c r="M25" s="55">
        <v>0</v>
      </c>
      <c r="N25" s="56">
        <f t="shared" si="2"/>
        <v>-1</v>
      </c>
      <c r="O25" s="56">
        <f t="shared" si="2"/>
        <v>0</v>
      </c>
      <c r="P25" s="55">
        <v>13</v>
      </c>
      <c r="Q25" s="55">
        <v>4</v>
      </c>
      <c r="R25" s="55">
        <v>7</v>
      </c>
      <c r="S25" s="55">
        <v>1</v>
      </c>
      <c r="T25" s="56">
        <f t="shared" si="3"/>
        <v>6</v>
      </c>
      <c r="U25" s="56">
        <f t="shared" si="3"/>
        <v>3</v>
      </c>
      <c r="V25" s="55">
        <v>3548</v>
      </c>
      <c r="W25" s="55">
        <v>18</v>
      </c>
      <c r="X25" s="25">
        <f t="shared" ref="X25:X61" si="8">B25/V25</f>
        <v>2.9095264937993237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10313</v>
      </c>
      <c r="C26" s="55">
        <v>4923</v>
      </c>
      <c r="D26" s="55">
        <v>5390</v>
      </c>
      <c r="E26" s="15">
        <f t="shared" si="1"/>
        <v>94</v>
      </c>
      <c r="F26" s="55">
        <v>42</v>
      </c>
      <c r="G26" s="55">
        <v>52</v>
      </c>
      <c r="H26" s="56">
        <v>-9</v>
      </c>
      <c r="I26" s="57">
        <v>-8.7183958151700089E-2</v>
      </c>
      <c r="J26" s="55">
        <v>9</v>
      </c>
      <c r="K26" s="55">
        <v>0</v>
      </c>
      <c r="L26" s="55">
        <v>13</v>
      </c>
      <c r="M26" s="55">
        <v>0</v>
      </c>
      <c r="N26" s="56">
        <f t="shared" si="2"/>
        <v>-4</v>
      </c>
      <c r="O26" s="56">
        <f t="shared" si="2"/>
        <v>0</v>
      </c>
      <c r="P26" s="55">
        <v>0</v>
      </c>
      <c r="Q26" s="55">
        <v>0</v>
      </c>
      <c r="R26" s="55">
        <v>5</v>
      </c>
      <c r="S26" s="55">
        <v>1</v>
      </c>
      <c r="T26" s="56">
        <f t="shared" si="3"/>
        <v>-5</v>
      </c>
      <c r="U26" s="56">
        <f t="shared" si="3"/>
        <v>-1</v>
      </c>
      <c r="V26" s="55">
        <v>3544</v>
      </c>
      <c r="W26" s="55">
        <v>-4</v>
      </c>
      <c r="X26" s="25">
        <f t="shared" si="8"/>
        <v>2.9099887133182842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10310</v>
      </c>
      <c r="C27" s="55">
        <v>4922</v>
      </c>
      <c r="D27" s="55">
        <v>5388</v>
      </c>
      <c r="E27" s="15">
        <f t="shared" si="1"/>
        <v>85</v>
      </c>
      <c r="F27" s="55">
        <v>42</v>
      </c>
      <c r="G27" s="55">
        <v>43</v>
      </c>
      <c r="H27" s="56">
        <v>-10</v>
      </c>
      <c r="I27" s="57">
        <v>-9.6964995636575194E-2</v>
      </c>
      <c r="J27" s="55">
        <v>5</v>
      </c>
      <c r="K27" s="55">
        <v>0</v>
      </c>
      <c r="L27" s="55">
        <v>6</v>
      </c>
      <c r="M27" s="55">
        <v>0</v>
      </c>
      <c r="N27" s="56">
        <f t="shared" si="2"/>
        <v>-1</v>
      </c>
      <c r="O27" s="56">
        <f t="shared" si="2"/>
        <v>0</v>
      </c>
      <c r="P27" s="55">
        <v>8</v>
      </c>
      <c r="Q27" s="55">
        <v>0</v>
      </c>
      <c r="R27" s="55">
        <v>17</v>
      </c>
      <c r="S27" s="55">
        <v>9</v>
      </c>
      <c r="T27" s="56">
        <f t="shared" si="3"/>
        <v>-9</v>
      </c>
      <c r="U27" s="56">
        <f t="shared" si="3"/>
        <v>-9</v>
      </c>
      <c r="V27" s="55">
        <v>3538</v>
      </c>
      <c r="W27" s="55">
        <v>-6</v>
      </c>
      <c r="X27" s="25">
        <f t="shared" si="8"/>
        <v>2.9140757490107405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10292</v>
      </c>
      <c r="C28" s="55">
        <v>4916</v>
      </c>
      <c r="D28" s="55">
        <v>5376</v>
      </c>
      <c r="E28" s="15">
        <f t="shared" si="1"/>
        <v>78</v>
      </c>
      <c r="F28" s="55">
        <v>40</v>
      </c>
      <c r="G28" s="55">
        <v>38</v>
      </c>
      <c r="H28" s="56">
        <v>-16</v>
      </c>
      <c r="I28" s="57">
        <v>-0.15518913676042675</v>
      </c>
      <c r="J28" s="55">
        <v>1</v>
      </c>
      <c r="K28" s="55">
        <v>0</v>
      </c>
      <c r="L28" s="55">
        <v>8</v>
      </c>
      <c r="M28" s="55">
        <v>0</v>
      </c>
      <c r="N28" s="56">
        <f t="shared" si="2"/>
        <v>-7</v>
      </c>
      <c r="O28" s="56">
        <f t="shared" si="2"/>
        <v>0</v>
      </c>
      <c r="P28" s="55">
        <v>7</v>
      </c>
      <c r="Q28" s="55">
        <v>1</v>
      </c>
      <c r="R28" s="55">
        <v>16</v>
      </c>
      <c r="S28" s="55">
        <v>9</v>
      </c>
      <c r="T28" s="56">
        <f t="shared" si="3"/>
        <v>-9</v>
      </c>
      <c r="U28" s="56">
        <f t="shared" si="3"/>
        <v>-8</v>
      </c>
      <c r="V28" s="55">
        <v>3534</v>
      </c>
      <c r="W28" s="55">
        <v>-4</v>
      </c>
      <c r="X28" s="25">
        <f t="shared" si="8"/>
        <v>2.9122807017543861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10279</v>
      </c>
      <c r="C29" s="55">
        <v>4910</v>
      </c>
      <c r="D29" s="55">
        <v>5369</v>
      </c>
      <c r="E29" s="15">
        <f t="shared" si="1"/>
        <v>83</v>
      </c>
      <c r="F29" s="55">
        <v>40</v>
      </c>
      <c r="G29" s="55">
        <v>43</v>
      </c>
      <c r="H29" s="56">
        <v>-11</v>
      </c>
      <c r="I29" s="57">
        <v>-0.10687912942090945</v>
      </c>
      <c r="J29" s="55">
        <v>4</v>
      </c>
      <c r="K29" s="55">
        <v>0</v>
      </c>
      <c r="L29" s="55">
        <v>15</v>
      </c>
      <c r="M29" s="55">
        <v>0</v>
      </c>
      <c r="N29" s="56">
        <f t="shared" si="2"/>
        <v>-11</v>
      </c>
      <c r="O29" s="56">
        <f t="shared" si="2"/>
        <v>0</v>
      </c>
      <c r="P29" s="55">
        <v>5</v>
      </c>
      <c r="Q29" s="55">
        <v>5</v>
      </c>
      <c r="R29" s="55">
        <v>5</v>
      </c>
      <c r="S29" s="55">
        <v>0</v>
      </c>
      <c r="T29" s="56">
        <f t="shared" si="3"/>
        <v>0</v>
      </c>
      <c r="U29" s="56">
        <f t="shared" si="3"/>
        <v>5</v>
      </c>
      <c r="V29" s="55">
        <v>3537</v>
      </c>
      <c r="W29" s="55">
        <v>3</v>
      </c>
      <c r="X29" s="25">
        <f t="shared" si="8"/>
        <v>2.906135142776364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10287</v>
      </c>
      <c r="C30" s="55">
        <v>4924</v>
      </c>
      <c r="D30" s="55">
        <v>5363</v>
      </c>
      <c r="E30" s="15">
        <f t="shared" si="1"/>
        <v>96</v>
      </c>
      <c r="F30" s="55">
        <v>47</v>
      </c>
      <c r="G30" s="55">
        <v>49</v>
      </c>
      <c r="H30" s="56">
        <v>15</v>
      </c>
      <c r="I30" s="57">
        <v>0.14592859227551319</v>
      </c>
      <c r="J30" s="55">
        <v>4</v>
      </c>
      <c r="K30" s="55">
        <v>0</v>
      </c>
      <c r="L30" s="55">
        <v>14</v>
      </c>
      <c r="M30" s="55">
        <v>0</v>
      </c>
      <c r="N30" s="56">
        <f t="shared" si="2"/>
        <v>-10</v>
      </c>
      <c r="O30" s="56">
        <f t="shared" si="2"/>
        <v>0</v>
      </c>
      <c r="P30" s="55">
        <v>27</v>
      </c>
      <c r="Q30" s="55">
        <v>13</v>
      </c>
      <c r="R30" s="55">
        <v>2</v>
      </c>
      <c r="S30" s="55">
        <v>0</v>
      </c>
      <c r="T30" s="56">
        <f t="shared" si="3"/>
        <v>25</v>
      </c>
      <c r="U30" s="56">
        <f t="shared" si="3"/>
        <v>13</v>
      </c>
      <c r="V30" s="55">
        <v>3542</v>
      </c>
      <c r="W30" s="55">
        <v>5</v>
      </c>
      <c r="X30" s="25">
        <f t="shared" si="8"/>
        <v>2.9042913608131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10267</v>
      </c>
      <c r="C31" s="55">
        <v>4912</v>
      </c>
      <c r="D31" s="55">
        <v>5355</v>
      </c>
      <c r="E31" s="15">
        <f t="shared" si="1"/>
        <v>95</v>
      </c>
      <c r="F31" s="55">
        <v>46</v>
      </c>
      <c r="G31" s="55">
        <v>49</v>
      </c>
      <c r="H31" s="56">
        <v>-20</v>
      </c>
      <c r="I31" s="57">
        <v>-0.19442014192670359</v>
      </c>
      <c r="J31" s="55">
        <v>1</v>
      </c>
      <c r="K31" s="55">
        <v>0</v>
      </c>
      <c r="L31" s="55">
        <v>13</v>
      </c>
      <c r="M31" s="55">
        <v>0</v>
      </c>
      <c r="N31" s="56">
        <f t="shared" si="2"/>
        <v>-12</v>
      </c>
      <c r="O31" s="56">
        <f t="shared" si="2"/>
        <v>0</v>
      </c>
      <c r="P31" s="55">
        <v>26</v>
      </c>
      <c r="Q31" s="55">
        <v>0</v>
      </c>
      <c r="R31" s="55">
        <v>34</v>
      </c>
      <c r="S31" s="55">
        <v>1</v>
      </c>
      <c r="T31" s="56">
        <f t="shared" si="3"/>
        <v>-8</v>
      </c>
      <c r="U31" s="56">
        <f t="shared" si="3"/>
        <v>-1</v>
      </c>
      <c r="V31" s="55">
        <v>3544</v>
      </c>
      <c r="W31" s="55">
        <v>2</v>
      </c>
      <c r="X31" s="25">
        <f t="shared" si="8"/>
        <v>2.8970090293453725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10251</v>
      </c>
      <c r="C32" s="55">
        <v>4905</v>
      </c>
      <c r="D32" s="55">
        <v>5346</v>
      </c>
      <c r="E32" s="15">
        <f t="shared" si="1"/>
        <v>88</v>
      </c>
      <c r="F32" s="55">
        <v>40</v>
      </c>
      <c r="G32" s="55">
        <v>48</v>
      </c>
      <c r="H32" s="56">
        <v>-9</v>
      </c>
      <c r="I32" s="57">
        <v>-8.7659491574948872E-2</v>
      </c>
      <c r="J32" s="55">
        <v>5</v>
      </c>
      <c r="K32" s="55">
        <v>0</v>
      </c>
      <c r="L32" s="55">
        <v>12</v>
      </c>
      <c r="M32" s="55">
        <v>0</v>
      </c>
      <c r="N32" s="56">
        <f t="shared" si="2"/>
        <v>-7</v>
      </c>
      <c r="O32" s="56">
        <f t="shared" si="2"/>
        <v>0</v>
      </c>
      <c r="P32" s="55">
        <v>14</v>
      </c>
      <c r="Q32" s="55">
        <v>2</v>
      </c>
      <c r="R32" s="55">
        <v>16</v>
      </c>
      <c r="S32" s="55">
        <v>9</v>
      </c>
      <c r="T32" s="56">
        <f t="shared" si="3"/>
        <v>-2</v>
      </c>
      <c r="U32" s="56">
        <f t="shared" si="3"/>
        <v>-7</v>
      </c>
      <c r="V32" s="55">
        <v>3539</v>
      </c>
      <c r="W32" s="55">
        <v>-5</v>
      </c>
      <c r="X32" s="25">
        <f t="shared" si="8"/>
        <v>2.896580955072054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10243</v>
      </c>
      <c r="C33" s="55">
        <v>4898</v>
      </c>
      <c r="D33" s="55">
        <v>5345</v>
      </c>
      <c r="E33" s="15">
        <f t="shared" si="1"/>
        <v>87</v>
      </c>
      <c r="F33" s="55">
        <v>39</v>
      </c>
      <c r="G33" s="55">
        <v>48</v>
      </c>
      <c r="H33" s="56">
        <v>-8</v>
      </c>
      <c r="I33" s="57">
        <v>-7.8041166715442395E-2</v>
      </c>
      <c r="J33" s="55">
        <v>5</v>
      </c>
      <c r="K33" s="55">
        <v>0</v>
      </c>
      <c r="L33" s="55">
        <v>15</v>
      </c>
      <c r="M33" s="55">
        <v>0</v>
      </c>
      <c r="N33" s="56">
        <f t="shared" si="2"/>
        <v>-10</v>
      </c>
      <c r="O33" s="56">
        <f t="shared" si="2"/>
        <v>0</v>
      </c>
      <c r="P33" s="55">
        <v>5</v>
      </c>
      <c r="Q33" s="55">
        <v>0</v>
      </c>
      <c r="R33" s="55">
        <v>3</v>
      </c>
      <c r="S33" s="55">
        <v>0</v>
      </c>
      <c r="T33" s="56">
        <f t="shared" si="3"/>
        <v>2</v>
      </c>
      <c r="U33" s="56">
        <f t="shared" si="3"/>
        <v>0</v>
      </c>
      <c r="V33" s="55">
        <v>3534</v>
      </c>
      <c r="W33" s="55">
        <v>-5</v>
      </c>
      <c r="X33" s="25">
        <f t="shared" si="8"/>
        <v>2.8984153933220149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10238</v>
      </c>
      <c r="C34" s="55">
        <v>4898</v>
      </c>
      <c r="D34" s="55">
        <v>5340</v>
      </c>
      <c r="E34" s="15">
        <f t="shared" si="1"/>
        <v>84</v>
      </c>
      <c r="F34" s="55">
        <v>37</v>
      </c>
      <c r="G34" s="55">
        <v>47</v>
      </c>
      <c r="H34" s="56">
        <v>-5</v>
      </c>
      <c r="I34" s="57">
        <v>-4.8813824074978036E-2</v>
      </c>
      <c r="J34" s="55">
        <v>5</v>
      </c>
      <c r="K34" s="55">
        <v>0</v>
      </c>
      <c r="L34" s="55">
        <v>12</v>
      </c>
      <c r="M34" s="55">
        <v>0</v>
      </c>
      <c r="N34" s="56">
        <f t="shared" si="2"/>
        <v>-7</v>
      </c>
      <c r="O34" s="56">
        <f t="shared" si="2"/>
        <v>0</v>
      </c>
      <c r="P34" s="55">
        <v>12</v>
      </c>
      <c r="Q34" s="55">
        <v>0</v>
      </c>
      <c r="R34" s="55">
        <v>10</v>
      </c>
      <c r="S34" s="55">
        <v>3</v>
      </c>
      <c r="T34" s="56">
        <f t="shared" si="3"/>
        <v>2</v>
      </c>
      <c r="U34" s="56">
        <f t="shared" si="3"/>
        <v>-3</v>
      </c>
      <c r="V34" s="55">
        <v>3530</v>
      </c>
      <c r="W34" s="55">
        <v>-4</v>
      </c>
      <c r="X34" s="25">
        <f t="shared" si="8"/>
        <v>2.90028328611898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10231</v>
      </c>
      <c r="C35" s="55">
        <v>4899</v>
      </c>
      <c r="D35" s="55">
        <v>5332</v>
      </c>
      <c r="E35" s="15">
        <f t="shared" si="1"/>
        <v>85</v>
      </c>
      <c r="F35" s="55">
        <v>37</v>
      </c>
      <c r="G35" s="55">
        <v>48</v>
      </c>
      <c r="H35" s="56">
        <v>-20</v>
      </c>
      <c r="I35" s="57">
        <v>-0.19535065442469235</v>
      </c>
      <c r="J35" s="55">
        <v>3</v>
      </c>
      <c r="K35" s="55">
        <v>0</v>
      </c>
      <c r="L35" s="55">
        <v>15</v>
      </c>
      <c r="M35" s="55">
        <v>0</v>
      </c>
      <c r="N35" s="56">
        <f t="shared" si="2"/>
        <v>-12</v>
      </c>
      <c r="O35" s="56">
        <f t="shared" si="2"/>
        <v>0</v>
      </c>
      <c r="P35" s="55">
        <v>4</v>
      </c>
      <c r="Q35" s="55">
        <v>0</v>
      </c>
      <c r="R35" s="55">
        <v>12</v>
      </c>
      <c r="S35" s="55">
        <v>0</v>
      </c>
      <c r="T35" s="56">
        <f t="shared" si="3"/>
        <v>-8</v>
      </c>
      <c r="U35" s="56">
        <f t="shared" si="3"/>
        <v>0</v>
      </c>
      <c r="V35" s="55">
        <v>3531</v>
      </c>
      <c r="W35" s="55">
        <v>1</v>
      </c>
      <c r="X35" s="25">
        <f t="shared" si="8"/>
        <v>2.8974794675729254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10224</v>
      </c>
      <c r="C36" s="55">
        <v>4896</v>
      </c>
      <c r="D36" s="55">
        <v>5328</v>
      </c>
      <c r="E36" s="15">
        <f t="shared" si="1"/>
        <v>87</v>
      </c>
      <c r="F36" s="55">
        <v>39</v>
      </c>
      <c r="G36" s="55">
        <v>48</v>
      </c>
      <c r="H36" s="56">
        <v>-7</v>
      </c>
      <c r="I36" s="57">
        <v>-6.8419509334375905E-2</v>
      </c>
      <c r="J36" s="55">
        <v>3</v>
      </c>
      <c r="K36" s="55">
        <v>0</v>
      </c>
      <c r="L36" s="55">
        <v>9</v>
      </c>
      <c r="M36" s="55">
        <v>0</v>
      </c>
      <c r="N36" s="56">
        <f t="shared" si="2"/>
        <v>-6</v>
      </c>
      <c r="O36" s="56">
        <f t="shared" si="2"/>
        <v>0</v>
      </c>
      <c r="P36" s="55">
        <v>8</v>
      </c>
      <c r="Q36" s="55">
        <v>2</v>
      </c>
      <c r="R36" s="55">
        <v>9</v>
      </c>
      <c r="S36" s="55">
        <v>0</v>
      </c>
      <c r="T36" s="56">
        <f t="shared" si="3"/>
        <v>-1</v>
      </c>
      <c r="U36" s="56">
        <f t="shared" si="3"/>
        <v>2</v>
      </c>
      <c r="V36" s="55">
        <v>3529</v>
      </c>
      <c r="W36" s="55">
        <v>-2</v>
      </c>
      <c r="X36" s="25">
        <f t="shared" si="8"/>
        <v>2.8971379994332671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10208</v>
      </c>
      <c r="C37" s="55">
        <v>4891</v>
      </c>
      <c r="D37" s="55">
        <v>5317</v>
      </c>
      <c r="E37" s="15">
        <f t="shared" si="1"/>
        <v>83</v>
      </c>
      <c r="F37" s="55">
        <v>37</v>
      </c>
      <c r="G37" s="55">
        <v>46</v>
      </c>
      <c r="H37" s="56">
        <v>-15</v>
      </c>
      <c r="I37" s="57">
        <v>-0.14671361502347416</v>
      </c>
      <c r="J37" s="55">
        <v>3</v>
      </c>
      <c r="K37" s="55">
        <v>0</v>
      </c>
      <c r="L37" s="55">
        <v>14</v>
      </c>
      <c r="M37" s="55">
        <v>0</v>
      </c>
      <c r="N37" s="56">
        <f t="shared" si="2"/>
        <v>-11</v>
      </c>
      <c r="O37" s="56">
        <f t="shared" si="2"/>
        <v>0</v>
      </c>
      <c r="P37" s="55">
        <v>3</v>
      </c>
      <c r="Q37" s="55">
        <v>0</v>
      </c>
      <c r="R37" s="55">
        <v>7</v>
      </c>
      <c r="S37" s="55">
        <v>4</v>
      </c>
      <c r="T37" s="56">
        <f t="shared" si="3"/>
        <v>-4</v>
      </c>
      <c r="U37" s="56">
        <f t="shared" si="3"/>
        <v>-4</v>
      </c>
      <c r="V37" s="55">
        <v>3531</v>
      </c>
      <c r="W37" s="55">
        <v>2</v>
      </c>
      <c r="X37" s="26">
        <f t="shared" si="8"/>
        <v>2.8909657320872273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10198</v>
      </c>
      <c r="C38" s="55">
        <v>4885</v>
      </c>
      <c r="D38" s="55">
        <v>5313</v>
      </c>
      <c r="E38" s="15">
        <f t="shared" si="1"/>
        <v>84</v>
      </c>
      <c r="F38" s="55">
        <v>37</v>
      </c>
      <c r="G38" s="55">
        <v>47</v>
      </c>
      <c r="H38" s="56">
        <v>-20</v>
      </c>
      <c r="I38" s="57">
        <v>-0.1959247648902821</v>
      </c>
      <c r="J38" s="55">
        <v>1</v>
      </c>
      <c r="K38" s="55">
        <v>0</v>
      </c>
      <c r="L38" s="55">
        <v>23</v>
      </c>
      <c r="M38" s="55">
        <v>0</v>
      </c>
      <c r="N38" s="56">
        <f t="shared" si="2"/>
        <v>-22</v>
      </c>
      <c r="O38" s="56">
        <f t="shared" si="2"/>
        <v>0</v>
      </c>
      <c r="P38" s="55">
        <v>10</v>
      </c>
      <c r="Q38" s="55">
        <v>1</v>
      </c>
      <c r="R38" s="55">
        <v>8</v>
      </c>
      <c r="S38" s="55">
        <v>0</v>
      </c>
      <c r="T38" s="56">
        <f t="shared" si="3"/>
        <v>2</v>
      </c>
      <c r="U38" s="56">
        <f t="shared" si="3"/>
        <v>1</v>
      </c>
      <c r="V38" s="55">
        <v>3541</v>
      </c>
      <c r="W38" s="55">
        <v>10</v>
      </c>
      <c r="X38" s="26">
        <f t="shared" si="8"/>
        <v>2.8799774075120022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10196</v>
      </c>
      <c r="C39" s="55">
        <v>4886</v>
      </c>
      <c r="D39" s="55">
        <v>5310</v>
      </c>
      <c r="E39" s="15">
        <f t="shared" si="1"/>
        <v>84</v>
      </c>
      <c r="F39" s="55">
        <v>37</v>
      </c>
      <c r="G39" s="55">
        <v>47</v>
      </c>
      <c r="H39" s="56">
        <v>-11</v>
      </c>
      <c r="I39" s="57">
        <v>-0.10786428711512061</v>
      </c>
      <c r="J39" s="55">
        <v>6</v>
      </c>
      <c r="K39" s="55">
        <v>0</v>
      </c>
      <c r="L39" s="55">
        <v>16</v>
      </c>
      <c r="M39" s="55">
        <v>0</v>
      </c>
      <c r="N39" s="56">
        <f t="shared" si="2"/>
        <v>-10</v>
      </c>
      <c r="O39" s="56">
        <f t="shared" si="2"/>
        <v>0</v>
      </c>
      <c r="P39" s="55">
        <v>7</v>
      </c>
      <c r="Q39" s="55">
        <v>0</v>
      </c>
      <c r="R39" s="55">
        <v>8</v>
      </c>
      <c r="S39" s="55">
        <v>0</v>
      </c>
      <c r="T39" s="56">
        <f t="shared" si="3"/>
        <v>-1</v>
      </c>
      <c r="U39" s="56">
        <f t="shared" si="3"/>
        <v>0</v>
      </c>
      <c r="V39" s="55">
        <v>3543</v>
      </c>
      <c r="W39" s="55">
        <v>2</v>
      </c>
      <c r="X39" s="26">
        <f t="shared" si="8"/>
        <v>2.8777871860005644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10189</v>
      </c>
      <c r="C40" s="55">
        <v>4888</v>
      </c>
      <c r="D40" s="55">
        <v>5301</v>
      </c>
      <c r="E40" s="15">
        <f t="shared" si="1"/>
        <v>81</v>
      </c>
      <c r="F40" s="55">
        <v>37</v>
      </c>
      <c r="G40" s="55">
        <v>44</v>
      </c>
      <c r="H40" s="56">
        <v>-9</v>
      </c>
      <c r="I40" s="57">
        <v>-8.8269909768536672E-2</v>
      </c>
      <c r="J40" s="55">
        <v>3</v>
      </c>
      <c r="K40" s="55">
        <v>0</v>
      </c>
      <c r="L40" s="55">
        <v>14</v>
      </c>
      <c r="M40" s="55">
        <v>0</v>
      </c>
      <c r="N40" s="56">
        <f t="shared" si="2"/>
        <v>-11</v>
      </c>
      <c r="O40" s="56">
        <f t="shared" si="2"/>
        <v>0</v>
      </c>
      <c r="P40" s="55">
        <v>11</v>
      </c>
      <c r="Q40" s="55">
        <v>2</v>
      </c>
      <c r="R40" s="55">
        <v>9</v>
      </c>
      <c r="S40" s="55">
        <v>5</v>
      </c>
      <c r="T40" s="56">
        <f t="shared" si="3"/>
        <v>2</v>
      </c>
      <c r="U40" s="56">
        <f t="shared" si="3"/>
        <v>-3</v>
      </c>
      <c r="V40" s="55">
        <v>3536</v>
      </c>
      <c r="W40" s="55">
        <v>-7</v>
      </c>
      <c r="X40" s="26">
        <f t="shared" si="8"/>
        <v>2.881504524886878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10165</v>
      </c>
      <c r="C41" s="55">
        <v>4870</v>
      </c>
      <c r="D41" s="55">
        <v>5295</v>
      </c>
      <c r="E41" s="15">
        <f t="shared" si="1"/>
        <v>79</v>
      </c>
      <c r="F41" s="55">
        <v>35</v>
      </c>
      <c r="G41" s="55">
        <v>44</v>
      </c>
      <c r="H41" s="56">
        <v>-16</v>
      </c>
      <c r="I41" s="57">
        <v>-0.1570320934340956</v>
      </c>
      <c r="J41" s="55">
        <v>4</v>
      </c>
      <c r="K41" s="55">
        <v>0</v>
      </c>
      <c r="L41" s="55">
        <v>14</v>
      </c>
      <c r="M41" s="55">
        <v>0</v>
      </c>
      <c r="N41" s="56">
        <f t="shared" si="2"/>
        <v>-10</v>
      </c>
      <c r="O41" s="56">
        <f t="shared" si="2"/>
        <v>0</v>
      </c>
      <c r="P41" s="55">
        <v>2</v>
      </c>
      <c r="Q41" s="55">
        <v>0</v>
      </c>
      <c r="R41" s="55">
        <v>8</v>
      </c>
      <c r="S41" s="55">
        <v>2</v>
      </c>
      <c r="T41" s="56">
        <f t="shared" si="3"/>
        <v>-6</v>
      </c>
      <c r="U41" s="56">
        <f t="shared" si="3"/>
        <v>-2</v>
      </c>
      <c r="V41" s="55">
        <v>3524</v>
      </c>
      <c r="W41" s="55">
        <v>-12</v>
      </c>
      <c r="X41" s="26">
        <f t="shared" si="8"/>
        <v>2.8845062429057888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10159</v>
      </c>
      <c r="C42" s="55">
        <v>4867</v>
      </c>
      <c r="D42" s="55">
        <v>5292</v>
      </c>
      <c r="E42" s="15">
        <f t="shared" si="1"/>
        <v>78</v>
      </c>
      <c r="F42" s="55">
        <v>34</v>
      </c>
      <c r="G42" s="55">
        <v>44</v>
      </c>
      <c r="H42" s="56">
        <v>-9</v>
      </c>
      <c r="I42" s="57">
        <v>-8.8539104771273983E-2</v>
      </c>
      <c r="J42" s="55">
        <v>6</v>
      </c>
      <c r="K42" s="55">
        <v>0</v>
      </c>
      <c r="L42" s="55">
        <v>15</v>
      </c>
      <c r="M42" s="55">
        <v>0</v>
      </c>
      <c r="N42" s="56">
        <f t="shared" si="2"/>
        <v>-9</v>
      </c>
      <c r="O42" s="56">
        <f t="shared" si="2"/>
        <v>0</v>
      </c>
      <c r="P42" s="55">
        <v>5</v>
      </c>
      <c r="Q42" s="55">
        <v>0</v>
      </c>
      <c r="R42" s="55">
        <v>5</v>
      </c>
      <c r="S42" s="55">
        <v>1</v>
      </c>
      <c r="T42" s="56">
        <f t="shared" si="3"/>
        <v>0</v>
      </c>
      <c r="U42" s="56">
        <f t="shared" si="3"/>
        <v>-1</v>
      </c>
      <c r="V42" s="55">
        <v>3525</v>
      </c>
      <c r="W42" s="55">
        <v>1</v>
      </c>
      <c r="X42" s="26">
        <f t="shared" si="8"/>
        <v>2.8819858156028371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10084</v>
      </c>
      <c r="C43" s="55">
        <v>4829</v>
      </c>
      <c r="D43" s="55">
        <v>5255</v>
      </c>
      <c r="E43" s="15">
        <f t="shared" si="1"/>
        <v>75</v>
      </c>
      <c r="F43" s="55">
        <v>32</v>
      </c>
      <c r="G43" s="55">
        <v>43</v>
      </c>
      <c r="H43" s="56">
        <v>-35</v>
      </c>
      <c r="I43" s="57">
        <v>-0.34452209863175509</v>
      </c>
      <c r="J43" s="55">
        <v>5</v>
      </c>
      <c r="K43" s="55">
        <v>0</v>
      </c>
      <c r="L43" s="55">
        <v>13</v>
      </c>
      <c r="M43" s="55">
        <v>0</v>
      </c>
      <c r="N43" s="56">
        <f t="shared" si="2"/>
        <v>-8</v>
      </c>
      <c r="O43" s="56">
        <f t="shared" si="2"/>
        <v>0</v>
      </c>
      <c r="P43" s="55">
        <v>20</v>
      </c>
      <c r="Q43" s="55">
        <v>0</v>
      </c>
      <c r="R43" s="55">
        <v>47</v>
      </c>
      <c r="S43" s="55">
        <v>3</v>
      </c>
      <c r="T43" s="56">
        <f t="shared" si="3"/>
        <v>-27</v>
      </c>
      <c r="U43" s="56">
        <f t="shared" si="3"/>
        <v>-3</v>
      </c>
      <c r="V43" s="55">
        <v>3512</v>
      </c>
      <c r="W43" s="55">
        <v>-13</v>
      </c>
      <c r="X43" s="26">
        <f t="shared" si="8"/>
        <v>2.8712984054669706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10075</v>
      </c>
      <c r="C44" s="55">
        <v>4829</v>
      </c>
      <c r="D44" s="55">
        <v>5246</v>
      </c>
      <c r="E44" s="15">
        <f t="shared" si="1"/>
        <v>77</v>
      </c>
      <c r="F44" s="55">
        <v>34</v>
      </c>
      <c r="G44" s="55">
        <v>43</v>
      </c>
      <c r="H44" s="56">
        <v>4</v>
      </c>
      <c r="I44" s="57">
        <v>3.9666798889329634E-2</v>
      </c>
      <c r="J44" s="55">
        <v>2</v>
      </c>
      <c r="K44" s="55">
        <v>0</v>
      </c>
      <c r="L44" s="55">
        <v>7</v>
      </c>
      <c r="M44" s="55">
        <v>0</v>
      </c>
      <c r="N44" s="56">
        <f t="shared" si="2"/>
        <v>-5</v>
      </c>
      <c r="O44" s="56">
        <f t="shared" si="2"/>
        <v>0</v>
      </c>
      <c r="P44" s="55">
        <v>18</v>
      </c>
      <c r="Q44" s="55">
        <v>3</v>
      </c>
      <c r="R44" s="55">
        <v>9</v>
      </c>
      <c r="S44" s="55">
        <v>1</v>
      </c>
      <c r="T44" s="56">
        <f t="shared" si="3"/>
        <v>9</v>
      </c>
      <c r="U44" s="56">
        <f t="shared" si="3"/>
        <v>2</v>
      </c>
      <c r="V44" s="55">
        <v>3517</v>
      </c>
      <c r="W44" s="55">
        <v>5</v>
      </c>
      <c r="X44" s="26">
        <f t="shared" si="8"/>
        <v>2.8646573784475406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10072</v>
      </c>
      <c r="C45" s="55">
        <v>4831</v>
      </c>
      <c r="D45" s="55">
        <v>5241</v>
      </c>
      <c r="E45" s="15">
        <f t="shared" si="1"/>
        <v>78</v>
      </c>
      <c r="F45" s="55">
        <v>35</v>
      </c>
      <c r="G45" s="55">
        <v>43</v>
      </c>
      <c r="H45" s="56">
        <v>-11</v>
      </c>
      <c r="I45" s="57">
        <v>-0.10918114143920596</v>
      </c>
      <c r="J45" s="55">
        <v>0</v>
      </c>
      <c r="K45" s="55">
        <v>0</v>
      </c>
      <c r="L45" s="55">
        <v>15</v>
      </c>
      <c r="M45" s="55">
        <v>0</v>
      </c>
      <c r="N45" s="56">
        <f t="shared" si="2"/>
        <v>-15</v>
      </c>
      <c r="O45" s="56">
        <f t="shared" si="2"/>
        <v>0</v>
      </c>
      <c r="P45" s="55">
        <v>11</v>
      </c>
      <c r="Q45" s="55">
        <v>3</v>
      </c>
      <c r="R45" s="55">
        <v>7</v>
      </c>
      <c r="S45" s="55">
        <v>2</v>
      </c>
      <c r="T45" s="56">
        <f t="shared" si="3"/>
        <v>4</v>
      </c>
      <c r="U45" s="56">
        <f t="shared" si="3"/>
        <v>1</v>
      </c>
      <c r="V45" s="55">
        <v>3518</v>
      </c>
      <c r="W45" s="55">
        <v>1</v>
      </c>
      <c r="X45" s="26">
        <f t="shared" si="8"/>
        <v>2.8629903354178512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10070</v>
      </c>
      <c r="C46" s="55">
        <v>4829</v>
      </c>
      <c r="D46" s="55">
        <v>5241</v>
      </c>
      <c r="E46" s="15">
        <f t="shared" si="1"/>
        <v>76</v>
      </c>
      <c r="F46" s="55">
        <v>38</v>
      </c>
      <c r="G46" s="55">
        <v>38</v>
      </c>
      <c r="H46" s="56">
        <v>-7</v>
      </c>
      <c r="I46" s="57">
        <v>-6.9499602859412229E-2</v>
      </c>
      <c r="J46" s="55">
        <v>9</v>
      </c>
      <c r="K46" s="55">
        <v>0</v>
      </c>
      <c r="L46" s="55">
        <v>16</v>
      </c>
      <c r="M46" s="55">
        <v>0</v>
      </c>
      <c r="N46" s="56">
        <f>J46-L46</f>
        <v>-7</v>
      </c>
      <c r="O46" s="56">
        <f t="shared" si="2"/>
        <v>0</v>
      </c>
      <c r="P46" s="55">
        <v>15</v>
      </c>
      <c r="Q46" s="55">
        <v>6</v>
      </c>
      <c r="R46" s="55">
        <v>15</v>
      </c>
      <c r="S46" s="55">
        <v>9</v>
      </c>
      <c r="T46" s="56">
        <f t="shared" si="3"/>
        <v>0</v>
      </c>
      <c r="U46" s="56">
        <f t="shared" si="3"/>
        <v>-3</v>
      </c>
      <c r="V46" s="55">
        <v>3521</v>
      </c>
      <c r="W46" s="55">
        <v>3</v>
      </c>
      <c r="X46" s="26">
        <f t="shared" si="8"/>
        <v>2.8599829593865378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10072</v>
      </c>
      <c r="C47" s="55">
        <v>4832</v>
      </c>
      <c r="D47" s="55">
        <v>5240</v>
      </c>
      <c r="E47" s="15">
        <f t="shared" si="1"/>
        <v>91</v>
      </c>
      <c r="F47" s="55">
        <v>48</v>
      </c>
      <c r="G47" s="55">
        <v>43</v>
      </c>
      <c r="H47" s="56">
        <v>3</v>
      </c>
      <c r="I47" s="57">
        <v>2.9791459781529295E-2</v>
      </c>
      <c r="J47" s="55">
        <v>3</v>
      </c>
      <c r="K47" s="55">
        <v>0</v>
      </c>
      <c r="L47" s="55">
        <v>11</v>
      </c>
      <c r="M47" s="55">
        <v>0</v>
      </c>
      <c r="N47" s="56">
        <f t="shared" si="2"/>
        <v>-8</v>
      </c>
      <c r="O47" s="56">
        <f t="shared" si="2"/>
        <v>0</v>
      </c>
      <c r="P47" s="55">
        <v>17</v>
      </c>
      <c r="Q47" s="55">
        <v>16</v>
      </c>
      <c r="R47" s="55">
        <v>6</v>
      </c>
      <c r="S47" s="55">
        <v>1</v>
      </c>
      <c r="T47" s="56">
        <f t="shared" si="3"/>
        <v>11</v>
      </c>
      <c r="U47" s="56">
        <f t="shared" si="3"/>
        <v>15</v>
      </c>
      <c r="V47" s="55">
        <v>3532</v>
      </c>
      <c r="W47" s="55">
        <v>11</v>
      </c>
      <c r="X47" s="26">
        <f t="shared" si="8"/>
        <v>2.8516421291053229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10071</v>
      </c>
      <c r="C48" s="55">
        <v>4830</v>
      </c>
      <c r="D48" s="55">
        <v>5241</v>
      </c>
      <c r="E48" s="15">
        <f t="shared" si="1"/>
        <v>96</v>
      </c>
      <c r="F48" s="55">
        <v>51</v>
      </c>
      <c r="G48" s="55">
        <v>45</v>
      </c>
      <c r="H48" s="56">
        <v>6</v>
      </c>
      <c r="I48" s="57">
        <v>5.9571088165210492E-2</v>
      </c>
      <c r="J48" s="55">
        <v>3</v>
      </c>
      <c r="K48" s="55">
        <v>0</v>
      </c>
      <c r="L48" s="55">
        <v>7</v>
      </c>
      <c r="M48" s="55">
        <v>0</v>
      </c>
      <c r="N48" s="56">
        <f t="shared" si="2"/>
        <v>-4</v>
      </c>
      <c r="O48" s="56">
        <f t="shared" si="2"/>
        <v>0</v>
      </c>
      <c r="P48" s="55">
        <v>13</v>
      </c>
      <c r="Q48" s="55">
        <v>6</v>
      </c>
      <c r="R48" s="55">
        <v>3</v>
      </c>
      <c r="S48" s="55">
        <v>1</v>
      </c>
      <c r="T48" s="56">
        <f t="shared" si="3"/>
        <v>10</v>
      </c>
      <c r="U48" s="56">
        <f t="shared" si="3"/>
        <v>5</v>
      </c>
      <c r="V48" s="55">
        <v>3535</v>
      </c>
      <c r="W48" s="55">
        <v>3</v>
      </c>
      <c r="X48" s="26">
        <f t="shared" si="8"/>
        <v>2.8489391796322487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10066</v>
      </c>
      <c r="C49" s="55">
        <v>4831</v>
      </c>
      <c r="D49" s="55">
        <v>5235</v>
      </c>
      <c r="E49" s="15">
        <f t="shared" si="1"/>
        <v>92</v>
      </c>
      <c r="F49" s="55">
        <v>51</v>
      </c>
      <c r="G49" s="55">
        <v>41</v>
      </c>
      <c r="H49" s="56">
        <v>-9</v>
      </c>
      <c r="I49" s="57">
        <v>-8.936550491510277E-2</v>
      </c>
      <c r="J49" s="55">
        <v>3</v>
      </c>
      <c r="K49" s="55">
        <v>0</v>
      </c>
      <c r="L49" s="55">
        <v>9</v>
      </c>
      <c r="M49" s="55">
        <v>0</v>
      </c>
      <c r="N49" s="56">
        <f t="shared" si="2"/>
        <v>-6</v>
      </c>
      <c r="O49" s="56">
        <f t="shared" si="2"/>
        <v>0</v>
      </c>
      <c r="P49" s="55">
        <v>4</v>
      </c>
      <c r="Q49" s="55">
        <v>0</v>
      </c>
      <c r="R49" s="55">
        <v>7</v>
      </c>
      <c r="S49" s="55">
        <v>4</v>
      </c>
      <c r="T49" s="56">
        <f t="shared" si="3"/>
        <v>-3</v>
      </c>
      <c r="U49" s="56">
        <f t="shared" si="3"/>
        <v>-4</v>
      </c>
      <c r="V49" s="55">
        <v>3531</v>
      </c>
      <c r="W49" s="55">
        <v>-4</v>
      </c>
      <c r="X49" s="26">
        <f t="shared" si="8"/>
        <v>2.8507504956103089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10056</v>
      </c>
      <c r="C50" s="55">
        <v>4831</v>
      </c>
      <c r="D50" s="55">
        <v>5225</v>
      </c>
      <c r="E50" s="15">
        <f t="shared" si="1"/>
        <v>93</v>
      </c>
      <c r="F50" s="55">
        <v>53</v>
      </c>
      <c r="G50" s="55">
        <v>40</v>
      </c>
      <c r="H50" s="56">
        <v>-5</v>
      </c>
      <c r="I50" s="57">
        <v>-4.9672163719451622E-2</v>
      </c>
      <c r="J50" s="55">
        <v>8</v>
      </c>
      <c r="K50" s="55">
        <v>0</v>
      </c>
      <c r="L50" s="55">
        <v>13</v>
      </c>
      <c r="M50" s="55">
        <v>0</v>
      </c>
      <c r="N50" s="56">
        <f t="shared" si="2"/>
        <v>-5</v>
      </c>
      <c r="O50" s="56">
        <f t="shared" si="2"/>
        <v>0</v>
      </c>
      <c r="P50" s="55">
        <v>5</v>
      </c>
      <c r="Q50" s="55">
        <v>2</v>
      </c>
      <c r="R50" s="55">
        <v>5</v>
      </c>
      <c r="S50" s="55">
        <v>1</v>
      </c>
      <c r="T50" s="56">
        <f t="shared" si="3"/>
        <v>0</v>
      </c>
      <c r="U50" s="56">
        <f t="shared" si="3"/>
        <v>1</v>
      </c>
      <c r="V50" s="55">
        <v>3527</v>
      </c>
      <c r="W50" s="55">
        <v>-4</v>
      </c>
      <c r="X50" s="26">
        <f t="shared" si="8"/>
        <v>2.8511482846611851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10063</v>
      </c>
      <c r="C51" s="55">
        <v>4836</v>
      </c>
      <c r="D51" s="55">
        <v>5227</v>
      </c>
      <c r="E51" s="15">
        <f t="shared" si="1"/>
        <v>96</v>
      </c>
      <c r="F51" s="55">
        <v>52</v>
      </c>
      <c r="G51" s="55">
        <v>44</v>
      </c>
      <c r="H51" s="56">
        <v>-5</v>
      </c>
      <c r="I51" s="57">
        <v>-4.9721559268098653E-2</v>
      </c>
      <c r="J51" s="55">
        <v>3</v>
      </c>
      <c r="K51" s="55">
        <v>0</v>
      </c>
      <c r="L51" s="55">
        <v>14</v>
      </c>
      <c r="M51" s="55">
        <v>0</v>
      </c>
      <c r="N51" s="56">
        <f t="shared" si="2"/>
        <v>-11</v>
      </c>
      <c r="O51" s="56">
        <f t="shared" si="2"/>
        <v>0</v>
      </c>
      <c r="P51" s="55">
        <v>15</v>
      </c>
      <c r="Q51" s="55">
        <v>12</v>
      </c>
      <c r="R51" s="55">
        <v>9</v>
      </c>
      <c r="S51" s="55">
        <v>4</v>
      </c>
      <c r="T51" s="56">
        <f t="shared" si="3"/>
        <v>6</v>
      </c>
      <c r="U51" s="56">
        <f t="shared" si="3"/>
        <v>8</v>
      </c>
      <c r="V51" s="55">
        <v>3534</v>
      </c>
      <c r="W51" s="55">
        <v>7</v>
      </c>
      <c r="X51" s="26">
        <f t="shared" si="8"/>
        <v>2.8474816072439162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10042</v>
      </c>
      <c r="C52" s="55">
        <v>4821</v>
      </c>
      <c r="D52" s="55">
        <v>5221</v>
      </c>
      <c r="E52" s="15">
        <f t="shared" si="1"/>
        <v>95</v>
      </c>
      <c r="F52" s="55">
        <v>48</v>
      </c>
      <c r="G52" s="55">
        <v>47</v>
      </c>
      <c r="H52" s="56">
        <v>-15</v>
      </c>
      <c r="I52" s="57">
        <v>-0.1490609162277651</v>
      </c>
      <c r="J52" s="55">
        <v>2</v>
      </c>
      <c r="K52" s="55">
        <v>0</v>
      </c>
      <c r="L52" s="55">
        <v>18</v>
      </c>
      <c r="M52" s="55">
        <v>0</v>
      </c>
      <c r="N52" s="56">
        <f t="shared" si="2"/>
        <v>-16</v>
      </c>
      <c r="O52" s="56">
        <f t="shared" si="2"/>
        <v>0</v>
      </c>
      <c r="P52" s="55">
        <v>11</v>
      </c>
      <c r="Q52" s="55">
        <v>5</v>
      </c>
      <c r="R52" s="55">
        <v>10</v>
      </c>
      <c r="S52" s="55">
        <v>5</v>
      </c>
      <c r="T52" s="56">
        <f t="shared" si="3"/>
        <v>1</v>
      </c>
      <c r="U52" s="56">
        <f t="shared" si="3"/>
        <v>0</v>
      </c>
      <c r="V52" s="55">
        <v>3534</v>
      </c>
      <c r="W52" s="55">
        <v>0</v>
      </c>
      <c r="X52" s="26">
        <f t="shared" si="8"/>
        <v>2.8415393322014713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10037</v>
      </c>
      <c r="C53" s="55">
        <v>4819</v>
      </c>
      <c r="D53" s="55">
        <v>5218</v>
      </c>
      <c r="E53" s="15">
        <f t="shared" si="1"/>
        <v>91</v>
      </c>
      <c r="F53" s="55">
        <v>46</v>
      </c>
      <c r="G53" s="55">
        <v>45</v>
      </c>
      <c r="H53" s="56">
        <v>-13</v>
      </c>
      <c r="I53" s="57">
        <v>-0.12945628360884284</v>
      </c>
      <c r="J53" s="55">
        <v>4</v>
      </c>
      <c r="K53" s="55">
        <v>0</v>
      </c>
      <c r="L53" s="55">
        <v>14</v>
      </c>
      <c r="M53" s="55">
        <v>0</v>
      </c>
      <c r="N53" s="56">
        <f t="shared" si="2"/>
        <v>-10</v>
      </c>
      <c r="O53" s="56">
        <f t="shared" si="2"/>
        <v>0</v>
      </c>
      <c r="P53" s="55">
        <v>4</v>
      </c>
      <c r="Q53" s="55">
        <v>0</v>
      </c>
      <c r="R53" s="55">
        <v>7</v>
      </c>
      <c r="S53" s="55">
        <v>4</v>
      </c>
      <c r="T53" s="56">
        <f t="shared" si="3"/>
        <v>-3</v>
      </c>
      <c r="U53" s="56">
        <f t="shared" si="3"/>
        <v>-4</v>
      </c>
      <c r="V53" s="55">
        <v>3535</v>
      </c>
      <c r="W53" s="55">
        <v>1</v>
      </c>
      <c r="X53" s="26">
        <f t="shared" si="8"/>
        <v>2.8393210749646394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10029</v>
      </c>
      <c r="C54" s="55">
        <v>4819</v>
      </c>
      <c r="D54" s="55">
        <v>5210</v>
      </c>
      <c r="E54" s="15">
        <f t="shared" si="1"/>
        <v>92</v>
      </c>
      <c r="F54" s="55">
        <v>47</v>
      </c>
      <c r="G54" s="55">
        <v>45</v>
      </c>
      <c r="H54" s="56">
        <v>-8</v>
      </c>
      <c r="I54" s="57">
        <v>-7.9705091162698014E-2</v>
      </c>
      <c r="J54" s="55">
        <v>2</v>
      </c>
      <c r="K54" s="55">
        <v>0</v>
      </c>
      <c r="L54" s="55">
        <v>13</v>
      </c>
      <c r="M54" s="55">
        <v>0</v>
      </c>
      <c r="N54" s="56">
        <f t="shared" si="2"/>
        <v>-11</v>
      </c>
      <c r="O54" s="56">
        <f t="shared" si="2"/>
        <v>0</v>
      </c>
      <c r="P54" s="55">
        <v>8</v>
      </c>
      <c r="Q54" s="55">
        <v>1</v>
      </c>
      <c r="R54" s="55">
        <v>5</v>
      </c>
      <c r="S54" s="55">
        <v>0</v>
      </c>
      <c r="T54" s="56">
        <f t="shared" si="3"/>
        <v>3</v>
      </c>
      <c r="U54" s="56">
        <f t="shared" si="3"/>
        <v>1</v>
      </c>
      <c r="V54" s="55">
        <v>3535</v>
      </c>
      <c r="W54" s="55">
        <v>0</v>
      </c>
      <c r="X54" s="26">
        <f t="shared" si="8"/>
        <v>2.8370579915134368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10034</v>
      </c>
      <c r="C55" s="55">
        <v>4814</v>
      </c>
      <c r="D55" s="55">
        <v>5220</v>
      </c>
      <c r="E55" s="15">
        <f t="shared" si="1"/>
        <v>93</v>
      </c>
      <c r="F55" s="55">
        <v>48</v>
      </c>
      <c r="G55" s="55">
        <v>45</v>
      </c>
      <c r="H55" s="56">
        <v>-11</v>
      </c>
      <c r="I55" s="57">
        <v>-0.10968192242496759</v>
      </c>
      <c r="J55" s="55">
        <v>4</v>
      </c>
      <c r="K55" s="55">
        <v>0</v>
      </c>
      <c r="L55" s="55">
        <v>15</v>
      </c>
      <c r="M55" s="55">
        <v>0</v>
      </c>
      <c r="N55" s="56">
        <f t="shared" si="2"/>
        <v>-11</v>
      </c>
      <c r="O55" s="56">
        <f t="shared" si="2"/>
        <v>0</v>
      </c>
      <c r="P55" s="55">
        <v>26</v>
      </c>
      <c r="Q55" s="55">
        <v>3</v>
      </c>
      <c r="R55" s="55">
        <v>26</v>
      </c>
      <c r="S55" s="55">
        <v>2</v>
      </c>
      <c r="T55" s="56">
        <f t="shared" si="3"/>
        <v>0</v>
      </c>
      <c r="U55" s="56">
        <f t="shared" si="3"/>
        <v>1</v>
      </c>
      <c r="V55" s="55">
        <v>3541</v>
      </c>
      <c r="W55" s="55">
        <v>6</v>
      </c>
      <c r="X55" s="26">
        <f t="shared" si="8"/>
        <v>2.8336628071166339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10032</v>
      </c>
      <c r="C56" s="55">
        <v>4819</v>
      </c>
      <c r="D56" s="55">
        <v>5213</v>
      </c>
      <c r="E56" s="15">
        <f t="shared" si="1"/>
        <v>96</v>
      </c>
      <c r="F56" s="55">
        <v>51</v>
      </c>
      <c r="G56" s="55">
        <v>45</v>
      </c>
      <c r="H56" s="56">
        <v>-4</v>
      </c>
      <c r="I56" s="57">
        <v>-3.9864460833167234E-2</v>
      </c>
      <c r="J56" s="55">
        <v>5</v>
      </c>
      <c r="K56" s="55">
        <v>0</v>
      </c>
      <c r="L56" s="55">
        <v>10</v>
      </c>
      <c r="M56" s="55">
        <v>0</v>
      </c>
      <c r="N56" s="56">
        <f t="shared" si="2"/>
        <v>-5</v>
      </c>
      <c r="O56" s="56">
        <f t="shared" si="2"/>
        <v>0</v>
      </c>
      <c r="P56" s="55">
        <v>23</v>
      </c>
      <c r="Q56" s="55">
        <v>8</v>
      </c>
      <c r="R56" s="55">
        <v>22</v>
      </c>
      <c r="S56" s="55">
        <v>5</v>
      </c>
      <c r="T56" s="56">
        <f t="shared" si="3"/>
        <v>1</v>
      </c>
      <c r="U56" s="56">
        <f t="shared" si="3"/>
        <v>3</v>
      </c>
      <c r="V56" s="55">
        <v>3549</v>
      </c>
      <c r="W56" s="55">
        <v>8</v>
      </c>
      <c r="X56" s="26">
        <f t="shared" si="8"/>
        <v>2.8267117497886729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10012</v>
      </c>
      <c r="C57" s="55">
        <v>4807</v>
      </c>
      <c r="D57" s="55">
        <v>5205</v>
      </c>
      <c r="E57" s="15">
        <f t="shared" si="1"/>
        <v>97</v>
      </c>
      <c r="F57" s="55">
        <v>52</v>
      </c>
      <c r="G57" s="55">
        <v>45</v>
      </c>
      <c r="H57" s="56">
        <v>-10</v>
      </c>
      <c r="I57" s="57">
        <v>-9.9681020733652301E-2</v>
      </c>
      <c r="J57" s="55">
        <v>4</v>
      </c>
      <c r="K57" s="55">
        <v>0</v>
      </c>
      <c r="L57" s="55">
        <v>13</v>
      </c>
      <c r="M57" s="55">
        <v>0</v>
      </c>
      <c r="N57" s="56">
        <f t="shared" si="2"/>
        <v>-9</v>
      </c>
      <c r="O57" s="56">
        <f t="shared" si="2"/>
        <v>0</v>
      </c>
      <c r="P57" s="55">
        <v>4</v>
      </c>
      <c r="Q57" s="55">
        <v>1</v>
      </c>
      <c r="R57" s="55">
        <v>5</v>
      </c>
      <c r="S57" s="55">
        <v>0</v>
      </c>
      <c r="T57" s="56">
        <f>P57-R57</f>
        <v>-1</v>
      </c>
      <c r="U57" s="56">
        <f t="shared" si="3"/>
        <v>1</v>
      </c>
      <c r="V57" s="55">
        <v>3544</v>
      </c>
      <c r="W57" s="55">
        <v>-5</v>
      </c>
      <c r="X57" s="26">
        <f t="shared" si="8"/>
        <v>2.8250564334085779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10008</v>
      </c>
      <c r="C58" s="55">
        <v>4806</v>
      </c>
      <c r="D58" s="55">
        <v>5202</v>
      </c>
      <c r="E58" s="15">
        <f t="shared" si="1"/>
        <v>99</v>
      </c>
      <c r="F58" s="55">
        <v>54</v>
      </c>
      <c r="G58" s="55">
        <v>45</v>
      </c>
      <c r="H58" s="56">
        <v>-5</v>
      </c>
      <c r="I58" s="57">
        <v>-4.9940071913703553E-2</v>
      </c>
      <c r="J58" s="55">
        <v>3</v>
      </c>
      <c r="K58" s="55">
        <v>0</v>
      </c>
      <c r="L58" s="55">
        <v>16</v>
      </c>
      <c r="M58" s="55">
        <v>0</v>
      </c>
      <c r="N58" s="56">
        <f t="shared" si="2"/>
        <v>-13</v>
      </c>
      <c r="O58" s="56">
        <f t="shared" si="2"/>
        <v>0</v>
      </c>
      <c r="P58" s="55">
        <v>23</v>
      </c>
      <c r="Q58" s="55">
        <v>8</v>
      </c>
      <c r="R58" s="55">
        <v>15</v>
      </c>
      <c r="S58" s="55">
        <v>8</v>
      </c>
      <c r="T58" s="56">
        <f t="shared" si="3"/>
        <v>8</v>
      </c>
      <c r="U58" s="56">
        <f t="shared" si="3"/>
        <v>0</v>
      </c>
      <c r="V58" s="55">
        <v>3546</v>
      </c>
      <c r="W58" s="55">
        <v>2</v>
      </c>
      <c r="X58" s="26">
        <f t="shared" si="8"/>
        <v>2.8223350253807107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9995</v>
      </c>
      <c r="C59" s="55">
        <v>4798</v>
      </c>
      <c r="D59" s="55">
        <v>5197</v>
      </c>
      <c r="E59" s="15">
        <f t="shared" si="1"/>
        <v>99</v>
      </c>
      <c r="F59" s="55">
        <v>54</v>
      </c>
      <c r="G59" s="55">
        <v>45</v>
      </c>
      <c r="H59" s="56">
        <v>-14</v>
      </c>
      <c r="I59" s="57">
        <v>-0.13988808952837731</v>
      </c>
      <c r="J59" s="55">
        <v>2</v>
      </c>
      <c r="K59" s="55">
        <v>0</v>
      </c>
      <c r="L59" s="55">
        <v>12</v>
      </c>
      <c r="M59" s="55">
        <v>0</v>
      </c>
      <c r="N59" s="56">
        <f t="shared" si="2"/>
        <v>-10</v>
      </c>
      <c r="O59" s="56">
        <f t="shared" si="2"/>
        <v>0</v>
      </c>
      <c r="P59" s="55">
        <v>4</v>
      </c>
      <c r="Q59" s="55">
        <v>1</v>
      </c>
      <c r="R59" s="55">
        <v>8</v>
      </c>
      <c r="S59" s="55">
        <v>1</v>
      </c>
      <c r="T59" s="56">
        <f t="shared" si="3"/>
        <v>-4</v>
      </c>
      <c r="U59" s="56">
        <f t="shared" si="3"/>
        <v>0</v>
      </c>
      <c r="V59" s="55">
        <v>3547</v>
      </c>
      <c r="W59" s="55">
        <v>1</v>
      </c>
      <c r="X59" s="26">
        <f t="shared" si="8"/>
        <v>2.8178742599379758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9994</v>
      </c>
      <c r="C60" s="55">
        <v>4799</v>
      </c>
      <c r="D60" s="55">
        <v>5195</v>
      </c>
      <c r="E60" s="15">
        <f t="shared" si="1"/>
        <v>103</v>
      </c>
      <c r="F60" s="55">
        <v>58</v>
      </c>
      <c r="G60" s="55">
        <v>45</v>
      </c>
      <c r="H60" s="56">
        <v>1</v>
      </c>
      <c r="I60" s="57">
        <v>1.0005002501250627E-2</v>
      </c>
      <c r="J60" s="55">
        <v>6</v>
      </c>
      <c r="K60" s="55">
        <v>0</v>
      </c>
      <c r="L60" s="55">
        <v>12</v>
      </c>
      <c r="M60" s="55">
        <v>0</v>
      </c>
      <c r="N60" s="56">
        <f t="shared" ref="N60:O61" si="9">J60-L60</f>
        <v>-6</v>
      </c>
      <c r="O60" s="56">
        <f t="shared" si="9"/>
        <v>0</v>
      </c>
      <c r="P60" s="55">
        <v>13</v>
      </c>
      <c r="Q60" s="55">
        <v>5</v>
      </c>
      <c r="R60" s="55">
        <v>6</v>
      </c>
      <c r="S60" s="55">
        <v>1</v>
      </c>
      <c r="T60" s="56">
        <f t="shared" ref="T60:U61" si="10">P60-R60</f>
        <v>7</v>
      </c>
      <c r="U60" s="56">
        <f t="shared" si="10"/>
        <v>4</v>
      </c>
      <c r="V60" s="55">
        <v>3547</v>
      </c>
      <c r="W60" s="55">
        <v>0</v>
      </c>
      <c r="X60" s="26">
        <f t="shared" si="8"/>
        <v>2.8175923315477869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9989</v>
      </c>
      <c r="C61" s="55">
        <v>4800</v>
      </c>
      <c r="D61" s="55">
        <v>5189</v>
      </c>
      <c r="E61" s="15">
        <f t="shared" si="1"/>
        <v>105</v>
      </c>
      <c r="F61" s="55">
        <v>59</v>
      </c>
      <c r="G61" s="55">
        <v>46</v>
      </c>
      <c r="H61" s="56">
        <v>-2</v>
      </c>
      <c r="I61" s="57">
        <v>-2.0012007204322592E-2</v>
      </c>
      <c r="J61" s="55">
        <v>4</v>
      </c>
      <c r="K61" s="55">
        <v>0</v>
      </c>
      <c r="L61" s="55">
        <v>9</v>
      </c>
      <c r="M61" s="55">
        <v>0</v>
      </c>
      <c r="N61" s="56">
        <f t="shared" si="9"/>
        <v>-5</v>
      </c>
      <c r="O61" s="56">
        <f t="shared" si="9"/>
        <v>0</v>
      </c>
      <c r="P61" s="55">
        <v>8</v>
      </c>
      <c r="Q61" s="55">
        <v>2</v>
      </c>
      <c r="R61" s="55">
        <v>5</v>
      </c>
      <c r="S61" s="55">
        <v>0</v>
      </c>
      <c r="T61" s="56">
        <f t="shared" si="10"/>
        <v>3</v>
      </c>
      <c r="U61" s="56">
        <f t="shared" si="10"/>
        <v>2</v>
      </c>
      <c r="V61" s="55">
        <v>3543</v>
      </c>
      <c r="W61" s="55">
        <v>-4</v>
      </c>
      <c r="X61" s="26">
        <f t="shared" si="8"/>
        <v>2.8193621224950607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26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21" t="s">
        <v>16</v>
      </c>
      <c r="B4" s="421" t="s">
        <v>0</v>
      </c>
      <c r="C4" s="67"/>
      <c r="D4" s="67"/>
      <c r="E4" s="67"/>
      <c r="F4" s="67"/>
      <c r="G4" s="67"/>
      <c r="H4" s="422" t="s">
        <v>80</v>
      </c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4"/>
      <c r="V4" s="425" t="s">
        <v>1</v>
      </c>
      <c r="W4" s="426"/>
      <c r="X4" s="427" t="s">
        <v>2</v>
      </c>
    </row>
    <row r="5" spans="1:26" ht="24" customHeight="1" x14ac:dyDescent="0.2">
      <c r="A5" s="66"/>
      <c r="B5" s="33"/>
      <c r="C5" s="12"/>
      <c r="D5" s="13"/>
      <c r="E5" s="428" t="s">
        <v>7</v>
      </c>
      <c r="F5" s="428"/>
      <c r="G5" s="428"/>
      <c r="H5" s="412" t="s">
        <v>9</v>
      </c>
      <c r="I5" s="414"/>
      <c r="J5" s="412" t="s">
        <v>10</v>
      </c>
      <c r="K5" s="413"/>
      <c r="L5" s="413"/>
      <c r="M5" s="413"/>
      <c r="N5" s="413"/>
      <c r="O5" s="414"/>
      <c r="P5" s="412" t="s">
        <v>11</v>
      </c>
      <c r="Q5" s="413"/>
      <c r="R5" s="413"/>
      <c r="S5" s="413"/>
      <c r="T5" s="413"/>
      <c r="U5" s="414"/>
      <c r="V5" s="24"/>
      <c r="W5" s="22"/>
      <c r="X5" s="69"/>
    </row>
    <row r="6" spans="1:26" ht="24" customHeight="1" x14ac:dyDescent="0.2">
      <c r="A6" s="66"/>
      <c r="B6" s="415" t="s">
        <v>6</v>
      </c>
      <c r="C6" s="429" t="s">
        <v>4</v>
      </c>
      <c r="D6" s="430" t="s">
        <v>5</v>
      </c>
      <c r="E6" s="431" t="s">
        <v>6</v>
      </c>
      <c r="F6" s="431" t="s">
        <v>4</v>
      </c>
      <c r="G6" s="431" t="s">
        <v>5</v>
      </c>
      <c r="H6" s="417" t="s">
        <v>12</v>
      </c>
      <c r="I6" s="417" t="s">
        <v>13</v>
      </c>
      <c r="J6" s="418" t="s">
        <v>14</v>
      </c>
      <c r="K6" s="419"/>
      <c r="L6" s="418" t="s">
        <v>19</v>
      </c>
      <c r="M6" s="419"/>
      <c r="N6" s="418" t="s">
        <v>20</v>
      </c>
      <c r="O6" s="419"/>
      <c r="P6" s="416" t="s">
        <v>81</v>
      </c>
      <c r="Q6" s="39"/>
      <c r="R6" s="416" t="s">
        <v>82</v>
      </c>
      <c r="S6" s="39"/>
      <c r="T6" s="418" t="s">
        <v>15</v>
      </c>
      <c r="U6" s="419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432"/>
      <c r="F7" s="432"/>
      <c r="G7" s="432"/>
      <c r="H7" s="95"/>
      <c r="I7" s="95"/>
      <c r="J7" s="30"/>
      <c r="K7" s="420" t="s">
        <v>83</v>
      </c>
      <c r="L7" s="30"/>
      <c r="M7" s="420" t="s">
        <v>83</v>
      </c>
      <c r="N7" s="30"/>
      <c r="O7" s="420" t="s">
        <v>83</v>
      </c>
      <c r="P7" s="87"/>
      <c r="Q7" s="420" t="s">
        <v>83</v>
      </c>
      <c r="R7" s="87"/>
      <c r="S7" s="420" t="s">
        <v>83</v>
      </c>
      <c r="T7" s="30"/>
      <c r="U7" s="420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432"/>
      <c r="F8" s="432"/>
      <c r="G8" s="432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432"/>
      <c r="F9" s="432"/>
      <c r="G9" s="432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11118</v>
      </c>
      <c r="C15" s="55">
        <v>5226</v>
      </c>
      <c r="D15" s="55">
        <v>5892</v>
      </c>
      <c r="E15" s="15">
        <f t="shared" ref="E15:E61" si="1">F15+G15</f>
        <v>61</v>
      </c>
      <c r="F15" s="55">
        <v>15</v>
      </c>
      <c r="G15" s="55">
        <v>46</v>
      </c>
      <c r="H15" s="56" t="s">
        <v>46</v>
      </c>
      <c r="I15" s="57" t="s">
        <v>46</v>
      </c>
      <c r="J15" s="55">
        <v>54</v>
      </c>
      <c r="K15" s="55">
        <v>0</v>
      </c>
      <c r="L15" s="55">
        <v>147</v>
      </c>
      <c r="M15" s="55">
        <v>0</v>
      </c>
      <c r="N15" s="56">
        <f t="shared" ref="N15:O59" si="2">J15-L15</f>
        <v>-93</v>
      </c>
      <c r="O15" s="56">
        <f t="shared" si="2"/>
        <v>0</v>
      </c>
      <c r="P15" s="55">
        <v>156</v>
      </c>
      <c r="Q15" s="55">
        <v>14</v>
      </c>
      <c r="R15" s="55">
        <v>151</v>
      </c>
      <c r="S15" s="55">
        <v>9</v>
      </c>
      <c r="T15" s="56">
        <f t="shared" ref="T15:U59" si="3">P15-R15</f>
        <v>5</v>
      </c>
      <c r="U15" s="56">
        <f t="shared" si="3"/>
        <v>5</v>
      </c>
      <c r="V15" s="55">
        <v>3604</v>
      </c>
      <c r="W15" s="55" t="s">
        <v>46</v>
      </c>
      <c r="X15" s="58">
        <f>B15/V15</f>
        <v>3.0849056603773586</v>
      </c>
    </row>
    <row r="16" spans="1:26" ht="24" customHeight="1" x14ac:dyDescent="0.2">
      <c r="A16" s="29" t="s">
        <v>56</v>
      </c>
      <c r="B16" s="55">
        <f t="shared" si="0"/>
        <v>11069</v>
      </c>
      <c r="C16" s="55">
        <v>5207</v>
      </c>
      <c r="D16" s="55">
        <v>5862</v>
      </c>
      <c r="E16" s="15">
        <f t="shared" si="1"/>
        <v>70</v>
      </c>
      <c r="F16" s="55">
        <v>16</v>
      </c>
      <c r="G16" s="55">
        <v>54</v>
      </c>
      <c r="H16" s="56">
        <f>N16+T16</f>
        <v>-99</v>
      </c>
      <c r="I16" s="57">
        <f>H16/B15*100</f>
        <v>-0.89044792228818137</v>
      </c>
      <c r="J16" s="55">
        <v>65</v>
      </c>
      <c r="K16" s="55">
        <v>0</v>
      </c>
      <c r="L16" s="55">
        <v>165</v>
      </c>
      <c r="M16" s="55">
        <v>0</v>
      </c>
      <c r="N16" s="56">
        <f t="shared" si="2"/>
        <v>-100</v>
      </c>
      <c r="O16" s="56">
        <f t="shared" si="2"/>
        <v>0</v>
      </c>
      <c r="P16" s="55">
        <v>134</v>
      </c>
      <c r="Q16" s="55">
        <v>16</v>
      </c>
      <c r="R16" s="55">
        <v>133</v>
      </c>
      <c r="S16" s="55">
        <v>11</v>
      </c>
      <c r="T16" s="56">
        <f t="shared" si="3"/>
        <v>1</v>
      </c>
      <c r="U16" s="56">
        <f t="shared" si="3"/>
        <v>5</v>
      </c>
      <c r="V16" s="55">
        <v>3618</v>
      </c>
      <c r="W16" s="55" t="s">
        <v>46</v>
      </c>
      <c r="X16" s="58">
        <f>B16/V16</f>
        <v>3.0594250967385297</v>
      </c>
    </row>
    <row r="17" spans="1:26" ht="24" customHeight="1" x14ac:dyDescent="0.2">
      <c r="A17" s="29" t="s">
        <v>57</v>
      </c>
      <c r="B17" s="55">
        <f t="shared" si="0"/>
        <v>10929</v>
      </c>
      <c r="C17" s="55">
        <v>5128</v>
      </c>
      <c r="D17" s="55">
        <v>5801</v>
      </c>
      <c r="E17" s="15">
        <f t="shared" si="1"/>
        <v>69</v>
      </c>
      <c r="F17" s="55">
        <v>14</v>
      </c>
      <c r="G17" s="55">
        <v>55</v>
      </c>
      <c r="H17" s="56">
        <f t="shared" ref="H17:H20" si="4">N17+T17</f>
        <v>-137</v>
      </c>
      <c r="I17" s="57">
        <f t="shared" ref="I17:I20" si="5">H17/B16*100</f>
        <v>-1.2376908483151143</v>
      </c>
      <c r="J17" s="55">
        <v>74</v>
      </c>
      <c r="K17" s="55">
        <v>1</v>
      </c>
      <c r="L17" s="55">
        <v>171</v>
      </c>
      <c r="M17" s="55">
        <v>0</v>
      </c>
      <c r="N17" s="56">
        <f t="shared" si="2"/>
        <v>-97</v>
      </c>
      <c r="O17" s="56">
        <f t="shared" si="2"/>
        <v>1</v>
      </c>
      <c r="P17" s="55">
        <v>92</v>
      </c>
      <c r="Q17" s="55">
        <v>6</v>
      </c>
      <c r="R17" s="55">
        <v>132</v>
      </c>
      <c r="S17" s="55">
        <v>5</v>
      </c>
      <c r="T17" s="56">
        <f t="shared" si="3"/>
        <v>-40</v>
      </c>
      <c r="U17" s="56">
        <f t="shared" si="3"/>
        <v>1</v>
      </c>
      <c r="V17" s="55">
        <v>3623</v>
      </c>
      <c r="W17" s="55" t="s">
        <v>46</v>
      </c>
      <c r="X17" s="58">
        <f>B17/V17</f>
        <v>3.0165608611647805</v>
      </c>
    </row>
    <row r="18" spans="1:26" ht="24" customHeight="1" x14ac:dyDescent="0.2">
      <c r="A18" s="29" t="s">
        <v>58</v>
      </c>
      <c r="B18" s="55">
        <f t="shared" si="0"/>
        <v>10809</v>
      </c>
      <c r="C18" s="55">
        <v>5083</v>
      </c>
      <c r="D18" s="55">
        <v>5726</v>
      </c>
      <c r="E18" s="15">
        <f t="shared" si="1"/>
        <v>68</v>
      </c>
      <c r="F18" s="55">
        <v>14</v>
      </c>
      <c r="G18" s="55">
        <v>54</v>
      </c>
      <c r="H18" s="56">
        <f t="shared" si="4"/>
        <v>-147</v>
      </c>
      <c r="I18" s="57">
        <f t="shared" si="5"/>
        <v>-1.3450452923414769</v>
      </c>
      <c r="J18" s="55">
        <v>67</v>
      </c>
      <c r="K18" s="55">
        <v>0</v>
      </c>
      <c r="L18" s="55">
        <v>166</v>
      </c>
      <c r="M18" s="55">
        <v>1</v>
      </c>
      <c r="N18" s="56">
        <f t="shared" si="2"/>
        <v>-99</v>
      </c>
      <c r="O18" s="56">
        <f t="shared" si="2"/>
        <v>-1</v>
      </c>
      <c r="P18" s="55">
        <v>92</v>
      </c>
      <c r="Q18" s="55">
        <v>17</v>
      </c>
      <c r="R18" s="55">
        <v>140</v>
      </c>
      <c r="S18" s="55">
        <v>17</v>
      </c>
      <c r="T18" s="56">
        <f t="shared" si="3"/>
        <v>-48</v>
      </c>
      <c r="U18" s="56">
        <f t="shared" si="3"/>
        <v>0</v>
      </c>
      <c r="V18" s="55">
        <v>3628</v>
      </c>
      <c r="W18" s="55" t="s">
        <v>46</v>
      </c>
      <c r="X18" s="58">
        <f>B18/V18</f>
        <v>2.9793274531422269</v>
      </c>
    </row>
    <row r="19" spans="1:26" ht="24" customHeight="1" x14ac:dyDescent="0.2">
      <c r="A19" s="29" t="s">
        <v>59</v>
      </c>
      <c r="B19" s="55">
        <f t="shared" si="0"/>
        <v>10763</v>
      </c>
      <c r="C19" s="55">
        <v>5074</v>
      </c>
      <c r="D19" s="55">
        <v>5689</v>
      </c>
      <c r="E19" s="15">
        <f t="shared" si="1"/>
        <v>62</v>
      </c>
      <c r="F19" s="55">
        <v>16</v>
      </c>
      <c r="G19" s="55">
        <v>46</v>
      </c>
      <c r="H19" s="56">
        <f t="shared" si="4"/>
        <v>-113</v>
      </c>
      <c r="I19" s="57">
        <f t="shared" si="5"/>
        <v>-1.0454251087057083</v>
      </c>
      <c r="J19" s="55">
        <v>70</v>
      </c>
      <c r="K19" s="55">
        <v>0</v>
      </c>
      <c r="L19" s="55">
        <v>161</v>
      </c>
      <c r="M19" s="55">
        <v>0</v>
      </c>
      <c r="N19" s="56">
        <f t="shared" si="2"/>
        <v>-91</v>
      </c>
      <c r="O19" s="56">
        <f t="shared" si="2"/>
        <v>0</v>
      </c>
      <c r="P19" s="55">
        <v>114</v>
      </c>
      <c r="Q19" s="55">
        <v>13</v>
      </c>
      <c r="R19" s="55">
        <v>136</v>
      </c>
      <c r="S19" s="55">
        <v>21</v>
      </c>
      <c r="T19" s="56">
        <f t="shared" si="3"/>
        <v>-22</v>
      </c>
      <c r="U19" s="56">
        <f t="shared" si="3"/>
        <v>-8</v>
      </c>
      <c r="V19" s="55">
        <v>3648</v>
      </c>
      <c r="W19" s="55" t="s">
        <v>46</v>
      </c>
      <c r="X19" s="58">
        <f>B19/V19</f>
        <v>2.9503837719298245</v>
      </c>
    </row>
    <row r="20" spans="1:26" ht="24" customHeight="1" x14ac:dyDescent="0.2">
      <c r="A20" s="29" t="s">
        <v>60</v>
      </c>
      <c r="B20" s="55">
        <f t="shared" si="0"/>
        <v>10696</v>
      </c>
      <c r="C20" s="55">
        <v>5051</v>
      </c>
      <c r="D20" s="55">
        <v>5645</v>
      </c>
      <c r="E20" s="15">
        <f t="shared" si="1"/>
        <v>60</v>
      </c>
      <c r="F20" s="55">
        <v>19</v>
      </c>
      <c r="G20" s="55">
        <v>41</v>
      </c>
      <c r="H20" s="56">
        <f t="shared" si="4"/>
        <v>-115</v>
      </c>
      <c r="I20" s="57">
        <f t="shared" si="5"/>
        <v>-1.068475332156462</v>
      </c>
      <c r="J20" s="55">
        <v>71</v>
      </c>
      <c r="K20" s="55">
        <v>0</v>
      </c>
      <c r="L20" s="55">
        <v>158</v>
      </c>
      <c r="M20" s="55">
        <v>0</v>
      </c>
      <c r="N20" s="56">
        <f t="shared" si="2"/>
        <v>-87</v>
      </c>
      <c r="O20" s="56">
        <f t="shared" si="2"/>
        <v>0</v>
      </c>
      <c r="P20" s="55">
        <v>112</v>
      </c>
      <c r="Q20" s="55">
        <v>6</v>
      </c>
      <c r="R20" s="55">
        <v>140</v>
      </c>
      <c r="S20" s="55">
        <v>11</v>
      </c>
      <c r="T20" s="56">
        <f t="shared" si="3"/>
        <v>-28</v>
      </c>
      <c r="U20" s="56">
        <f t="shared" si="3"/>
        <v>-5</v>
      </c>
      <c r="V20" s="55">
        <v>3648</v>
      </c>
      <c r="W20" s="55" t="s">
        <v>46</v>
      </c>
      <c r="X20" s="58">
        <f>B20/V20</f>
        <v>2.932017543859649</v>
      </c>
    </row>
    <row r="21" spans="1:26" ht="24" customHeight="1" x14ac:dyDescent="0.2">
      <c r="A21" s="28" t="s">
        <v>61</v>
      </c>
      <c r="B21" s="55">
        <f t="shared" si="0"/>
        <v>10590</v>
      </c>
      <c r="C21" s="55">
        <v>5016</v>
      </c>
      <c r="D21" s="55">
        <v>5574</v>
      </c>
      <c r="E21" s="15">
        <f t="shared" si="1"/>
        <v>58</v>
      </c>
      <c r="F21" s="55">
        <v>20</v>
      </c>
      <c r="G21" s="55">
        <v>38</v>
      </c>
      <c r="H21" s="56">
        <f t="shared" ref="H21:H22" si="6">N21+T21</f>
        <v>-100</v>
      </c>
      <c r="I21" s="57">
        <f t="shared" ref="I21:I23" si="7">H21/B20*100</f>
        <v>-0.93492894540014959</v>
      </c>
      <c r="J21" s="55">
        <v>46</v>
      </c>
      <c r="K21" s="55">
        <v>0</v>
      </c>
      <c r="L21" s="55">
        <v>142</v>
      </c>
      <c r="M21" s="55">
        <v>0</v>
      </c>
      <c r="N21" s="56">
        <f t="shared" si="2"/>
        <v>-96</v>
      </c>
      <c r="O21" s="56">
        <f t="shared" si="2"/>
        <v>0</v>
      </c>
      <c r="P21" s="55">
        <v>102</v>
      </c>
      <c r="Q21" s="55">
        <v>3</v>
      </c>
      <c r="R21" s="55">
        <v>106</v>
      </c>
      <c r="S21" s="55">
        <v>3</v>
      </c>
      <c r="T21" s="56">
        <f t="shared" si="3"/>
        <v>-4</v>
      </c>
      <c r="U21" s="56">
        <f t="shared" si="3"/>
        <v>0</v>
      </c>
      <c r="V21" s="55">
        <v>3673</v>
      </c>
      <c r="W21" s="55" t="s">
        <v>46</v>
      </c>
      <c r="X21" s="58">
        <f>B21/V21</f>
        <v>2.8832017424448679</v>
      </c>
    </row>
    <row r="22" spans="1:26" s="6" customFormat="1" ht="23.25" customHeight="1" x14ac:dyDescent="0.2">
      <c r="A22" s="15" t="s">
        <v>62</v>
      </c>
      <c r="B22" s="55">
        <f t="shared" si="0"/>
        <v>10354</v>
      </c>
      <c r="C22" s="55">
        <v>4911</v>
      </c>
      <c r="D22" s="55">
        <v>5443</v>
      </c>
      <c r="E22" s="15">
        <f t="shared" si="1"/>
        <v>56</v>
      </c>
      <c r="F22" s="55">
        <v>22</v>
      </c>
      <c r="G22" s="55">
        <v>34</v>
      </c>
      <c r="H22" s="56">
        <f t="shared" si="6"/>
        <v>-173</v>
      </c>
      <c r="I22" s="57">
        <f t="shared" si="7"/>
        <v>-1.6336166194523136</v>
      </c>
      <c r="J22" s="55">
        <v>55</v>
      </c>
      <c r="K22" s="55">
        <v>0</v>
      </c>
      <c r="L22" s="55">
        <v>200</v>
      </c>
      <c r="M22" s="55">
        <v>1</v>
      </c>
      <c r="N22" s="56">
        <f t="shared" si="2"/>
        <v>-145</v>
      </c>
      <c r="O22" s="56">
        <f t="shared" si="2"/>
        <v>-1</v>
      </c>
      <c r="P22" s="55">
        <v>104</v>
      </c>
      <c r="Q22" s="55">
        <v>5</v>
      </c>
      <c r="R22" s="55">
        <v>132</v>
      </c>
      <c r="S22" s="55">
        <v>5</v>
      </c>
      <c r="T22" s="56">
        <f t="shared" si="3"/>
        <v>-28</v>
      </c>
      <c r="U22" s="56">
        <f t="shared" si="3"/>
        <v>0</v>
      </c>
      <c r="V22" s="55">
        <v>3663</v>
      </c>
      <c r="W22" s="55" t="s">
        <v>46</v>
      </c>
      <c r="X22" s="25">
        <f>B22/V22</f>
        <v>2.8266448266448267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10221</v>
      </c>
      <c r="C23" s="55">
        <v>4831</v>
      </c>
      <c r="D23" s="55">
        <v>5390</v>
      </c>
      <c r="E23" s="15">
        <f t="shared" si="1"/>
        <v>54</v>
      </c>
      <c r="F23" s="55">
        <v>22</v>
      </c>
      <c r="G23" s="55">
        <v>32</v>
      </c>
      <c r="H23" s="56">
        <f>N23+T23</f>
        <v>-123</v>
      </c>
      <c r="I23" s="57">
        <f t="shared" si="7"/>
        <v>-1.1879466872706201</v>
      </c>
      <c r="J23" s="55">
        <v>55</v>
      </c>
      <c r="K23" s="55">
        <v>0</v>
      </c>
      <c r="L23" s="55">
        <v>172</v>
      </c>
      <c r="M23" s="55">
        <v>0</v>
      </c>
      <c r="N23" s="56">
        <f t="shared" si="2"/>
        <v>-117</v>
      </c>
      <c r="O23" s="56">
        <f t="shared" si="2"/>
        <v>0</v>
      </c>
      <c r="P23" s="55">
        <v>115</v>
      </c>
      <c r="Q23" s="55">
        <v>9</v>
      </c>
      <c r="R23" s="55">
        <v>121</v>
      </c>
      <c r="S23" s="55">
        <v>8</v>
      </c>
      <c r="T23" s="56">
        <f t="shared" si="3"/>
        <v>-6</v>
      </c>
      <c r="U23" s="56">
        <f t="shared" si="3"/>
        <v>1</v>
      </c>
      <c r="V23" s="55">
        <v>3664</v>
      </c>
      <c r="W23" s="55" t="s">
        <v>46</v>
      </c>
      <c r="X23" s="25">
        <f>B23/V23</f>
        <v>2.7895742358078603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10696</v>
      </c>
      <c r="C25" s="55">
        <v>5051</v>
      </c>
      <c r="D25" s="55">
        <v>5645</v>
      </c>
      <c r="E25" s="15">
        <f t="shared" si="1"/>
        <v>60</v>
      </c>
      <c r="F25" s="55">
        <v>19</v>
      </c>
      <c r="G25" s="55">
        <v>41</v>
      </c>
      <c r="H25" s="56">
        <v>-16</v>
      </c>
      <c r="I25" s="57">
        <v>-0.14998125234345708</v>
      </c>
      <c r="J25" s="55">
        <v>6</v>
      </c>
      <c r="K25" s="55">
        <v>0</v>
      </c>
      <c r="L25" s="55">
        <v>19</v>
      </c>
      <c r="M25" s="55">
        <v>0</v>
      </c>
      <c r="N25" s="56">
        <f t="shared" si="2"/>
        <v>-13</v>
      </c>
      <c r="O25" s="56">
        <f t="shared" si="2"/>
        <v>0</v>
      </c>
      <c r="P25" s="55">
        <v>2</v>
      </c>
      <c r="Q25" s="55">
        <v>0</v>
      </c>
      <c r="R25" s="55">
        <v>5</v>
      </c>
      <c r="S25" s="55">
        <v>1</v>
      </c>
      <c r="T25" s="56">
        <f t="shared" si="3"/>
        <v>-3</v>
      </c>
      <c r="U25" s="56">
        <f t="shared" si="3"/>
        <v>-1</v>
      </c>
      <c r="V25" s="55">
        <v>3648</v>
      </c>
      <c r="W25" s="55">
        <v>-1</v>
      </c>
      <c r="X25" s="25">
        <f t="shared" ref="X25:X61" si="8">B25/V25</f>
        <v>2.932017543859649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10696</v>
      </c>
      <c r="C26" s="55">
        <v>5053</v>
      </c>
      <c r="D26" s="55">
        <v>5643</v>
      </c>
      <c r="E26" s="15">
        <f t="shared" si="1"/>
        <v>60</v>
      </c>
      <c r="F26" s="55">
        <v>19</v>
      </c>
      <c r="G26" s="55">
        <v>41</v>
      </c>
      <c r="H26" s="56">
        <v>1</v>
      </c>
      <c r="I26" s="57">
        <v>9.3492894540014963E-3</v>
      </c>
      <c r="J26" s="55">
        <v>6</v>
      </c>
      <c r="K26" s="55">
        <v>0</v>
      </c>
      <c r="L26" s="55">
        <v>12</v>
      </c>
      <c r="M26" s="55">
        <v>0</v>
      </c>
      <c r="N26" s="56">
        <f t="shared" si="2"/>
        <v>-6</v>
      </c>
      <c r="O26" s="56">
        <f t="shared" si="2"/>
        <v>0</v>
      </c>
      <c r="P26" s="55">
        <v>13</v>
      </c>
      <c r="Q26" s="55">
        <v>0</v>
      </c>
      <c r="R26" s="55">
        <v>6</v>
      </c>
      <c r="S26" s="55">
        <v>0</v>
      </c>
      <c r="T26" s="56">
        <f t="shared" si="3"/>
        <v>7</v>
      </c>
      <c r="U26" s="56">
        <f t="shared" si="3"/>
        <v>0</v>
      </c>
      <c r="V26" s="55">
        <v>3650</v>
      </c>
      <c r="W26" s="55">
        <v>2</v>
      </c>
      <c r="X26" s="25">
        <f t="shared" si="8"/>
        <v>2.9304109589041096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10700</v>
      </c>
      <c r="C27" s="55">
        <v>5056</v>
      </c>
      <c r="D27" s="55">
        <v>5644</v>
      </c>
      <c r="E27" s="15">
        <f t="shared" si="1"/>
        <v>61</v>
      </c>
      <c r="F27" s="55">
        <v>20</v>
      </c>
      <c r="G27" s="55">
        <v>41</v>
      </c>
      <c r="H27" s="56">
        <v>1</v>
      </c>
      <c r="I27" s="57">
        <v>9.3492894540014963E-3</v>
      </c>
      <c r="J27" s="55">
        <v>3</v>
      </c>
      <c r="K27" s="55">
        <v>0</v>
      </c>
      <c r="L27" s="55">
        <v>6</v>
      </c>
      <c r="M27" s="55">
        <v>0</v>
      </c>
      <c r="N27" s="56">
        <f t="shared" si="2"/>
        <v>-3</v>
      </c>
      <c r="O27" s="56">
        <f t="shared" si="2"/>
        <v>0</v>
      </c>
      <c r="P27" s="55">
        <v>7</v>
      </c>
      <c r="Q27" s="55">
        <v>1</v>
      </c>
      <c r="R27" s="55">
        <v>3</v>
      </c>
      <c r="S27" s="55">
        <v>0</v>
      </c>
      <c r="T27" s="56">
        <f t="shared" si="3"/>
        <v>4</v>
      </c>
      <c r="U27" s="56">
        <f t="shared" si="3"/>
        <v>1</v>
      </c>
      <c r="V27" s="55">
        <v>3656</v>
      </c>
      <c r="W27" s="55">
        <v>6</v>
      </c>
      <c r="X27" s="25">
        <f t="shared" si="8"/>
        <v>2.9266958424507661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10681</v>
      </c>
      <c r="C28" s="55">
        <v>5047</v>
      </c>
      <c r="D28" s="55">
        <v>5634</v>
      </c>
      <c r="E28" s="15">
        <f t="shared" si="1"/>
        <v>60</v>
      </c>
      <c r="F28" s="55">
        <v>20</v>
      </c>
      <c r="G28" s="55">
        <v>40</v>
      </c>
      <c r="H28" s="56">
        <v>-16</v>
      </c>
      <c r="I28" s="57">
        <v>-0.14953271028037382</v>
      </c>
      <c r="J28" s="55">
        <v>5</v>
      </c>
      <c r="K28" s="55">
        <v>0</v>
      </c>
      <c r="L28" s="55">
        <v>14</v>
      </c>
      <c r="M28" s="55">
        <v>0</v>
      </c>
      <c r="N28" s="56">
        <f t="shared" si="2"/>
        <v>-9</v>
      </c>
      <c r="O28" s="56">
        <f t="shared" si="2"/>
        <v>0</v>
      </c>
      <c r="P28" s="55">
        <v>3</v>
      </c>
      <c r="Q28" s="55">
        <v>0</v>
      </c>
      <c r="R28" s="55">
        <v>10</v>
      </c>
      <c r="S28" s="55">
        <v>0</v>
      </c>
      <c r="T28" s="56">
        <f t="shared" si="3"/>
        <v>-7</v>
      </c>
      <c r="U28" s="56">
        <f t="shared" si="3"/>
        <v>0</v>
      </c>
      <c r="V28" s="55">
        <v>3651</v>
      </c>
      <c r="W28" s="55">
        <v>-5</v>
      </c>
      <c r="X28" s="25">
        <f t="shared" si="8"/>
        <v>2.9254998630512188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10664</v>
      </c>
      <c r="C29" s="55">
        <v>5040</v>
      </c>
      <c r="D29" s="55">
        <v>5624</v>
      </c>
      <c r="E29" s="15">
        <f t="shared" si="1"/>
        <v>60</v>
      </c>
      <c r="F29" s="55">
        <v>20</v>
      </c>
      <c r="G29" s="55">
        <v>40</v>
      </c>
      <c r="H29" s="56">
        <v>-11</v>
      </c>
      <c r="I29" s="57">
        <v>-0.10298661174047373</v>
      </c>
      <c r="J29" s="55">
        <v>2</v>
      </c>
      <c r="K29" s="55">
        <v>0</v>
      </c>
      <c r="L29" s="55">
        <v>15</v>
      </c>
      <c r="M29" s="55">
        <v>0</v>
      </c>
      <c r="N29" s="56">
        <f t="shared" si="2"/>
        <v>-13</v>
      </c>
      <c r="O29" s="56">
        <f t="shared" si="2"/>
        <v>0</v>
      </c>
      <c r="P29" s="55">
        <v>7</v>
      </c>
      <c r="Q29" s="55">
        <v>0</v>
      </c>
      <c r="R29" s="55">
        <v>5</v>
      </c>
      <c r="S29" s="55">
        <v>0</v>
      </c>
      <c r="T29" s="56">
        <f t="shared" si="3"/>
        <v>2</v>
      </c>
      <c r="U29" s="56">
        <f t="shared" si="3"/>
        <v>0</v>
      </c>
      <c r="V29" s="55">
        <v>3655</v>
      </c>
      <c r="W29" s="55">
        <v>4</v>
      </c>
      <c r="X29" s="25">
        <f t="shared" si="8"/>
        <v>2.9176470588235293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10648</v>
      </c>
      <c r="C30" s="55">
        <v>5030</v>
      </c>
      <c r="D30" s="55">
        <v>5618</v>
      </c>
      <c r="E30" s="15">
        <f t="shared" si="1"/>
        <v>60</v>
      </c>
      <c r="F30" s="55">
        <v>20</v>
      </c>
      <c r="G30" s="55">
        <v>40</v>
      </c>
      <c r="H30" s="56">
        <v>-17</v>
      </c>
      <c r="I30" s="57">
        <v>-0.15941485371342837</v>
      </c>
      <c r="J30" s="55">
        <v>2</v>
      </c>
      <c r="K30" s="55">
        <v>0</v>
      </c>
      <c r="L30" s="55">
        <v>13</v>
      </c>
      <c r="M30" s="55">
        <v>0</v>
      </c>
      <c r="N30" s="56">
        <f t="shared" si="2"/>
        <v>-11</v>
      </c>
      <c r="O30" s="56">
        <f t="shared" si="2"/>
        <v>0</v>
      </c>
      <c r="P30" s="55">
        <v>1</v>
      </c>
      <c r="Q30" s="55">
        <v>0</v>
      </c>
      <c r="R30" s="55">
        <v>7</v>
      </c>
      <c r="S30" s="55">
        <v>0</v>
      </c>
      <c r="T30" s="56">
        <f t="shared" si="3"/>
        <v>-6</v>
      </c>
      <c r="U30" s="56">
        <f t="shared" si="3"/>
        <v>0</v>
      </c>
      <c r="V30" s="55">
        <v>3660</v>
      </c>
      <c r="W30" s="55">
        <v>5</v>
      </c>
      <c r="X30" s="25">
        <f t="shared" si="8"/>
        <v>2.9092896174863387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10648</v>
      </c>
      <c r="C31" s="55">
        <v>5028</v>
      </c>
      <c r="D31" s="55">
        <v>5620</v>
      </c>
      <c r="E31" s="15">
        <f t="shared" si="1"/>
        <v>61</v>
      </c>
      <c r="F31" s="55">
        <v>20</v>
      </c>
      <c r="G31" s="55">
        <v>41</v>
      </c>
      <c r="H31" s="56">
        <v>4</v>
      </c>
      <c r="I31" s="57">
        <v>3.7565740045078892E-2</v>
      </c>
      <c r="J31" s="55">
        <v>5</v>
      </c>
      <c r="K31" s="55">
        <v>0</v>
      </c>
      <c r="L31" s="55">
        <v>13</v>
      </c>
      <c r="M31" s="55">
        <v>0</v>
      </c>
      <c r="N31" s="56">
        <f t="shared" si="2"/>
        <v>-8</v>
      </c>
      <c r="O31" s="56">
        <f t="shared" si="2"/>
        <v>0</v>
      </c>
      <c r="P31" s="55">
        <v>33</v>
      </c>
      <c r="Q31" s="55">
        <v>1</v>
      </c>
      <c r="R31" s="55">
        <v>21</v>
      </c>
      <c r="S31" s="55">
        <v>0</v>
      </c>
      <c r="T31" s="56">
        <f t="shared" si="3"/>
        <v>12</v>
      </c>
      <c r="U31" s="56">
        <f t="shared" si="3"/>
        <v>1</v>
      </c>
      <c r="V31" s="55">
        <v>3670</v>
      </c>
      <c r="W31" s="55">
        <v>10</v>
      </c>
      <c r="X31" s="25">
        <f t="shared" si="8"/>
        <v>2.9013623978201637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10639</v>
      </c>
      <c r="C32" s="55">
        <v>5025</v>
      </c>
      <c r="D32" s="55">
        <v>5614</v>
      </c>
      <c r="E32" s="15">
        <f t="shared" si="1"/>
        <v>61</v>
      </c>
      <c r="F32" s="55">
        <v>20</v>
      </c>
      <c r="G32" s="55">
        <v>41</v>
      </c>
      <c r="H32" s="56">
        <v>-9</v>
      </c>
      <c r="I32" s="57">
        <v>-8.4522915101427495E-2</v>
      </c>
      <c r="J32" s="55">
        <v>9</v>
      </c>
      <c r="K32" s="55">
        <v>0</v>
      </c>
      <c r="L32" s="55">
        <v>13</v>
      </c>
      <c r="M32" s="55">
        <v>0</v>
      </c>
      <c r="N32" s="56">
        <f t="shared" si="2"/>
        <v>-4</v>
      </c>
      <c r="O32" s="56">
        <f t="shared" si="2"/>
        <v>0</v>
      </c>
      <c r="P32" s="55">
        <v>10</v>
      </c>
      <c r="Q32" s="55">
        <v>0</v>
      </c>
      <c r="R32" s="55">
        <v>15</v>
      </c>
      <c r="S32" s="55">
        <v>0</v>
      </c>
      <c r="T32" s="56">
        <f t="shared" si="3"/>
        <v>-5</v>
      </c>
      <c r="U32" s="56">
        <f t="shared" si="3"/>
        <v>0</v>
      </c>
      <c r="V32" s="55">
        <v>3673</v>
      </c>
      <c r="W32" s="55">
        <v>3</v>
      </c>
      <c r="X32" s="25">
        <f t="shared" si="8"/>
        <v>2.896542335965151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10622</v>
      </c>
      <c r="C33" s="55">
        <v>5027</v>
      </c>
      <c r="D33" s="55">
        <v>5595</v>
      </c>
      <c r="E33" s="15">
        <f t="shared" si="1"/>
        <v>60</v>
      </c>
      <c r="F33" s="55">
        <v>20</v>
      </c>
      <c r="G33" s="55">
        <v>40</v>
      </c>
      <c r="H33" s="56">
        <v>-11</v>
      </c>
      <c r="I33" s="57">
        <v>-0.10339317605038068</v>
      </c>
      <c r="J33" s="55">
        <v>3</v>
      </c>
      <c r="K33" s="55">
        <v>0</v>
      </c>
      <c r="L33" s="55">
        <v>7</v>
      </c>
      <c r="M33" s="55">
        <v>0</v>
      </c>
      <c r="N33" s="56">
        <f t="shared" si="2"/>
        <v>-4</v>
      </c>
      <c r="O33" s="56">
        <f t="shared" si="2"/>
        <v>0</v>
      </c>
      <c r="P33" s="55">
        <v>4</v>
      </c>
      <c r="Q33" s="55">
        <v>0</v>
      </c>
      <c r="R33" s="55">
        <v>11</v>
      </c>
      <c r="S33" s="55">
        <v>0</v>
      </c>
      <c r="T33" s="56">
        <f t="shared" si="3"/>
        <v>-7</v>
      </c>
      <c r="U33" s="56">
        <f t="shared" si="3"/>
        <v>0</v>
      </c>
      <c r="V33" s="55">
        <v>3680</v>
      </c>
      <c r="W33" s="55">
        <v>7</v>
      </c>
      <c r="X33" s="25">
        <f t="shared" si="8"/>
        <v>2.8864130434782607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10616</v>
      </c>
      <c r="C34" s="55">
        <v>5026</v>
      </c>
      <c r="D34" s="55">
        <v>5590</v>
      </c>
      <c r="E34" s="15">
        <f t="shared" si="1"/>
        <v>59</v>
      </c>
      <c r="F34" s="55">
        <v>19</v>
      </c>
      <c r="G34" s="55">
        <v>40</v>
      </c>
      <c r="H34" s="56">
        <v>-6</v>
      </c>
      <c r="I34" s="57">
        <v>-5.6486537375258897E-2</v>
      </c>
      <c r="J34" s="55">
        <v>4</v>
      </c>
      <c r="K34" s="55">
        <v>0</v>
      </c>
      <c r="L34" s="55">
        <v>11</v>
      </c>
      <c r="M34" s="55">
        <v>0</v>
      </c>
      <c r="N34" s="56">
        <f t="shared" si="2"/>
        <v>-7</v>
      </c>
      <c r="O34" s="56">
        <f t="shared" si="2"/>
        <v>0</v>
      </c>
      <c r="P34" s="55">
        <v>9</v>
      </c>
      <c r="Q34" s="55">
        <v>0</v>
      </c>
      <c r="R34" s="55">
        <v>8</v>
      </c>
      <c r="S34" s="55">
        <v>1</v>
      </c>
      <c r="T34" s="56">
        <f t="shared" si="3"/>
        <v>1</v>
      </c>
      <c r="U34" s="56">
        <f t="shared" si="3"/>
        <v>-1</v>
      </c>
      <c r="V34" s="55">
        <v>3682</v>
      </c>
      <c r="W34" s="55">
        <v>2</v>
      </c>
      <c r="X34" s="25">
        <f t="shared" si="8"/>
        <v>2.8832156436719174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10608</v>
      </c>
      <c r="C35" s="55">
        <v>5020</v>
      </c>
      <c r="D35" s="55">
        <v>5588</v>
      </c>
      <c r="E35" s="15">
        <f t="shared" si="1"/>
        <v>59</v>
      </c>
      <c r="F35" s="55">
        <v>20</v>
      </c>
      <c r="G35" s="55">
        <v>39</v>
      </c>
      <c r="H35" s="56">
        <v>-5</v>
      </c>
      <c r="I35" s="57">
        <v>-4.7098718914845517E-2</v>
      </c>
      <c r="J35" s="55">
        <v>3</v>
      </c>
      <c r="K35" s="55">
        <v>0</v>
      </c>
      <c r="L35" s="55">
        <v>11</v>
      </c>
      <c r="M35" s="55">
        <v>0</v>
      </c>
      <c r="N35" s="56">
        <f t="shared" si="2"/>
        <v>-8</v>
      </c>
      <c r="O35" s="56">
        <f t="shared" si="2"/>
        <v>0</v>
      </c>
      <c r="P35" s="55">
        <v>7</v>
      </c>
      <c r="Q35" s="55">
        <v>1</v>
      </c>
      <c r="R35" s="55">
        <v>4</v>
      </c>
      <c r="S35" s="55">
        <v>1</v>
      </c>
      <c r="T35" s="56">
        <f t="shared" si="3"/>
        <v>3</v>
      </c>
      <c r="U35" s="56">
        <f t="shared" si="3"/>
        <v>0</v>
      </c>
      <c r="V35" s="55">
        <v>3682</v>
      </c>
      <c r="W35" s="55">
        <v>0</v>
      </c>
      <c r="X35" s="25">
        <f t="shared" si="8"/>
        <v>2.8810429114611624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10605</v>
      </c>
      <c r="C36" s="55">
        <v>5023</v>
      </c>
      <c r="D36" s="55">
        <v>5582</v>
      </c>
      <c r="E36" s="15">
        <f t="shared" si="1"/>
        <v>59</v>
      </c>
      <c r="F36" s="55">
        <v>20</v>
      </c>
      <c r="G36" s="55">
        <v>39</v>
      </c>
      <c r="H36" s="56">
        <v>-12</v>
      </c>
      <c r="I36" s="57">
        <v>-0.11312217194570137</v>
      </c>
      <c r="J36" s="55">
        <v>4</v>
      </c>
      <c r="K36" s="55">
        <v>0</v>
      </c>
      <c r="L36" s="55">
        <v>14</v>
      </c>
      <c r="M36" s="55">
        <v>0</v>
      </c>
      <c r="N36" s="56">
        <f t="shared" si="2"/>
        <v>-10</v>
      </c>
      <c r="O36" s="56">
        <f t="shared" si="2"/>
        <v>0</v>
      </c>
      <c r="P36" s="55">
        <v>5</v>
      </c>
      <c r="Q36" s="55">
        <v>0</v>
      </c>
      <c r="R36" s="55">
        <v>7</v>
      </c>
      <c r="S36" s="55">
        <v>0</v>
      </c>
      <c r="T36" s="56">
        <f t="shared" si="3"/>
        <v>-2</v>
      </c>
      <c r="U36" s="56">
        <f t="shared" si="3"/>
        <v>0</v>
      </c>
      <c r="V36" s="55">
        <v>3678</v>
      </c>
      <c r="W36" s="55">
        <v>-4</v>
      </c>
      <c r="X36" s="25">
        <f t="shared" si="8"/>
        <v>2.8833605220228384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10590</v>
      </c>
      <c r="C37" s="55">
        <v>5016</v>
      </c>
      <c r="D37" s="55">
        <v>5574</v>
      </c>
      <c r="E37" s="15">
        <f t="shared" si="1"/>
        <v>58</v>
      </c>
      <c r="F37" s="55">
        <v>20</v>
      </c>
      <c r="G37" s="55">
        <v>38</v>
      </c>
      <c r="H37" s="56">
        <v>-19</v>
      </c>
      <c r="I37" s="57">
        <v>-0.17916077322017915</v>
      </c>
      <c r="J37" s="55">
        <v>0</v>
      </c>
      <c r="K37" s="55">
        <v>0</v>
      </c>
      <c r="L37" s="55">
        <v>13</v>
      </c>
      <c r="M37" s="55">
        <v>0</v>
      </c>
      <c r="N37" s="56">
        <f t="shared" si="2"/>
        <v>-13</v>
      </c>
      <c r="O37" s="56">
        <f t="shared" si="2"/>
        <v>0</v>
      </c>
      <c r="P37" s="55">
        <v>3</v>
      </c>
      <c r="Q37" s="55">
        <v>0</v>
      </c>
      <c r="R37" s="55">
        <v>9</v>
      </c>
      <c r="S37" s="55">
        <v>1</v>
      </c>
      <c r="T37" s="56">
        <f t="shared" si="3"/>
        <v>-6</v>
      </c>
      <c r="U37" s="56">
        <f t="shared" si="3"/>
        <v>-1</v>
      </c>
      <c r="V37" s="55">
        <v>3673</v>
      </c>
      <c r="W37" s="55">
        <v>-5</v>
      </c>
      <c r="X37" s="26">
        <f t="shared" si="8"/>
        <v>2.8832017424448679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10576</v>
      </c>
      <c r="C38" s="55">
        <v>5012</v>
      </c>
      <c r="D38" s="55">
        <v>5564</v>
      </c>
      <c r="E38" s="15">
        <f t="shared" si="1"/>
        <v>58</v>
      </c>
      <c r="F38" s="55">
        <v>20</v>
      </c>
      <c r="G38" s="55">
        <v>38</v>
      </c>
      <c r="H38" s="56">
        <v>-11</v>
      </c>
      <c r="I38" s="57">
        <v>-0.10387157695939567</v>
      </c>
      <c r="J38" s="55">
        <v>4</v>
      </c>
      <c r="K38" s="55">
        <v>0</v>
      </c>
      <c r="L38" s="55">
        <v>18</v>
      </c>
      <c r="M38" s="55">
        <v>0</v>
      </c>
      <c r="N38" s="56">
        <f t="shared" si="2"/>
        <v>-14</v>
      </c>
      <c r="O38" s="56">
        <f t="shared" si="2"/>
        <v>0</v>
      </c>
      <c r="P38" s="55">
        <v>11</v>
      </c>
      <c r="Q38" s="55">
        <v>0</v>
      </c>
      <c r="R38" s="55">
        <v>8</v>
      </c>
      <c r="S38" s="55">
        <v>0</v>
      </c>
      <c r="T38" s="56">
        <f t="shared" si="3"/>
        <v>3</v>
      </c>
      <c r="U38" s="56">
        <f t="shared" si="3"/>
        <v>0</v>
      </c>
      <c r="V38" s="55">
        <v>3670</v>
      </c>
      <c r="W38" s="55">
        <v>-3</v>
      </c>
      <c r="X38" s="26">
        <f t="shared" si="8"/>
        <v>2.8817438692098092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10552</v>
      </c>
      <c r="C39" s="55">
        <v>5007</v>
      </c>
      <c r="D39" s="55">
        <v>5545</v>
      </c>
      <c r="E39" s="15">
        <f t="shared" si="1"/>
        <v>58</v>
      </c>
      <c r="F39" s="55">
        <v>20</v>
      </c>
      <c r="G39" s="55">
        <v>38</v>
      </c>
      <c r="H39" s="56">
        <v>-16</v>
      </c>
      <c r="I39" s="57">
        <v>-0.15128593040847202</v>
      </c>
      <c r="J39" s="55">
        <v>2</v>
      </c>
      <c r="K39" s="55">
        <v>0</v>
      </c>
      <c r="L39" s="55">
        <v>21</v>
      </c>
      <c r="M39" s="55">
        <v>0</v>
      </c>
      <c r="N39" s="56">
        <f t="shared" si="2"/>
        <v>-19</v>
      </c>
      <c r="O39" s="56">
        <f t="shared" si="2"/>
        <v>0</v>
      </c>
      <c r="P39" s="55">
        <v>6</v>
      </c>
      <c r="Q39" s="55">
        <v>0</v>
      </c>
      <c r="R39" s="55">
        <v>3</v>
      </c>
      <c r="S39" s="55">
        <v>0</v>
      </c>
      <c r="T39" s="56">
        <f t="shared" si="3"/>
        <v>3</v>
      </c>
      <c r="U39" s="56">
        <f t="shared" si="3"/>
        <v>0</v>
      </c>
      <c r="V39" s="55">
        <v>3665</v>
      </c>
      <c r="W39" s="55">
        <v>-5</v>
      </c>
      <c r="X39" s="26">
        <f t="shared" si="8"/>
        <v>2.8791268758526605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10533</v>
      </c>
      <c r="C40" s="55">
        <v>4999</v>
      </c>
      <c r="D40" s="55">
        <v>5534</v>
      </c>
      <c r="E40" s="15">
        <f t="shared" si="1"/>
        <v>59</v>
      </c>
      <c r="F40" s="55">
        <v>20</v>
      </c>
      <c r="G40" s="55">
        <v>39</v>
      </c>
      <c r="H40" s="56">
        <v>-16</v>
      </c>
      <c r="I40" s="57">
        <v>-0.15163002274450341</v>
      </c>
      <c r="J40" s="55">
        <v>2</v>
      </c>
      <c r="K40" s="55">
        <v>0</v>
      </c>
      <c r="L40" s="55">
        <v>18</v>
      </c>
      <c r="M40" s="55">
        <v>0</v>
      </c>
      <c r="N40" s="56">
        <f t="shared" si="2"/>
        <v>-16</v>
      </c>
      <c r="O40" s="56">
        <f t="shared" si="2"/>
        <v>0</v>
      </c>
      <c r="P40" s="55">
        <v>8</v>
      </c>
      <c r="Q40" s="55">
        <v>1</v>
      </c>
      <c r="R40" s="55">
        <v>8</v>
      </c>
      <c r="S40" s="55">
        <v>0</v>
      </c>
      <c r="T40" s="56">
        <f t="shared" si="3"/>
        <v>0</v>
      </c>
      <c r="U40" s="56">
        <f t="shared" si="3"/>
        <v>1</v>
      </c>
      <c r="V40" s="55">
        <v>3667</v>
      </c>
      <c r="W40" s="55">
        <v>2</v>
      </c>
      <c r="X40" s="26">
        <f t="shared" si="8"/>
        <v>2.8723752386146715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10522</v>
      </c>
      <c r="C41" s="55">
        <v>4998</v>
      </c>
      <c r="D41" s="55">
        <v>5524</v>
      </c>
      <c r="E41" s="15">
        <f t="shared" si="1"/>
        <v>59</v>
      </c>
      <c r="F41" s="55">
        <v>20</v>
      </c>
      <c r="G41" s="55">
        <v>39</v>
      </c>
      <c r="H41" s="56">
        <v>-5</v>
      </c>
      <c r="I41" s="57">
        <v>-4.7469856641032947E-2</v>
      </c>
      <c r="J41" s="55">
        <v>5</v>
      </c>
      <c r="K41" s="55">
        <v>0</v>
      </c>
      <c r="L41" s="55">
        <v>13</v>
      </c>
      <c r="M41" s="55">
        <v>0</v>
      </c>
      <c r="N41" s="56">
        <f t="shared" si="2"/>
        <v>-8</v>
      </c>
      <c r="O41" s="56">
        <f t="shared" si="2"/>
        <v>0</v>
      </c>
      <c r="P41" s="55">
        <v>9</v>
      </c>
      <c r="Q41" s="55">
        <v>0</v>
      </c>
      <c r="R41" s="55">
        <v>6</v>
      </c>
      <c r="S41" s="55">
        <v>0</v>
      </c>
      <c r="T41" s="56">
        <f t="shared" si="3"/>
        <v>3</v>
      </c>
      <c r="U41" s="56">
        <f t="shared" si="3"/>
        <v>0</v>
      </c>
      <c r="V41" s="55">
        <v>3668</v>
      </c>
      <c r="W41" s="55">
        <v>1</v>
      </c>
      <c r="X41" s="26">
        <f t="shared" si="8"/>
        <v>2.8685932388222466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10504</v>
      </c>
      <c r="C42" s="55">
        <v>4992</v>
      </c>
      <c r="D42" s="55">
        <v>5512</v>
      </c>
      <c r="E42" s="15">
        <f t="shared" si="1"/>
        <v>58</v>
      </c>
      <c r="F42" s="55">
        <v>20</v>
      </c>
      <c r="G42" s="55">
        <v>38</v>
      </c>
      <c r="H42" s="56">
        <v>-18</v>
      </c>
      <c r="I42" s="57">
        <v>-0.17107013875689031</v>
      </c>
      <c r="J42" s="55">
        <v>3</v>
      </c>
      <c r="K42" s="55">
        <v>0</v>
      </c>
      <c r="L42" s="55">
        <v>22</v>
      </c>
      <c r="M42" s="55">
        <v>0</v>
      </c>
      <c r="N42" s="56">
        <f t="shared" si="2"/>
        <v>-19</v>
      </c>
      <c r="O42" s="56">
        <f t="shared" si="2"/>
        <v>0</v>
      </c>
      <c r="P42" s="55">
        <v>6</v>
      </c>
      <c r="Q42" s="55">
        <v>0</v>
      </c>
      <c r="R42" s="55">
        <v>5</v>
      </c>
      <c r="S42" s="55">
        <v>0</v>
      </c>
      <c r="T42" s="56">
        <f t="shared" si="3"/>
        <v>1</v>
      </c>
      <c r="U42" s="56">
        <f t="shared" si="3"/>
        <v>0</v>
      </c>
      <c r="V42" s="55">
        <v>3670</v>
      </c>
      <c r="W42" s="55">
        <v>2</v>
      </c>
      <c r="X42" s="26">
        <f t="shared" si="8"/>
        <v>2.8621253405994551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10465</v>
      </c>
      <c r="C43" s="55">
        <v>4971</v>
      </c>
      <c r="D43" s="55">
        <v>5494</v>
      </c>
      <c r="E43" s="15">
        <f t="shared" si="1"/>
        <v>58</v>
      </c>
      <c r="F43" s="55">
        <v>20</v>
      </c>
      <c r="G43" s="55">
        <v>38</v>
      </c>
      <c r="H43" s="56">
        <v>-30</v>
      </c>
      <c r="I43" s="57">
        <v>-0.28560548362528565</v>
      </c>
      <c r="J43" s="55">
        <v>7</v>
      </c>
      <c r="K43" s="55">
        <v>0</v>
      </c>
      <c r="L43" s="55">
        <v>23</v>
      </c>
      <c r="M43" s="55">
        <v>0</v>
      </c>
      <c r="N43" s="56">
        <f t="shared" si="2"/>
        <v>-16</v>
      </c>
      <c r="O43" s="56">
        <f t="shared" si="2"/>
        <v>0</v>
      </c>
      <c r="P43" s="55">
        <v>24</v>
      </c>
      <c r="Q43" s="55">
        <v>0</v>
      </c>
      <c r="R43" s="55">
        <v>38</v>
      </c>
      <c r="S43" s="55">
        <v>0</v>
      </c>
      <c r="T43" s="56">
        <f t="shared" si="3"/>
        <v>-14</v>
      </c>
      <c r="U43" s="56">
        <f t="shared" si="3"/>
        <v>0</v>
      </c>
      <c r="V43" s="55">
        <v>3673</v>
      </c>
      <c r="W43" s="55">
        <v>3</v>
      </c>
      <c r="X43" s="26">
        <f t="shared" si="8"/>
        <v>2.849169616117615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10438</v>
      </c>
      <c r="C44" s="55">
        <v>4958</v>
      </c>
      <c r="D44" s="55">
        <v>5480</v>
      </c>
      <c r="E44" s="15">
        <f t="shared" si="1"/>
        <v>56</v>
      </c>
      <c r="F44" s="55">
        <v>20</v>
      </c>
      <c r="G44" s="55">
        <v>36</v>
      </c>
      <c r="H44" s="56">
        <v>-26</v>
      </c>
      <c r="I44" s="57">
        <v>-0.2484472049689441</v>
      </c>
      <c r="J44" s="55">
        <v>5</v>
      </c>
      <c r="K44" s="55">
        <v>0</v>
      </c>
      <c r="L44" s="55">
        <v>16</v>
      </c>
      <c r="M44" s="55">
        <v>0</v>
      </c>
      <c r="N44" s="56">
        <f t="shared" si="2"/>
        <v>-11</v>
      </c>
      <c r="O44" s="56">
        <f t="shared" si="2"/>
        <v>0</v>
      </c>
      <c r="P44" s="55">
        <v>9</v>
      </c>
      <c r="Q44" s="55">
        <v>0</v>
      </c>
      <c r="R44" s="55">
        <v>24</v>
      </c>
      <c r="S44" s="55">
        <v>2</v>
      </c>
      <c r="T44" s="56">
        <f t="shared" si="3"/>
        <v>-15</v>
      </c>
      <c r="U44" s="56">
        <f t="shared" si="3"/>
        <v>-2</v>
      </c>
      <c r="V44" s="55">
        <v>3680</v>
      </c>
      <c r="W44" s="55">
        <v>7</v>
      </c>
      <c r="X44" s="26">
        <f t="shared" si="8"/>
        <v>2.8364130434782608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10402</v>
      </c>
      <c r="C45" s="55">
        <v>4945</v>
      </c>
      <c r="D45" s="55">
        <v>5457</v>
      </c>
      <c r="E45" s="15">
        <f t="shared" si="1"/>
        <v>53</v>
      </c>
      <c r="F45" s="55">
        <v>20</v>
      </c>
      <c r="G45" s="55">
        <v>33</v>
      </c>
      <c r="H45" s="56">
        <v>-22</v>
      </c>
      <c r="I45" s="57">
        <v>-0.21076834642651848</v>
      </c>
      <c r="J45" s="55">
        <v>2</v>
      </c>
      <c r="K45" s="55">
        <v>0</v>
      </c>
      <c r="L45" s="55">
        <v>12</v>
      </c>
      <c r="M45" s="55">
        <v>0</v>
      </c>
      <c r="N45" s="56">
        <f t="shared" si="2"/>
        <v>-10</v>
      </c>
      <c r="O45" s="56">
        <f t="shared" si="2"/>
        <v>0</v>
      </c>
      <c r="P45" s="55">
        <v>2</v>
      </c>
      <c r="Q45" s="55">
        <v>0</v>
      </c>
      <c r="R45" s="55">
        <v>14</v>
      </c>
      <c r="S45" s="55">
        <v>3</v>
      </c>
      <c r="T45" s="56">
        <f t="shared" si="3"/>
        <v>-12</v>
      </c>
      <c r="U45" s="56">
        <f t="shared" si="3"/>
        <v>-3</v>
      </c>
      <c r="V45" s="55">
        <v>3673</v>
      </c>
      <c r="W45" s="55">
        <v>-7</v>
      </c>
      <c r="X45" s="26">
        <f t="shared" si="8"/>
        <v>2.8320174244486798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10391</v>
      </c>
      <c r="C46" s="55">
        <v>4939</v>
      </c>
      <c r="D46" s="55">
        <v>5452</v>
      </c>
      <c r="E46" s="15">
        <f t="shared" si="1"/>
        <v>55</v>
      </c>
      <c r="F46" s="55">
        <v>22</v>
      </c>
      <c r="G46" s="55">
        <v>33</v>
      </c>
      <c r="H46" s="56">
        <v>-4</v>
      </c>
      <c r="I46" s="57">
        <v>-3.8454143433955007E-2</v>
      </c>
      <c r="J46" s="55">
        <v>6</v>
      </c>
      <c r="K46" s="55">
        <v>0</v>
      </c>
      <c r="L46" s="55">
        <v>11</v>
      </c>
      <c r="M46" s="55">
        <v>0</v>
      </c>
      <c r="N46" s="56">
        <f>J46-L46</f>
        <v>-5</v>
      </c>
      <c r="O46" s="56">
        <f t="shared" si="2"/>
        <v>0</v>
      </c>
      <c r="P46" s="55">
        <v>5</v>
      </c>
      <c r="Q46" s="55">
        <v>2</v>
      </c>
      <c r="R46" s="55">
        <v>4</v>
      </c>
      <c r="S46" s="55">
        <v>0</v>
      </c>
      <c r="T46" s="56">
        <f t="shared" si="3"/>
        <v>1</v>
      </c>
      <c r="U46" s="56">
        <f t="shared" si="3"/>
        <v>2</v>
      </c>
      <c r="V46" s="55">
        <v>3675</v>
      </c>
      <c r="W46" s="55">
        <v>2</v>
      </c>
      <c r="X46" s="26">
        <f t="shared" si="8"/>
        <v>2.8274829931972789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10391</v>
      </c>
      <c r="C47" s="55">
        <v>4937</v>
      </c>
      <c r="D47" s="55">
        <v>5454</v>
      </c>
      <c r="E47" s="15">
        <f t="shared" si="1"/>
        <v>55</v>
      </c>
      <c r="F47" s="55">
        <v>22</v>
      </c>
      <c r="G47" s="55">
        <v>33</v>
      </c>
      <c r="H47" s="56">
        <v>-4</v>
      </c>
      <c r="I47" s="57">
        <v>-3.8494851313636801E-2</v>
      </c>
      <c r="J47" s="55">
        <v>6</v>
      </c>
      <c r="K47" s="55">
        <v>0</v>
      </c>
      <c r="L47" s="55">
        <v>14</v>
      </c>
      <c r="M47" s="55">
        <v>0</v>
      </c>
      <c r="N47" s="56">
        <f t="shared" si="2"/>
        <v>-8</v>
      </c>
      <c r="O47" s="56">
        <f t="shared" si="2"/>
        <v>0</v>
      </c>
      <c r="P47" s="55">
        <v>8</v>
      </c>
      <c r="Q47" s="55">
        <v>0</v>
      </c>
      <c r="R47" s="55">
        <v>4</v>
      </c>
      <c r="S47" s="55">
        <v>0</v>
      </c>
      <c r="T47" s="56">
        <f t="shared" si="3"/>
        <v>4</v>
      </c>
      <c r="U47" s="56">
        <f t="shared" si="3"/>
        <v>0</v>
      </c>
      <c r="V47" s="55">
        <v>3670</v>
      </c>
      <c r="W47" s="55">
        <v>-5</v>
      </c>
      <c r="X47" s="26">
        <f t="shared" si="8"/>
        <v>2.8313351498637602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10372</v>
      </c>
      <c r="C48" s="55">
        <v>4925</v>
      </c>
      <c r="D48" s="55">
        <v>5447</v>
      </c>
      <c r="E48" s="15">
        <f t="shared" si="1"/>
        <v>57</v>
      </c>
      <c r="F48" s="55">
        <v>23</v>
      </c>
      <c r="G48" s="55">
        <v>34</v>
      </c>
      <c r="H48" s="56">
        <v>-13</v>
      </c>
      <c r="I48" s="57">
        <v>-0.1251082667693196</v>
      </c>
      <c r="J48" s="55">
        <v>4</v>
      </c>
      <c r="K48" s="55">
        <v>0</v>
      </c>
      <c r="L48" s="55">
        <v>15</v>
      </c>
      <c r="M48" s="55">
        <v>0</v>
      </c>
      <c r="N48" s="56">
        <f t="shared" si="2"/>
        <v>-11</v>
      </c>
      <c r="O48" s="56">
        <f t="shared" si="2"/>
        <v>0</v>
      </c>
      <c r="P48" s="55">
        <v>10</v>
      </c>
      <c r="Q48" s="55">
        <v>2</v>
      </c>
      <c r="R48" s="55">
        <v>12</v>
      </c>
      <c r="S48" s="55">
        <v>0</v>
      </c>
      <c r="T48" s="56">
        <f t="shared" si="3"/>
        <v>-2</v>
      </c>
      <c r="U48" s="56">
        <f t="shared" si="3"/>
        <v>2</v>
      </c>
      <c r="V48" s="55">
        <v>3666</v>
      </c>
      <c r="W48" s="55">
        <v>-4</v>
      </c>
      <c r="X48" s="26">
        <f t="shared" si="8"/>
        <v>2.8292416803055103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10354</v>
      </c>
      <c r="C49" s="55">
        <v>4911</v>
      </c>
      <c r="D49" s="55">
        <v>5443</v>
      </c>
      <c r="E49" s="15">
        <f t="shared" si="1"/>
        <v>56</v>
      </c>
      <c r="F49" s="55">
        <v>22</v>
      </c>
      <c r="G49" s="55">
        <v>34</v>
      </c>
      <c r="H49" s="56">
        <v>-8</v>
      </c>
      <c r="I49" s="57">
        <v>-7.7130736598534519E-2</v>
      </c>
      <c r="J49" s="55">
        <v>9</v>
      </c>
      <c r="K49" s="55">
        <v>0</v>
      </c>
      <c r="L49" s="55">
        <v>17</v>
      </c>
      <c r="M49" s="55">
        <v>1</v>
      </c>
      <c r="N49" s="56">
        <f t="shared" si="2"/>
        <v>-8</v>
      </c>
      <c r="O49" s="56">
        <f t="shared" si="2"/>
        <v>-1</v>
      </c>
      <c r="P49" s="55">
        <v>6</v>
      </c>
      <c r="Q49" s="55">
        <v>0</v>
      </c>
      <c r="R49" s="55">
        <v>6</v>
      </c>
      <c r="S49" s="55">
        <v>0</v>
      </c>
      <c r="T49" s="56">
        <f t="shared" si="3"/>
        <v>0</v>
      </c>
      <c r="U49" s="56">
        <f t="shared" si="3"/>
        <v>0</v>
      </c>
      <c r="V49" s="55">
        <v>3663</v>
      </c>
      <c r="W49" s="55">
        <v>-3</v>
      </c>
      <c r="X49" s="26">
        <f t="shared" si="8"/>
        <v>2.8266448266448267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10347</v>
      </c>
      <c r="C50" s="55">
        <v>4912</v>
      </c>
      <c r="D50" s="55">
        <v>5435</v>
      </c>
      <c r="E50" s="15">
        <f t="shared" si="1"/>
        <v>55</v>
      </c>
      <c r="F50" s="55">
        <v>22</v>
      </c>
      <c r="G50" s="55">
        <v>33</v>
      </c>
      <c r="H50" s="56">
        <v>-14</v>
      </c>
      <c r="I50" s="57">
        <v>-0.13521344407958277</v>
      </c>
      <c r="J50" s="55">
        <v>7</v>
      </c>
      <c r="K50" s="55">
        <v>0</v>
      </c>
      <c r="L50" s="55">
        <v>15</v>
      </c>
      <c r="M50" s="55">
        <v>0</v>
      </c>
      <c r="N50" s="56">
        <f t="shared" si="2"/>
        <v>-8</v>
      </c>
      <c r="O50" s="56">
        <f t="shared" si="2"/>
        <v>0</v>
      </c>
      <c r="P50" s="55">
        <v>7</v>
      </c>
      <c r="Q50" s="55">
        <v>0</v>
      </c>
      <c r="R50" s="55">
        <v>13</v>
      </c>
      <c r="S50" s="55">
        <v>1</v>
      </c>
      <c r="T50" s="56">
        <f t="shared" si="3"/>
        <v>-6</v>
      </c>
      <c r="U50" s="56">
        <f t="shared" si="3"/>
        <v>-1</v>
      </c>
      <c r="V50" s="55">
        <v>3665</v>
      </c>
      <c r="W50" s="55">
        <v>2</v>
      </c>
      <c r="X50" s="26">
        <f t="shared" si="8"/>
        <v>2.8231923601637106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10344</v>
      </c>
      <c r="C51" s="55">
        <v>4909</v>
      </c>
      <c r="D51" s="55">
        <v>5435</v>
      </c>
      <c r="E51" s="15">
        <f t="shared" si="1"/>
        <v>55</v>
      </c>
      <c r="F51" s="55">
        <v>22</v>
      </c>
      <c r="G51" s="55">
        <v>33</v>
      </c>
      <c r="H51" s="56">
        <v>-8</v>
      </c>
      <c r="I51" s="57">
        <v>-7.7317096743017302E-2</v>
      </c>
      <c r="J51" s="55">
        <v>3</v>
      </c>
      <c r="K51" s="55">
        <v>0</v>
      </c>
      <c r="L51" s="55">
        <v>17</v>
      </c>
      <c r="M51" s="55">
        <v>0</v>
      </c>
      <c r="N51" s="56">
        <f t="shared" si="2"/>
        <v>-14</v>
      </c>
      <c r="O51" s="56">
        <f t="shared" si="2"/>
        <v>0</v>
      </c>
      <c r="P51" s="55">
        <v>8</v>
      </c>
      <c r="Q51" s="55">
        <v>0</v>
      </c>
      <c r="R51" s="55">
        <v>2</v>
      </c>
      <c r="S51" s="55">
        <v>0</v>
      </c>
      <c r="T51" s="56">
        <f t="shared" si="3"/>
        <v>6</v>
      </c>
      <c r="U51" s="56">
        <f t="shared" si="3"/>
        <v>0</v>
      </c>
      <c r="V51" s="55">
        <v>3671</v>
      </c>
      <c r="W51" s="55">
        <v>6</v>
      </c>
      <c r="X51" s="26">
        <f t="shared" si="8"/>
        <v>2.8177608281122311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10328</v>
      </c>
      <c r="C52" s="55">
        <v>4896</v>
      </c>
      <c r="D52" s="55">
        <v>5432</v>
      </c>
      <c r="E52" s="15">
        <f t="shared" si="1"/>
        <v>56</v>
      </c>
      <c r="F52" s="55">
        <v>22</v>
      </c>
      <c r="G52" s="55">
        <v>34</v>
      </c>
      <c r="H52" s="56">
        <v>-15</v>
      </c>
      <c r="I52" s="57">
        <v>-0.14501160092807425</v>
      </c>
      <c r="J52" s="55">
        <v>2</v>
      </c>
      <c r="K52" s="55">
        <v>0</v>
      </c>
      <c r="L52" s="55">
        <v>13</v>
      </c>
      <c r="M52" s="55">
        <v>0</v>
      </c>
      <c r="N52" s="56">
        <f t="shared" si="2"/>
        <v>-11</v>
      </c>
      <c r="O52" s="56">
        <f t="shared" si="2"/>
        <v>0</v>
      </c>
      <c r="P52" s="55">
        <v>3</v>
      </c>
      <c r="Q52" s="55">
        <v>1</v>
      </c>
      <c r="R52" s="55">
        <v>7</v>
      </c>
      <c r="S52" s="55">
        <v>0</v>
      </c>
      <c r="T52" s="56">
        <f t="shared" si="3"/>
        <v>-4</v>
      </c>
      <c r="U52" s="56">
        <f t="shared" si="3"/>
        <v>1</v>
      </c>
      <c r="V52" s="55">
        <v>3672</v>
      </c>
      <c r="W52" s="55">
        <v>1</v>
      </c>
      <c r="X52" s="26">
        <f t="shared" si="8"/>
        <v>2.812636165577342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10309</v>
      </c>
      <c r="C53" s="55">
        <v>4882</v>
      </c>
      <c r="D53" s="55">
        <v>5427</v>
      </c>
      <c r="E53" s="15">
        <f t="shared" si="1"/>
        <v>56</v>
      </c>
      <c r="F53" s="55">
        <v>22</v>
      </c>
      <c r="G53" s="55">
        <v>34</v>
      </c>
      <c r="H53" s="56">
        <v>-21</v>
      </c>
      <c r="I53" s="57">
        <v>-0.20333075135553833</v>
      </c>
      <c r="J53" s="55">
        <v>2</v>
      </c>
      <c r="K53" s="55">
        <v>0</v>
      </c>
      <c r="L53" s="55">
        <v>18</v>
      </c>
      <c r="M53" s="55">
        <v>0</v>
      </c>
      <c r="N53" s="56">
        <f t="shared" si="2"/>
        <v>-16</v>
      </c>
      <c r="O53" s="56">
        <f t="shared" si="2"/>
        <v>0</v>
      </c>
      <c r="P53" s="55">
        <v>2</v>
      </c>
      <c r="Q53" s="55">
        <v>0</v>
      </c>
      <c r="R53" s="55">
        <v>7</v>
      </c>
      <c r="S53" s="55">
        <v>0</v>
      </c>
      <c r="T53" s="56">
        <f t="shared" si="3"/>
        <v>-5</v>
      </c>
      <c r="U53" s="56">
        <f t="shared" si="3"/>
        <v>0</v>
      </c>
      <c r="V53" s="55">
        <v>3665</v>
      </c>
      <c r="W53" s="55">
        <v>-7</v>
      </c>
      <c r="X53" s="26">
        <f t="shared" si="8"/>
        <v>2.8128240109140519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10314</v>
      </c>
      <c r="C54" s="55">
        <v>4883</v>
      </c>
      <c r="D54" s="55">
        <v>5431</v>
      </c>
      <c r="E54" s="15">
        <f t="shared" si="1"/>
        <v>58</v>
      </c>
      <c r="F54" s="55">
        <v>24</v>
      </c>
      <c r="G54" s="55">
        <v>34</v>
      </c>
      <c r="H54" s="56">
        <v>-1</v>
      </c>
      <c r="I54" s="57">
        <v>-9.7002619070714908E-3</v>
      </c>
      <c r="J54" s="55">
        <v>3</v>
      </c>
      <c r="K54" s="55">
        <v>0</v>
      </c>
      <c r="L54" s="55">
        <v>11</v>
      </c>
      <c r="M54" s="55">
        <v>0</v>
      </c>
      <c r="N54" s="56">
        <f t="shared" si="2"/>
        <v>-8</v>
      </c>
      <c r="O54" s="56">
        <f t="shared" si="2"/>
        <v>0</v>
      </c>
      <c r="P54" s="55">
        <v>11</v>
      </c>
      <c r="Q54" s="55">
        <v>2</v>
      </c>
      <c r="R54" s="55">
        <v>4</v>
      </c>
      <c r="S54" s="55">
        <v>0</v>
      </c>
      <c r="T54" s="56">
        <f t="shared" si="3"/>
        <v>7</v>
      </c>
      <c r="U54" s="56">
        <f t="shared" si="3"/>
        <v>2</v>
      </c>
      <c r="V54" s="55">
        <v>3667</v>
      </c>
      <c r="W54" s="55">
        <v>2</v>
      </c>
      <c r="X54" s="26">
        <f t="shared" si="8"/>
        <v>2.8126533951458956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10291</v>
      </c>
      <c r="C55" s="55">
        <v>4876</v>
      </c>
      <c r="D55" s="55">
        <v>5415</v>
      </c>
      <c r="E55" s="15">
        <f t="shared" si="1"/>
        <v>57</v>
      </c>
      <c r="F55" s="55">
        <v>24</v>
      </c>
      <c r="G55" s="55">
        <v>33</v>
      </c>
      <c r="H55" s="56">
        <v>-20</v>
      </c>
      <c r="I55" s="57">
        <v>-0.1939111886755866</v>
      </c>
      <c r="J55" s="55">
        <v>7</v>
      </c>
      <c r="K55" s="55">
        <v>0</v>
      </c>
      <c r="L55" s="55">
        <v>16</v>
      </c>
      <c r="M55" s="55">
        <v>0</v>
      </c>
      <c r="N55" s="56">
        <f t="shared" si="2"/>
        <v>-9</v>
      </c>
      <c r="O55" s="56">
        <f t="shared" si="2"/>
        <v>0</v>
      </c>
      <c r="P55" s="55">
        <v>21</v>
      </c>
      <c r="Q55" s="55">
        <v>0</v>
      </c>
      <c r="R55" s="55">
        <v>32</v>
      </c>
      <c r="S55" s="55">
        <v>0</v>
      </c>
      <c r="T55" s="56">
        <f t="shared" si="3"/>
        <v>-11</v>
      </c>
      <c r="U55" s="56">
        <f t="shared" si="3"/>
        <v>0</v>
      </c>
      <c r="V55" s="55">
        <v>3675</v>
      </c>
      <c r="W55" s="55">
        <v>8</v>
      </c>
      <c r="X55" s="26">
        <f t="shared" si="8"/>
        <v>2.8002721088435374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10287</v>
      </c>
      <c r="C56" s="55">
        <v>4870</v>
      </c>
      <c r="D56" s="55">
        <v>5417</v>
      </c>
      <c r="E56" s="15">
        <f t="shared" si="1"/>
        <v>58</v>
      </c>
      <c r="F56" s="55">
        <v>24</v>
      </c>
      <c r="G56" s="55">
        <v>34</v>
      </c>
      <c r="H56" s="56">
        <v>5</v>
      </c>
      <c r="I56" s="57">
        <v>4.8586143231950249E-2</v>
      </c>
      <c r="J56" s="55">
        <v>8</v>
      </c>
      <c r="K56" s="55">
        <v>0</v>
      </c>
      <c r="L56" s="55">
        <v>8</v>
      </c>
      <c r="M56" s="55">
        <v>0</v>
      </c>
      <c r="N56" s="56">
        <f t="shared" si="2"/>
        <v>0</v>
      </c>
      <c r="O56" s="56">
        <f t="shared" si="2"/>
        <v>0</v>
      </c>
      <c r="P56" s="55">
        <v>21</v>
      </c>
      <c r="Q56" s="55">
        <v>1</v>
      </c>
      <c r="R56" s="55">
        <v>16</v>
      </c>
      <c r="S56" s="55">
        <v>0</v>
      </c>
      <c r="T56" s="56">
        <f t="shared" si="3"/>
        <v>5</v>
      </c>
      <c r="U56" s="56">
        <f t="shared" si="3"/>
        <v>1</v>
      </c>
      <c r="V56" s="55">
        <v>3679</v>
      </c>
      <c r="W56" s="55">
        <v>4</v>
      </c>
      <c r="X56" s="26">
        <f t="shared" si="8"/>
        <v>2.7961402555042132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10280</v>
      </c>
      <c r="C57" s="55">
        <v>4870</v>
      </c>
      <c r="D57" s="55">
        <v>5410</v>
      </c>
      <c r="E57" s="15">
        <f t="shared" si="1"/>
        <v>58</v>
      </c>
      <c r="F57" s="55">
        <v>24</v>
      </c>
      <c r="G57" s="55">
        <v>34</v>
      </c>
      <c r="H57" s="56">
        <v>-7</v>
      </c>
      <c r="I57" s="57">
        <v>-6.8047049674346258E-2</v>
      </c>
      <c r="J57" s="55">
        <v>8</v>
      </c>
      <c r="K57" s="55">
        <v>0</v>
      </c>
      <c r="L57" s="55">
        <v>15</v>
      </c>
      <c r="M57" s="55">
        <v>0</v>
      </c>
      <c r="N57" s="56">
        <f t="shared" si="2"/>
        <v>-7</v>
      </c>
      <c r="O57" s="56">
        <f t="shared" si="2"/>
        <v>0</v>
      </c>
      <c r="P57" s="55">
        <v>10</v>
      </c>
      <c r="Q57" s="55">
        <v>1</v>
      </c>
      <c r="R57" s="55">
        <v>10</v>
      </c>
      <c r="S57" s="55">
        <v>1</v>
      </c>
      <c r="T57" s="56">
        <f>P57-R57</f>
        <v>0</v>
      </c>
      <c r="U57" s="56">
        <f t="shared" si="3"/>
        <v>0</v>
      </c>
      <c r="V57" s="55">
        <v>3680</v>
      </c>
      <c r="W57" s="55">
        <v>1</v>
      </c>
      <c r="X57" s="26">
        <f t="shared" si="8"/>
        <v>2.7934782608695654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10268</v>
      </c>
      <c r="C58" s="55">
        <v>4861</v>
      </c>
      <c r="D58" s="55">
        <v>5407</v>
      </c>
      <c r="E58" s="15">
        <f t="shared" si="1"/>
        <v>56</v>
      </c>
      <c r="F58" s="55">
        <v>23</v>
      </c>
      <c r="G58" s="55">
        <v>33</v>
      </c>
      <c r="H58" s="56">
        <v>-12</v>
      </c>
      <c r="I58" s="57">
        <v>-0.11673151750972763</v>
      </c>
      <c r="J58" s="55">
        <v>5</v>
      </c>
      <c r="K58" s="55">
        <v>0</v>
      </c>
      <c r="L58" s="55">
        <v>15</v>
      </c>
      <c r="M58" s="55">
        <v>0</v>
      </c>
      <c r="N58" s="56">
        <f t="shared" si="2"/>
        <v>-10</v>
      </c>
      <c r="O58" s="56">
        <f t="shared" si="2"/>
        <v>0</v>
      </c>
      <c r="P58" s="55">
        <v>4</v>
      </c>
      <c r="Q58" s="55">
        <v>0</v>
      </c>
      <c r="R58" s="55">
        <v>6</v>
      </c>
      <c r="S58" s="55">
        <v>0</v>
      </c>
      <c r="T58" s="56">
        <f t="shared" si="3"/>
        <v>-2</v>
      </c>
      <c r="U58" s="56">
        <f t="shared" si="3"/>
        <v>0</v>
      </c>
      <c r="V58" s="55">
        <v>3676</v>
      </c>
      <c r="W58" s="55">
        <v>-4</v>
      </c>
      <c r="X58" s="26">
        <f t="shared" si="8"/>
        <v>2.7932535364526658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10244</v>
      </c>
      <c r="C59" s="55">
        <v>4847</v>
      </c>
      <c r="D59" s="55">
        <v>5397</v>
      </c>
      <c r="E59" s="15">
        <f t="shared" si="1"/>
        <v>56</v>
      </c>
      <c r="F59" s="55">
        <v>23</v>
      </c>
      <c r="G59" s="55">
        <v>33</v>
      </c>
      <c r="H59" s="56">
        <v>-19</v>
      </c>
      <c r="I59" s="57">
        <v>-0.18504090377873003</v>
      </c>
      <c r="J59" s="55">
        <v>0</v>
      </c>
      <c r="K59" s="55">
        <v>0</v>
      </c>
      <c r="L59" s="55">
        <v>14</v>
      </c>
      <c r="M59" s="55">
        <v>0</v>
      </c>
      <c r="N59" s="56">
        <f t="shared" si="2"/>
        <v>-14</v>
      </c>
      <c r="O59" s="56">
        <f t="shared" si="2"/>
        <v>0</v>
      </c>
      <c r="P59" s="55">
        <v>5</v>
      </c>
      <c r="Q59" s="55">
        <v>0</v>
      </c>
      <c r="R59" s="55">
        <v>10</v>
      </c>
      <c r="S59" s="55">
        <v>0</v>
      </c>
      <c r="T59" s="56">
        <f t="shared" si="3"/>
        <v>-5</v>
      </c>
      <c r="U59" s="56">
        <f t="shared" si="3"/>
        <v>0</v>
      </c>
      <c r="V59" s="55">
        <v>3667</v>
      </c>
      <c r="W59" s="55">
        <v>-9</v>
      </c>
      <c r="X59" s="26">
        <f t="shared" si="8"/>
        <v>2.7935642214344152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10230</v>
      </c>
      <c r="C60" s="55">
        <v>4840</v>
      </c>
      <c r="D60" s="55">
        <v>5390</v>
      </c>
      <c r="E60" s="15">
        <f t="shared" si="1"/>
        <v>56</v>
      </c>
      <c r="F60" s="55">
        <v>24</v>
      </c>
      <c r="G60" s="55">
        <v>32</v>
      </c>
      <c r="H60" s="56">
        <v>-5</v>
      </c>
      <c r="I60" s="57">
        <v>-4.8809058961343223E-2</v>
      </c>
      <c r="J60" s="55">
        <v>7</v>
      </c>
      <c r="K60" s="55">
        <v>0</v>
      </c>
      <c r="L60" s="55">
        <v>15</v>
      </c>
      <c r="M60" s="55">
        <v>0</v>
      </c>
      <c r="N60" s="56">
        <f t="shared" ref="N60:O61" si="9">J60-L60</f>
        <v>-8</v>
      </c>
      <c r="O60" s="56">
        <f t="shared" si="9"/>
        <v>0</v>
      </c>
      <c r="P60" s="55">
        <v>9</v>
      </c>
      <c r="Q60" s="55">
        <v>3</v>
      </c>
      <c r="R60" s="55">
        <v>6</v>
      </c>
      <c r="S60" s="55">
        <v>3</v>
      </c>
      <c r="T60" s="56">
        <f t="shared" ref="T60:U61" si="10">P60-R60</f>
        <v>3</v>
      </c>
      <c r="U60" s="56">
        <f t="shared" si="10"/>
        <v>0</v>
      </c>
      <c r="V60" s="55">
        <v>3661</v>
      </c>
      <c r="W60" s="55">
        <v>-6</v>
      </c>
      <c r="X60" s="26">
        <f t="shared" si="8"/>
        <v>2.7943184922152415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10221</v>
      </c>
      <c r="C61" s="55">
        <v>4831</v>
      </c>
      <c r="D61" s="55">
        <v>5390</v>
      </c>
      <c r="E61" s="15">
        <f t="shared" si="1"/>
        <v>54</v>
      </c>
      <c r="F61" s="55">
        <v>22</v>
      </c>
      <c r="G61" s="55">
        <v>32</v>
      </c>
      <c r="H61" s="56">
        <v>-6</v>
      </c>
      <c r="I61" s="57">
        <v>-5.865102639296188E-2</v>
      </c>
      <c r="J61" s="55">
        <v>3</v>
      </c>
      <c r="K61" s="55">
        <v>0</v>
      </c>
      <c r="L61" s="55">
        <v>15</v>
      </c>
      <c r="M61" s="55">
        <v>0</v>
      </c>
      <c r="N61" s="56">
        <f t="shared" si="9"/>
        <v>-12</v>
      </c>
      <c r="O61" s="56">
        <f t="shared" si="9"/>
        <v>0</v>
      </c>
      <c r="P61" s="55">
        <v>14</v>
      </c>
      <c r="Q61" s="55">
        <v>1</v>
      </c>
      <c r="R61" s="55">
        <v>8</v>
      </c>
      <c r="S61" s="55">
        <v>3</v>
      </c>
      <c r="T61" s="56">
        <f t="shared" si="10"/>
        <v>6</v>
      </c>
      <c r="U61" s="56">
        <f t="shared" si="10"/>
        <v>-2</v>
      </c>
      <c r="V61" s="55">
        <v>3664</v>
      </c>
      <c r="W61" s="55">
        <v>3</v>
      </c>
      <c r="X61" s="26">
        <f t="shared" si="8"/>
        <v>2.7895742358078603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25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42" t="s">
        <v>16</v>
      </c>
      <c r="B4" s="442" t="s">
        <v>0</v>
      </c>
      <c r="C4" s="67"/>
      <c r="D4" s="67"/>
      <c r="E4" s="67"/>
      <c r="F4" s="67"/>
      <c r="G4" s="67"/>
      <c r="H4" s="443" t="s">
        <v>80</v>
      </c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5"/>
      <c r="V4" s="446" t="s">
        <v>1</v>
      </c>
      <c r="W4" s="447"/>
      <c r="X4" s="448" t="s">
        <v>2</v>
      </c>
    </row>
    <row r="5" spans="1:26" ht="24" customHeight="1" x14ac:dyDescent="0.2">
      <c r="A5" s="66"/>
      <c r="B5" s="33"/>
      <c r="C5" s="12"/>
      <c r="D5" s="13"/>
      <c r="E5" s="449" t="s">
        <v>7</v>
      </c>
      <c r="F5" s="449"/>
      <c r="G5" s="449"/>
      <c r="H5" s="433" t="s">
        <v>9</v>
      </c>
      <c r="I5" s="435"/>
      <c r="J5" s="433" t="s">
        <v>10</v>
      </c>
      <c r="K5" s="434"/>
      <c r="L5" s="434"/>
      <c r="M5" s="434"/>
      <c r="N5" s="434"/>
      <c r="O5" s="435"/>
      <c r="P5" s="433" t="s">
        <v>11</v>
      </c>
      <c r="Q5" s="434"/>
      <c r="R5" s="434"/>
      <c r="S5" s="434"/>
      <c r="T5" s="434"/>
      <c r="U5" s="435"/>
      <c r="V5" s="24"/>
      <c r="W5" s="22"/>
      <c r="X5" s="69"/>
    </row>
    <row r="6" spans="1:26" ht="24" customHeight="1" x14ac:dyDescent="0.2">
      <c r="A6" s="66"/>
      <c r="B6" s="436" t="s">
        <v>6</v>
      </c>
      <c r="C6" s="450" t="s">
        <v>4</v>
      </c>
      <c r="D6" s="451" t="s">
        <v>5</v>
      </c>
      <c r="E6" s="452" t="s">
        <v>6</v>
      </c>
      <c r="F6" s="452" t="s">
        <v>4</v>
      </c>
      <c r="G6" s="452" t="s">
        <v>5</v>
      </c>
      <c r="H6" s="438" t="s">
        <v>12</v>
      </c>
      <c r="I6" s="438" t="s">
        <v>13</v>
      </c>
      <c r="J6" s="439" t="s">
        <v>14</v>
      </c>
      <c r="K6" s="440"/>
      <c r="L6" s="439" t="s">
        <v>19</v>
      </c>
      <c r="M6" s="440"/>
      <c r="N6" s="439" t="s">
        <v>20</v>
      </c>
      <c r="O6" s="440"/>
      <c r="P6" s="437" t="s">
        <v>81</v>
      </c>
      <c r="Q6" s="38"/>
      <c r="R6" s="437" t="s">
        <v>82</v>
      </c>
      <c r="S6" s="38"/>
      <c r="T6" s="439" t="s">
        <v>15</v>
      </c>
      <c r="U6" s="440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453"/>
      <c r="F7" s="453"/>
      <c r="G7" s="453"/>
      <c r="H7" s="95"/>
      <c r="I7" s="95"/>
      <c r="J7" s="30"/>
      <c r="K7" s="441" t="s">
        <v>83</v>
      </c>
      <c r="L7" s="30"/>
      <c r="M7" s="441" t="s">
        <v>83</v>
      </c>
      <c r="N7" s="30"/>
      <c r="O7" s="441" t="s">
        <v>83</v>
      </c>
      <c r="P7" s="87"/>
      <c r="Q7" s="441" t="s">
        <v>83</v>
      </c>
      <c r="R7" s="87"/>
      <c r="S7" s="441" t="s">
        <v>83</v>
      </c>
      <c r="T7" s="30"/>
      <c r="U7" s="441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453"/>
      <c r="F8" s="453"/>
      <c r="G8" s="453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453"/>
      <c r="F9" s="453"/>
      <c r="G9" s="453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4765</v>
      </c>
      <c r="C15" s="55">
        <v>2205</v>
      </c>
      <c r="D15" s="55">
        <v>2560</v>
      </c>
      <c r="E15" s="15">
        <f t="shared" ref="E15:E61" si="1">F15+G15</f>
        <v>14</v>
      </c>
      <c r="F15" s="55">
        <v>6</v>
      </c>
      <c r="G15" s="55">
        <v>8</v>
      </c>
      <c r="H15" s="56" t="s">
        <v>46</v>
      </c>
      <c r="I15" s="57" t="s">
        <v>46</v>
      </c>
      <c r="J15" s="55">
        <v>16</v>
      </c>
      <c r="K15" s="55">
        <v>0</v>
      </c>
      <c r="L15" s="55">
        <v>150</v>
      </c>
      <c r="M15" s="55">
        <v>0</v>
      </c>
      <c r="N15" s="56">
        <f t="shared" ref="N15:O59" si="2">J15-L15</f>
        <v>-134</v>
      </c>
      <c r="O15" s="56">
        <f t="shared" si="2"/>
        <v>0</v>
      </c>
      <c r="P15" s="55">
        <v>67</v>
      </c>
      <c r="Q15" s="55">
        <v>10</v>
      </c>
      <c r="R15" s="55">
        <v>56</v>
      </c>
      <c r="S15" s="55">
        <v>5</v>
      </c>
      <c r="T15" s="56">
        <f t="shared" ref="T15:U59" si="3">P15-R15</f>
        <v>11</v>
      </c>
      <c r="U15" s="56">
        <f t="shared" si="3"/>
        <v>5</v>
      </c>
      <c r="V15" s="55">
        <v>1933</v>
      </c>
      <c r="W15" s="55" t="s">
        <v>46</v>
      </c>
      <c r="X15" s="58">
        <f>B15/V15</f>
        <v>2.4650801862390068</v>
      </c>
    </row>
    <row r="16" spans="1:26" ht="24" customHeight="1" x14ac:dyDescent="0.2">
      <c r="A16" s="29" t="s">
        <v>56</v>
      </c>
      <c r="B16" s="55">
        <f t="shared" si="0"/>
        <v>4661</v>
      </c>
      <c r="C16" s="55">
        <v>2174</v>
      </c>
      <c r="D16" s="55">
        <v>2487</v>
      </c>
      <c r="E16" s="15">
        <f t="shared" si="1"/>
        <v>21</v>
      </c>
      <c r="F16" s="55">
        <v>15</v>
      </c>
      <c r="G16" s="55">
        <v>6</v>
      </c>
      <c r="H16" s="56">
        <f>N16+T16</f>
        <v>-112</v>
      </c>
      <c r="I16" s="57">
        <f>H16/B15*100</f>
        <v>-2.3504721930745016</v>
      </c>
      <c r="J16" s="55">
        <v>19</v>
      </c>
      <c r="K16" s="55">
        <v>0</v>
      </c>
      <c r="L16" s="55">
        <v>140</v>
      </c>
      <c r="M16" s="55">
        <v>0</v>
      </c>
      <c r="N16" s="56">
        <f t="shared" si="2"/>
        <v>-121</v>
      </c>
      <c r="O16" s="56">
        <f t="shared" si="2"/>
        <v>0</v>
      </c>
      <c r="P16" s="55">
        <v>70</v>
      </c>
      <c r="Q16" s="55">
        <v>10</v>
      </c>
      <c r="R16" s="55">
        <v>61</v>
      </c>
      <c r="S16" s="55">
        <v>3</v>
      </c>
      <c r="T16" s="56">
        <f t="shared" si="3"/>
        <v>9</v>
      </c>
      <c r="U16" s="56">
        <f t="shared" si="3"/>
        <v>7</v>
      </c>
      <c r="V16" s="55">
        <v>1907</v>
      </c>
      <c r="W16" s="55" t="s">
        <v>46</v>
      </c>
      <c r="X16" s="58">
        <f>B16/V16</f>
        <v>2.4441531200839015</v>
      </c>
    </row>
    <row r="17" spans="1:26" ht="24" customHeight="1" x14ac:dyDescent="0.2">
      <c r="A17" s="29" t="s">
        <v>57</v>
      </c>
      <c r="B17" s="55">
        <f t="shared" si="0"/>
        <v>4505</v>
      </c>
      <c r="C17" s="55">
        <v>2107</v>
      </c>
      <c r="D17" s="55">
        <v>2398</v>
      </c>
      <c r="E17" s="15">
        <f t="shared" si="1"/>
        <v>26</v>
      </c>
      <c r="F17" s="55">
        <v>19</v>
      </c>
      <c r="G17" s="55">
        <v>7</v>
      </c>
      <c r="H17" s="56">
        <f t="shared" ref="H17:H20" si="4">N17+T17</f>
        <v>-111</v>
      </c>
      <c r="I17" s="57">
        <f t="shared" ref="I17:I20" si="5">H17/B16*100</f>
        <v>-2.3814632053207463</v>
      </c>
      <c r="J17" s="55">
        <v>16</v>
      </c>
      <c r="K17" s="55">
        <v>0</v>
      </c>
      <c r="L17" s="55">
        <v>116</v>
      </c>
      <c r="M17" s="55">
        <v>0</v>
      </c>
      <c r="N17" s="56">
        <f t="shared" si="2"/>
        <v>-100</v>
      </c>
      <c r="O17" s="56">
        <f t="shared" si="2"/>
        <v>0</v>
      </c>
      <c r="P17" s="55">
        <v>53</v>
      </c>
      <c r="Q17" s="55">
        <v>11</v>
      </c>
      <c r="R17" s="55">
        <v>64</v>
      </c>
      <c r="S17" s="55">
        <v>6</v>
      </c>
      <c r="T17" s="56">
        <f t="shared" si="3"/>
        <v>-11</v>
      </c>
      <c r="U17" s="56">
        <f t="shared" si="3"/>
        <v>5</v>
      </c>
      <c r="V17" s="55">
        <v>1879</v>
      </c>
      <c r="W17" s="55" t="s">
        <v>46</v>
      </c>
      <c r="X17" s="58">
        <f>B17/V17</f>
        <v>2.3975518893028207</v>
      </c>
    </row>
    <row r="18" spans="1:26" ht="24" customHeight="1" x14ac:dyDescent="0.2">
      <c r="A18" s="29" t="s">
        <v>58</v>
      </c>
      <c r="B18" s="55">
        <f t="shared" si="0"/>
        <v>4388</v>
      </c>
      <c r="C18" s="55">
        <v>2065</v>
      </c>
      <c r="D18" s="55">
        <v>2323</v>
      </c>
      <c r="E18" s="15">
        <f t="shared" si="1"/>
        <v>29</v>
      </c>
      <c r="F18" s="55">
        <v>22</v>
      </c>
      <c r="G18" s="55">
        <v>7</v>
      </c>
      <c r="H18" s="56">
        <f t="shared" si="4"/>
        <v>-100</v>
      </c>
      <c r="I18" s="57">
        <f t="shared" si="5"/>
        <v>-2.2197558268590454</v>
      </c>
      <c r="J18" s="55">
        <v>14</v>
      </c>
      <c r="K18" s="55">
        <v>0</v>
      </c>
      <c r="L18" s="55">
        <v>101</v>
      </c>
      <c r="M18" s="55">
        <v>0</v>
      </c>
      <c r="N18" s="56">
        <f t="shared" si="2"/>
        <v>-87</v>
      </c>
      <c r="O18" s="56">
        <f t="shared" si="2"/>
        <v>0</v>
      </c>
      <c r="P18" s="55">
        <v>46</v>
      </c>
      <c r="Q18" s="55">
        <v>5</v>
      </c>
      <c r="R18" s="55">
        <v>59</v>
      </c>
      <c r="S18" s="55">
        <v>2</v>
      </c>
      <c r="T18" s="56">
        <f t="shared" si="3"/>
        <v>-13</v>
      </c>
      <c r="U18" s="56">
        <f t="shared" si="3"/>
        <v>3</v>
      </c>
      <c r="V18" s="55">
        <v>1858</v>
      </c>
      <c r="W18" s="55" t="s">
        <v>46</v>
      </c>
      <c r="X18" s="58">
        <f>B18/V18</f>
        <v>2.3616792249730891</v>
      </c>
    </row>
    <row r="19" spans="1:26" ht="24" customHeight="1" x14ac:dyDescent="0.2">
      <c r="A19" s="29" t="s">
        <v>59</v>
      </c>
      <c r="B19" s="55">
        <f t="shared" si="0"/>
        <v>4288</v>
      </c>
      <c r="C19" s="55">
        <v>2024</v>
      </c>
      <c r="D19" s="55">
        <v>2264</v>
      </c>
      <c r="E19" s="15">
        <f t="shared" si="1"/>
        <v>34</v>
      </c>
      <c r="F19" s="55">
        <v>26</v>
      </c>
      <c r="G19" s="55">
        <v>8</v>
      </c>
      <c r="H19" s="56">
        <f t="shared" si="4"/>
        <v>-107</v>
      </c>
      <c r="I19" s="57">
        <f t="shared" si="5"/>
        <v>-2.4384685505925248</v>
      </c>
      <c r="J19" s="55">
        <v>19</v>
      </c>
      <c r="K19" s="55">
        <v>0</v>
      </c>
      <c r="L19" s="55">
        <v>132</v>
      </c>
      <c r="M19" s="55">
        <v>0</v>
      </c>
      <c r="N19" s="56">
        <f t="shared" si="2"/>
        <v>-113</v>
      </c>
      <c r="O19" s="56">
        <f t="shared" si="2"/>
        <v>0</v>
      </c>
      <c r="P19" s="55">
        <v>58</v>
      </c>
      <c r="Q19" s="55">
        <v>10</v>
      </c>
      <c r="R19" s="55">
        <v>52</v>
      </c>
      <c r="S19" s="55">
        <v>6</v>
      </c>
      <c r="T19" s="56">
        <f t="shared" si="3"/>
        <v>6</v>
      </c>
      <c r="U19" s="56">
        <f t="shared" si="3"/>
        <v>4</v>
      </c>
      <c r="V19" s="55">
        <v>1830</v>
      </c>
      <c r="W19" s="55" t="s">
        <v>46</v>
      </c>
      <c r="X19" s="58">
        <f>B19/V19</f>
        <v>2.3431693989071039</v>
      </c>
    </row>
    <row r="20" spans="1:26" ht="24" customHeight="1" x14ac:dyDescent="0.2">
      <c r="A20" s="29" t="s">
        <v>60</v>
      </c>
      <c r="B20" s="55">
        <f t="shared" si="0"/>
        <v>4196</v>
      </c>
      <c r="C20" s="55">
        <v>1982</v>
      </c>
      <c r="D20" s="55">
        <v>2214</v>
      </c>
      <c r="E20" s="15">
        <f t="shared" si="1"/>
        <v>28</v>
      </c>
      <c r="F20" s="55">
        <v>18</v>
      </c>
      <c r="G20" s="55">
        <v>10</v>
      </c>
      <c r="H20" s="56">
        <f t="shared" si="4"/>
        <v>-85</v>
      </c>
      <c r="I20" s="57">
        <f t="shared" si="5"/>
        <v>-1.9822761194029852</v>
      </c>
      <c r="J20" s="55">
        <v>15</v>
      </c>
      <c r="K20" s="55">
        <v>0</v>
      </c>
      <c r="L20" s="55">
        <v>109</v>
      </c>
      <c r="M20" s="55">
        <v>0</v>
      </c>
      <c r="N20" s="56">
        <f t="shared" si="2"/>
        <v>-94</v>
      </c>
      <c r="O20" s="56">
        <f t="shared" si="2"/>
        <v>0</v>
      </c>
      <c r="P20" s="55">
        <v>56</v>
      </c>
      <c r="Q20" s="55">
        <v>8</v>
      </c>
      <c r="R20" s="55">
        <v>47</v>
      </c>
      <c r="S20" s="55">
        <v>0</v>
      </c>
      <c r="T20" s="56">
        <f t="shared" si="3"/>
        <v>9</v>
      </c>
      <c r="U20" s="56">
        <f t="shared" si="3"/>
        <v>8</v>
      </c>
      <c r="V20" s="55">
        <v>1791</v>
      </c>
      <c r="W20" s="55" t="s">
        <v>46</v>
      </c>
      <c r="X20" s="58">
        <f>B20/V20</f>
        <v>2.3428252372975993</v>
      </c>
    </row>
    <row r="21" spans="1:26" ht="24" customHeight="1" x14ac:dyDescent="0.2">
      <c r="A21" s="28" t="s">
        <v>61</v>
      </c>
      <c r="B21" s="55">
        <f t="shared" si="0"/>
        <v>4090</v>
      </c>
      <c r="C21" s="55">
        <v>1944</v>
      </c>
      <c r="D21" s="55">
        <v>2146</v>
      </c>
      <c r="E21" s="15">
        <f t="shared" si="1"/>
        <v>24</v>
      </c>
      <c r="F21" s="55">
        <v>14</v>
      </c>
      <c r="G21" s="55">
        <v>10</v>
      </c>
      <c r="H21" s="56">
        <f t="shared" ref="H21:H22" si="6">N21+T21</f>
        <v>-102</v>
      </c>
      <c r="I21" s="57">
        <f t="shared" ref="I21:I23" si="7">H21/B20*100</f>
        <v>-2.4308865586272641</v>
      </c>
      <c r="J21" s="55">
        <v>12</v>
      </c>
      <c r="K21" s="55">
        <v>0</v>
      </c>
      <c r="L21" s="55">
        <v>111</v>
      </c>
      <c r="M21" s="55">
        <v>0</v>
      </c>
      <c r="N21" s="56">
        <f t="shared" si="2"/>
        <v>-99</v>
      </c>
      <c r="O21" s="56">
        <f t="shared" si="2"/>
        <v>0</v>
      </c>
      <c r="P21" s="55">
        <v>49</v>
      </c>
      <c r="Q21" s="55">
        <v>3</v>
      </c>
      <c r="R21" s="55">
        <v>52</v>
      </c>
      <c r="S21" s="55">
        <v>7</v>
      </c>
      <c r="T21" s="56">
        <f t="shared" si="3"/>
        <v>-3</v>
      </c>
      <c r="U21" s="56">
        <f t="shared" si="3"/>
        <v>-4</v>
      </c>
      <c r="V21" s="55">
        <v>1764</v>
      </c>
      <c r="W21" s="55" t="s">
        <v>46</v>
      </c>
      <c r="X21" s="58">
        <f>B21/V21</f>
        <v>2.31859410430839</v>
      </c>
    </row>
    <row r="22" spans="1:26" s="6" customFormat="1" ht="23.25" customHeight="1" x14ac:dyDescent="0.2">
      <c r="A22" s="15" t="s">
        <v>62</v>
      </c>
      <c r="B22" s="55">
        <f t="shared" si="0"/>
        <v>3974</v>
      </c>
      <c r="C22" s="55">
        <v>1891</v>
      </c>
      <c r="D22" s="55">
        <v>2083</v>
      </c>
      <c r="E22" s="15">
        <f t="shared" si="1"/>
        <v>20</v>
      </c>
      <c r="F22" s="55">
        <v>10</v>
      </c>
      <c r="G22" s="55">
        <v>10</v>
      </c>
      <c r="H22" s="56">
        <f t="shared" si="6"/>
        <v>-89</v>
      </c>
      <c r="I22" s="57">
        <f t="shared" si="7"/>
        <v>-2.1760391198044009</v>
      </c>
      <c r="J22" s="55">
        <v>17</v>
      </c>
      <c r="K22" s="55">
        <v>0</v>
      </c>
      <c r="L22" s="55">
        <v>103</v>
      </c>
      <c r="M22" s="55">
        <v>0</v>
      </c>
      <c r="N22" s="56">
        <f t="shared" si="2"/>
        <v>-86</v>
      </c>
      <c r="O22" s="56">
        <f t="shared" si="2"/>
        <v>0</v>
      </c>
      <c r="P22" s="55">
        <v>39</v>
      </c>
      <c r="Q22" s="55">
        <v>3</v>
      </c>
      <c r="R22" s="55">
        <v>42</v>
      </c>
      <c r="S22" s="55">
        <v>7</v>
      </c>
      <c r="T22" s="56">
        <f t="shared" si="3"/>
        <v>-3</v>
      </c>
      <c r="U22" s="56">
        <f t="shared" si="3"/>
        <v>-4</v>
      </c>
      <c r="V22" s="55">
        <v>1723</v>
      </c>
      <c r="W22" s="55" t="s">
        <v>46</v>
      </c>
      <c r="X22" s="25">
        <f>B22/V22</f>
        <v>2.3064422518862449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3828</v>
      </c>
      <c r="C23" s="55">
        <v>1816</v>
      </c>
      <c r="D23" s="55">
        <v>2012</v>
      </c>
      <c r="E23" s="15">
        <f t="shared" si="1"/>
        <v>20</v>
      </c>
      <c r="F23" s="55">
        <v>11</v>
      </c>
      <c r="G23" s="55">
        <v>9</v>
      </c>
      <c r="H23" s="56">
        <f>N23+T23</f>
        <v>-119</v>
      </c>
      <c r="I23" s="57">
        <f t="shared" si="7"/>
        <v>-2.9944640161046805</v>
      </c>
      <c r="J23" s="55">
        <v>13</v>
      </c>
      <c r="K23" s="55">
        <v>0</v>
      </c>
      <c r="L23" s="55">
        <v>112</v>
      </c>
      <c r="M23" s="55">
        <v>1</v>
      </c>
      <c r="N23" s="56">
        <f t="shared" si="2"/>
        <v>-99</v>
      </c>
      <c r="O23" s="56">
        <f t="shared" si="2"/>
        <v>-1</v>
      </c>
      <c r="P23" s="55">
        <v>34</v>
      </c>
      <c r="Q23" s="55">
        <v>8</v>
      </c>
      <c r="R23" s="55">
        <v>54</v>
      </c>
      <c r="S23" s="55">
        <v>7</v>
      </c>
      <c r="T23" s="56">
        <f t="shared" si="3"/>
        <v>-20</v>
      </c>
      <c r="U23" s="56">
        <f t="shared" si="3"/>
        <v>1</v>
      </c>
      <c r="V23" s="55">
        <v>1678</v>
      </c>
      <c r="W23" s="55" t="s">
        <v>46</v>
      </c>
      <c r="X23" s="25">
        <f>B23/V23</f>
        <v>2.2812872467222882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4196</v>
      </c>
      <c r="C25" s="55">
        <v>1982</v>
      </c>
      <c r="D25" s="55">
        <v>2214</v>
      </c>
      <c r="E25" s="15">
        <f t="shared" si="1"/>
        <v>28</v>
      </c>
      <c r="F25" s="55">
        <v>18</v>
      </c>
      <c r="G25" s="55">
        <v>10</v>
      </c>
      <c r="H25" s="56">
        <v>-1</v>
      </c>
      <c r="I25" s="57">
        <v>-2.3781212841854936E-2</v>
      </c>
      <c r="J25" s="55">
        <v>2</v>
      </c>
      <c r="K25" s="55">
        <v>0</v>
      </c>
      <c r="L25" s="55">
        <v>7</v>
      </c>
      <c r="M25" s="55">
        <v>0</v>
      </c>
      <c r="N25" s="56">
        <f t="shared" si="2"/>
        <v>-5</v>
      </c>
      <c r="O25" s="56">
        <f t="shared" si="2"/>
        <v>0</v>
      </c>
      <c r="P25" s="55">
        <v>5</v>
      </c>
      <c r="Q25" s="55">
        <v>0</v>
      </c>
      <c r="R25" s="55">
        <v>1</v>
      </c>
      <c r="S25" s="55">
        <v>0</v>
      </c>
      <c r="T25" s="56">
        <f t="shared" si="3"/>
        <v>4</v>
      </c>
      <c r="U25" s="56">
        <f t="shared" si="3"/>
        <v>0</v>
      </c>
      <c r="V25" s="55">
        <v>1791</v>
      </c>
      <c r="W25" s="55">
        <v>-22</v>
      </c>
      <c r="X25" s="25">
        <f t="shared" ref="X25:X61" si="8">B25/V25</f>
        <v>2.3428252372975993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4189</v>
      </c>
      <c r="C26" s="55">
        <v>1982</v>
      </c>
      <c r="D26" s="55">
        <v>2207</v>
      </c>
      <c r="E26" s="15">
        <f t="shared" si="1"/>
        <v>27</v>
      </c>
      <c r="F26" s="55">
        <v>17</v>
      </c>
      <c r="G26" s="55">
        <v>10</v>
      </c>
      <c r="H26" s="56">
        <v>-7</v>
      </c>
      <c r="I26" s="57">
        <v>-0.16682554814108674</v>
      </c>
      <c r="J26" s="55">
        <v>1</v>
      </c>
      <c r="K26" s="55">
        <v>0</v>
      </c>
      <c r="L26" s="55">
        <v>10</v>
      </c>
      <c r="M26" s="55">
        <v>0</v>
      </c>
      <c r="N26" s="56">
        <f t="shared" si="2"/>
        <v>-9</v>
      </c>
      <c r="O26" s="56">
        <f t="shared" si="2"/>
        <v>0</v>
      </c>
      <c r="P26" s="55">
        <v>5</v>
      </c>
      <c r="Q26" s="55">
        <v>0</v>
      </c>
      <c r="R26" s="55">
        <v>3</v>
      </c>
      <c r="S26" s="55">
        <v>1</v>
      </c>
      <c r="T26" s="56">
        <f t="shared" si="3"/>
        <v>2</v>
      </c>
      <c r="U26" s="56">
        <f t="shared" si="3"/>
        <v>-1</v>
      </c>
      <c r="V26" s="55">
        <v>1792</v>
      </c>
      <c r="W26" s="55">
        <v>1</v>
      </c>
      <c r="X26" s="25">
        <f t="shared" si="8"/>
        <v>2.3376116071428572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4185</v>
      </c>
      <c r="C27" s="55">
        <v>1985</v>
      </c>
      <c r="D27" s="55">
        <v>2200</v>
      </c>
      <c r="E27" s="15">
        <f t="shared" si="1"/>
        <v>29</v>
      </c>
      <c r="F27" s="55">
        <v>19</v>
      </c>
      <c r="G27" s="55">
        <v>10</v>
      </c>
      <c r="H27" s="56">
        <v>-4</v>
      </c>
      <c r="I27" s="57">
        <v>-9.5488183337312002E-2</v>
      </c>
      <c r="J27" s="55">
        <v>1</v>
      </c>
      <c r="K27" s="55">
        <v>0</v>
      </c>
      <c r="L27" s="55">
        <v>7</v>
      </c>
      <c r="M27" s="55">
        <v>0</v>
      </c>
      <c r="N27" s="56">
        <f t="shared" si="2"/>
        <v>-6</v>
      </c>
      <c r="O27" s="56">
        <f t="shared" si="2"/>
        <v>0</v>
      </c>
      <c r="P27" s="55">
        <v>9</v>
      </c>
      <c r="Q27" s="55">
        <v>2</v>
      </c>
      <c r="R27" s="55">
        <v>7</v>
      </c>
      <c r="S27" s="55">
        <v>0</v>
      </c>
      <c r="T27" s="56">
        <f t="shared" si="3"/>
        <v>2</v>
      </c>
      <c r="U27" s="56">
        <f t="shared" si="3"/>
        <v>2</v>
      </c>
      <c r="V27" s="55">
        <v>1791</v>
      </c>
      <c r="W27" s="55">
        <v>-1</v>
      </c>
      <c r="X27" s="25">
        <f t="shared" si="8"/>
        <v>2.3366834170854269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4175</v>
      </c>
      <c r="C28" s="55">
        <v>1980</v>
      </c>
      <c r="D28" s="55">
        <v>2195</v>
      </c>
      <c r="E28" s="15">
        <f t="shared" si="1"/>
        <v>27</v>
      </c>
      <c r="F28" s="55">
        <v>17</v>
      </c>
      <c r="G28" s="55">
        <v>10</v>
      </c>
      <c r="H28" s="56">
        <v>-9</v>
      </c>
      <c r="I28" s="57">
        <v>-0.21505376344086022</v>
      </c>
      <c r="J28" s="55">
        <v>0</v>
      </c>
      <c r="K28" s="55">
        <v>0</v>
      </c>
      <c r="L28" s="55">
        <v>8</v>
      </c>
      <c r="M28" s="55">
        <v>0</v>
      </c>
      <c r="N28" s="56">
        <f t="shared" si="2"/>
        <v>-8</v>
      </c>
      <c r="O28" s="56">
        <f t="shared" si="2"/>
        <v>0</v>
      </c>
      <c r="P28" s="55">
        <v>2</v>
      </c>
      <c r="Q28" s="55">
        <v>0</v>
      </c>
      <c r="R28" s="55">
        <v>3</v>
      </c>
      <c r="S28" s="55">
        <v>2</v>
      </c>
      <c r="T28" s="56">
        <f t="shared" si="3"/>
        <v>-1</v>
      </c>
      <c r="U28" s="56">
        <f t="shared" si="3"/>
        <v>-2</v>
      </c>
      <c r="V28" s="55">
        <v>1784</v>
      </c>
      <c r="W28" s="55">
        <v>-7</v>
      </c>
      <c r="X28" s="25">
        <f t="shared" si="8"/>
        <v>2.3402466367713006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4159</v>
      </c>
      <c r="C29" s="55">
        <v>1969</v>
      </c>
      <c r="D29" s="55">
        <v>2190</v>
      </c>
      <c r="E29" s="15">
        <f t="shared" si="1"/>
        <v>25</v>
      </c>
      <c r="F29" s="55">
        <v>15</v>
      </c>
      <c r="G29" s="55">
        <v>10</v>
      </c>
      <c r="H29" s="56">
        <v>-14</v>
      </c>
      <c r="I29" s="57">
        <v>-0.33532934131736525</v>
      </c>
      <c r="J29" s="55">
        <v>2</v>
      </c>
      <c r="K29" s="55">
        <v>0</v>
      </c>
      <c r="L29" s="55">
        <v>13</v>
      </c>
      <c r="M29" s="55">
        <v>0</v>
      </c>
      <c r="N29" s="56">
        <f t="shared" si="2"/>
        <v>-11</v>
      </c>
      <c r="O29" s="56">
        <f t="shared" si="2"/>
        <v>0</v>
      </c>
      <c r="P29" s="55">
        <v>1</v>
      </c>
      <c r="Q29" s="55">
        <v>0</v>
      </c>
      <c r="R29" s="55">
        <v>4</v>
      </c>
      <c r="S29" s="55">
        <v>2</v>
      </c>
      <c r="T29" s="56">
        <f t="shared" si="3"/>
        <v>-3</v>
      </c>
      <c r="U29" s="56">
        <f t="shared" si="3"/>
        <v>-2</v>
      </c>
      <c r="V29" s="55">
        <v>1779</v>
      </c>
      <c r="W29" s="55">
        <v>-5</v>
      </c>
      <c r="X29" s="25">
        <f t="shared" si="8"/>
        <v>2.3378302417088253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4147</v>
      </c>
      <c r="C30" s="55">
        <v>1967</v>
      </c>
      <c r="D30" s="55">
        <v>2180</v>
      </c>
      <c r="E30" s="15">
        <f t="shared" si="1"/>
        <v>25</v>
      </c>
      <c r="F30" s="55">
        <v>15</v>
      </c>
      <c r="G30" s="55">
        <v>10</v>
      </c>
      <c r="H30" s="56">
        <v>-10</v>
      </c>
      <c r="I30" s="57">
        <v>-0.24044241404183697</v>
      </c>
      <c r="J30" s="55">
        <v>1</v>
      </c>
      <c r="K30" s="55">
        <v>0</v>
      </c>
      <c r="L30" s="55">
        <v>9</v>
      </c>
      <c r="M30" s="55">
        <v>0</v>
      </c>
      <c r="N30" s="56">
        <f t="shared" si="2"/>
        <v>-8</v>
      </c>
      <c r="O30" s="56">
        <f t="shared" si="2"/>
        <v>0</v>
      </c>
      <c r="P30" s="55">
        <v>1</v>
      </c>
      <c r="Q30" s="55">
        <v>0</v>
      </c>
      <c r="R30" s="55">
        <v>3</v>
      </c>
      <c r="S30" s="55">
        <v>0</v>
      </c>
      <c r="T30" s="56">
        <f t="shared" si="3"/>
        <v>-2</v>
      </c>
      <c r="U30" s="56">
        <f t="shared" si="3"/>
        <v>0</v>
      </c>
      <c r="V30" s="55">
        <v>1775</v>
      </c>
      <c r="W30" s="55">
        <v>-4</v>
      </c>
      <c r="X30" s="25">
        <f t="shared" si="8"/>
        <v>2.3363380281690143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4137</v>
      </c>
      <c r="C31" s="55">
        <v>1964</v>
      </c>
      <c r="D31" s="55">
        <v>2173</v>
      </c>
      <c r="E31" s="15">
        <f t="shared" si="1"/>
        <v>24</v>
      </c>
      <c r="F31" s="55">
        <v>15</v>
      </c>
      <c r="G31" s="55">
        <v>9</v>
      </c>
      <c r="H31" s="56">
        <v>-16</v>
      </c>
      <c r="I31" s="57">
        <v>-0.38582107547624789</v>
      </c>
      <c r="J31" s="55">
        <v>1</v>
      </c>
      <c r="K31" s="55">
        <v>0</v>
      </c>
      <c r="L31" s="55">
        <v>10</v>
      </c>
      <c r="M31" s="55">
        <v>0</v>
      </c>
      <c r="N31" s="56">
        <f t="shared" si="2"/>
        <v>-9</v>
      </c>
      <c r="O31" s="56">
        <f t="shared" si="2"/>
        <v>0</v>
      </c>
      <c r="P31" s="55">
        <v>7</v>
      </c>
      <c r="Q31" s="55">
        <v>0</v>
      </c>
      <c r="R31" s="55">
        <v>14</v>
      </c>
      <c r="S31" s="55">
        <v>1</v>
      </c>
      <c r="T31" s="56">
        <f t="shared" si="3"/>
        <v>-7</v>
      </c>
      <c r="U31" s="56">
        <f t="shared" si="3"/>
        <v>-1</v>
      </c>
      <c r="V31" s="55">
        <v>1779</v>
      </c>
      <c r="W31" s="55">
        <v>4</v>
      </c>
      <c r="X31" s="25">
        <f t="shared" si="8"/>
        <v>2.3254637436762224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4142</v>
      </c>
      <c r="C32" s="55">
        <v>1976</v>
      </c>
      <c r="D32" s="55">
        <v>2166</v>
      </c>
      <c r="E32" s="15">
        <f t="shared" si="1"/>
        <v>24</v>
      </c>
      <c r="F32" s="55">
        <v>15</v>
      </c>
      <c r="G32" s="55">
        <v>9</v>
      </c>
      <c r="H32" s="56">
        <v>-5</v>
      </c>
      <c r="I32" s="57">
        <v>-0.1208605269518975</v>
      </c>
      <c r="J32" s="55">
        <v>0</v>
      </c>
      <c r="K32" s="55">
        <v>0</v>
      </c>
      <c r="L32" s="55">
        <v>10</v>
      </c>
      <c r="M32" s="55">
        <v>0</v>
      </c>
      <c r="N32" s="56">
        <f t="shared" si="2"/>
        <v>-10</v>
      </c>
      <c r="O32" s="56">
        <f t="shared" si="2"/>
        <v>0</v>
      </c>
      <c r="P32" s="55">
        <v>10</v>
      </c>
      <c r="Q32" s="55">
        <v>0</v>
      </c>
      <c r="R32" s="55">
        <v>5</v>
      </c>
      <c r="S32" s="55">
        <v>0</v>
      </c>
      <c r="T32" s="56">
        <f t="shared" si="3"/>
        <v>5</v>
      </c>
      <c r="U32" s="56">
        <f t="shared" si="3"/>
        <v>0</v>
      </c>
      <c r="V32" s="55">
        <v>1790</v>
      </c>
      <c r="W32" s="55">
        <v>11</v>
      </c>
      <c r="X32" s="25">
        <f t="shared" si="8"/>
        <v>2.3139664804469273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4139</v>
      </c>
      <c r="C33" s="55">
        <v>1971</v>
      </c>
      <c r="D33" s="55">
        <v>2168</v>
      </c>
      <c r="E33" s="15">
        <f t="shared" si="1"/>
        <v>24</v>
      </c>
      <c r="F33" s="55">
        <v>15</v>
      </c>
      <c r="G33" s="55">
        <v>9</v>
      </c>
      <c r="H33" s="56">
        <v>-2</v>
      </c>
      <c r="I33" s="57">
        <v>-4.8285852245292124E-2</v>
      </c>
      <c r="J33" s="55">
        <v>2</v>
      </c>
      <c r="K33" s="55">
        <v>0</v>
      </c>
      <c r="L33" s="55">
        <v>9</v>
      </c>
      <c r="M33" s="55">
        <v>0</v>
      </c>
      <c r="N33" s="56">
        <f t="shared" si="2"/>
        <v>-7</v>
      </c>
      <c r="O33" s="56">
        <f t="shared" si="2"/>
        <v>0</v>
      </c>
      <c r="P33" s="55">
        <v>5</v>
      </c>
      <c r="Q33" s="55">
        <v>0</v>
      </c>
      <c r="R33" s="55">
        <v>0</v>
      </c>
      <c r="S33" s="55">
        <v>0</v>
      </c>
      <c r="T33" s="56">
        <f t="shared" si="3"/>
        <v>5</v>
      </c>
      <c r="U33" s="56">
        <f t="shared" si="3"/>
        <v>0</v>
      </c>
      <c r="V33" s="55">
        <v>1785</v>
      </c>
      <c r="W33" s="55">
        <v>-5</v>
      </c>
      <c r="X33" s="25">
        <f t="shared" si="8"/>
        <v>2.3187675070028013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4122</v>
      </c>
      <c r="C34" s="55">
        <v>1966</v>
      </c>
      <c r="D34" s="55">
        <v>2156</v>
      </c>
      <c r="E34" s="15">
        <f t="shared" si="1"/>
        <v>24</v>
      </c>
      <c r="F34" s="55">
        <v>15</v>
      </c>
      <c r="G34" s="55">
        <v>9</v>
      </c>
      <c r="H34" s="56">
        <v>-11</v>
      </c>
      <c r="I34" s="57">
        <v>-0.26576467745832327</v>
      </c>
      <c r="J34" s="55">
        <v>1</v>
      </c>
      <c r="K34" s="55">
        <v>0</v>
      </c>
      <c r="L34" s="55">
        <v>10</v>
      </c>
      <c r="M34" s="55">
        <v>0</v>
      </c>
      <c r="N34" s="56">
        <f t="shared" si="2"/>
        <v>-9</v>
      </c>
      <c r="O34" s="56">
        <f t="shared" si="2"/>
        <v>0</v>
      </c>
      <c r="P34" s="55">
        <v>2</v>
      </c>
      <c r="Q34" s="55">
        <v>0</v>
      </c>
      <c r="R34" s="55">
        <v>4</v>
      </c>
      <c r="S34" s="55">
        <v>0</v>
      </c>
      <c r="T34" s="56">
        <f t="shared" si="3"/>
        <v>-2</v>
      </c>
      <c r="U34" s="56">
        <f t="shared" si="3"/>
        <v>0</v>
      </c>
      <c r="V34" s="55">
        <v>1774</v>
      </c>
      <c r="W34" s="55">
        <v>-11</v>
      </c>
      <c r="X34" s="25">
        <f t="shared" si="8"/>
        <v>2.323562570462232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4111</v>
      </c>
      <c r="C35" s="55">
        <v>1957</v>
      </c>
      <c r="D35" s="55">
        <v>2154</v>
      </c>
      <c r="E35" s="15">
        <f t="shared" si="1"/>
        <v>24</v>
      </c>
      <c r="F35" s="55">
        <v>15</v>
      </c>
      <c r="G35" s="55">
        <v>9</v>
      </c>
      <c r="H35" s="56">
        <v>-11</v>
      </c>
      <c r="I35" s="57">
        <v>-0.26686074721009223</v>
      </c>
      <c r="J35" s="55">
        <v>1</v>
      </c>
      <c r="K35" s="55">
        <v>0</v>
      </c>
      <c r="L35" s="55">
        <v>12</v>
      </c>
      <c r="M35" s="55">
        <v>0</v>
      </c>
      <c r="N35" s="56">
        <f t="shared" si="2"/>
        <v>-11</v>
      </c>
      <c r="O35" s="56">
        <f t="shared" si="2"/>
        <v>0</v>
      </c>
      <c r="P35" s="55">
        <v>2</v>
      </c>
      <c r="Q35" s="55">
        <v>0</v>
      </c>
      <c r="R35" s="55">
        <v>2</v>
      </c>
      <c r="S35" s="55">
        <v>0</v>
      </c>
      <c r="T35" s="56">
        <f t="shared" si="3"/>
        <v>0</v>
      </c>
      <c r="U35" s="56">
        <f t="shared" si="3"/>
        <v>0</v>
      </c>
      <c r="V35" s="55">
        <v>1768</v>
      </c>
      <c r="W35" s="55">
        <v>-6</v>
      </c>
      <c r="X35" s="25">
        <f t="shared" si="8"/>
        <v>2.3252262443438916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4096</v>
      </c>
      <c r="C36" s="55">
        <v>1948</v>
      </c>
      <c r="D36" s="55">
        <v>2148</v>
      </c>
      <c r="E36" s="15">
        <f t="shared" si="1"/>
        <v>24</v>
      </c>
      <c r="F36" s="55">
        <v>14</v>
      </c>
      <c r="G36" s="55">
        <v>10</v>
      </c>
      <c r="H36" s="56">
        <v>-7</v>
      </c>
      <c r="I36" s="57">
        <v>-0.17027487229384577</v>
      </c>
      <c r="J36" s="55">
        <v>1</v>
      </c>
      <c r="K36" s="55">
        <v>0</v>
      </c>
      <c r="L36" s="55">
        <v>9</v>
      </c>
      <c r="M36" s="55">
        <v>0</v>
      </c>
      <c r="N36" s="56">
        <f t="shared" si="2"/>
        <v>-8</v>
      </c>
      <c r="O36" s="56">
        <f t="shared" si="2"/>
        <v>0</v>
      </c>
      <c r="P36" s="55">
        <v>4</v>
      </c>
      <c r="Q36" s="55">
        <v>1</v>
      </c>
      <c r="R36" s="55">
        <v>3</v>
      </c>
      <c r="S36" s="55">
        <v>1</v>
      </c>
      <c r="T36" s="56">
        <f t="shared" si="3"/>
        <v>1</v>
      </c>
      <c r="U36" s="56">
        <f t="shared" si="3"/>
        <v>0</v>
      </c>
      <c r="V36" s="55">
        <v>1765</v>
      </c>
      <c r="W36" s="55">
        <v>-3</v>
      </c>
      <c r="X36" s="25">
        <f t="shared" si="8"/>
        <v>2.3206798866855523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4090</v>
      </c>
      <c r="C37" s="55">
        <v>1944</v>
      </c>
      <c r="D37" s="55">
        <v>2146</v>
      </c>
      <c r="E37" s="15">
        <f t="shared" si="1"/>
        <v>24</v>
      </c>
      <c r="F37" s="55">
        <v>14</v>
      </c>
      <c r="G37" s="55">
        <v>10</v>
      </c>
      <c r="H37" s="56">
        <v>-6</v>
      </c>
      <c r="I37" s="57">
        <v>-0.146484375</v>
      </c>
      <c r="J37" s="55">
        <v>1</v>
      </c>
      <c r="K37" s="55">
        <v>0</v>
      </c>
      <c r="L37" s="55">
        <v>4</v>
      </c>
      <c r="M37" s="55">
        <v>0</v>
      </c>
      <c r="N37" s="56">
        <f t="shared" si="2"/>
        <v>-3</v>
      </c>
      <c r="O37" s="56">
        <f t="shared" si="2"/>
        <v>0</v>
      </c>
      <c r="P37" s="55">
        <v>1</v>
      </c>
      <c r="Q37" s="55">
        <v>0</v>
      </c>
      <c r="R37" s="55">
        <v>4</v>
      </c>
      <c r="S37" s="55">
        <v>0</v>
      </c>
      <c r="T37" s="56">
        <f t="shared" si="3"/>
        <v>-3</v>
      </c>
      <c r="U37" s="56">
        <f t="shared" si="3"/>
        <v>0</v>
      </c>
      <c r="V37" s="55">
        <v>1764</v>
      </c>
      <c r="W37" s="55">
        <v>-1</v>
      </c>
      <c r="X37" s="26">
        <f t="shared" si="8"/>
        <v>2.31859410430839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4072</v>
      </c>
      <c r="C38" s="55">
        <v>1942</v>
      </c>
      <c r="D38" s="55">
        <v>2130</v>
      </c>
      <c r="E38" s="15">
        <f t="shared" si="1"/>
        <v>23</v>
      </c>
      <c r="F38" s="55">
        <v>14</v>
      </c>
      <c r="G38" s="55">
        <v>9</v>
      </c>
      <c r="H38" s="56">
        <v>-12</v>
      </c>
      <c r="I38" s="57">
        <v>-0.29339853300733498</v>
      </c>
      <c r="J38" s="55">
        <v>1</v>
      </c>
      <c r="K38" s="55">
        <v>0</v>
      </c>
      <c r="L38" s="55">
        <v>10</v>
      </c>
      <c r="M38" s="55">
        <v>0</v>
      </c>
      <c r="N38" s="56">
        <f t="shared" si="2"/>
        <v>-9</v>
      </c>
      <c r="O38" s="56">
        <f t="shared" si="2"/>
        <v>0</v>
      </c>
      <c r="P38" s="55">
        <v>0</v>
      </c>
      <c r="Q38" s="55">
        <v>0</v>
      </c>
      <c r="R38" s="55">
        <v>3</v>
      </c>
      <c r="S38" s="55">
        <v>1</v>
      </c>
      <c r="T38" s="56">
        <f t="shared" si="3"/>
        <v>-3</v>
      </c>
      <c r="U38" s="56">
        <f t="shared" si="3"/>
        <v>-1</v>
      </c>
      <c r="V38" s="55">
        <v>1756</v>
      </c>
      <c r="W38" s="55">
        <v>-8</v>
      </c>
      <c r="X38" s="26">
        <f t="shared" si="8"/>
        <v>2.3189066059225514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4053</v>
      </c>
      <c r="C39" s="55">
        <v>1935</v>
      </c>
      <c r="D39" s="55">
        <v>2118</v>
      </c>
      <c r="E39" s="15">
        <f t="shared" si="1"/>
        <v>24</v>
      </c>
      <c r="F39" s="55">
        <v>14</v>
      </c>
      <c r="G39" s="55">
        <v>10</v>
      </c>
      <c r="H39" s="56">
        <v>-10</v>
      </c>
      <c r="I39" s="57">
        <v>-0.24557956777996071</v>
      </c>
      <c r="J39" s="55">
        <v>1</v>
      </c>
      <c r="K39" s="55">
        <v>0</v>
      </c>
      <c r="L39" s="55">
        <v>12</v>
      </c>
      <c r="M39" s="55">
        <v>0</v>
      </c>
      <c r="N39" s="56">
        <f t="shared" si="2"/>
        <v>-11</v>
      </c>
      <c r="O39" s="56">
        <f t="shared" si="2"/>
        <v>0</v>
      </c>
      <c r="P39" s="55">
        <v>2</v>
      </c>
      <c r="Q39" s="55">
        <v>1</v>
      </c>
      <c r="R39" s="55">
        <v>1</v>
      </c>
      <c r="S39" s="55">
        <v>0</v>
      </c>
      <c r="T39" s="56">
        <f t="shared" si="3"/>
        <v>1</v>
      </c>
      <c r="U39" s="56">
        <f t="shared" si="3"/>
        <v>1</v>
      </c>
      <c r="V39" s="55">
        <v>1746</v>
      </c>
      <c r="W39" s="55">
        <v>-10</v>
      </c>
      <c r="X39" s="26">
        <f t="shared" si="8"/>
        <v>2.3213058419243988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4036</v>
      </c>
      <c r="C40" s="55">
        <v>1929</v>
      </c>
      <c r="D40" s="55">
        <v>2107</v>
      </c>
      <c r="E40" s="15">
        <f t="shared" si="1"/>
        <v>24</v>
      </c>
      <c r="F40" s="55">
        <v>14</v>
      </c>
      <c r="G40" s="55">
        <v>10</v>
      </c>
      <c r="H40" s="56">
        <v>-10</v>
      </c>
      <c r="I40" s="57">
        <v>-0.24673081667900321</v>
      </c>
      <c r="J40" s="55">
        <v>1</v>
      </c>
      <c r="K40" s="55">
        <v>0</v>
      </c>
      <c r="L40" s="55">
        <v>7</v>
      </c>
      <c r="M40" s="55">
        <v>0</v>
      </c>
      <c r="N40" s="56">
        <f t="shared" si="2"/>
        <v>-6</v>
      </c>
      <c r="O40" s="56">
        <f t="shared" si="2"/>
        <v>0</v>
      </c>
      <c r="P40" s="55">
        <v>0</v>
      </c>
      <c r="Q40" s="55">
        <v>0</v>
      </c>
      <c r="R40" s="55">
        <v>4</v>
      </c>
      <c r="S40" s="55">
        <v>0</v>
      </c>
      <c r="T40" s="56">
        <f t="shared" si="3"/>
        <v>-4</v>
      </c>
      <c r="U40" s="56">
        <f t="shared" si="3"/>
        <v>0</v>
      </c>
      <c r="V40" s="55">
        <v>1741</v>
      </c>
      <c r="W40" s="55">
        <v>-5</v>
      </c>
      <c r="X40" s="26">
        <f t="shared" si="8"/>
        <v>2.318207926479035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4019</v>
      </c>
      <c r="C41" s="55">
        <v>1920</v>
      </c>
      <c r="D41" s="55">
        <v>2099</v>
      </c>
      <c r="E41" s="15">
        <f t="shared" si="1"/>
        <v>23</v>
      </c>
      <c r="F41" s="55">
        <v>13</v>
      </c>
      <c r="G41" s="55">
        <v>10</v>
      </c>
      <c r="H41" s="56">
        <v>-13</v>
      </c>
      <c r="I41" s="57">
        <v>-0.32210109018830524</v>
      </c>
      <c r="J41" s="55">
        <v>3</v>
      </c>
      <c r="K41" s="55">
        <v>0</v>
      </c>
      <c r="L41" s="55">
        <v>13</v>
      </c>
      <c r="M41" s="55">
        <v>0</v>
      </c>
      <c r="N41" s="56">
        <f t="shared" si="2"/>
        <v>-10</v>
      </c>
      <c r="O41" s="56">
        <f t="shared" si="2"/>
        <v>0</v>
      </c>
      <c r="P41" s="55">
        <v>1</v>
      </c>
      <c r="Q41" s="55">
        <v>0</v>
      </c>
      <c r="R41" s="55">
        <v>4</v>
      </c>
      <c r="S41" s="55">
        <v>1</v>
      </c>
      <c r="T41" s="56">
        <f t="shared" si="3"/>
        <v>-3</v>
      </c>
      <c r="U41" s="56">
        <f t="shared" si="3"/>
        <v>-1</v>
      </c>
      <c r="V41" s="55">
        <v>1735</v>
      </c>
      <c r="W41" s="55">
        <v>-6</v>
      </c>
      <c r="X41" s="26">
        <f t="shared" si="8"/>
        <v>2.3164265129682997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4007</v>
      </c>
      <c r="C42" s="55">
        <v>1915</v>
      </c>
      <c r="D42" s="55">
        <v>2092</v>
      </c>
      <c r="E42" s="15">
        <f t="shared" si="1"/>
        <v>23</v>
      </c>
      <c r="F42" s="55">
        <v>13</v>
      </c>
      <c r="G42" s="55">
        <v>10</v>
      </c>
      <c r="H42" s="56">
        <v>-7</v>
      </c>
      <c r="I42" s="57">
        <v>-0.17417267977108733</v>
      </c>
      <c r="J42" s="55">
        <v>1</v>
      </c>
      <c r="K42" s="55">
        <v>0</v>
      </c>
      <c r="L42" s="55">
        <v>9</v>
      </c>
      <c r="M42" s="55">
        <v>0</v>
      </c>
      <c r="N42" s="56">
        <f t="shared" si="2"/>
        <v>-8</v>
      </c>
      <c r="O42" s="56">
        <f t="shared" si="2"/>
        <v>0</v>
      </c>
      <c r="P42" s="55">
        <v>1</v>
      </c>
      <c r="Q42" s="55">
        <v>0</v>
      </c>
      <c r="R42" s="55">
        <v>0</v>
      </c>
      <c r="S42" s="55">
        <v>0</v>
      </c>
      <c r="T42" s="56">
        <f t="shared" si="3"/>
        <v>1</v>
      </c>
      <c r="U42" s="56">
        <f t="shared" si="3"/>
        <v>0</v>
      </c>
      <c r="V42" s="55">
        <v>1732</v>
      </c>
      <c r="W42" s="55">
        <v>-3</v>
      </c>
      <c r="X42" s="26">
        <f t="shared" si="8"/>
        <v>2.3135103926096998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4000</v>
      </c>
      <c r="C43" s="55">
        <v>1906</v>
      </c>
      <c r="D43" s="55">
        <v>2094</v>
      </c>
      <c r="E43" s="15">
        <f t="shared" si="1"/>
        <v>19</v>
      </c>
      <c r="F43" s="55">
        <v>9</v>
      </c>
      <c r="G43" s="55">
        <v>10</v>
      </c>
      <c r="H43" s="56">
        <v>-13</v>
      </c>
      <c r="I43" s="57">
        <v>-0.32443224357374595</v>
      </c>
      <c r="J43" s="55">
        <v>3</v>
      </c>
      <c r="K43" s="55">
        <v>0</v>
      </c>
      <c r="L43" s="55">
        <v>9</v>
      </c>
      <c r="M43" s="55">
        <v>0</v>
      </c>
      <c r="N43" s="56">
        <f t="shared" si="2"/>
        <v>-6</v>
      </c>
      <c r="O43" s="56">
        <f t="shared" si="2"/>
        <v>0</v>
      </c>
      <c r="P43" s="55">
        <v>7</v>
      </c>
      <c r="Q43" s="55">
        <v>0</v>
      </c>
      <c r="R43" s="55">
        <v>14</v>
      </c>
      <c r="S43" s="55">
        <v>4</v>
      </c>
      <c r="T43" s="56">
        <f t="shared" si="3"/>
        <v>-7</v>
      </c>
      <c r="U43" s="56">
        <f t="shared" si="3"/>
        <v>-4</v>
      </c>
      <c r="V43" s="55">
        <v>1726</v>
      </c>
      <c r="W43" s="55">
        <v>-6</v>
      </c>
      <c r="X43" s="26">
        <f t="shared" si="8"/>
        <v>2.3174971031286211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4001</v>
      </c>
      <c r="C44" s="55">
        <v>1910</v>
      </c>
      <c r="D44" s="55">
        <v>2091</v>
      </c>
      <c r="E44" s="15">
        <f t="shared" si="1"/>
        <v>20</v>
      </c>
      <c r="F44" s="55">
        <v>10</v>
      </c>
      <c r="G44" s="55">
        <v>10</v>
      </c>
      <c r="H44" s="56">
        <v>2</v>
      </c>
      <c r="I44" s="57">
        <v>0.05</v>
      </c>
      <c r="J44" s="55">
        <v>3</v>
      </c>
      <c r="K44" s="55">
        <v>0</v>
      </c>
      <c r="L44" s="55">
        <v>11</v>
      </c>
      <c r="M44" s="55">
        <v>0</v>
      </c>
      <c r="N44" s="56">
        <f t="shared" si="2"/>
        <v>-8</v>
      </c>
      <c r="O44" s="56">
        <f t="shared" si="2"/>
        <v>0</v>
      </c>
      <c r="P44" s="55">
        <v>13</v>
      </c>
      <c r="Q44" s="55">
        <v>1</v>
      </c>
      <c r="R44" s="55">
        <v>3</v>
      </c>
      <c r="S44" s="55">
        <v>0</v>
      </c>
      <c r="T44" s="56">
        <f t="shared" si="3"/>
        <v>10</v>
      </c>
      <c r="U44" s="56">
        <f t="shared" si="3"/>
        <v>1</v>
      </c>
      <c r="V44" s="55">
        <v>1730</v>
      </c>
      <c r="W44" s="55">
        <v>4</v>
      </c>
      <c r="X44" s="26">
        <f t="shared" si="8"/>
        <v>2.3127167630057803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3998</v>
      </c>
      <c r="C45" s="55">
        <v>1908</v>
      </c>
      <c r="D45" s="55">
        <v>2090</v>
      </c>
      <c r="E45" s="15">
        <f t="shared" si="1"/>
        <v>21</v>
      </c>
      <c r="F45" s="55">
        <v>11</v>
      </c>
      <c r="G45" s="55">
        <v>10</v>
      </c>
      <c r="H45" s="56">
        <v>-3</v>
      </c>
      <c r="I45" s="57">
        <v>-7.4981254686328408E-2</v>
      </c>
      <c r="J45" s="55">
        <v>1</v>
      </c>
      <c r="K45" s="55">
        <v>0</v>
      </c>
      <c r="L45" s="55">
        <v>8</v>
      </c>
      <c r="M45" s="55">
        <v>0</v>
      </c>
      <c r="N45" s="56">
        <f t="shared" si="2"/>
        <v>-7</v>
      </c>
      <c r="O45" s="56">
        <f t="shared" si="2"/>
        <v>0</v>
      </c>
      <c r="P45" s="55">
        <v>6</v>
      </c>
      <c r="Q45" s="55">
        <v>1</v>
      </c>
      <c r="R45" s="55">
        <v>2</v>
      </c>
      <c r="S45" s="55">
        <v>0</v>
      </c>
      <c r="T45" s="56">
        <f t="shared" si="3"/>
        <v>4</v>
      </c>
      <c r="U45" s="56">
        <f t="shared" si="3"/>
        <v>1</v>
      </c>
      <c r="V45" s="55">
        <v>1730</v>
      </c>
      <c r="W45" s="55">
        <v>0</v>
      </c>
      <c r="X45" s="26">
        <f t="shared" si="8"/>
        <v>2.3109826589595377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3996</v>
      </c>
      <c r="C46" s="55">
        <v>1908</v>
      </c>
      <c r="D46" s="55">
        <v>2088</v>
      </c>
      <c r="E46" s="15">
        <f t="shared" si="1"/>
        <v>21</v>
      </c>
      <c r="F46" s="55">
        <v>11</v>
      </c>
      <c r="G46" s="55">
        <v>10</v>
      </c>
      <c r="H46" s="56">
        <v>-5</v>
      </c>
      <c r="I46" s="57">
        <v>-0.12506253126563283</v>
      </c>
      <c r="J46" s="55">
        <v>0</v>
      </c>
      <c r="K46" s="55">
        <v>0</v>
      </c>
      <c r="L46" s="55">
        <v>6</v>
      </c>
      <c r="M46" s="55">
        <v>0</v>
      </c>
      <c r="N46" s="56">
        <f>J46-L46</f>
        <v>-6</v>
      </c>
      <c r="O46" s="56">
        <f t="shared" si="2"/>
        <v>0</v>
      </c>
      <c r="P46" s="55">
        <v>2</v>
      </c>
      <c r="Q46" s="55">
        <v>0</v>
      </c>
      <c r="R46" s="55">
        <v>1</v>
      </c>
      <c r="S46" s="55">
        <v>0</v>
      </c>
      <c r="T46" s="56">
        <f t="shared" si="3"/>
        <v>1</v>
      </c>
      <c r="U46" s="56">
        <f t="shared" si="3"/>
        <v>0</v>
      </c>
      <c r="V46" s="55">
        <v>1731</v>
      </c>
      <c r="W46" s="55">
        <v>1</v>
      </c>
      <c r="X46" s="26">
        <f t="shared" si="8"/>
        <v>2.3084922010398614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3995</v>
      </c>
      <c r="C47" s="55">
        <v>1905</v>
      </c>
      <c r="D47" s="55">
        <v>2090</v>
      </c>
      <c r="E47" s="15">
        <f t="shared" si="1"/>
        <v>21</v>
      </c>
      <c r="F47" s="55">
        <v>11</v>
      </c>
      <c r="G47" s="55">
        <v>10</v>
      </c>
      <c r="H47" s="56">
        <v>-3</v>
      </c>
      <c r="I47" s="57">
        <v>-7.5075075075075076E-2</v>
      </c>
      <c r="J47" s="55">
        <v>1</v>
      </c>
      <c r="K47" s="55">
        <v>0</v>
      </c>
      <c r="L47" s="55">
        <v>4</v>
      </c>
      <c r="M47" s="55">
        <v>0</v>
      </c>
      <c r="N47" s="56">
        <f t="shared" si="2"/>
        <v>-3</v>
      </c>
      <c r="O47" s="56">
        <f t="shared" si="2"/>
        <v>0</v>
      </c>
      <c r="P47" s="55">
        <v>2</v>
      </c>
      <c r="Q47" s="55">
        <v>0</v>
      </c>
      <c r="R47" s="55">
        <v>2</v>
      </c>
      <c r="S47" s="55">
        <v>0</v>
      </c>
      <c r="T47" s="56">
        <f t="shared" si="3"/>
        <v>0</v>
      </c>
      <c r="U47" s="56">
        <f t="shared" si="3"/>
        <v>0</v>
      </c>
      <c r="V47" s="55">
        <v>1734</v>
      </c>
      <c r="W47" s="55">
        <v>3</v>
      </c>
      <c r="X47" s="26">
        <f t="shared" si="8"/>
        <v>2.3039215686274508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3986</v>
      </c>
      <c r="C48" s="55">
        <v>1899</v>
      </c>
      <c r="D48" s="55">
        <v>2087</v>
      </c>
      <c r="E48" s="15">
        <f t="shared" si="1"/>
        <v>21</v>
      </c>
      <c r="F48" s="55">
        <v>11</v>
      </c>
      <c r="G48" s="55">
        <v>10</v>
      </c>
      <c r="H48" s="56">
        <v>-8</v>
      </c>
      <c r="I48" s="57">
        <v>-0.20025031289111389</v>
      </c>
      <c r="J48" s="55">
        <v>1</v>
      </c>
      <c r="K48" s="55">
        <v>0</v>
      </c>
      <c r="L48" s="55">
        <v>7</v>
      </c>
      <c r="M48" s="55">
        <v>0</v>
      </c>
      <c r="N48" s="56">
        <f t="shared" si="2"/>
        <v>-6</v>
      </c>
      <c r="O48" s="56">
        <f t="shared" si="2"/>
        <v>0</v>
      </c>
      <c r="P48" s="55">
        <v>2</v>
      </c>
      <c r="Q48" s="55">
        <v>0</v>
      </c>
      <c r="R48" s="55">
        <v>4</v>
      </c>
      <c r="S48" s="55">
        <v>0</v>
      </c>
      <c r="T48" s="56">
        <f t="shared" si="3"/>
        <v>-2</v>
      </c>
      <c r="U48" s="56">
        <f t="shared" si="3"/>
        <v>0</v>
      </c>
      <c r="V48" s="55">
        <v>1731</v>
      </c>
      <c r="W48" s="55">
        <v>-3</v>
      </c>
      <c r="X48" s="26">
        <f t="shared" si="8"/>
        <v>2.3027151935297514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3974</v>
      </c>
      <c r="C49" s="55">
        <v>1891</v>
      </c>
      <c r="D49" s="55">
        <v>2083</v>
      </c>
      <c r="E49" s="15">
        <f t="shared" si="1"/>
        <v>20</v>
      </c>
      <c r="F49" s="55">
        <v>10</v>
      </c>
      <c r="G49" s="55">
        <v>10</v>
      </c>
      <c r="H49" s="56">
        <v>-7</v>
      </c>
      <c r="I49" s="57">
        <v>-0.17561465127947817</v>
      </c>
      <c r="J49" s="55">
        <v>1</v>
      </c>
      <c r="K49" s="55">
        <v>0</v>
      </c>
      <c r="L49" s="55">
        <v>7</v>
      </c>
      <c r="M49" s="55">
        <v>0</v>
      </c>
      <c r="N49" s="56">
        <f t="shared" si="2"/>
        <v>-6</v>
      </c>
      <c r="O49" s="56">
        <f t="shared" si="2"/>
        <v>0</v>
      </c>
      <c r="P49" s="55">
        <v>3</v>
      </c>
      <c r="Q49" s="55">
        <v>0</v>
      </c>
      <c r="R49" s="55">
        <v>4</v>
      </c>
      <c r="S49" s="55">
        <v>1</v>
      </c>
      <c r="T49" s="56">
        <f t="shared" si="3"/>
        <v>-1</v>
      </c>
      <c r="U49" s="56">
        <f t="shared" si="3"/>
        <v>-1</v>
      </c>
      <c r="V49" s="55">
        <v>1723</v>
      </c>
      <c r="W49" s="55">
        <v>-8</v>
      </c>
      <c r="X49" s="26">
        <f t="shared" si="8"/>
        <v>2.3064422518862449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3953</v>
      </c>
      <c r="C50" s="55">
        <v>1878</v>
      </c>
      <c r="D50" s="55">
        <v>2075</v>
      </c>
      <c r="E50" s="15">
        <f t="shared" si="1"/>
        <v>16</v>
      </c>
      <c r="F50" s="55">
        <v>7</v>
      </c>
      <c r="G50" s="55">
        <v>9</v>
      </c>
      <c r="H50" s="56">
        <v>-20</v>
      </c>
      <c r="I50" s="57">
        <v>-0.50327126321087068</v>
      </c>
      <c r="J50" s="55">
        <v>1</v>
      </c>
      <c r="K50" s="55">
        <v>0</v>
      </c>
      <c r="L50" s="55">
        <v>17</v>
      </c>
      <c r="M50" s="55">
        <v>1</v>
      </c>
      <c r="N50" s="56">
        <f t="shared" si="2"/>
        <v>-16</v>
      </c>
      <c r="O50" s="56">
        <f t="shared" si="2"/>
        <v>-1</v>
      </c>
      <c r="P50" s="55">
        <v>0</v>
      </c>
      <c r="Q50" s="55">
        <v>0</v>
      </c>
      <c r="R50" s="55">
        <v>4</v>
      </c>
      <c r="S50" s="55">
        <v>3</v>
      </c>
      <c r="T50" s="56">
        <f t="shared" si="3"/>
        <v>-4</v>
      </c>
      <c r="U50" s="56">
        <f t="shared" si="3"/>
        <v>-3</v>
      </c>
      <c r="V50" s="55">
        <v>1714</v>
      </c>
      <c r="W50" s="55">
        <v>-9</v>
      </c>
      <c r="X50" s="26">
        <f t="shared" si="8"/>
        <v>2.306301050175029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3941</v>
      </c>
      <c r="C51" s="55">
        <v>1870</v>
      </c>
      <c r="D51" s="55">
        <v>2071</v>
      </c>
      <c r="E51" s="15">
        <f t="shared" si="1"/>
        <v>16</v>
      </c>
      <c r="F51" s="55">
        <v>7</v>
      </c>
      <c r="G51" s="55">
        <v>9</v>
      </c>
      <c r="H51" s="56">
        <v>-9</v>
      </c>
      <c r="I51" s="57">
        <v>-0.22767518340500886</v>
      </c>
      <c r="J51" s="55">
        <v>1</v>
      </c>
      <c r="K51" s="55">
        <v>0</v>
      </c>
      <c r="L51" s="55">
        <v>7</v>
      </c>
      <c r="M51" s="55">
        <v>0</v>
      </c>
      <c r="N51" s="56">
        <f t="shared" si="2"/>
        <v>-6</v>
      </c>
      <c r="O51" s="56">
        <f t="shared" si="2"/>
        <v>0</v>
      </c>
      <c r="P51" s="55">
        <v>0</v>
      </c>
      <c r="Q51" s="55">
        <v>0</v>
      </c>
      <c r="R51" s="55">
        <v>3</v>
      </c>
      <c r="S51" s="55">
        <v>0</v>
      </c>
      <c r="T51" s="56">
        <f t="shared" si="3"/>
        <v>-3</v>
      </c>
      <c r="U51" s="56">
        <f t="shared" si="3"/>
        <v>0</v>
      </c>
      <c r="V51" s="55">
        <v>1712</v>
      </c>
      <c r="W51" s="55">
        <v>-2</v>
      </c>
      <c r="X51" s="26">
        <f t="shared" si="8"/>
        <v>2.3019859813084111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3931</v>
      </c>
      <c r="C52" s="55">
        <v>1865</v>
      </c>
      <c r="D52" s="55">
        <v>2066</v>
      </c>
      <c r="E52" s="15">
        <f t="shared" si="1"/>
        <v>15</v>
      </c>
      <c r="F52" s="55">
        <v>6</v>
      </c>
      <c r="G52" s="55">
        <v>9</v>
      </c>
      <c r="H52" s="56">
        <v>-9</v>
      </c>
      <c r="I52" s="57">
        <v>-0.22836843440751081</v>
      </c>
      <c r="J52" s="55">
        <v>0</v>
      </c>
      <c r="K52" s="55">
        <v>0</v>
      </c>
      <c r="L52" s="55">
        <v>10</v>
      </c>
      <c r="M52" s="55">
        <v>0</v>
      </c>
      <c r="N52" s="56">
        <f t="shared" si="2"/>
        <v>-10</v>
      </c>
      <c r="O52" s="56">
        <f t="shared" si="2"/>
        <v>0</v>
      </c>
      <c r="P52" s="55">
        <v>2</v>
      </c>
      <c r="Q52" s="55">
        <v>0</v>
      </c>
      <c r="R52" s="55">
        <v>1</v>
      </c>
      <c r="S52" s="55">
        <v>1</v>
      </c>
      <c r="T52" s="56">
        <f t="shared" si="3"/>
        <v>1</v>
      </c>
      <c r="U52" s="56">
        <f t="shared" si="3"/>
        <v>-1</v>
      </c>
      <c r="V52" s="55">
        <v>1704</v>
      </c>
      <c r="W52" s="55">
        <v>-8</v>
      </c>
      <c r="X52" s="26">
        <f t="shared" si="8"/>
        <v>2.306924882629108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3918</v>
      </c>
      <c r="C53" s="55">
        <v>1862</v>
      </c>
      <c r="D53" s="55">
        <v>2056</v>
      </c>
      <c r="E53" s="15">
        <f t="shared" si="1"/>
        <v>18</v>
      </c>
      <c r="F53" s="55">
        <v>9</v>
      </c>
      <c r="G53" s="55">
        <v>9</v>
      </c>
      <c r="H53" s="56">
        <v>-12</v>
      </c>
      <c r="I53" s="57">
        <v>-0.30526583566522514</v>
      </c>
      <c r="J53" s="55">
        <v>2</v>
      </c>
      <c r="K53" s="55">
        <v>0</v>
      </c>
      <c r="L53" s="55">
        <v>14</v>
      </c>
      <c r="M53" s="55">
        <v>0</v>
      </c>
      <c r="N53" s="56">
        <f t="shared" si="2"/>
        <v>-12</v>
      </c>
      <c r="O53" s="56">
        <f t="shared" si="2"/>
        <v>0</v>
      </c>
      <c r="P53" s="55">
        <v>4</v>
      </c>
      <c r="Q53" s="55">
        <v>4</v>
      </c>
      <c r="R53" s="55">
        <v>4</v>
      </c>
      <c r="S53" s="55">
        <v>1</v>
      </c>
      <c r="T53" s="56">
        <f t="shared" si="3"/>
        <v>0</v>
      </c>
      <c r="U53" s="56">
        <f t="shared" si="3"/>
        <v>3</v>
      </c>
      <c r="V53" s="55">
        <v>1701</v>
      </c>
      <c r="W53" s="55">
        <v>-3</v>
      </c>
      <c r="X53" s="26">
        <f t="shared" si="8"/>
        <v>2.3033509700176369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3903</v>
      </c>
      <c r="C54" s="55">
        <v>1854</v>
      </c>
      <c r="D54" s="55">
        <v>2049</v>
      </c>
      <c r="E54" s="15">
        <f t="shared" si="1"/>
        <v>17</v>
      </c>
      <c r="F54" s="55">
        <v>8</v>
      </c>
      <c r="G54" s="55">
        <v>9</v>
      </c>
      <c r="H54" s="56">
        <v>-12</v>
      </c>
      <c r="I54" s="57">
        <v>-0.30627871362940279</v>
      </c>
      <c r="J54" s="55">
        <v>3</v>
      </c>
      <c r="K54" s="55">
        <v>0</v>
      </c>
      <c r="L54" s="55">
        <v>11</v>
      </c>
      <c r="M54" s="55">
        <v>0</v>
      </c>
      <c r="N54" s="56">
        <f t="shared" si="2"/>
        <v>-8</v>
      </c>
      <c r="O54" s="56">
        <f t="shared" si="2"/>
        <v>0</v>
      </c>
      <c r="P54" s="55">
        <v>0</v>
      </c>
      <c r="Q54" s="55">
        <v>0</v>
      </c>
      <c r="R54" s="55">
        <v>4</v>
      </c>
      <c r="S54" s="55">
        <v>1</v>
      </c>
      <c r="T54" s="56">
        <f t="shared" si="3"/>
        <v>-4</v>
      </c>
      <c r="U54" s="56">
        <f t="shared" si="3"/>
        <v>-1</v>
      </c>
      <c r="V54" s="55">
        <v>1695</v>
      </c>
      <c r="W54" s="55">
        <v>-6</v>
      </c>
      <c r="X54" s="26">
        <f t="shared" si="8"/>
        <v>2.3026548672566372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3876</v>
      </c>
      <c r="C55" s="55">
        <v>1843</v>
      </c>
      <c r="D55" s="55">
        <v>2033</v>
      </c>
      <c r="E55" s="15">
        <f t="shared" si="1"/>
        <v>17</v>
      </c>
      <c r="F55" s="55">
        <v>8</v>
      </c>
      <c r="G55" s="55">
        <v>9</v>
      </c>
      <c r="H55" s="56">
        <v>-15</v>
      </c>
      <c r="I55" s="57">
        <v>-0.3843197540353574</v>
      </c>
      <c r="J55" s="55">
        <v>0</v>
      </c>
      <c r="K55" s="55">
        <v>0</v>
      </c>
      <c r="L55" s="55">
        <v>7</v>
      </c>
      <c r="M55" s="55">
        <v>0</v>
      </c>
      <c r="N55" s="56">
        <f t="shared" si="2"/>
        <v>-7</v>
      </c>
      <c r="O55" s="56">
        <f t="shared" si="2"/>
        <v>0</v>
      </c>
      <c r="P55" s="55">
        <v>8</v>
      </c>
      <c r="Q55" s="55">
        <v>0</v>
      </c>
      <c r="R55" s="55">
        <v>16</v>
      </c>
      <c r="S55" s="55">
        <v>0</v>
      </c>
      <c r="T55" s="56">
        <f t="shared" si="3"/>
        <v>-8</v>
      </c>
      <c r="U55" s="56">
        <f t="shared" si="3"/>
        <v>0</v>
      </c>
      <c r="V55" s="55">
        <v>1705</v>
      </c>
      <c r="W55" s="55">
        <v>10</v>
      </c>
      <c r="X55" s="26">
        <f t="shared" si="8"/>
        <v>2.2733137829912025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3869</v>
      </c>
      <c r="C56" s="55">
        <v>1842</v>
      </c>
      <c r="D56" s="55">
        <v>2027</v>
      </c>
      <c r="E56" s="15">
        <f t="shared" si="1"/>
        <v>17</v>
      </c>
      <c r="F56" s="55">
        <v>8</v>
      </c>
      <c r="G56" s="55">
        <v>9</v>
      </c>
      <c r="H56" s="56">
        <v>-9</v>
      </c>
      <c r="I56" s="57">
        <v>-0.23219814241486067</v>
      </c>
      <c r="J56" s="55">
        <v>0</v>
      </c>
      <c r="K56" s="55">
        <v>0</v>
      </c>
      <c r="L56" s="55">
        <v>7</v>
      </c>
      <c r="M56" s="55">
        <v>0</v>
      </c>
      <c r="N56" s="56">
        <f t="shared" si="2"/>
        <v>-7</v>
      </c>
      <c r="O56" s="56">
        <f t="shared" si="2"/>
        <v>0</v>
      </c>
      <c r="P56" s="55">
        <v>7</v>
      </c>
      <c r="Q56" s="55">
        <v>1</v>
      </c>
      <c r="R56" s="55">
        <v>9</v>
      </c>
      <c r="S56" s="55">
        <v>1</v>
      </c>
      <c r="T56" s="56">
        <f t="shared" si="3"/>
        <v>-2</v>
      </c>
      <c r="U56" s="56">
        <f t="shared" si="3"/>
        <v>0</v>
      </c>
      <c r="V56" s="55">
        <v>1696</v>
      </c>
      <c r="W56" s="55">
        <v>-9</v>
      </c>
      <c r="X56" s="26">
        <f t="shared" si="8"/>
        <v>2.28125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3860</v>
      </c>
      <c r="C57" s="55">
        <v>1834</v>
      </c>
      <c r="D57" s="55">
        <v>2026</v>
      </c>
      <c r="E57" s="15">
        <f t="shared" si="1"/>
        <v>19</v>
      </c>
      <c r="F57" s="55">
        <v>10</v>
      </c>
      <c r="G57" s="55">
        <v>9</v>
      </c>
      <c r="H57" s="56">
        <v>-8</v>
      </c>
      <c r="I57" s="57">
        <v>-0.20677177565262342</v>
      </c>
      <c r="J57" s="55">
        <v>1</v>
      </c>
      <c r="K57" s="55">
        <v>0</v>
      </c>
      <c r="L57" s="55">
        <v>10</v>
      </c>
      <c r="M57" s="55">
        <v>0</v>
      </c>
      <c r="N57" s="56">
        <f t="shared" si="2"/>
        <v>-9</v>
      </c>
      <c r="O57" s="56">
        <f t="shared" si="2"/>
        <v>0</v>
      </c>
      <c r="P57" s="55">
        <v>3</v>
      </c>
      <c r="Q57" s="55">
        <v>2</v>
      </c>
      <c r="R57" s="55">
        <v>2</v>
      </c>
      <c r="S57" s="55">
        <v>0</v>
      </c>
      <c r="T57" s="56">
        <f>P57-R57</f>
        <v>1</v>
      </c>
      <c r="U57" s="56">
        <f t="shared" si="3"/>
        <v>2</v>
      </c>
      <c r="V57" s="55">
        <v>1694</v>
      </c>
      <c r="W57" s="55">
        <v>-2</v>
      </c>
      <c r="X57" s="26">
        <f t="shared" si="8"/>
        <v>2.2786304604486425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3848</v>
      </c>
      <c r="C58" s="55">
        <v>1827</v>
      </c>
      <c r="D58" s="55">
        <v>2021</v>
      </c>
      <c r="E58" s="15">
        <f t="shared" si="1"/>
        <v>19</v>
      </c>
      <c r="F58" s="55">
        <v>10</v>
      </c>
      <c r="G58" s="55">
        <v>9</v>
      </c>
      <c r="H58" s="56">
        <v>-9</v>
      </c>
      <c r="I58" s="57">
        <v>-0.233160621761658</v>
      </c>
      <c r="J58" s="55">
        <v>1</v>
      </c>
      <c r="K58" s="55">
        <v>0</v>
      </c>
      <c r="L58" s="55">
        <v>9</v>
      </c>
      <c r="M58" s="55">
        <v>0</v>
      </c>
      <c r="N58" s="56">
        <f t="shared" si="2"/>
        <v>-8</v>
      </c>
      <c r="O58" s="56">
        <f t="shared" si="2"/>
        <v>0</v>
      </c>
      <c r="P58" s="55">
        <v>2</v>
      </c>
      <c r="Q58" s="55">
        <v>0</v>
      </c>
      <c r="R58" s="55">
        <v>3</v>
      </c>
      <c r="S58" s="55">
        <v>0</v>
      </c>
      <c r="T58" s="56">
        <f t="shared" si="3"/>
        <v>-1</v>
      </c>
      <c r="U58" s="56">
        <f t="shared" si="3"/>
        <v>0</v>
      </c>
      <c r="V58" s="55">
        <v>1685</v>
      </c>
      <c r="W58" s="55">
        <v>-9</v>
      </c>
      <c r="X58" s="26">
        <f t="shared" si="8"/>
        <v>2.2836795252225519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3840</v>
      </c>
      <c r="C59" s="55">
        <v>1824</v>
      </c>
      <c r="D59" s="55">
        <v>2016</v>
      </c>
      <c r="E59" s="15">
        <f t="shared" si="1"/>
        <v>20</v>
      </c>
      <c r="F59" s="55">
        <v>11</v>
      </c>
      <c r="G59" s="55">
        <v>9</v>
      </c>
      <c r="H59" s="56">
        <v>-7</v>
      </c>
      <c r="I59" s="57">
        <v>-0.18191268191268192</v>
      </c>
      <c r="J59" s="55">
        <v>2</v>
      </c>
      <c r="K59" s="55">
        <v>0</v>
      </c>
      <c r="L59" s="55">
        <v>6</v>
      </c>
      <c r="M59" s="55">
        <v>0</v>
      </c>
      <c r="N59" s="56">
        <f t="shared" si="2"/>
        <v>-4</v>
      </c>
      <c r="O59" s="56">
        <f t="shared" si="2"/>
        <v>0</v>
      </c>
      <c r="P59" s="55">
        <v>2</v>
      </c>
      <c r="Q59" s="55">
        <v>1</v>
      </c>
      <c r="R59" s="55">
        <v>5</v>
      </c>
      <c r="S59" s="55">
        <v>0</v>
      </c>
      <c r="T59" s="56">
        <f t="shared" si="3"/>
        <v>-3</v>
      </c>
      <c r="U59" s="56">
        <f t="shared" si="3"/>
        <v>1</v>
      </c>
      <c r="V59" s="55">
        <v>1681</v>
      </c>
      <c r="W59" s="55">
        <v>-4</v>
      </c>
      <c r="X59" s="26">
        <f t="shared" si="8"/>
        <v>2.2843545508625818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3835</v>
      </c>
      <c r="C60" s="55">
        <v>1819</v>
      </c>
      <c r="D60" s="55">
        <v>2016</v>
      </c>
      <c r="E60" s="15">
        <f t="shared" si="1"/>
        <v>20</v>
      </c>
      <c r="F60" s="55">
        <v>11</v>
      </c>
      <c r="G60" s="55">
        <v>9</v>
      </c>
      <c r="H60" s="56">
        <v>-2</v>
      </c>
      <c r="I60" s="57">
        <v>-5.2083333333333336E-2</v>
      </c>
      <c r="J60" s="55">
        <v>1</v>
      </c>
      <c r="K60" s="55">
        <v>0</v>
      </c>
      <c r="L60" s="55">
        <v>6</v>
      </c>
      <c r="M60" s="55">
        <v>0</v>
      </c>
      <c r="N60" s="56">
        <f t="shared" ref="N60:O61" si="9">J60-L60</f>
        <v>-5</v>
      </c>
      <c r="O60" s="56">
        <f t="shared" si="9"/>
        <v>0</v>
      </c>
      <c r="P60" s="55">
        <v>4</v>
      </c>
      <c r="Q60" s="55">
        <v>0</v>
      </c>
      <c r="R60" s="55">
        <v>1</v>
      </c>
      <c r="S60" s="55">
        <v>0</v>
      </c>
      <c r="T60" s="56">
        <f t="shared" ref="T60:U61" si="10">P60-R60</f>
        <v>3</v>
      </c>
      <c r="U60" s="56">
        <f t="shared" si="10"/>
        <v>0</v>
      </c>
      <c r="V60" s="55">
        <v>1681</v>
      </c>
      <c r="W60" s="55">
        <v>0</v>
      </c>
      <c r="X60" s="26">
        <f t="shared" si="8"/>
        <v>2.2813801308744797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3828</v>
      </c>
      <c r="C61" s="55">
        <v>1816</v>
      </c>
      <c r="D61" s="55">
        <v>2012</v>
      </c>
      <c r="E61" s="15">
        <f t="shared" si="1"/>
        <v>20</v>
      </c>
      <c r="F61" s="55">
        <v>11</v>
      </c>
      <c r="G61" s="55">
        <v>9</v>
      </c>
      <c r="H61" s="56">
        <v>-7</v>
      </c>
      <c r="I61" s="57">
        <v>-0.18252933507170796</v>
      </c>
      <c r="J61" s="55">
        <v>1</v>
      </c>
      <c r="K61" s="55">
        <v>0</v>
      </c>
      <c r="L61" s="55">
        <v>8</v>
      </c>
      <c r="M61" s="55">
        <v>0</v>
      </c>
      <c r="N61" s="56">
        <f t="shared" si="9"/>
        <v>-7</v>
      </c>
      <c r="O61" s="56">
        <f t="shared" si="9"/>
        <v>0</v>
      </c>
      <c r="P61" s="55">
        <v>2</v>
      </c>
      <c r="Q61" s="55">
        <v>0</v>
      </c>
      <c r="R61" s="55">
        <v>2</v>
      </c>
      <c r="S61" s="55">
        <v>0</v>
      </c>
      <c r="T61" s="56">
        <f t="shared" si="10"/>
        <v>0</v>
      </c>
      <c r="U61" s="56">
        <f t="shared" si="10"/>
        <v>0</v>
      </c>
      <c r="V61" s="55">
        <v>1678</v>
      </c>
      <c r="W61" s="55">
        <v>-3</v>
      </c>
      <c r="X61" s="26">
        <f t="shared" si="8"/>
        <v>2.2812872467222882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6.906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24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63" t="s">
        <v>16</v>
      </c>
      <c r="B4" s="463" t="s">
        <v>0</v>
      </c>
      <c r="C4" s="67"/>
      <c r="D4" s="67"/>
      <c r="E4" s="67"/>
      <c r="F4" s="67"/>
      <c r="G4" s="67"/>
      <c r="H4" s="464" t="s">
        <v>80</v>
      </c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6"/>
      <c r="V4" s="467" t="s">
        <v>1</v>
      </c>
      <c r="W4" s="468"/>
      <c r="X4" s="469" t="s">
        <v>2</v>
      </c>
    </row>
    <row r="5" spans="1:26" ht="24" customHeight="1" x14ac:dyDescent="0.2">
      <c r="A5" s="66"/>
      <c r="B5" s="33"/>
      <c r="C5" s="12"/>
      <c r="D5" s="13"/>
      <c r="E5" s="470" t="s">
        <v>7</v>
      </c>
      <c r="F5" s="470"/>
      <c r="G5" s="470"/>
      <c r="H5" s="454" t="s">
        <v>9</v>
      </c>
      <c r="I5" s="456"/>
      <c r="J5" s="454" t="s">
        <v>10</v>
      </c>
      <c r="K5" s="455"/>
      <c r="L5" s="455"/>
      <c r="M5" s="455"/>
      <c r="N5" s="455"/>
      <c r="O5" s="456"/>
      <c r="P5" s="454" t="s">
        <v>11</v>
      </c>
      <c r="Q5" s="455"/>
      <c r="R5" s="455"/>
      <c r="S5" s="455"/>
      <c r="T5" s="455"/>
      <c r="U5" s="456"/>
      <c r="V5" s="24"/>
      <c r="W5" s="22"/>
      <c r="X5" s="69"/>
    </row>
    <row r="6" spans="1:26" ht="24" customHeight="1" x14ac:dyDescent="0.2">
      <c r="A6" s="66"/>
      <c r="B6" s="457" t="s">
        <v>6</v>
      </c>
      <c r="C6" s="471" t="s">
        <v>4</v>
      </c>
      <c r="D6" s="472" t="s">
        <v>5</v>
      </c>
      <c r="E6" s="473" t="s">
        <v>6</v>
      </c>
      <c r="F6" s="473" t="s">
        <v>4</v>
      </c>
      <c r="G6" s="473" t="s">
        <v>5</v>
      </c>
      <c r="H6" s="459" t="s">
        <v>12</v>
      </c>
      <c r="I6" s="459" t="s">
        <v>13</v>
      </c>
      <c r="J6" s="460" t="s">
        <v>14</v>
      </c>
      <c r="K6" s="461"/>
      <c r="L6" s="460" t="s">
        <v>19</v>
      </c>
      <c r="M6" s="461"/>
      <c r="N6" s="460" t="s">
        <v>20</v>
      </c>
      <c r="O6" s="461"/>
      <c r="P6" s="458" t="s">
        <v>81</v>
      </c>
      <c r="Q6" s="37"/>
      <c r="R6" s="458" t="s">
        <v>82</v>
      </c>
      <c r="S6" s="37"/>
      <c r="T6" s="460" t="s">
        <v>15</v>
      </c>
      <c r="U6" s="461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474"/>
      <c r="F7" s="474"/>
      <c r="G7" s="474"/>
      <c r="H7" s="95"/>
      <c r="I7" s="95"/>
      <c r="J7" s="30"/>
      <c r="K7" s="462" t="s">
        <v>83</v>
      </c>
      <c r="L7" s="30"/>
      <c r="M7" s="462" t="s">
        <v>83</v>
      </c>
      <c r="N7" s="30"/>
      <c r="O7" s="462" t="s">
        <v>83</v>
      </c>
      <c r="P7" s="87"/>
      <c r="Q7" s="462" t="s">
        <v>83</v>
      </c>
      <c r="R7" s="87"/>
      <c r="S7" s="462" t="s">
        <v>83</v>
      </c>
      <c r="T7" s="30"/>
      <c r="U7" s="462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474"/>
      <c r="F8" s="474"/>
      <c r="G8" s="474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474"/>
      <c r="F9" s="474"/>
      <c r="G9" s="474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3278</v>
      </c>
      <c r="C15" s="55">
        <v>1490</v>
      </c>
      <c r="D15" s="55">
        <v>1788</v>
      </c>
      <c r="E15" s="15">
        <f t="shared" ref="E15:E61" si="1">F15+G15</f>
        <v>13</v>
      </c>
      <c r="F15" s="55">
        <v>1</v>
      </c>
      <c r="G15" s="55">
        <v>12</v>
      </c>
      <c r="H15" s="56" t="s">
        <v>46</v>
      </c>
      <c r="I15" s="57" t="s">
        <v>46</v>
      </c>
      <c r="J15" s="55">
        <v>8</v>
      </c>
      <c r="K15" s="55">
        <v>0</v>
      </c>
      <c r="L15" s="55">
        <v>65</v>
      </c>
      <c r="M15" s="55">
        <v>0</v>
      </c>
      <c r="N15" s="56">
        <f t="shared" ref="N15:O59" si="2">J15-L15</f>
        <v>-57</v>
      </c>
      <c r="O15" s="56">
        <f t="shared" si="2"/>
        <v>0</v>
      </c>
      <c r="P15" s="55">
        <v>47</v>
      </c>
      <c r="Q15" s="55">
        <v>3</v>
      </c>
      <c r="R15" s="55">
        <v>38</v>
      </c>
      <c r="S15" s="55">
        <v>3</v>
      </c>
      <c r="T15" s="56">
        <f t="shared" ref="T15:U59" si="3">P15-R15</f>
        <v>9</v>
      </c>
      <c r="U15" s="56">
        <f t="shared" si="3"/>
        <v>0</v>
      </c>
      <c r="V15" s="55">
        <v>1279</v>
      </c>
      <c r="W15" s="55" t="s">
        <v>46</v>
      </c>
      <c r="X15" s="58">
        <f>B15/V15</f>
        <v>2.5629397967161847</v>
      </c>
    </row>
    <row r="16" spans="1:26" ht="24" customHeight="1" x14ac:dyDescent="0.2">
      <c r="A16" s="29" t="s">
        <v>56</v>
      </c>
      <c r="B16" s="55">
        <f t="shared" si="0"/>
        <v>3212</v>
      </c>
      <c r="C16" s="55">
        <v>1455</v>
      </c>
      <c r="D16" s="55">
        <v>1757</v>
      </c>
      <c r="E16" s="15">
        <f t="shared" si="1"/>
        <v>13</v>
      </c>
      <c r="F16" s="55">
        <v>1</v>
      </c>
      <c r="G16" s="55">
        <v>12</v>
      </c>
      <c r="H16" s="56">
        <f>N16+T16</f>
        <v>-73</v>
      </c>
      <c r="I16" s="57">
        <f>H16/B15*100</f>
        <v>-2.2269676632092739</v>
      </c>
      <c r="J16" s="55">
        <v>11</v>
      </c>
      <c r="K16" s="55">
        <v>0</v>
      </c>
      <c r="L16" s="55">
        <v>74</v>
      </c>
      <c r="M16" s="55">
        <v>0</v>
      </c>
      <c r="N16" s="56">
        <f t="shared" si="2"/>
        <v>-63</v>
      </c>
      <c r="O16" s="56">
        <f t="shared" si="2"/>
        <v>0</v>
      </c>
      <c r="P16" s="55">
        <v>31</v>
      </c>
      <c r="Q16" s="55">
        <v>3</v>
      </c>
      <c r="R16" s="55">
        <v>41</v>
      </c>
      <c r="S16" s="55">
        <v>3</v>
      </c>
      <c r="T16" s="56">
        <f t="shared" si="3"/>
        <v>-10</v>
      </c>
      <c r="U16" s="56">
        <f t="shared" si="3"/>
        <v>0</v>
      </c>
      <c r="V16" s="55">
        <v>1264</v>
      </c>
      <c r="W16" s="55" t="s">
        <v>46</v>
      </c>
      <c r="X16" s="58">
        <f>B16/V16</f>
        <v>2.5411392405063293</v>
      </c>
    </row>
    <row r="17" spans="1:26" ht="24" customHeight="1" x14ac:dyDescent="0.2">
      <c r="A17" s="29" t="s">
        <v>57</v>
      </c>
      <c r="B17" s="55">
        <f t="shared" si="0"/>
        <v>3150</v>
      </c>
      <c r="C17" s="55">
        <v>1441</v>
      </c>
      <c r="D17" s="55">
        <v>1709</v>
      </c>
      <c r="E17" s="15">
        <f t="shared" si="1"/>
        <v>11</v>
      </c>
      <c r="F17" s="55">
        <v>1</v>
      </c>
      <c r="G17" s="55">
        <v>10</v>
      </c>
      <c r="H17" s="56">
        <f t="shared" ref="H17:H20" si="4">N17+T17</f>
        <v>-65</v>
      </c>
      <c r="I17" s="57">
        <f t="shared" ref="I17:I20" si="5">H17/B16*100</f>
        <v>-2.0236612702366128</v>
      </c>
      <c r="J17" s="55">
        <v>14</v>
      </c>
      <c r="K17" s="55">
        <v>0</v>
      </c>
      <c r="L17" s="55">
        <v>90</v>
      </c>
      <c r="M17" s="55">
        <v>0</v>
      </c>
      <c r="N17" s="56">
        <f t="shared" si="2"/>
        <v>-76</v>
      </c>
      <c r="O17" s="56">
        <f t="shared" si="2"/>
        <v>0</v>
      </c>
      <c r="P17" s="55">
        <v>42</v>
      </c>
      <c r="Q17" s="55">
        <v>0</v>
      </c>
      <c r="R17" s="55">
        <v>31</v>
      </c>
      <c r="S17" s="55">
        <v>2</v>
      </c>
      <c r="T17" s="56">
        <f t="shared" si="3"/>
        <v>11</v>
      </c>
      <c r="U17" s="56">
        <f t="shared" si="3"/>
        <v>-2</v>
      </c>
      <c r="V17" s="55">
        <v>1248</v>
      </c>
      <c r="W17" s="55" t="s">
        <v>46</v>
      </c>
      <c r="X17" s="58">
        <f>B17/V17</f>
        <v>2.5240384615384617</v>
      </c>
    </row>
    <row r="18" spans="1:26" ht="24" customHeight="1" x14ac:dyDescent="0.2">
      <c r="A18" s="29" t="s">
        <v>58</v>
      </c>
      <c r="B18" s="55">
        <f t="shared" si="0"/>
        <v>3066</v>
      </c>
      <c r="C18" s="55">
        <v>1414</v>
      </c>
      <c r="D18" s="55">
        <v>1652</v>
      </c>
      <c r="E18" s="15">
        <f t="shared" si="1"/>
        <v>14</v>
      </c>
      <c r="F18" s="55">
        <v>2</v>
      </c>
      <c r="G18" s="55">
        <v>12</v>
      </c>
      <c r="H18" s="56">
        <f t="shared" si="4"/>
        <v>-93</v>
      </c>
      <c r="I18" s="57">
        <f t="shared" si="5"/>
        <v>-2.9523809523809526</v>
      </c>
      <c r="J18" s="55">
        <v>10</v>
      </c>
      <c r="K18" s="55">
        <v>1</v>
      </c>
      <c r="L18" s="55">
        <v>84</v>
      </c>
      <c r="M18" s="55">
        <v>0</v>
      </c>
      <c r="N18" s="56">
        <f t="shared" si="2"/>
        <v>-74</v>
      </c>
      <c r="O18" s="56">
        <f t="shared" si="2"/>
        <v>1</v>
      </c>
      <c r="P18" s="55">
        <v>29</v>
      </c>
      <c r="Q18" s="55">
        <v>5</v>
      </c>
      <c r="R18" s="55">
        <v>48</v>
      </c>
      <c r="S18" s="55">
        <v>3</v>
      </c>
      <c r="T18" s="56">
        <f t="shared" si="3"/>
        <v>-19</v>
      </c>
      <c r="U18" s="56">
        <f t="shared" si="3"/>
        <v>2</v>
      </c>
      <c r="V18" s="55">
        <v>1218</v>
      </c>
      <c r="W18" s="55" t="s">
        <v>46</v>
      </c>
      <c r="X18" s="58">
        <f>B18/V18</f>
        <v>2.5172413793103448</v>
      </c>
    </row>
    <row r="19" spans="1:26" ht="24" customHeight="1" x14ac:dyDescent="0.2">
      <c r="A19" s="29" t="s">
        <v>59</v>
      </c>
      <c r="B19" s="55">
        <f t="shared" si="0"/>
        <v>3002</v>
      </c>
      <c r="C19" s="55">
        <v>1378</v>
      </c>
      <c r="D19" s="55">
        <v>1624</v>
      </c>
      <c r="E19" s="15">
        <f t="shared" si="1"/>
        <v>26</v>
      </c>
      <c r="F19" s="55">
        <v>3</v>
      </c>
      <c r="G19" s="55">
        <v>23</v>
      </c>
      <c r="H19" s="56">
        <f t="shared" si="4"/>
        <v>-50</v>
      </c>
      <c r="I19" s="57">
        <f t="shared" si="5"/>
        <v>-1.6307893020221786</v>
      </c>
      <c r="J19" s="55">
        <v>9</v>
      </c>
      <c r="K19" s="55">
        <v>0</v>
      </c>
      <c r="L19" s="55">
        <v>71</v>
      </c>
      <c r="M19" s="55">
        <v>0</v>
      </c>
      <c r="N19" s="56">
        <f t="shared" si="2"/>
        <v>-62</v>
      </c>
      <c r="O19" s="56">
        <f t="shared" si="2"/>
        <v>0</v>
      </c>
      <c r="P19" s="55">
        <v>38</v>
      </c>
      <c r="Q19" s="55">
        <v>13</v>
      </c>
      <c r="R19" s="55">
        <v>26</v>
      </c>
      <c r="S19" s="55">
        <v>3</v>
      </c>
      <c r="T19" s="56">
        <f t="shared" si="3"/>
        <v>12</v>
      </c>
      <c r="U19" s="56">
        <f t="shared" si="3"/>
        <v>10</v>
      </c>
      <c r="V19" s="55">
        <v>1211</v>
      </c>
      <c r="W19" s="55" t="s">
        <v>46</v>
      </c>
      <c r="X19" s="58">
        <f>B19/V19</f>
        <v>2.4789430222956232</v>
      </c>
    </row>
    <row r="20" spans="1:26" ht="24" customHeight="1" x14ac:dyDescent="0.2">
      <c r="A20" s="29" t="s">
        <v>60</v>
      </c>
      <c r="B20" s="55">
        <f t="shared" si="0"/>
        <v>2907</v>
      </c>
      <c r="C20" s="55">
        <v>1323</v>
      </c>
      <c r="D20" s="55">
        <v>1584</v>
      </c>
      <c r="E20" s="15">
        <f t="shared" si="1"/>
        <v>23</v>
      </c>
      <c r="F20" s="55">
        <v>1</v>
      </c>
      <c r="G20" s="55">
        <v>22</v>
      </c>
      <c r="H20" s="56">
        <f t="shared" si="4"/>
        <v>-50</v>
      </c>
      <c r="I20" s="57">
        <f t="shared" si="5"/>
        <v>-1.6655562958027983</v>
      </c>
      <c r="J20" s="55">
        <v>8</v>
      </c>
      <c r="K20" s="55">
        <v>0</v>
      </c>
      <c r="L20" s="55">
        <v>58</v>
      </c>
      <c r="M20" s="55">
        <v>0</v>
      </c>
      <c r="N20" s="56">
        <f t="shared" si="2"/>
        <v>-50</v>
      </c>
      <c r="O20" s="56">
        <f t="shared" si="2"/>
        <v>0</v>
      </c>
      <c r="P20" s="55">
        <v>36</v>
      </c>
      <c r="Q20" s="55">
        <v>0</v>
      </c>
      <c r="R20" s="55">
        <v>36</v>
      </c>
      <c r="S20" s="55">
        <v>1</v>
      </c>
      <c r="T20" s="56">
        <f t="shared" si="3"/>
        <v>0</v>
      </c>
      <c r="U20" s="56">
        <f t="shared" si="3"/>
        <v>-1</v>
      </c>
      <c r="V20" s="55">
        <v>1210</v>
      </c>
      <c r="W20" s="55" t="s">
        <v>46</v>
      </c>
      <c r="X20" s="58">
        <f>B20/V20</f>
        <v>2.402479338842975</v>
      </c>
    </row>
    <row r="21" spans="1:26" ht="24" customHeight="1" x14ac:dyDescent="0.2">
      <c r="A21" s="28" t="s">
        <v>61</v>
      </c>
      <c r="B21" s="55">
        <f t="shared" si="0"/>
        <v>2822</v>
      </c>
      <c r="C21" s="55">
        <v>1287</v>
      </c>
      <c r="D21" s="55">
        <v>1535</v>
      </c>
      <c r="E21" s="15">
        <f t="shared" si="1"/>
        <v>17</v>
      </c>
      <c r="F21" s="55">
        <v>1</v>
      </c>
      <c r="G21" s="55">
        <v>16</v>
      </c>
      <c r="H21" s="56">
        <f t="shared" ref="H21:H22" si="6">N21+T21</f>
        <v>-69</v>
      </c>
      <c r="I21" s="57">
        <f t="shared" ref="I21:I23" si="7">H21/B20*100</f>
        <v>-2.3735810113519094</v>
      </c>
      <c r="J21" s="55">
        <v>10</v>
      </c>
      <c r="K21" s="55">
        <v>0</v>
      </c>
      <c r="L21" s="55">
        <v>72</v>
      </c>
      <c r="M21" s="55">
        <v>0</v>
      </c>
      <c r="N21" s="56">
        <f t="shared" si="2"/>
        <v>-62</v>
      </c>
      <c r="O21" s="56">
        <f t="shared" si="2"/>
        <v>0</v>
      </c>
      <c r="P21" s="55">
        <v>34</v>
      </c>
      <c r="Q21" s="55">
        <v>0</v>
      </c>
      <c r="R21" s="55">
        <v>41</v>
      </c>
      <c r="S21" s="55">
        <v>5</v>
      </c>
      <c r="T21" s="56">
        <f t="shared" si="3"/>
        <v>-7</v>
      </c>
      <c r="U21" s="56">
        <f t="shared" si="3"/>
        <v>-5</v>
      </c>
      <c r="V21" s="55">
        <v>1197</v>
      </c>
      <c r="W21" s="55" t="s">
        <v>46</v>
      </c>
      <c r="X21" s="58">
        <f>B21/V21</f>
        <v>2.3575605680868841</v>
      </c>
    </row>
    <row r="22" spans="1:26" s="6" customFormat="1" ht="23.25" customHeight="1" x14ac:dyDescent="0.2">
      <c r="A22" s="15" t="s">
        <v>62</v>
      </c>
      <c r="B22" s="55">
        <f t="shared" si="0"/>
        <v>2790</v>
      </c>
      <c r="C22" s="55">
        <v>1274</v>
      </c>
      <c r="D22" s="55">
        <v>1516</v>
      </c>
      <c r="E22" s="15">
        <f t="shared" si="1"/>
        <v>17</v>
      </c>
      <c r="F22" s="55">
        <v>3</v>
      </c>
      <c r="G22" s="55">
        <v>14</v>
      </c>
      <c r="H22" s="56">
        <f t="shared" si="6"/>
        <v>-36</v>
      </c>
      <c r="I22" s="57">
        <f t="shared" si="7"/>
        <v>-1.2756909992912826</v>
      </c>
      <c r="J22" s="55">
        <v>12</v>
      </c>
      <c r="K22" s="55">
        <v>0</v>
      </c>
      <c r="L22" s="55">
        <v>64</v>
      </c>
      <c r="M22" s="55">
        <v>0</v>
      </c>
      <c r="N22" s="56">
        <f t="shared" si="2"/>
        <v>-52</v>
      </c>
      <c r="O22" s="56">
        <f t="shared" si="2"/>
        <v>0</v>
      </c>
      <c r="P22" s="55">
        <v>57</v>
      </c>
      <c r="Q22" s="55">
        <v>8</v>
      </c>
      <c r="R22" s="55">
        <v>41</v>
      </c>
      <c r="S22" s="55">
        <v>9</v>
      </c>
      <c r="T22" s="56">
        <f t="shared" si="3"/>
        <v>16</v>
      </c>
      <c r="U22" s="56">
        <f t="shared" si="3"/>
        <v>-1</v>
      </c>
      <c r="V22" s="55">
        <v>1183</v>
      </c>
      <c r="W22" s="55" t="s">
        <v>46</v>
      </c>
      <c r="X22" s="25">
        <f>B22/V22</f>
        <v>2.3584108199492815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2667</v>
      </c>
      <c r="C23" s="55">
        <v>1211</v>
      </c>
      <c r="D23" s="55">
        <v>1456</v>
      </c>
      <c r="E23" s="15">
        <f t="shared" si="1"/>
        <v>20</v>
      </c>
      <c r="F23" s="55">
        <v>5</v>
      </c>
      <c r="G23" s="55">
        <v>15</v>
      </c>
      <c r="H23" s="56">
        <f>N23+T23</f>
        <v>-88</v>
      </c>
      <c r="I23" s="57">
        <f t="shared" si="7"/>
        <v>-3.1541218637992836</v>
      </c>
      <c r="J23" s="55">
        <v>8</v>
      </c>
      <c r="K23" s="55">
        <v>1</v>
      </c>
      <c r="L23" s="55">
        <v>86</v>
      </c>
      <c r="M23" s="55">
        <v>0</v>
      </c>
      <c r="N23" s="56">
        <f t="shared" si="2"/>
        <v>-78</v>
      </c>
      <c r="O23" s="56">
        <f t="shared" si="2"/>
        <v>1</v>
      </c>
      <c r="P23" s="55">
        <v>33</v>
      </c>
      <c r="Q23" s="55">
        <v>4</v>
      </c>
      <c r="R23" s="55">
        <v>43</v>
      </c>
      <c r="S23" s="55">
        <v>2</v>
      </c>
      <c r="T23" s="56">
        <f t="shared" si="3"/>
        <v>-10</v>
      </c>
      <c r="U23" s="56">
        <f t="shared" si="3"/>
        <v>2</v>
      </c>
      <c r="V23" s="55">
        <v>1150</v>
      </c>
      <c r="W23" s="55" t="s">
        <v>46</v>
      </c>
      <c r="X23" s="25">
        <f>B23/V23</f>
        <v>2.3191304347826085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2907</v>
      </c>
      <c r="C25" s="55">
        <v>1323</v>
      </c>
      <c r="D25" s="55">
        <v>1584</v>
      </c>
      <c r="E25" s="15">
        <f t="shared" si="1"/>
        <v>23</v>
      </c>
      <c r="F25" s="55">
        <v>1</v>
      </c>
      <c r="G25" s="55">
        <v>22</v>
      </c>
      <c r="H25" s="56">
        <v>-5</v>
      </c>
      <c r="I25" s="57">
        <v>-0.16897600540723218</v>
      </c>
      <c r="J25" s="55">
        <v>0</v>
      </c>
      <c r="K25" s="55">
        <v>0</v>
      </c>
      <c r="L25" s="55">
        <v>4</v>
      </c>
      <c r="M25" s="55">
        <v>0</v>
      </c>
      <c r="N25" s="56">
        <f t="shared" si="2"/>
        <v>-4</v>
      </c>
      <c r="O25" s="56">
        <f t="shared" si="2"/>
        <v>0</v>
      </c>
      <c r="P25" s="55">
        <v>1</v>
      </c>
      <c r="Q25" s="55">
        <v>0</v>
      </c>
      <c r="R25" s="55">
        <v>2</v>
      </c>
      <c r="S25" s="55">
        <v>0</v>
      </c>
      <c r="T25" s="56">
        <f t="shared" si="3"/>
        <v>-1</v>
      </c>
      <c r="U25" s="56">
        <f t="shared" si="3"/>
        <v>0</v>
      </c>
      <c r="V25" s="55">
        <v>1210</v>
      </c>
      <c r="W25" s="55">
        <v>18</v>
      </c>
      <c r="X25" s="25">
        <f t="shared" ref="X25:X61" si="8">B25/V25</f>
        <v>2.402479338842975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2898</v>
      </c>
      <c r="C26" s="55">
        <v>1318</v>
      </c>
      <c r="D26" s="55">
        <v>1580</v>
      </c>
      <c r="E26" s="15">
        <f t="shared" si="1"/>
        <v>23</v>
      </c>
      <c r="F26" s="55">
        <v>1</v>
      </c>
      <c r="G26" s="55">
        <v>22</v>
      </c>
      <c r="H26" s="56">
        <v>-6</v>
      </c>
      <c r="I26" s="57">
        <v>-0.20639834881320948</v>
      </c>
      <c r="J26" s="55">
        <v>1</v>
      </c>
      <c r="K26" s="55">
        <v>0</v>
      </c>
      <c r="L26" s="55">
        <v>7</v>
      </c>
      <c r="M26" s="55">
        <v>0</v>
      </c>
      <c r="N26" s="56">
        <f t="shared" si="2"/>
        <v>-6</v>
      </c>
      <c r="O26" s="56">
        <f t="shared" si="2"/>
        <v>0</v>
      </c>
      <c r="P26" s="55">
        <v>1</v>
      </c>
      <c r="Q26" s="55">
        <v>0</v>
      </c>
      <c r="R26" s="55">
        <v>1</v>
      </c>
      <c r="S26" s="55">
        <v>0</v>
      </c>
      <c r="T26" s="56">
        <f t="shared" si="3"/>
        <v>0</v>
      </c>
      <c r="U26" s="56">
        <f t="shared" si="3"/>
        <v>0</v>
      </c>
      <c r="V26" s="55">
        <v>1207</v>
      </c>
      <c r="W26" s="55">
        <v>-3</v>
      </c>
      <c r="X26" s="25">
        <f t="shared" si="8"/>
        <v>2.4009942004971001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2897</v>
      </c>
      <c r="C27" s="55">
        <v>1318</v>
      </c>
      <c r="D27" s="55">
        <v>1579</v>
      </c>
      <c r="E27" s="15">
        <f t="shared" si="1"/>
        <v>23</v>
      </c>
      <c r="F27" s="55">
        <v>1</v>
      </c>
      <c r="G27" s="55">
        <v>22</v>
      </c>
      <c r="H27" s="56">
        <v>0</v>
      </c>
      <c r="I27" s="57">
        <v>0</v>
      </c>
      <c r="J27" s="55">
        <v>3</v>
      </c>
      <c r="K27" s="55">
        <v>0</v>
      </c>
      <c r="L27" s="55">
        <v>3</v>
      </c>
      <c r="M27" s="55">
        <v>0</v>
      </c>
      <c r="N27" s="56">
        <f t="shared" si="2"/>
        <v>0</v>
      </c>
      <c r="O27" s="56">
        <f t="shared" si="2"/>
        <v>0</v>
      </c>
      <c r="P27" s="55">
        <v>1</v>
      </c>
      <c r="Q27" s="55">
        <v>0</v>
      </c>
      <c r="R27" s="55">
        <v>1</v>
      </c>
      <c r="S27" s="55">
        <v>0</v>
      </c>
      <c r="T27" s="56">
        <f t="shared" si="3"/>
        <v>0</v>
      </c>
      <c r="U27" s="56">
        <f t="shared" si="3"/>
        <v>0</v>
      </c>
      <c r="V27" s="55">
        <v>1205</v>
      </c>
      <c r="W27" s="55">
        <v>-2</v>
      </c>
      <c r="X27" s="25">
        <f t="shared" si="8"/>
        <v>2.4041493775933609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2887</v>
      </c>
      <c r="C28" s="55">
        <v>1315</v>
      </c>
      <c r="D28" s="55">
        <v>1572</v>
      </c>
      <c r="E28" s="15">
        <f t="shared" si="1"/>
        <v>21</v>
      </c>
      <c r="F28" s="55">
        <v>1</v>
      </c>
      <c r="G28" s="55">
        <v>20</v>
      </c>
      <c r="H28" s="56">
        <v>-8</v>
      </c>
      <c r="I28" s="57">
        <v>-0.27614773904038659</v>
      </c>
      <c r="J28" s="55">
        <v>0</v>
      </c>
      <c r="K28" s="55">
        <v>0</v>
      </c>
      <c r="L28" s="55">
        <v>4</v>
      </c>
      <c r="M28" s="55">
        <v>0</v>
      </c>
      <c r="N28" s="56">
        <f t="shared" si="2"/>
        <v>-4</v>
      </c>
      <c r="O28" s="56">
        <f t="shared" si="2"/>
        <v>0</v>
      </c>
      <c r="P28" s="55">
        <v>1</v>
      </c>
      <c r="Q28" s="55">
        <v>0</v>
      </c>
      <c r="R28" s="55">
        <v>5</v>
      </c>
      <c r="S28" s="55">
        <v>2</v>
      </c>
      <c r="T28" s="56">
        <f t="shared" si="3"/>
        <v>-4</v>
      </c>
      <c r="U28" s="56">
        <f t="shared" si="3"/>
        <v>-2</v>
      </c>
      <c r="V28" s="55">
        <v>1202</v>
      </c>
      <c r="W28" s="55">
        <v>-3</v>
      </c>
      <c r="X28" s="25">
        <f t="shared" si="8"/>
        <v>2.4018302828618969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2876</v>
      </c>
      <c r="C29" s="55">
        <v>1312</v>
      </c>
      <c r="D29" s="55">
        <v>1564</v>
      </c>
      <c r="E29" s="15">
        <f t="shared" si="1"/>
        <v>21</v>
      </c>
      <c r="F29" s="55">
        <v>1</v>
      </c>
      <c r="G29" s="55">
        <v>20</v>
      </c>
      <c r="H29" s="56">
        <v>-7</v>
      </c>
      <c r="I29" s="57">
        <v>-0.24246622791825423</v>
      </c>
      <c r="J29" s="55">
        <v>1</v>
      </c>
      <c r="K29" s="55">
        <v>0</v>
      </c>
      <c r="L29" s="55">
        <v>9</v>
      </c>
      <c r="M29" s="55">
        <v>0</v>
      </c>
      <c r="N29" s="56">
        <f t="shared" si="2"/>
        <v>-8</v>
      </c>
      <c r="O29" s="56">
        <f t="shared" si="2"/>
        <v>0</v>
      </c>
      <c r="P29" s="55">
        <v>2</v>
      </c>
      <c r="Q29" s="55">
        <v>0</v>
      </c>
      <c r="R29" s="55">
        <v>1</v>
      </c>
      <c r="S29" s="55">
        <v>0</v>
      </c>
      <c r="T29" s="56">
        <f t="shared" si="3"/>
        <v>1</v>
      </c>
      <c r="U29" s="56">
        <f t="shared" si="3"/>
        <v>0</v>
      </c>
      <c r="V29" s="55">
        <v>1199</v>
      </c>
      <c r="W29" s="55">
        <v>-3</v>
      </c>
      <c r="X29" s="25">
        <f t="shared" si="8"/>
        <v>2.3986655546288573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2870</v>
      </c>
      <c r="C30" s="55">
        <v>1307</v>
      </c>
      <c r="D30" s="55">
        <v>1563</v>
      </c>
      <c r="E30" s="15">
        <f t="shared" si="1"/>
        <v>21</v>
      </c>
      <c r="F30" s="55">
        <v>1</v>
      </c>
      <c r="G30" s="55">
        <v>20</v>
      </c>
      <c r="H30" s="56">
        <v>-3</v>
      </c>
      <c r="I30" s="57">
        <v>-0.10431154381084839</v>
      </c>
      <c r="J30" s="55">
        <v>1</v>
      </c>
      <c r="K30" s="55">
        <v>0</v>
      </c>
      <c r="L30" s="55">
        <v>6</v>
      </c>
      <c r="M30" s="55">
        <v>0</v>
      </c>
      <c r="N30" s="56">
        <f t="shared" si="2"/>
        <v>-5</v>
      </c>
      <c r="O30" s="56">
        <f t="shared" si="2"/>
        <v>0</v>
      </c>
      <c r="P30" s="55">
        <v>3</v>
      </c>
      <c r="Q30" s="55">
        <v>0</v>
      </c>
      <c r="R30" s="55">
        <v>1</v>
      </c>
      <c r="S30" s="55">
        <v>0</v>
      </c>
      <c r="T30" s="56">
        <f t="shared" si="3"/>
        <v>2</v>
      </c>
      <c r="U30" s="56">
        <f t="shared" si="3"/>
        <v>0</v>
      </c>
      <c r="V30" s="55">
        <v>1194</v>
      </c>
      <c r="W30" s="55">
        <v>-5</v>
      </c>
      <c r="X30" s="25">
        <f t="shared" si="8"/>
        <v>2.403685092127303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2857</v>
      </c>
      <c r="C31" s="55">
        <v>1303</v>
      </c>
      <c r="D31" s="55">
        <v>1554</v>
      </c>
      <c r="E31" s="15">
        <f t="shared" si="1"/>
        <v>21</v>
      </c>
      <c r="F31" s="55">
        <v>1</v>
      </c>
      <c r="G31" s="55">
        <v>20</v>
      </c>
      <c r="H31" s="56">
        <v>-12</v>
      </c>
      <c r="I31" s="57">
        <v>-0.41811846689895471</v>
      </c>
      <c r="J31" s="55">
        <v>1</v>
      </c>
      <c r="K31" s="55">
        <v>0</v>
      </c>
      <c r="L31" s="55">
        <v>6</v>
      </c>
      <c r="M31" s="55">
        <v>0</v>
      </c>
      <c r="N31" s="56">
        <f t="shared" si="2"/>
        <v>-5</v>
      </c>
      <c r="O31" s="56">
        <f t="shared" si="2"/>
        <v>0</v>
      </c>
      <c r="P31" s="55">
        <v>3</v>
      </c>
      <c r="Q31" s="55">
        <v>0</v>
      </c>
      <c r="R31" s="55">
        <v>10</v>
      </c>
      <c r="S31" s="55">
        <v>0</v>
      </c>
      <c r="T31" s="56">
        <f t="shared" si="3"/>
        <v>-7</v>
      </c>
      <c r="U31" s="56">
        <f t="shared" si="3"/>
        <v>0</v>
      </c>
      <c r="V31" s="55">
        <v>1189</v>
      </c>
      <c r="W31" s="55">
        <v>-5</v>
      </c>
      <c r="X31" s="25">
        <f t="shared" si="8"/>
        <v>2.4028595458368378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2860</v>
      </c>
      <c r="C32" s="55">
        <v>1304</v>
      </c>
      <c r="D32" s="55">
        <v>1556</v>
      </c>
      <c r="E32" s="15">
        <f t="shared" si="1"/>
        <v>19</v>
      </c>
      <c r="F32" s="55">
        <v>1</v>
      </c>
      <c r="G32" s="55">
        <v>18</v>
      </c>
      <c r="H32" s="56">
        <v>5</v>
      </c>
      <c r="I32" s="57">
        <v>0.17500875043752187</v>
      </c>
      <c r="J32" s="55">
        <v>0</v>
      </c>
      <c r="K32" s="55">
        <v>0</v>
      </c>
      <c r="L32" s="55">
        <v>4</v>
      </c>
      <c r="M32" s="55">
        <v>0</v>
      </c>
      <c r="N32" s="56">
        <f t="shared" si="2"/>
        <v>-4</v>
      </c>
      <c r="O32" s="56">
        <f t="shared" si="2"/>
        <v>0</v>
      </c>
      <c r="P32" s="55">
        <v>14</v>
      </c>
      <c r="Q32" s="55">
        <v>0</v>
      </c>
      <c r="R32" s="55">
        <v>5</v>
      </c>
      <c r="S32" s="55">
        <v>2</v>
      </c>
      <c r="T32" s="56">
        <f t="shared" si="3"/>
        <v>9</v>
      </c>
      <c r="U32" s="56">
        <f t="shared" si="3"/>
        <v>-2</v>
      </c>
      <c r="V32" s="55">
        <v>1202</v>
      </c>
      <c r="W32" s="55">
        <v>13</v>
      </c>
      <c r="X32" s="25">
        <f t="shared" si="8"/>
        <v>2.3793677204658903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2857</v>
      </c>
      <c r="C33" s="55">
        <v>1303</v>
      </c>
      <c r="D33" s="55">
        <v>1554</v>
      </c>
      <c r="E33" s="15">
        <f t="shared" si="1"/>
        <v>18</v>
      </c>
      <c r="F33" s="55">
        <v>1</v>
      </c>
      <c r="G33" s="55">
        <v>17</v>
      </c>
      <c r="H33" s="56">
        <v>-6</v>
      </c>
      <c r="I33" s="57">
        <v>-0.20979020979020979</v>
      </c>
      <c r="J33" s="55">
        <v>1</v>
      </c>
      <c r="K33" s="55">
        <v>0</v>
      </c>
      <c r="L33" s="55">
        <v>2</v>
      </c>
      <c r="M33" s="55">
        <v>0</v>
      </c>
      <c r="N33" s="56">
        <f t="shared" si="2"/>
        <v>-1</v>
      </c>
      <c r="O33" s="56">
        <f t="shared" si="2"/>
        <v>0</v>
      </c>
      <c r="P33" s="55">
        <v>1</v>
      </c>
      <c r="Q33" s="55">
        <v>0</v>
      </c>
      <c r="R33" s="55">
        <v>6</v>
      </c>
      <c r="S33" s="55">
        <v>1</v>
      </c>
      <c r="T33" s="56">
        <f t="shared" si="3"/>
        <v>-5</v>
      </c>
      <c r="U33" s="56">
        <f t="shared" si="3"/>
        <v>-1</v>
      </c>
      <c r="V33" s="55">
        <v>1204</v>
      </c>
      <c r="W33" s="55">
        <v>2</v>
      </c>
      <c r="X33" s="25">
        <f t="shared" si="8"/>
        <v>2.3729235880398671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2852</v>
      </c>
      <c r="C34" s="55">
        <v>1300</v>
      </c>
      <c r="D34" s="55">
        <v>1552</v>
      </c>
      <c r="E34" s="15">
        <f t="shared" si="1"/>
        <v>18</v>
      </c>
      <c r="F34" s="55">
        <v>1</v>
      </c>
      <c r="G34" s="55">
        <v>17</v>
      </c>
      <c r="H34" s="56">
        <v>-5</v>
      </c>
      <c r="I34" s="57">
        <v>-0.17500875043752187</v>
      </c>
      <c r="J34" s="55">
        <v>0</v>
      </c>
      <c r="K34" s="55">
        <v>0</v>
      </c>
      <c r="L34" s="55">
        <v>6</v>
      </c>
      <c r="M34" s="55">
        <v>0</v>
      </c>
      <c r="N34" s="56">
        <f t="shared" si="2"/>
        <v>-6</v>
      </c>
      <c r="O34" s="56">
        <f t="shared" si="2"/>
        <v>0</v>
      </c>
      <c r="P34" s="55">
        <v>2</v>
      </c>
      <c r="Q34" s="55">
        <v>0</v>
      </c>
      <c r="R34" s="55">
        <v>1</v>
      </c>
      <c r="S34" s="55">
        <v>0</v>
      </c>
      <c r="T34" s="56">
        <f t="shared" si="3"/>
        <v>1</v>
      </c>
      <c r="U34" s="56">
        <f t="shared" si="3"/>
        <v>0</v>
      </c>
      <c r="V34" s="55">
        <v>1204</v>
      </c>
      <c r="W34" s="55">
        <v>0</v>
      </c>
      <c r="X34" s="25">
        <f t="shared" si="8"/>
        <v>2.3687707641196014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2843</v>
      </c>
      <c r="C35" s="55">
        <v>1297</v>
      </c>
      <c r="D35" s="55">
        <v>1546</v>
      </c>
      <c r="E35" s="15">
        <f t="shared" si="1"/>
        <v>18</v>
      </c>
      <c r="F35" s="55">
        <v>1</v>
      </c>
      <c r="G35" s="55">
        <v>17</v>
      </c>
      <c r="H35" s="56">
        <v>-10</v>
      </c>
      <c r="I35" s="57">
        <v>-0.35063113604488078</v>
      </c>
      <c r="J35" s="55">
        <v>1</v>
      </c>
      <c r="K35" s="55">
        <v>0</v>
      </c>
      <c r="L35" s="55">
        <v>10</v>
      </c>
      <c r="M35" s="55">
        <v>0</v>
      </c>
      <c r="N35" s="56">
        <f t="shared" si="2"/>
        <v>-9</v>
      </c>
      <c r="O35" s="56">
        <f t="shared" si="2"/>
        <v>0</v>
      </c>
      <c r="P35" s="55">
        <v>2</v>
      </c>
      <c r="Q35" s="55">
        <v>0</v>
      </c>
      <c r="R35" s="55">
        <v>3</v>
      </c>
      <c r="S35" s="55">
        <v>0</v>
      </c>
      <c r="T35" s="56">
        <f t="shared" si="3"/>
        <v>-1</v>
      </c>
      <c r="U35" s="56">
        <f t="shared" si="3"/>
        <v>0</v>
      </c>
      <c r="V35" s="55">
        <v>1200</v>
      </c>
      <c r="W35" s="55">
        <v>-4</v>
      </c>
      <c r="X35" s="25">
        <f t="shared" si="8"/>
        <v>2.3691666666666666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2830</v>
      </c>
      <c r="C36" s="55">
        <v>1293</v>
      </c>
      <c r="D36" s="55">
        <v>1537</v>
      </c>
      <c r="E36" s="15">
        <f t="shared" si="1"/>
        <v>17</v>
      </c>
      <c r="F36" s="55">
        <v>1</v>
      </c>
      <c r="G36" s="55">
        <v>16</v>
      </c>
      <c r="H36" s="56">
        <v>-10</v>
      </c>
      <c r="I36" s="57">
        <v>-0.35174111853675694</v>
      </c>
      <c r="J36" s="55">
        <v>1</v>
      </c>
      <c r="K36" s="55">
        <v>0</v>
      </c>
      <c r="L36" s="55">
        <v>9</v>
      </c>
      <c r="M36" s="55">
        <v>0</v>
      </c>
      <c r="N36" s="56">
        <f t="shared" si="2"/>
        <v>-8</v>
      </c>
      <c r="O36" s="56">
        <f t="shared" si="2"/>
        <v>0</v>
      </c>
      <c r="P36" s="55">
        <v>2</v>
      </c>
      <c r="Q36" s="55">
        <v>0</v>
      </c>
      <c r="R36" s="55">
        <v>4</v>
      </c>
      <c r="S36" s="55">
        <v>0</v>
      </c>
      <c r="T36" s="56">
        <f t="shared" si="3"/>
        <v>-2</v>
      </c>
      <c r="U36" s="56">
        <f t="shared" si="3"/>
        <v>0</v>
      </c>
      <c r="V36" s="55">
        <v>1198</v>
      </c>
      <c r="W36" s="55">
        <v>-2</v>
      </c>
      <c r="X36" s="25">
        <f t="shared" si="8"/>
        <v>2.362270450751252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2822</v>
      </c>
      <c r="C37" s="55">
        <v>1287</v>
      </c>
      <c r="D37" s="55">
        <v>1535</v>
      </c>
      <c r="E37" s="15">
        <f t="shared" si="1"/>
        <v>17</v>
      </c>
      <c r="F37" s="55">
        <v>1</v>
      </c>
      <c r="G37" s="55">
        <v>16</v>
      </c>
      <c r="H37" s="56">
        <v>-7</v>
      </c>
      <c r="I37" s="57">
        <v>-0.24734982332155478</v>
      </c>
      <c r="J37" s="55">
        <v>0</v>
      </c>
      <c r="K37" s="55">
        <v>0</v>
      </c>
      <c r="L37" s="55">
        <v>6</v>
      </c>
      <c r="M37" s="55">
        <v>0</v>
      </c>
      <c r="N37" s="56">
        <f t="shared" si="2"/>
        <v>-6</v>
      </c>
      <c r="O37" s="56">
        <f t="shared" si="2"/>
        <v>0</v>
      </c>
      <c r="P37" s="55">
        <v>2</v>
      </c>
      <c r="Q37" s="55">
        <v>0</v>
      </c>
      <c r="R37" s="55">
        <v>3</v>
      </c>
      <c r="S37" s="55">
        <v>0</v>
      </c>
      <c r="T37" s="56">
        <f t="shared" si="3"/>
        <v>-1</v>
      </c>
      <c r="U37" s="56">
        <f t="shared" si="3"/>
        <v>0</v>
      </c>
      <c r="V37" s="55">
        <v>1197</v>
      </c>
      <c r="W37" s="55">
        <v>-1</v>
      </c>
      <c r="X37" s="26">
        <f t="shared" si="8"/>
        <v>2.3575605680868841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2819</v>
      </c>
      <c r="C38" s="55">
        <v>1285</v>
      </c>
      <c r="D38" s="55">
        <v>1534</v>
      </c>
      <c r="E38" s="15">
        <f t="shared" si="1"/>
        <v>17</v>
      </c>
      <c r="F38" s="55">
        <v>1</v>
      </c>
      <c r="G38" s="55">
        <v>16</v>
      </c>
      <c r="H38" s="56">
        <v>-2</v>
      </c>
      <c r="I38" s="57">
        <v>-7.087172218284904E-2</v>
      </c>
      <c r="J38" s="55">
        <v>1</v>
      </c>
      <c r="K38" s="55">
        <v>0</v>
      </c>
      <c r="L38" s="55">
        <v>5</v>
      </c>
      <c r="M38" s="55">
        <v>0</v>
      </c>
      <c r="N38" s="56">
        <f t="shared" si="2"/>
        <v>-4</v>
      </c>
      <c r="O38" s="56">
        <f t="shared" si="2"/>
        <v>0</v>
      </c>
      <c r="P38" s="55">
        <v>2</v>
      </c>
      <c r="Q38" s="55">
        <v>0</v>
      </c>
      <c r="R38" s="55">
        <v>0</v>
      </c>
      <c r="S38" s="55">
        <v>0</v>
      </c>
      <c r="T38" s="56">
        <f t="shared" si="3"/>
        <v>2</v>
      </c>
      <c r="U38" s="56">
        <f t="shared" si="3"/>
        <v>0</v>
      </c>
      <c r="V38" s="55">
        <v>1197</v>
      </c>
      <c r="W38" s="55">
        <v>0</v>
      </c>
      <c r="X38" s="26">
        <f t="shared" si="8"/>
        <v>2.3550543024227233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2814</v>
      </c>
      <c r="C39" s="55">
        <v>1283</v>
      </c>
      <c r="D39" s="55">
        <v>1531</v>
      </c>
      <c r="E39" s="15">
        <f t="shared" si="1"/>
        <v>16</v>
      </c>
      <c r="F39" s="55">
        <v>1</v>
      </c>
      <c r="G39" s="55">
        <v>15</v>
      </c>
      <c r="H39" s="56">
        <v>-4</v>
      </c>
      <c r="I39" s="57">
        <v>-0.14189428875487761</v>
      </c>
      <c r="J39" s="55">
        <v>1</v>
      </c>
      <c r="K39" s="55">
        <v>0</v>
      </c>
      <c r="L39" s="55">
        <v>4</v>
      </c>
      <c r="M39" s="55">
        <v>0</v>
      </c>
      <c r="N39" s="56">
        <f t="shared" si="2"/>
        <v>-3</v>
      </c>
      <c r="O39" s="56">
        <f t="shared" si="2"/>
        <v>0</v>
      </c>
      <c r="P39" s="55">
        <v>1</v>
      </c>
      <c r="Q39" s="55">
        <v>0</v>
      </c>
      <c r="R39" s="55">
        <v>2</v>
      </c>
      <c r="S39" s="55">
        <v>1</v>
      </c>
      <c r="T39" s="56">
        <f t="shared" si="3"/>
        <v>-1</v>
      </c>
      <c r="U39" s="56">
        <f t="shared" si="3"/>
        <v>-1</v>
      </c>
      <c r="V39" s="55">
        <v>1195</v>
      </c>
      <c r="W39" s="55">
        <v>-2</v>
      </c>
      <c r="X39" s="26">
        <f t="shared" si="8"/>
        <v>2.3548117154811714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2814</v>
      </c>
      <c r="C40" s="55">
        <v>1283</v>
      </c>
      <c r="D40" s="55">
        <v>1531</v>
      </c>
      <c r="E40" s="15">
        <f t="shared" si="1"/>
        <v>15</v>
      </c>
      <c r="F40" s="55">
        <v>1</v>
      </c>
      <c r="G40" s="55">
        <v>14</v>
      </c>
      <c r="H40" s="56">
        <v>-1</v>
      </c>
      <c r="I40" s="57">
        <v>-3.5536602700781808E-2</v>
      </c>
      <c r="J40" s="55">
        <v>1</v>
      </c>
      <c r="K40" s="55">
        <v>0</v>
      </c>
      <c r="L40" s="55">
        <v>2</v>
      </c>
      <c r="M40" s="55">
        <v>0</v>
      </c>
      <c r="N40" s="56">
        <f t="shared" si="2"/>
        <v>-1</v>
      </c>
      <c r="O40" s="56">
        <f t="shared" si="2"/>
        <v>0</v>
      </c>
      <c r="P40" s="55">
        <v>1</v>
      </c>
      <c r="Q40" s="55">
        <v>0</v>
      </c>
      <c r="R40" s="55">
        <v>1</v>
      </c>
      <c r="S40" s="55">
        <v>1</v>
      </c>
      <c r="T40" s="56">
        <f t="shared" si="3"/>
        <v>0</v>
      </c>
      <c r="U40" s="56">
        <f t="shared" si="3"/>
        <v>-1</v>
      </c>
      <c r="V40" s="55">
        <v>1194</v>
      </c>
      <c r="W40" s="55">
        <v>-1</v>
      </c>
      <c r="X40" s="26">
        <f t="shared" si="8"/>
        <v>2.3567839195979898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2814</v>
      </c>
      <c r="C41" s="55">
        <v>1284</v>
      </c>
      <c r="D41" s="55">
        <v>1530</v>
      </c>
      <c r="E41" s="15">
        <f t="shared" si="1"/>
        <v>14</v>
      </c>
      <c r="F41" s="55">
        <v>1</v>
      </c>
      <c r="G41" s="55">
        <v>13</v>
      </c>
      <c r="H41" s="56">
        <v>2</v>
      </c>
      <c r="I41" s="57">
        <v>7.1073205401563616E-2</v>
      </c>
      <c r="J41" s="55">
        <v>1</v>
      </c>
      <c r="K41" s="55">
        <v>0</v>
      </c>
      <c r="L41" s="55">
        <v>5</v>
      </c>
      <c r="M41" s="55">
        <v>0</v>
      </c>
      <c r="N41" s="56">
        <f t="shared" si="2"/>
        <v>-4</v>
      </c>
      <c r="O41" s="56">
        <f t="shared" si="2"/>
        <v>0</v>
      </c>
      <c r="P41" s="55">
        <v>8</v>
      </c>
      <c r="Q41" s="55">
        <v>0</v>
      </c>
      <c r="R41" s="55">
        <v>2</v>
      </c>
      <c r="S41" s="55">
        <v>1</v>
      </c>
      <c r="T41" s="56">
        <f t="shared" si="3"/>
        <v>6</v>
      </c>
      <c r="U41" s="56">
        <f t="shared" si="3"/>
        <v>-1</v>
      </c>
      <c r="V41" s="55">
        <v>1191</v>
      </c>
      <c r="W41" s="55">
        <v>-3</v>
      </c>
      <c r="X41" s="26">
        <f t="shared" si="8"/>
        <v>2.3627204030226698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2809</v>
      </c>
      <c r="C42" s="55">
        <v>1282</v>
      </c>
      <c r="D42" s="55">
        <v>1527</v>
      </c>
      <c r="E42" s="15">
        <f t="shared" si="1"/>
        <v>14</v>
      </c>
      <c r="F42" s="55">
        <v>1</v>
      </c>
      <c r="G42" s="55">
        <v>13</v>
      </c>
      <c r="H42" s="56">
        <v>-6</v>
      </c>
      <c r="I42" s="57">
        <v>-0.21321961620469082</v>
      </c>
      <c r="J42" s="55">
        <v>0</v>
      </c>
      <c r="K42" s="55">
        <v>0</v>
      </c>
      <c r="L42" s="55">
        <v>6</v>
      </c>
      <c r="M42" s="55">
        <v>0</v>
      </c>
      <c r="N42" s="56">
        <f t="shared" si="2"/>
        <v>-6</v>
      </c>
      <c r="O42" s="56">
        <f t="shared" si="2"/>
        <v>0</v>
      </c>
      <c r="P42" s="55">
        <v>2</v>
      </c>
      <c r="Q42" s="55">
        <v>0</v>
      </c>
      <c r="R42" s="55">
        <v>2</v>
      </c>
      <c r="S42" s="55">
        <v>0</v>
      </c>
      <c r="T42" s="56">
        <f t="shared" si="3"/>
        <v>0</v>
      </c>
      <c r="U42" s="56">
        <f t="shared" si="3"/>
        <v>0</v>
      </c>
      <c r="V42" s="55">
        <v>1187</v>
      </c>
      <c r="W42" s="55">
        <v>-4</v>
      </c>
      <c r="X42" s="26">
        <f t="shared" si="8"/>
        <v>2.3664700926705979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2792</v>
      </c>
      <c r="C43" s="55">
        <v>1274</v>
      </c>
      <c r="D43" s="55">
        <v>1518</v>
      </c>
      <c r="E43" s="15">
        <f t="shared" si="1"/>
        <v>13</v>
      </c>
      <c r="F43" s="55">
        <v>1</v>
      </c>
      <c r="G43" s="55">
        <v>12</v>
      </c>
      <c r="H43" s="56">
        <v>-14</v>
      </c>
      <c r="I43" s="57">
        <v>-0.49839800640797438</v>
      </c>
      <c r="J43" s="55">
        <v>0</v>
      </c>
      <c r="K43" s="55">
        <v>0</v>
      </c>
      <c r="L43" s="55">
        <v>8</v>
      </c>
      <c r="M43" s="55">
        <v>0</v>
      </c>
      <c r="N43" s="56">
        <f t="shared" si="2"/>
        <v>-8</v>
      </c>
      <c r="O43" s="56">
        <f t="shared" si="2"/>
        <v>0</v>
      </c>
      <c r="P43" s="55">
        <v>8</v>
      </c>
      <c r="Q43" s="55">
        <v>0</v>
      </c>
      <c r="R43" s="55">
        <v>14</v>
      </c>
      <c r="S43" s="55">
        <v>1</v>
      </c>
      <c r="T43" s="56">
        <f t="shared" si="3"/>
        <v>-6</v>
      </c>
      <c r="U43" s="56">
        <f t="shared" si="3"/>
        <v>-1</v>
      </c>
      <c r="V43" s="55">
        <v>1174</v>
      </c>
      <c r="W43" s="55">
        <v>-13</v>
      </c>
      <c r="X43" s="26">
        <f t="shared" si="8"/>
        <v>2.3781942078364566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2803</v>
      </c>
      <c r="C44" s="55">
        <v>1281</v>
      </c>
      <c r="D44" s="55">
        <v>1522</v>
      </c>
      <c r="E44" s="15">
        <f t="shared" si="1"/>
        <v>14</v>
      </c>
      <c r="F44" s="55">
        <v>1</v>
      </c>
      <c r="G44" s="55">
        <v>13</v>
      </c>
      <c r="H44" s="56">
        <v>9</v>
      </c>
      <c r="I44" s="57">
        <v>0.32234957020057309</v>
      </c>
      <c r="J44" s="55">
        <v>0</v>
      </c>
      <c r="K44" s="55">
        <v>0</v>
      </c>
      <c r="L44" s="55">
        <v>5</v>
      </c>
      <c r="M44" s="55">
        <v>0</v>
      </c>
      <c r="N44" s="56">
        <f t="shared" si="2"/>
        <v>-5</v>
      </c>
      <c r="O44" s="56">
        <f t="shared" si="2"/>
        <v>0</v>
      </c>
      <c r="P44" s="55">
        <v>17</v>
      </c>
      <c r="Q44" s="55">
        <v>0</v>
      </c>
      <c r="R44" s="55">
        <v>3</v>
      </c>
      <c r="S44" s="55">
        <v>0</v>
      </c>
      <c r="T44" s="56">
        <f t="shared" si="3"/>
        <v>14</v>
      </c>
      <c r="U44" s="56">
        <f t="shared" si="3"/>
        <v>0</v>
      </c>
      <c r="V44" s="55">
        <v>1191</v>
      </c>
      <c r="W44" s="55">
        <v>17</v>
      </c>
      <c r="X44" s="26">
        <f t="shared" si="8"/>
        <v>2.3534844668345927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2803</v>
      </c>
      <c r="C45" s="55">
        <v>1280</v>
      </c>
      <c r="D45" s="55">
        <v>1523</v>
      </c>
      <c r="E45" s="15">
        <f t="shared" si="1"/>
        <v>16</v>
      </c>
      <c r="F45" s="55">
        <v>3</v>
      </c>
      <c r="G45" s="55">
        <v>13</v>
      </c>
      <c r="H45" s="56">
        <v>1</v>
      </c>
      <c r="I45" s="57">
        <v>3.5676061362825542E-2</v>
      </c>
      <c r="J45" s="55">
        <v>3</v>
      </c>
      <c r="K45" s="55">
        <v>0</v>
      </c>
      <c r="L45" s="55">
        <v>3</v>
      </c>
      <c r="M45" s="55">
        <v>0</v>
      </c>
      <c r="N45" s="56">
        <f t="shared" si="2"/>
        <v>0</v>
      </c>
      <c r="O45" s="56">
        <f t="shared" si="2"/>
        <v>0</v>
      </c>
      <c r="P45" s="55">
        <v>2</v>
      </c>
      <c r="Q45" s="55">
        <v>2</v>
      </c>
      <c r="R45" s="55">
        <v>1</v>
      </c>
      <c r="S45" s="55">
        <v>0</v>
      </c>
      <c r="T45" s="56">
        <f t="shared" si="3"/>
        <v>1</v>
      </c>
      <c r="U45" s="56">
        <f t="shared" si="3"/>
        <v>2</v>
      </c>
      <c r="V45" s="55">
        <v>1189</v>
      </c>
      <c r="W45" s="55">
        <v>-2</v>
      </c>
      <c r="X45" s="26">
        <f t="shared" si="8"/>
        <v>2.3574432296047099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2813</v>
      </c>
      <c r="C46" s="55">
        <v>1286</v>
      </c>
      <c r="D46" s="55">
        <v>1527</v>
      </c>
      <c r="E46" s="15">
        <f t="shared" si="1"/>
        <v>18</v>
      </c>
      <c r="F46" s="55">
        <v>3</v>
      </c>
      <c r="G46" s="55">
        <v>15</v>
      </c>
      <c r="H46" s="56">
        <v>6</v>
      </c>
      <c r="I46" s="57">
        <v>0.21405636817695325</v>
      </c>
      <c r="J46" s="55">
        <v>2</v>
      </c>
      <c r="K46" s="55">
        <v>0</v>
      </c>
      <c r="L46" s="55">
        <v>6</v>
      </c>
      <c r="M46" s="55">
        <v>0</v>
      </c>
      <c r="N46" s="56">
        <f>J46-L46</f>
        <v>-4</v>
      </c>
      <c r="O46" s="56">
        <f t="shared" si="2"/>
        <v>0</v>
      </c>
      <c r="P46" s="55">
        <v>13</v>
      </c>
      <c r="Q46" s="55">
        <v>4</v>
      </c>
      <c r="R46" s="55">
        <v>3</v>
      </c>
      <c r="S46" s="55">
        <v>2</v>
      </c>
      <c r="T46" s="56">
        <f t="shared" si="3"/>
        <v>10</v>
      </c>
      <c r="U46" s="56">
        <f t="shared" si="3"/>
        <v>2</v>
      </c>
      <c r="V46" s="55">
        <v>1193</v>
      </c>
      <c r="W46" s="55">
        <v>4</v>
      </c>
      <c r="X46" s="26">
        <f t="shared" si="8"/>
        <v>2.3579212070410729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2802</v>
      </c>
      <c r="C47" s="55">
        <v>1279</v>
      </c>
      <c r="D47" s="55">
        <v>1523</v>
      </c>
      <c r="E47" s="15">
        <f t="shared" si="1"/>
        <v>17</v>
      </c>
      <c r="F47" s="55">
        <v>3</v>
      </c>
      <c r="G47" s="55">
        <v>14</v>
      </c>
      <c r="H47" s="56">
        <v>-12</v>
      </c>
      <c r="I47" s="57">
        <v>-0.42659082829719164</v>
      </c>
      <c r="J47" s="55">
        <v>2</v>
      </c>
      <c r="K47" s="55">
        <v>0</v>
      </c>
      <c r="L47" s="55">
        <v>7</v>
      </c>
      <c r="M47" s="55">
        <v>0</v>
      </c>
      <c r="N47" s="56">
        <f t="shared" si="2"/>
        <v>-5</v>
      </c>
      <c r="O47" s="56">
        <f t="shared" si="2"/>
        <v>0</v>
      </c>
      <c r="P47" s="55">
        <v>2</v>
      </c>
      <c r="Q47" s="55">
        <v>2</v>
      </c>
      <c r="R47" s="55">
        <v>9</v>
      </c>
      <c r="S47" s="55">
        <v>3</v>
      </c>
      <c r="T47" s="56">
        <f t="shared" si="3"/>
        <v>-7</v>
      </c>
      <c r="U47" s="56">
        <f t="shared" si="3"/>
        <v>-1</v>
      </c>
      <c r="V47" s="55">
        <v>1187</v>
      </c>
      <c r="W47" s="55">
        <v>-6</v>
      </c>
      <c r="X47" s="26">
        <f t="shared" si="8"/>
        <v>2.3605728727885427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2801</v>
      </c>
      <c r="C48" s="55">
        <v>1281</v>
      </c>
      <c r="D48" s="55">
        <v>1520</v>
      </c>
      <c r="E48" s="15">
        <f t="shared" si="1"/>
        <v>17</v>
      </c>
      <c r="F48" s="55">
        <v>3</v>
      </c>
      <c r="G48" s="55">
        <v>14</v>
      </c>
      <c r="H48" s="56">
        <v>-6</v>
      </c>
      <c r="I48" s="57">
        <v>-0.21413276231263384</v>
      </c>
      <c r="J48" s="55">
        <v>1</v>
      </c>
      <c r="K48" s="55">
        <v>0</v>
      </c>
      <c r="L48" s="55">
        <v>6</v>
      </c>
      <c r="M48" s="55">
        <v>0</v>
      </c>
      <c r="N48" s="56">
        <f t="shared" si="2"/>
        <v>-5</v>
      </c>
      <c r="O48" s="56">
        <f t="shared" si="2"/>
        <v>0</v>
      </c>
      <c r="P48" s="55">
        <v>1</v>
      </c>
      <c r="Q48" s="55">
        <v>0</v>
      </c>
      <c r="R48" s="55">
        <v>2</v>
      </c>
      <c r="S48" s="55">
        <v>0</v>
      </c>
      <c r="T48" s="56">
        <f t="shared" si="3"/>
        <v>-1</v>
      </c>
      <c r="U48" s="56">
        <f t="shared" si="3"/>
        <v>0</v>
      </c>
      <c r="V48" s="55">
        <v>1184</v>
      </c>
      <c r="W48" s="55">
        <v>-3</v>
      </c>
      <c r="X48" s="26">
        <f t="shared" si="8"/>
        <v>2.3657094594594597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2790</v>
      </c>
      <c r="C49" s="55">
        <v>1274</v>
      </c>
      <c r="D49" s="55">
        <v>1516</v>
      </c>
      <c r="E49" s="15">
        <f t="shared" si="1"/>
        <v>17</v>
      </c>
      <c r="F49" s="55">
        <v>3</v>
      </c>
      <c r="G49" s="55">
        <v>14</v>
      </c>
      <c r="H49" s="56">
        <v>-9</v>
      </c>
      <c r="I49" s="57">
        <v>-0.32131381649410923</v>
      </c>
      <c r="J49" s="55">
        <v>0</v>
      </c>
      <c r="K49" s="55">
        <v>0</v>
      </c>
      <c r="L49" s="55">
        <v>7</v>
      </c>
      <c r="M49" s="55">
        <v>0</v>
      </c>
      <c r="N49" s="56">
        <f t="shared" si="2"/>
        <v>-7</v>
      </c>
      <c r="O49" s="56">
        <f t="shared" si="2"/>
        <v>0</v>
      </c>
      <c r="P49" s="55">
        <v>0</v>
      </c>
      <c r="Q49" s="55">
        <v>0</v>
      </c>
      <c r="R49" s="55">
        <v>2</v>
      </c>
      <c r="S49" s="55">
        <v>0</v>
      </c>
      <c r="T49" s="56">
        <f t="shared" si="3"/>
        <v>-2</v>
      </c>
      <c r="U49" s="56">
        <f t="shared" si="3"/>
        <v>0</v>
      </c>
      <c r="V49" s="55">
        <v>1183</v>
      </c>
      <c r="W49" s="55">
        <v>-1</v>
      </c>
      <c r="X49" s="26">
        <f t="shared" si="8"/>
        <v>2.3584108199492815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2781</v>
      </c>
      <c r="C50" s="55">
        <v>1269</v>
      </c>
      <c r="D50" s="55">
        <v>1512</v>
      </c>
      <c r="E50" s="15">
        <f t="shared" si="1"/>
        <v>17</v>
      </c>
      <c r="F50" s="55">
        <v>3</v>
      </c>
      <c r="G50" s="55">
        <v>14</v>
      </c>
      <c r="H50" s="56">
        <v>-7</v>
      </c>
      <c r="I50" s="57">
        <v>-0.25089605734767023</v>
      </c>
      <c r="J50" s="55">
        <v>1</v>
      </c>
      <c r="K50" s="55">
        <v>0</v>
      </c>
      <c r="L50" s="55">
        <v>4</v>
      </c>
      <c r="M50" s="55">
        <v>0</v>
      </c>
      <c r="N50" s="56">
        <f t="shared" si="2"/>
        <v>-3</v>
      </c>
      <c r="O50" s="56">
        <f t="shared" si="2"/>
        <v>0</v>
      </c>
      <c r="P50" s="55">
        <v>1</v>
      </c>
      <c r="Q50" s="55">
        <v>0</v>
      </c>
      <c r="R50" s="55">
        <v>5</v>
      </c>
      <c r="S50" s="55">
        <v>0</v>
      </c>
      <c r="T50" s="56">
        <f t="shared" si="3"/>
        <v>-4</v>
      </c>
      <c r="U50" s="56">
        <f t="shared" si="3"/>
        <v>0</v>
      </c>
      <c r="V50" s="55">
        <v>1183</v>
      </c>
      <c r="W50" s="55">
        <v>0</v>
      </c>
      <c r="X50" s="26">
        <f t="shared" si="8"/>
        <v>2.3508030431107354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2769</v>
      </c>
      <c r="C51" s="55">
        <v>1260</v>
      </c>
      <c r="D51" s="55">
        <v>1509</v>
      </c>
      <c r="E51" s="15">
        <f t="shared" si="1"/>
        <v>17</v>
      </c>
      <c r="F51" s="55">
        <v>3</v>
      </c>
      <c r="G51" s="55">
        <v>14</v>
      </c>
      <c r="H51" s="56">
        <v>-14</v>
      </c>
      <c r="I51" s="57">
        <v>-0.50341603739661989</v>
      </c>
      <c r="J51" s="55">
        <v>0</v>
      </c>
      <c r="K51" s="55">
        <v>0</v>
      </c>
      <c r="L51" s="55">
        <v>10</v>
      </c>
      <c r="M51" s="55">
        <v>0</v>
      </c>
      <c r="N51" s="56">
        <f t="shared" si="2"/>
        <v>-10</v>
      </c>
      <c r="O51" s="56">
        <f t="shared" si="2"/>
        <v>0</v>
      </c>
      <c r="P51" s="55">
        <v>1</v>
      </c>
      <c r="Q51" s="55">
        <v>0</v>
      </c>
      <c r="R51" s="55">
        <v>5</v>
      </c>
      <c r="S51" s="55">
        <v>0</v>
      </c>
      <c r="T51" s="56">
        <f t="shared" si="3"/>
        <v>-4</v>
      </c>
      <c r="U51" s="56">
        <f t="shared" si="3"/>
        <v>0</v>
      </c>
      <c r="V51" s="55">
        <v>1181</v>
      </c>
      <c r="W51" s="55">
        <v>-2</v>
      </c>
      <c r="X51" s="26">
        <f t="shared" si="8"/>
        <v>2.3446232006773919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2764</v>
      </c>
      <c r="C52" s="55">
        <v>1259</v>
      </c>
      <c r="D52" s="55">
        <v>1505</v>
      </c>
      <c r="E52" s="15">
        <f t="shared" si="1"/>
        <v>18</v>
      </c>
      <c r="F52" s="55">
        <v>3</v>
      </c>
      <c r="G52" s="55">
        <v>15</v>
      </c>
      <c r="H52" s="56">
        <v>-4</v>
      </c>
      <c r="I52" s="57">
        <v>-0.14445648248465151</v>
      </c>
      <c r="J52" s="55">
        <v>1</v>
      </c>
      <c r="K52" s="55">
        <v>1</v>
      </c>
      <c r="L52" s="55">
        <v>5</v>
      </c>
      <c r="M52" s="55">
        <v>0</v>
      </c>
      <c r="N52" s="56">
        <f t="shared" si="2"/>
        <v>-4</v>
      </c>
      <c r="O52" s="56">
        <f t="shared" si="2"/>
        <v>1</v>
      </c>
      <c r="P52" s="55">
        <v>0</v>
      </c>
      <c r="Q52" s="55">
        <v>0</v>
      </c>
      <c r="R52" s="55">
        <v>0</v>
      </c>
      <c r="S52" s="55">
        <v>0</v>
      </c>
      <c r="T52" s="56">
        <f t="shared" si="3"/>
        <v>0</v>
      </c>
      <c r="U52" s="56">
        <f t="shared" si="3"/>
        <v>0</v>
      </c>
      <c r="V52" s="55">
        <v>1180</v>
      </c>
      <c r="W52" s="55">
        <v>-1</v>
      </c>
      <c r="X52" s="26">
        <f t="shared" si="8"/>
        <v>2.3423728813559324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2754</v>
      </c>
      <c r="C53" s="55">
        <v>1258</v>
      </c>
      <c r="D53" s="55">
        <v>1496</v>
      </c>
      <c r="E53" s="15">
        <f t="shared" si="1"/>
        <v>17</v>
      </c>
      <c r="F53" s="55">
        <v>3</v>
      </c>
      <c r="G53" s="55">
        <v>14</v>
      </c>
      <c r="H53" s="56">
        <v>-6</v>
      </c>
      <c r="I53" s="57">
        <v>-0.21707670043415342</v>
      </c>
      <c r="J53" s="55">
        <v>0</v>
      </c>
      <c r="K53" s="55">
        <v>0</v>
      </c>
      <c r="L53" s="55">
        <v>6</v>
      </c>
      <c r="M53" s="55">
        <v>0</v>
      </c>
      <c r="N53" s="56">
        <f t="shared" si="2"/>
        <v>-6</v>
      </c>
      <c r="O53" s="56">
        <f t="shared" si="2"/>
        <v>0</v>
      </c>
      <c r="P53" s="55">
        <v>1</v>
      </c>
      <c r="Q53" s="55">
        <v>0</v>
      </c>
      <c r="R53" s="55">
        <v>1</v>
      </c>
      <c r="S53" s="55">
        <v>1</v>
      </c>
      <c r="T53" s="56">
        <f t="shared" si="3"/>
        <v>0</v>
      </c>
      <c r="U53" s="56">
        <f t="shared" si="3"/>
        <v>-1</v>
      </c>
      <c r="V53" s="55">
        <v>1177</v>
      </c>
      <c r="W53" s="55">
        <v>-3</v>
      </c>
      <c r="X53" s="26">
        <f t="shared" si="8"/>
        <v>2.3398470688190316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2746</v>
      </c>
      <c r="C54" s="55">
        <v>1255</v>
      </c>
      <c r="D54" s="55">
        <v>1491</v>
      </c>
      <c r="E54" s="15">
        <f t="shared" si="1"/>
        <v>17</v>
      </c>
      <c r="F54" s="55">
        <v>3</v>
      </c>
      <c r="G54" s="55">
        <v>14</v>
      </c>
      <c r="H54" s="56">
        <v>-9</v>
      </c>
      <c r="I54" s="57">
        <v>-0.32679738562091504</v>
      </c>
      <c r="J54" s="55">
        <v>0</v>
      </c>
      <c r="K54" s="55">
        <v>0</v>
      </c>
      <c r="L54" s="55">
        <v>5</v>
      </c>
      <c r="M54" s="55">
        <v>0</v>
      </c>
      <c r="N54" s="56">
        <f t="shared" si="2"/>
        <v>-5</v>
      </c>
      <c r="O54" s="56">
        <f t="shared" si="2"/>
        <v>0</v>
      </c>
      <c r="P54" s="55">
        <v>4</v>
      </c>
      <c r="Q54" s="55">
        <v>0</v>
      </c>
      <c r="R54" s="55">
        <v>8</v>
      </c>
      <c r="S54" s="55">
        <v>0</v>
      </c>
      <c r="T54" s="56">
        <f t="shared" si="3"/>
        <v>-4</v>
      </c>
      <c r="U54" s="56">
        <f t="shared" si="3"/>
        <v>0</v>
      </c>
      <c r="V54" s="55">
        <v>1170</v>
      </c>
      <c r="W54" s="55">
        <v>-7</v>
      </c>
      <c r="X54" s="26">
        <f t="shared" si="8"/>
        <v>2.3470085470085471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2715</v>
      </c>
      <c r="C55" s="55">
        <v>1235</v>
      </c>
      <c r="D55" s="55">
        <v>1480</v>
      </c>
      <c r="E55" s="15">
        <f t="shared" si="1"/>
        <v>17</v>
      </c>
      <c r="F55" s="55">
        <v>3</v>
      </c>
      <c r="G55" s="55">
        <v>14</v>
      </c>
      <c r="H55" s="56">
        <v>-22</v>
      </c>
      <c r="I55" s="57">
        <v>-0.80116533139111445</v>
      </c>
      <c r="J55" s="55">
        <v>0</v>
      </c>
      <c r="K55" s="55">
        <v>0</v>
      </c>
      <c r="L55" s="55">
        <v>12</v>
      </c>
      <c r="M55" s="55">
        <v>0</v>
      </c>
      <c r="N55" s="56">
        <f t="shared" si="2"/>
        <v>-12</v>
      </c>
      <c r="O55" s="56">
        <f t="shared" si="2"/>
        <v>0</v>
      </c>
      <c r="P55" s="55">
        <v>5</v>
      </c>
      <c r="Q55" s="55">
        <v>0</v>
      </c>
      <c r="R55" s="55">
        <v>15</v>
      </c>
      <c r="S55" s="55">
        <v>0</v>
      </c>
      <c r="T55" s="56">
        <f t="shared" si="3"/>
        <v>-10</v>
      </c>
      <c r="U55" s="56">
        <f t="shared" si="3"/>
        <v>0</v>
      </c>
      <c r="V55" s="55">
        <v>1155</v>
      </c>
      <c r="W55" s="55">
        <v>-15</v>
      </c>
      <c r="X55" s="26">
        <f t="shared" si="8"/>
        <v>2.3506493506493507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2706</v>
      </c>
      <c r="C56" s="55">
        <v>1226</v>
      </c>
      <c r="D56" s="55">
        <v>1480</v>
      </c>
      <c r="E56" s="15">
        <f t="shared" si="1"/>
        <v>17</v>
      </c>
      <c r="F56" s="55">
        <v>3</v>
      </c>
      <c r="G56" s="55">
        <v>14</v>
      </c>
      <c r="H56" s="56">
        <v>-1</v>
      </c>
      <c r="I56" s="57">
        <v>-3.6832412523020254E-2</v>
      </c>
      <c r="J56" s="55">
        <v>0</v>
      </c>
      <c r="K56" s="55">
        <v>0</v>
      </c>
      <c r="L56" s="55">
        <v>7</v>
      </c>
      <c r="M56" s="55">
        <v>0</v>
      </c>
      <c r="N56" s="56">
        <f t="shared" si="2"/>
        <v>-7</v>
      </c>
      <c r="O56" s="56">
        <f t="shared" si="2"/>
        <v>0</v>
      </c>
      <c r="P56" s="55">
        <v>8</v>
      </c>
      <c r="Q56" s="55">
        <v>0</v>
      </c>
      <c r="R56" s="55">
        <v>2</v>
      </c>
      <c r="S56" s="55">
        <v>0</v>
      </c>
      <c r="T56" s="56">
        <f t="shared" si="3"/>
        <v>6</v>
      </c>
      <c r="U56" s="56">
        <f t="shared" si="3"/>
        <v>0</v>
      </c>
      <c r="V56" s="55">
        <v>1162</v>
      </c>
      <c r="W56" s="55">
        <v>7</v>
      </c>
      <c r="X56" s="26">
        <f t="shared" si="8"/>
        <v>2.3287435456110157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2698</v>
      </c>
      <c r="C57" s="55">
        <v>1225</v>
      </c>
      <c r="D57" s="55">
        <v>1473</v>
      </c>
      <c r="E57" s="15">
        <f t="shared" si="1"/>
        <v>17</v>
      </c>
      <c r="F57" s="55">
        <v>3</v>
      </c>
      <c r="G57" s="55">
        <v>14</v>
      </c>
      <c r="H57" s="56">
        <v>-5</v>
      </c>
      <c r="I57" s="57">
        <v>-0.18477457501847747</v>
      </c>
      <c r="J57" s="55">
        <v>2</v>
      </c>
      <c r="K57" s="55">
        <v>0</v>
      </c>
      <c r="L57" s="55">
        <v>9</v>
      </c>
      <c r="M57" s="55">
        <v>0</v>
      </c>
      <c r="N57" s="56">
        <f t="shared" si="2"/>
        <v>-7</v>
      </c>
      <c r="O57" s="56">
        <f t="shared" si="2"/>
        <v>0</v>
      </c>
      <c r="P57" s="55">
        <v>4</v>
      </c>
      <c r="Q57" s="55">
        <v>0</v>
      </c>
      <c r="R57" s="55">
        <v>2</v>
      </c>
      <c r="S57" s="55">
        <v>0</v>
      </c>
      <c r="T57" s="56">
        <f>P57-R57</f>
        <v>2</v>
      </c>
      <c r="U57" s="56">
        <f t="shared" si="3"/>
        <v>0</v>
      </c>
      <c r="V57" s="55">
        <v>1157</v>
      </c>
      <c r="W57" s="55">
        <v>-5</v>
      </c>
      <c r="X57" s="26">
        <f t="shared" si="8"/>
        <v>2.3318928262748488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2690</v>
      </c>
      <c r="C58" s="55">
        <v>1218</v>
      </c>
      <c r="D58" s="55">
        <v>1472</v>
      </c>
      <c r="E58" s="15">
        <f t="shared" si="1"/>
        <v>17</v>
      </c>
      <c r="F58" s="55">
        <v>3</v>
      </c>
      <c r="G58" s="55">
        <v>14</v>
      </c>
      <c r="H58" s="56">
        <v>-3</v>
      </c>
      <c r="I58" s="57">
        <v>-0.1111934766493699</v>
      </c>
      <c r="J58" s="55">
        <v>2</v>
      </c>
      <c r="K58" s="55">
        <v>0</v>
      </c>
      <c r="L58" s="55">
        <v>3</v>
      </c>
      <c r="M58" s="55">
        <v>0</v>
      </c>
      <c r="N58" s="56">
        <f t="shared" si="2"/>
        <v>-1</v>
      </c>
      <c r="O58" s="56">
        <f t="shared" si="2"/>
        <v>0</v>
      </c>
      <c r="P58" s="55">
        <v>1</v>
      </c>
      <c r="Q58" s="55">
        <v>0</v>
      </c>
      <c r="R58" s="55">
        <v>3</v>
      </c>
      <c r="S58" s="55">
        <v>0</v>
      </c>
      <c r="T58" s="56">
        <f t="shared" si="3"/>
        <v>-2</v>
      </c>
      <c r="U58" s="56">
        <f t="shared" si="3"/>
        <v>0</v>
      </c>
      <c r="V58" s="55">
        <v>1158</v>
      </c>
      <c r="W58" s="55">
        <v>1</v>
      </c>
      <c r="X58" s="26">
        <f t="shared" si="8"/>
        <v>2.3229706390328153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2685</v>
      </c>
      <c r="C59" s="55">
        <v>1215</v>
      </c>
      <c r="D59" s="55">
        <v>1470</v>
      </c>
      <c r="E59" s="15">
        <f t="shared" si="1"/>
        <v>19</v>
      </c>
      <c r="F59" s="55">
        <v>3</v>
      </c>
      <c r="G59" s="55">
        <v>16</v>
      </c>
      <c r="H59" s="56">
        <v>-4</v>
      </c>
      <c r="I59" s="57">
        <v>-0.14869888475836432</v>
      </c>
      <c r="J59" s="55">
        <v>1</v>
      </c>
      <c r="K59" s="55">
        <v>0</v>
      </c>
      <c r="L59" s="55">
        <v>6</v>
      </c>
      <c r="M59" s="55">
        <v>0</v>
      </c>
      <c r="N59" s="56">
        <f t="shared" si="2"/>
        <v>-5</v>
      </c>
      <c r="O59" s="56">
        <f t="shared" si="2"/>
        <v>0</v>
      </c>
      <c r="P59" s="55">
        <v>2</v>
      </c>
      <c r="Q59" s="55">
        <v>2</v>
      </c>
      <c r="R59" s="55">
        <v>1</v>
      </c>
      <c r="S59" s="55">
        <v>0</v>
      </c>
      <c r="T59" s="56">
        <f t="shared" si="3"/>
        <v>1</v>
      </c>
      <c r="U59" s="56">
        <f t="shared" si="3"/>
        <v>2</v>
      </c>
      <c r="V59" s="55">
        <v>1157</v>
      </c>
      <c r="W59" s="55">
        <v>-1</v>
      </c>
      <c r="X59" s="26">
        <f t="shared" si="8"/>
        <v>2.3206568712186688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2676</v>
      </c>
      <c r="C60" s="55">
        <v>1214</v>
      </c>
      <c r="D60" s="55">
        <v>1462</v>
      </c>
      <c r="E60" s="15">
        <f t="shared" si="1"/>
        <v>21</v>
      </c>
      <c r="F60" s="55">
        <v>5</v>
      </c>
      <c r="G60" s="55">
        <v>16</v>
      </c>
      <c r="H60" s="56">
        <v>-4</v>
      </c>
      <c r="I60" s="57">
        <v>-0.14897579143389197</v>
      </c>
      <c r="J60" s="55">
        <v>1</v>
      </c>
      <c r="K60" s="55">
        <v>0</v>
      </c>
      <c r="L60" s="55">
        <v>10</v>
      </c>
      <c r="M60" s="55">
        <v>0</v>
      </c>
      <c r="N60" s="56">
        <f t="shared" ref="N60:O61" si="9">J60-L60</f>
        <v>-9</v>
      </c>
      <c r="O60" s="56">
        <f t="shared" si="9"/>
        <v>0</v>
      </c>
      <c r="P60" s="55">
        <v>5</v>
      </c>
      <c r="Q60" s="55">
        <v>2</v>
      </c>
      <c r="R60" s="55">
        <v>0</v>
      </c>
      <c r="S60" s="55">
        <v>0</v>
      </c>
      <c r="T60" s="56">
        <f t="shared" ref="T60:U61" si="10">P60-R60</f>
        <v>5</v>
      </c>
      <c r="U60" s="56">
        <f t="shared" si="10"/>
        <v>2</v>
      </c>
      <c r="V60" s="55">
        <v>1154</v>
      </c>
      <c r="W60" s="55">
        <v>-3</v>
      </c>
      <c r="X60" s="26">
        <f t="shared" si="8"/>
        <v>2.3188908145580589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2667</v>
      </c>
      <c r="C61" s="55">
        <v>1211</v>
      </c>
      <c r="D61" s="55">
        <v>1456</v>
      </c>
      <c r="E61" s="15">
        <f t="shared" si="1"/>
        <v>20</v>
      </c>
      <c r="F61" s="55">
        <v>5</v>
      </c>
      <c r="G61" s="55">
        <v>15</v>
      </c>
      <c r="H61" s="56">
        <v>-9</v>
      </c>
      <c r="I61" s="57">
        <v>-0.33632286995515698</v>
      </c>
      <c r="J61" s="55">
        <v>0</v>
      </c>
      <c r="K61" s="55">
        <v>0</v>
      </c>
      <c r="L61" s="55">
        <v>9</v>
      </c>
      <c r="M61" s="55">
        <v>0</v>
      </c>
      <c r="N61" s="56">
        <f t="shared" si="9"/>
        <v>-9</v>
      </c>
      <c r="O61" s="56">
        <f t="shared" si="9"/>
        <v>0</v>
      </c>
      <c r="P61" s="55">
        <v>1</v>
      </c>
      <c r="Q61" s="55">
        <v>0</v>
      </c>
      <c r="R61" s="55">
        <v>1</v>
      </c>
      <c r="S61" s="55">
        <v>1</v>
      </c>
      <c r="T61" s="56">
        <f t="shared" si="10"/>
        <v>0</v>
      </c>
      <c r="U61" s="56">
        <f t="shared" si="10"/>
        <v>-1</v>
      </c>
      <c r="V61" s="55">
        <v>1150</v>
      </c>
      <c r="W61" s="55">
        <v>-4</v>
      </c>
      <c r="X61" s="26">
        <f t="shared" si="8"/>
        <v>2.3191304347826085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36328125" style="17" bestFit="1" customWidth="1"/>
    <col min="9" max="13" width="8.36328125" style="17" customWidth="1"/>
    <col min="14" max="14" width="10.36328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22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06" t="s">
        <v>16</v>
      </c>
      <c r="B4" s="106" t="s">
        <v>0</v>
      </c>
      <c r="C4" s="67"/>
      <c r="D4" s="67"/>
      <c r="E4" s="67"/>
      <c r="F4" s="67"/>
      <c r="G4" s="67"/>
      <c r="H4" s="107" t="s">
        <v>80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9"/>
      <c r="V4" s="110" t="s">
        <v>1</v>
      </c>
      <c r="W4" s="111"/>
      <c r="X4" s="112" t="s">
        <v>2</v>
      </c>
    </row>
    <row r="5" spans="1:26" ht="24" customHeight="1" x14ac:dyDescent="0.2">
      <c r="A5" s="66"/>
      <c r="B5" s="33"/>
      <c r="C5" s="12"/>
      <c r="D5" s="13"/>
      <c r="E5" s="113" t="s">
        <v>7</v>
      </c>
      <c r="F5" s="113"/>
      <c r="G5" s="113"/>
      <c r="H5" s="97" t="s">
        <v>9</v>
      </c>
      <c r="I5" s="99"/>
      <c r="J5" s="97" t="s">
        <v>10</v>
      </c>
      <c r="K5" s="98"/>
      <c r="L5" s="98"/>
      <c r="M5" s="98"/>
      <c r="N5" s="98"/>
      <c r="O5" s="99"/>
      <c r="P5" s="97" t="s">
        <v>11</v>
      </c>
      <c r="Q5" s="98"/>
      <c r="R5" s="98"/>
      <c r="S5" s="98"/>
      <c r="T5" s="98"/>
      <c r="U5" s="99"/>
      <c r="V5" s="24"/>
      <c r="W5" s="22"/>
      <c r="X5" s="69"/>
    </row>
    <row r="6" spans="1:26" ht="24" customHeight="1" x14ac:dyDescent="0.2">
      <c r="A6" s="66"/>
      <c r="B6" s="100" t="s">
        <v>6</v>
      </c>
      <c r="C6" s="114" t="s">
        <v>4</v>
      </c>
      <c r="D6" s="115" t="s">
        <v>5</v>
      </c>
      <c r="E6" s="116" t="s">
        <v>6</v>
      </c>
      <c r="F6" s="116" t="s">
        <v>4</v>
      </c>
      <c r="G6" s="116" t="s">
        <v>5</v>
      </c>
      <c r="H6" s="102" t="s">
        <v>12</v>
      </c>
      <c r="I6" s="102" t="s">
        <v>13</v>
      </c>
      <c r="J6" s="103" t="s">
        <v>14</v>
      </c>
      <c r="K6" s="104"/>
      <c r="L6" s="103" t="s">
        <v>19</v>
      </c>
      <c r="M6" s="104"/>
      <c r="N6" s="103" t="s">
        <v>20</v>
      </c>
      <c r="O6" s="104"/>
      <c r="P6" s="101" t="s">
        <v>81</v>
      </c>
      <c r="Q6" s="54"/>
      <c r="R6" s="101" t="s">
        <v>82</v>
      </c>
      <c r="S6" s="54"/>
      <c r="T6" s="103" t="s">
        <v>15</v>
      </c>
      <c r="U6" s="104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117"/>
      <c r="F7" s="117"/>
      <c r="G7" s="117"/>
      <c r="H7" s="95"/>
      <c r="I7" s="95"/>
      <c r="J7" s="30"/>
      <c r="K7" s="105" t="s">
        <v>83</v>
      </c>
      <c r="L7" s="30"/>
      <c r="M7" s="105" t="s">
        <v>83</v>
      </c>
      <c r="N7" s="30"/>
      <c r="O7" s="105" t="s">
        <v>83</v>
      </c>
      <c r="P7" s="87"/>
      <c r="Q7" s="105" t="s">
        <v>83</v>
      </c>
      <c r="R7" s="87"/>
      <c r="S7" s="105" t="s">
        <v>83</v>
      </c>
      <c r="T7" s="30"/>
      <c r="U7" s="105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117"/>
      <c r="F8" s="117"/>
      <c r="G8" s="117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117"/>
      <c r="F9" s="117"/>
      <c r="G9" s="117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193717</v>
      </c>
      <c r="C15" s="55">
        <v>94151</v>
      </c>
      <c r="D15" s="55">
        <v>99566</v>
      </c>
      <c r="E15" s="15">
        <f t="shared" ref="E15:E61" si="1">F15+G15</f>
        <v>2047</v>
      </c>
      <c r="F15" s="55">
        <v>999</v>
      </c>
      <c r="G15" s="55">
        <v>1048</v>
      </c>
      <c r="H15" s="56" t="s">
        <v>46</v>
      </c>
      <c r="I15" s="57" t="s">
        <v>46</v>
      </c>
      <c r="J15" s="55">
        <v>1641</v>
      </c>
      <c r="K15" s="55">
        <v>3</v>
      </c>
      <c r="L15" s="55">
        <v>2103</v>
      </c>
      <c r="M15" s="55">
        <v>2</v>
      </c>
      <c r="N15" s="56">
        <f t="shared" ref="N15:O59" si="2">J15-L15</f>
        <v>-462</v>
      </c>
      <c r="O15" s="56">
        <f t="shared" si="2"/>
        <v>1</v>
      </c>
      <c r="P15" s="55">
        <v>3531</v>
      </c>
      <c r="Q15" s="55">
        <v>393</v>
      </c>
      <c r="R15" s="55">
        <v>4127</v>
      </c>
      <c r="S15" s="55">
        <v>348</v>
      </c>
      <c r="T15" s="56">
        <f t="shared" ref="T15:U59" si="3">P15-R15</f>
        <v>-596</v>
      </c>
      <c r="U15" s="56">
        <f t="shared" si="3"/>
        <v>45</v>
      </c>
      <c r="V15" s="55">
        <v>75941</v>
      </c>
      <c r="W15" s="55" t="s">
        <v>46</v>
      </c>
      <c r="X15" s="58">
        <f>B15/V15</f>
        <v>2.5508881895155451</v>
      </c>
    </row>
    <row r="16" spans="1:26" ht="24" customHeight="1" x14ac:dyDescent="0.2">
      <c r="A16" s="29" t="s">
        <v>56</v>
      </c>
      <c r="B16" s="55">
        <f t="shared" si="0"/>
        <v>192814</v>
      </c>
      <c r="C16" s="55">
        <v>93658</v>
      </c>
      <c r="D16" s="55">
        <v>99156</v>
      </c>
      <c r="E16" s="15">
        <f t="shared" si="1"/>
        <v>2257</v>
      </c>
      <c r="F16" s="55">
        <v>1095</v>
      </c>
      <c r="G16" s="55">
        <v>1162</v>
      </c>
      <c r="H16" s="56">
        <f>N16+T16</f>
        <v>-1092</v>
      </c>
      <c r="I16" s="57">
        <f>H16/B15*100</f>
        <v>-0.56370891558304126</v>
      </c>
      <c r="J16" s="55">
        <v>1613</v>
      </c>
      <c r="K16" s="55">
        <v>8</v>
      </c>
      <c r="L16" s="55">
        <v>2214</v>
      </c>
      <c r="M16" s="55">
        <v>5</v>
      </c>
      <c r="N16" s="56">
        <f t="shared" si="2"/>
        <v>-601</v>
      </c>
      <c r="O16" s="56">
        <f t="shared" si="2"/>
        <v>3</v>
      </c>
      <c r="P16" s="55">
        <v>3636</v>
      </c>
      <c r="Q16" s="55">
        <v>375</v>
      </c>
      <c r="R16" s="55">
        <v>4127</v>
      </c>
      <c r="S16" s="55">
        <v>336</v>
      </c>
      <c r="T16" s="56">
        <f t="shared" si="3"/>
        <v>-491</v>
      </c>
      <c r="U16" s="56">
        <f t="shared" si="3"/>
        <v>39</v>
      </c>
      <c r="V16" s="55">
        <v>76127</v>
      </c>
      <c r="W16" s="55" t="s">
        <v>46</v>
      </c>
      <c r="X16" s="58">
        <f>B16/V16</f>
        <v>2.5327938839045281</v>
      </c>
    </row>
    <row r="17" spans="1:26" ht="24" customHeight="1" x14ac:dyDescent="0.2">
      <c r="A17" s="29" t="s">
        <v>57</v>
      </c>
      <c r="B17" s="55">
        <f t="shared" si="0"/>
        <v>191913</v>
      </c>
      <c r="C17" s="55">
        <v>93181</v>
      </c>
      <c r="D17" s="55">
        <v>98732</v>
      </c>
      <c r="E17" s="15">
        <f t="shared" si="1"/>
        <v>2525</v>
      </c>
      <c r="F17" s="55">
        <v>1226</v>
      </c>
      <c r="G17" s="55">
        <v>1299</v>
      </c>
      <c r="H17" s="56">
        <f t="shared" ref="H17:H20" si="4">N17+T17</f>
        <v>-1225</v>
      </c>
      <c r="I17" s="57">
        <f t="shared" ref="I17:I20" si="5">H17/B16*100</f>
        <v>-0.63532731025755385</v>
      </c>
      <c r="J17" s="55">
        <v>1423</v>
      </c>
      <c r="K17" s="55">
        <v>7</v>
      </c>
      <c r="L17" s="55">
        <v>2201</v>
      </c>
      <c r="M17" s="55">
        <v>6</v>
      </c>
      <c r="N17" s="56">
        <f t="shared" si="2"/>
        <v>-778</v>
      </c>
      <c r="O17" s="56">
        <f t="shared" si="2"/>
        <v>1</v>
      </c>
      <c r="P17" s="55">
        <v>3597</v>
      </c>
      <c r="Q17" s="55">
        <v>463</v>
      </c>
      <c r="R17" s="55">
        <v>4044</v>
      </c>
      <c r="S17" s="55">
        <v>360</v>
      </c>
      <c r="T17" s="56">
        <f t="shared" si="3"/>
        <v>-447</v>
      </c>
      <c r="U17" s="56">
        <f t="shared" si="3"/>
        <v>103</v>
      </c>
      <c r="V17" s="55">
        <v>76560</v>
      </c>
      <c r="W17" s="55" t="s">
        <v>46</v>
      </c>
      <c r="X17" s="58">
        <f>B17/V17</f>
        <v>2.5067006269592476</v>
      </c>
    </row>
    <row r="18" spans="1:26" ht="24" customHeight="1" x14ac:dyDescent="0.2">
      <c r="A18" s="29" t="s">
        <v>58</v>
      </c>
      <c r="B18" s="55">
        <f t="shared" si="0"/>
        <v>190558</v>
      </c>
      <c r="C18" s="55">
        <v>92465</v>
      </c>
      <c r="D18" s="55">
        <v>98093</v>
      </c>
      <c r="E18" s="15">
        <f t="shared" si="1"/>
        <v>2739</v>
      </c>
      <c r="F18" s="55">
        <v>1362</v>
      </c>
      <c r="G18" s="55">
        <v>1377</v>
      </c>
      <c r="H18" s="56">
        <f t="shared" si="4"/>
        <v>-1560</v>
      </c>
      <c r="I18" s="57">
        <f t="shared" si="5"/>
        <v>-0.81286833096246747</v>
      </c>
      <c r="J18" s="55">
        <v>1441</v>
      </c>
      <c r="K18" s="55">
        <v>7</v>
      </c>
      <c r="L18" s="55">
        <v>2206</v>
      </c>
      <c r="M18" s="55">
        <v>3</v>
      </c>
      <c r="N18" s="56">
        <f t="shared" si="2"/>
        <v>-765</v>
      </c>
      <c r="O18" s="56">
        <f t="shared" si="2"/>
        <v>4</v>
      </c>
      <c r="P18" s="55">
        <v>3322</v>
      </c>
      <c r="Q18" s="55">
        <v>426</v>
      </c>
      <c r="R18" s="55">
        <v>4117</v>
      </c>
      <c r="S18" s="55">
        <v>387</v>
      </c>
      <c r="T18" s="56">
        <f t="shared" si="3"/>
        <v>-795</v>
      </c>
      <c r="U18" s="56">
        <f t="shared" si="3"/>
        <v>39</v>
      </c>
      <c r="V18" s="55">
        <v>76522</v>
      </c>
      <c r="W18" s="55" t="s">
        <v>46</v>
      </c>
      <c r="X18" s="58">
        <f>B18/V18</f>
        <v>2.4902381014610175</v>
      </c>
    </row>
    <row r="19" spans="1:26" ht="24" customHeight="1" x14ac:dyDescent="0.2">
      <c r="A19" s="29" t="s">
        <v>59</v>
      </c>
      <c r="B19" s="55">
        <f t="shared" si="0"/>
        <v>189364</v>
      </c>
      <c r="C19" s="55">
        <v>91822</v>
      </c>
      <c r="D19" s="55">
        <v>97542</v>
      </c>
      <c r="E19" s="15">
        <f t="shared" si="1"/>
        <v>3094</v>
      </c>
      <c r="F19" s="55">
        <v>1532</v>
      </c>
      <c r="G19" s="55">
        <v>1562</v>
      </c>
      <c r="H19" s="56">
        <f t="shared" si="4"/>
        <v>-1470</v>
      </c>
      <c r="I19" s="57">
        <f t="shared" si="5"/>
        <v>-0.77141867567879596</v>
      </c>
      <c r="J19" s="55">
        <v>1372</v>
      </c>
      <c r="K19" s="55">
        <v>9</v>
      </c>
      <c r="L19" s="55">
        <v>2279</v>
      </c>
      <c r="M19" s="55">
        <v>4</v>
      </c>
      <c r="N19" s="56">
        <f t="shared" si="2"/>
        <v>-907</v>
      </c>
      <c r="O19" s="56">
        <f t="shared" si="2"/>
        <v>5</v>
      </c>
      <c r="P19" s="55">
        <v>3405</v>
      </c>
      <c r="Q19" s="55">
        <v>587</v>
      </c>
      <c r="R19" s="55">
        <v>3968</v>
      </c>
      <c r="S19" s="55">
        <v>403</v>
      </c>
      <c r="T19" s="56">
        <f t="shared" si="3"/>
        <v>-563</v>
      </c>
      <c r="U19" s="56">
        <f t="shared" si="3"/>
        <v>184</v>
      </c>
      <c r="V19" s="55">
        <v>76759</v>
      </c>
      <c r="W19" s="55" t="s">
        <v>46</v>
      </c>
      <c r="X19" s="58">
        <f>B19/V19</f>
        <v>2.4669940984119125</v>
      </c>
    </row>
    <row r="20" spans="1:26" ht="24" customHeight="1" x14ac:dyDescent="0.2">
      <c r="A20" s="29" t="s">
        <v>60</v>
      </c>
      <c r="B20" s="55">
        <f t="shared" si="0"/>
        <v>188465</v>
      </c>
      <c r="C20" s="55">
        <v>91356</v>
      </c>
      <c r="D20" s="55">
        <v>97109</v>
      </c>
      <c r="E20" s="15">
        <f t="shared" si="1"/>
        <v>3224</v>
      </c>
      <c r="F20" s="55">
        <v>1615</v>
      </c>
      <c r="G20" s="55">
        <v>1609</v>
      </c>
      <c r="H20" s="56">
        <f t="shared" si="4"/>
        <v>-1169</v>
      </c>
      <c r="I20" s="57">
        <f t="shared" si="5"/>
        <v>-0.61732958746118582</v>
      </c>
      <c r="J20" s="55">
        <v>1341</v>
      </c>
      <c r="K20" s="55">
        <v>7</v>
      </c>
      <c r="L20" s="55">
        <v>2103</v>
      </c>
      <c r="M20" s="55">
        <v>3</v>
      </c>
      <c r="N20" s="56">
        <f t="shared" si="2"/>
        <v>-762</v>
      </c>
      <c r="O20" s="56">
        <f t="shared" si="2"/>
        <v>4</v>
      </c>
      <c r="P20" s="55">
        <v>3180</v>
      </c>
      <c r="Q20" s="55">
        <v>296</v>
      </c>
      <c r="R20" s="55">
        <v>3587</v>
      </c>
      <c r="S20" s="55">
        <v>316</v>
      </c>
      <c r="T20" s="56">
        <f t="shared" si="3"/>
        <v>-407</v>
      </c>
      <c r="U20" s="56">
        <f t="shared" si="3"/>
        <v>-20</v>
      </c>
      <c r="V20" s="55">
        <v>77029</v>
      </c>
      <c r="W20" s="55" t="s">
        <v>46</v>
      </c>
      <c r="X20" s="58">
        <f>B20/V20</f>
        <v>2.4466759272481791</v>
      </c>
    </row>
    <row r="21" spans="1:26" ht="24" customHeight="1" x14ac:dyDescent="0.2">
      <c r="A21" s="28" t="s">
        <v>61</v>
      </c>
      <c r="B21" s="55">
        <f t="shared" si="0"/>
        <v>187238</v>
      </c>
      <c r="C21" s="55">
        <v>90767</v>
      </c>
      <c r="D21" s="55">
        <v>96471</v>
      </c>
      <c r="E21" s="15">
        <f t="shared" si="1"/>
        <v>3201</v>
      </c>
      <c r="F21" s="55">
        <v>1612</v>
      </c>
      <c r="G21" s="55">
        <v>1589</v>
      </c>
      <c r="H21" s="56">
        <f t="shared" ref="H21:H22" si="6">N21+T21</f>
        <v>-1382</v>
      </c>
      <c r="I21" s="57">
        <f t="shared" ref="I21:I23" si="7">H21/B20*100</f>
        <v>-0.73329265380839936</v>
      </c>
      <c r="J21" s="55">
        <v>1311</v>
      </c>
      <c r="K21" s="55">
        <v>5</v>
      </c>
      <c r="L21" s="55">
        <v>2257</v>
      </c>
      <c r="M21" s="55">
        <v>4</v>
      </c>
      <c r="N21" s="56">
        <f t="shared" si="2"/>
        <v>-946</v>
      </c>
      <c r="O21" s="56">
        <f t="shared" si="2"/>
        <v>1</v>
      </c>
      <c r="P21" s="55">
        <v>3072</v>
      </c>
      <c r="Q21" s="55">
        <v>283</v>
      </c>
      <c r="R21" s="55">
        <v>3508</v>
      </c>
      <c r="S21" s="55">
        <v>299</v>
      </c>
      <c r="T21" s="56">
        <f t="shared" si="3"/>
        <v>-436</v>
      </c>
      <c r="U21" s="56">
        <f t="shared" si="3"/>
        <v>-16</v>
      </c>
      <c r="V21" s="55">
        <v>77411</v>
      </c>
      <c r="W21" s="55" t="s">
        <v>46</v>
      </c>
      <c r="X21" s="58">
        <f>B21/V21</f>
        <v>2.4187518569712316</v>
      </c>
    </row>
    <row r="22" spans="1:26" s="6" customFormat="1" ht="23.25" customHeight="1" x14ac:dyDescent="0.2">
      <c r="A22" s="15" t="s">
        <v>62</v>
      </c>
      <c r="B22" s="55">
        <f t="shared" si="0"/>
        <v>186045</v>
      </c>
      <c r="C22" s="55">
        <v>90220</v>
      </c>
      <c r="D22" s="55">
        <v>95825</v>
      </c>
      <c r="E22" s="15">
        <f t="shared" si="1"/>
        <v>3395</v>
      </c>
      <c r="F22" s="55">
        <v>1695</v>
      </c>
      <c r="G22" s="55">
        <v>1700</v>
      </c>
      <c r="H22" s="56">
        <f t="shared" si="6"/>
        <v>-1286</v>
      </c>
      <c r="I22" s="57">
        <f t="shared" si="7"/>
        <v>-0.68682639207853102</v>
      </c>
      <c r="J22" s="55">
        <v>1285</v>
      </c>
      <c r="K22" s="55">
        <v>3</v>
      </c>
      <c r="L22" s="55">
        <v>2349</v>
      </c>
      <c r="M22" s="55">
        <v>5</v>
      </c>
      <c r="N22" s="56">
        <f t="shared" si="2"/>
        <v>-1064</v>
      </c>
      <c r="O22" s="56">
        <f t="shared" si="2"/>
        <v>-2</v>
      </c>
      <c r="P22" s="55">
        <v>3377</v>
      </c>
      <c r="Q22" s="55">
        <v>552</v>
      </c>
      <c r="R22" s="55">
        <v>3599</v>
      </c>
      <c r="S22" s="55">
        <v>358</v>
      </c>
      <c r="T22" s="56">
        <f t="shared" si="3"/>
        <v>-222</v>
      </c>
      <c r="U22" s="56">
        <f t="shared" si="3"/>
        <v>194</v>
      </c>
      <c r="V22" s="55">
        <v>78039</v>
      </c>
      <c r="W22" s="55" t="s">
        <v>46</v>
      </c>
      <c r="X22" s="25">
        <f>B22/V22</f>
        <v>2.3840003075385385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184132</v>
      </c>
      <c r="C23" s="55">
        <v>89424</v>
      </c>
      <c r="D23" s="55">
        <v>94708</v>
      </c>
      <c r="E23" s="15">
        <f t="shared" si="1"/>
        <v>3538</v>
      </c>
      <c r="F23" s="55">
        <v>1786</v>
      </c>
      <c r="G23" s="55">
        <v>1752</v>
      </c>
      <c r="H23" s="56">
        <f>N23+T23</f>
        <v>-1973</v>
      </c>
      <c r="I23" s="57">
        <f t="shared" si="7"/>
        <v>-1.0604961165309468</v>
      </c>
      <c r="J23" s="55">
        <v>1222</v>
      </c>
      <c r="K23" s="55">
        <v>6</v>
      </c>
      <c r="L23" s="55">
        <v>2580</v>
      </c>
      <c r="M23" s="55">
        <v>6</v>
      </c>
      <c r="N23" s="56">
        <f t="shared" si="2"/>
        <v>-1358</v>
      </c>
      <c r="O23" s="56">
        <f t="shared" si="2"/>
        <v>0</v>
      </c>
      <c r="P23" s="55">
        <v>3245</v>
      </c>
      <c r="Q23" s="55">
        <v>642</v>
      </c>
      <c r="R23" s="55">
        <v>3860</v>
      </c>
      <c r="S23" s="55">
        <v>480</v>
      </c>
      <c r="T23" s="56">
        <f t="shared" si="3"/>
        <v>-615</v>
      </c>
      <c r="U23" s="56">
        <f t="shared" si="3"/>
        <v>162</v>
      </c>
      <c r="V23" s="55">
        <v>78204</v>
      </c>
      <c r="W23" s="55" t="s">
        <v>46</v>
      </c>
      <c r="X23" s="25">
        <f>B23/V23</f>
        <v>2.3545087207815456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188465</v>
      </c>
      <c r="C25" s="55">
        <v>91356</v>
      </c>
      <c r="D25" s="55">
        <v>97109</v>
      </c>
      <c r="E25" s="15">
        <f t="shared" si="1"/>
        <v>3224</v>
      </c>
      <c r="F25" s="55">
        <v>1615</v>
      </c>
      <c r="G25" s="55">
        <v>1609</v>
      </c>
      <c r="H25" s="56">
        <v>-37</v>
      </c>
      <c r="I25" s="57">
        <v>-1.9629896863460804E-2</v>
      </c>
      <c r="J25" s="55">
        <v>128</v>
      </c>
      <c r="K25" s="55">
        <v>0</v>
      </c>
      <c r="L25" s="55">
        <v>158</v>
      </c>
      <c r="M25" s="55">
        <v>0</v>
      </c>
      <c r="N25" s="56">
        <f t="shared" si="2"/>
        <v>-30</v>
      </c>
      <c r="O25" s="56">
        <f t="shared" si="2"/>
        <v>0</v>
      </c>
      <c r="P25" s="55">
        <v>198</v>
      </c>
      <c r="Q25" s="55">
        <v>29</v>
      </c>
      <c r="R25" s="55">
        <v>205</v>
      </c>
      <c r="S25" s="55">
        <v>27</v>
      </c>
      <c r="T25" s="56">
        <f t="shared" si="3"/>
        <v>-7</v>
      </c>
      <c r="U25" s="56">
        <f t="shared" si="3"/>
        <v>2</v>
      </c>
      <c r="V25" s="55">
        <v>77029</v>
      </c>
      <c r="W25" s="55">
        <v>1</v>
      </c>
      <c r="X25" s="25">
        <f t="shared" ref="X25:X61" si="8">B25/V25</f>
        <v>2.4466759272481791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188401</v>
      </c>
      <c r="C26" s="55">
        <v>91338</v>
      </c>
      <c r="D26" s="55">
        <v>97063</v>
      </c>
      <c r="E26" s="15">
        <f t="shared" si="1"/>
        <v>3212</v>
      </c>
      <c r="F26" s="55">
        <v>1620</v>
      </c>
      <c r="G26" s="55">
        <v>1592</v>
      </c>
      <c r="H26" s="56">
        <v>-77</v>
      </c>
      <c r="I26" s="57">
        <v>-4.0856392433608363E-2</v>
      </c>
      <c r="J26" s="55">
        <v>122</v>
      </c>
      <c r="K26" s="55">
        <v>0</v>
      </c>
      <c r="L26" s="55">
        <v>195</v>
      </c>
      <c r="M26" s="55">
        <v>0</v>
      </c>
      <c r="N26" s="56">
        <f t="shared" si="2"/>
        <v>-73</v>
      </c>
      <c r="O26" s="56">
        <f t="shared" si="2"/>
        <v>0</v>
      </c>
      <c r="P26" s="55">
        <v>175</v>
      </c>
      <c r="Q26" s="55">
        <v>19</v>
      </c>
      <c r="R26" s="55">
        <v>179</v>
      </c>
      <c r="S26" s="55">
        <v>29</v>
      </c>
      <c r="T26" s="56">
        <f t="shared" si="3"/>
        <v>-4</v>
      </c>
      <c r="U26" s="56">
        <f t="shared" si="3"/>
        <v>-10</v>
      </c>
      <c r="V26" s="55">
        <v>77045</v>
      </c>
      <c r="W26" s="55">
        <v>16</v>
      </c>
      <c r="X26" s="25">
        <f t="shared" si="8"/>
        <v>2.4453371406320983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188367</v>
      </c>
      <c r="C27" s="55">
        <v>91319</v>
      </c>
      <c r="D27" s="55">
        <v>97048</v>
      </c>
      <c r="E27" s="15">
        <f t="shared" si="1"/>
        <v>3250</v>
      </c>
      <c r="F27" s="55">
        <v>1652</v>
      </c>
      <c r="G27" s="55">
        <v>1598</v>
      </c>
      <c r="H27" s="56">
        <v>-55</v>
      </c>
      <c r="I27" s="57">
        <v>-2.9193050992298342E-2</v>
      </c>
      <c r="J27" s="55">
        <v>93</v>
      </c>
      <c r="K27" s="55">
        <v>1</v>
      </c>
      <c r="L27" s="55">
        <v>183</v>
      </c>
      <c r="M27" s="55">
        <v>0</v>
      </c>
      <c r="N27" s="56">
        <f t="shared" si="2"/>
        <v>-90</v>
      </c>
      <c r="O27" s="56">
        <f t="shared" si="2"/>
        <v>1</v>
      </c>
      <c r="P27" s="55">
        <v>175</v>
      </c>
      <c r="Q27" s="55">
        <v>68</v>
      </c>
      <c r="R27" s="55">
        <v>140</v>
      </c>
      <c r="S27" s="55">
        <v>30</v>
      </c>
      <c r="T27" s="56">
        <f t="shared" si="3"/>
        <v>35</v>
      </c>
      <c r="U27" s="56">
        <f t="shared" si="3"/>
        <v>38</v>
      </c>
      <c r="V27" s="55">
        <v>77087</v>
      </c>
      <c r="W27" s="55">
        <v>42</v>
      </c>
      <c r="X27" s="25">
        <f t="shared" si="8"/>
        <v>2.4435637656154734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188309</v>
      </c>
      <c r="C28" s="55">
        <v>91295</v>
      </c>
      <c r="D28" s="55">
        <v>97014</v>
      </c>
      <c r="E28" s="15">
        <f t="shared" si="1"/>
        <v>3257</v>
      </c>
      <c r="F28" s="55">
        <v>1653</v>
      </c>
      <c r="G28" s="55">
        <v>1604</v>
      </c>
      <c r="H28" s="56">
        <v>-72</v>
      </c>
      <c r="I28" s="57">
        <v>-3.8223255665801335E-2</v>
      </c>
      <c r="J28" s="55">
        <v>129</v>
      </c>
      <c r="K28" s="55">
        <v>1</v>
      </c>
      <c r="L28" s="55">
        <v>218</v>
      </c>
      <c r="M28" s="55">
        <v>1</v>
      </c>
      <c r="N28" s="56">
        <f t="shared" si="2"/>
        <v>-89</v>
      </c>
      <c r="O28" s="56">
        <f t="shared" si="2"/>
        <v>0</v>
      </c>
      <c r="P28" s="55">
        <v>179</v>
      </c>
      <c r="Q28" s="55">
        <v>22</v>
      </c>
      <c r="R28" s="55">
        <v>162</v>
      </c>
      <c r="S28" s="55">
        <v>14</v>
      </c>
      <c r="T28" s="56">
        <f t="shared" si="3"/>
        <v>17</v>
      </c>
      <c r="U28" s="56">
        <f t="shared" si="3"/>
        <v>8</v>
      </c>
      <c r="V28" s="55">
        <v>77089</v>
      </c>
      <c r="W28" s="55">
        <v>2</v>
      </c>
      <c r="X28" s="25">
        <f t="shared" si="8"/>
        <v>2.4427479925800051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188223</v>
      </c>
      <c r="C29" s="55">
        <v>91241</v>
      </c>
      <c r="D29" s="55">
        <v>96982</v>
      </c>
      <c r="E29" s="15">
        <f t="shared" si="1"/>
        <v>3305</v>
      </c>
      <c r="F29" s="55">
        <v>1670</v>
      </c>
      <c r="G29" s="55">
        <v>1635</v>
      </c>
      <c r="H29" s="56">
        <v>-93</v>
      </c>
      <c r="I29" s="57">
        <v>-4.9386911937294553E-2</v>
      </c>
      <c r="J29" s="55">
        <v>106</v>
      </c>
      <c r="K29" s="55">
        <v>0</v>
      </c>
      <c r="L29" s="55">
        <v>245</v>
      </c>
      <c r="M29" s="55">
        <v>1</v>
      </c>
      <c r="N29" s="56">
        <f t="shared" si="2"/>
        <v>-139</v>
      </c>
      <c r="O29" s="56">
        <f t="shared" si="2"/>
        <v>-1</v>
      </c>
      <c r="P29" s="55">
        <v>183</v>
      </c>
      <c r="Q29" s="55">
        <v>62</v>
      </c>
      <c r="R29" s="55">
        <v>137</v>
      </c>
      <c r="S29" s="55">
        <v>13</v>
      </c>
      <c r="T29" s="56">
        <f t="shared" si="3"/>
        <v>46</v>
      </c>
      <c r="U29" s="56">
        <f t="shared" si="3"/>
        <v>49</v>
      </c>
      <c r="V29" s="55">
        <v>77103</v>
      </c>
      <c r="W29" s="55">
        <v>14</v>
      </c>
      <c r="X29" s="25">
        <f t="shared" si="8"/>
        <v>2.4411890587914868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188104</v>
      </c>
      <c r="C30" s="55">
        <v>91182</v>
      </c>
      <c r="D30" s="55">
        <v>96922</v>
      </c>
      <c r="E30" s="15">
        <f t="shared" si="1"/>
        <v>3308</v>
      </c>
      <c r="F30" s="55">
        <v>1669</v>
      </c>
      <c r="G30" s="55">
        <v>1639</v>
      </c>
      <c r="H30" s="56">
        <v>-117</v>
      </c>
      <c r="I30" s="57">
        <v>-6.2160309845236766E-2</v>
      </c>
      <c r="J30" s="55">
        <v>101</v>
      </c>
      <c r="K30" s="55">
        <v>0</v>
      </c>
      <c r="L30" s="55">
        <v>177</v>
      </c>
      <c r="M30" s="55">
        <v>0</v>
      </c>
      <c r="N30" s="56">
        <f t="shared" si="2"/>
        <v>-76</v>
      </c>
      <c r="O30" s="56">
        <f t="shared" si="2"/>
        <v>0</v>
      </c>
      <c r="P30" s="55">
        <v>157</v>
      </c>
      <c r="Q30" s="55">
        <v>22</v>
      </c>
      <c r="R30" s="55">
        <v>198</v>
      </c>
      <c r="S30" s="55">
        <v>21</v>
      </c>
      <c r="T30" s="56">
        <f t="shared" si="3"/>
        <v>-41</v>
      </c>
      <c r="U30" s="56">
        <f t="shared" si="3"/>
        <v>1</v>
      </c>
      <c r="V30" s="55">
        <v>77056</v>
      </c>
      <c r="W30" s="55">
        <v>-47</v>
      </c>
      <c r="X30" s="25">
        <f t="shared" si="8"/>
        <v>2.4411337209302326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187602</v>
      </c>
      <c r="C31" s="55">
        <v>90941</v>
      </c>
      <c r="D31" s="55">
        <v>96661</v>
      </c>
      <c r="E31" s="15">
        <f t="shared" si="1"/>
        <v>3301</v>
      </c>
      <c r="F31" s="55">
        <v>1677</v>
      </c>
      <c r="G31" s="55">
        <v>1624</v>
      </c>
      <c r="H31" s="56">
        <v>-552</v>
      </c>
      <c r="I31" s="57">
        <v>-0.29345468464253815</v>
      </c>
      <c r="J31" s="55">
        <v>112</v>
      </c>
      <c r="K31" s="55">
        <v>0</v>
      </c>
      <c r="L31" s="55">
        <v>198</v>
      </c>
      <c r="M31" s="55">
        <v>0</v>
      </c>
      <c r="N31" s="56">
        <f t="shared" si="2"/>
        <v>-86</v>
      </c>
      <c r="O31" s="56">
        <f t="shared" si="2"/>
        <v>0</v>
      </c>
      <c r="P31" s="55">
        <v>701</v>
      </c>
      <c r="Q31" s="55">
        <v>30</v>
      </c>
      <c r="R31" s="55">
        <v>1167</v>
      </c>
      <c r="S31" s="55">
        <v>36</v>
      </c>
      <c r="T31" s="56">
        <f t="shared" si="3"/>
        <v>-466</v>
      </c>
      <c r="U31" s="56">
        <f t="shared" si="3"/>
        <v>-6</v>
      </c>
      <c r="V31" s="55">
        <v>77092</v>
      </c>
      <c r="W31" s="55">
        <v>36</v>
      </c>
      <c r="X31" s="25">
        <f t="shared" si="8"/>
        <v>2.4334820733668865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187679</v>
      </c>
      <c r="C32" s="55">
        <v>90994</v>
      </c>
      <c r="D32" s="55">
        <v>96685</v>
      </c>
      <c r="E32" s="15">
        <f t="shared" si="1"/>
        <v>3300</v>
      </c>
      <c r="F32" s="55">
        <v>1672</v>
      </c>
      <c r="G32" s="55">
        <v>1628</v>
      </c>
      <c r="H32" s="56">
        <v>29</v>
      </c>
      <c r="I32" s="57">
        <v>1.5458257374654854E-2</v>
      </c>
      <c r="J32" s="55">
        <v>100</v>
      </c>
      <c r="K32" s="55">
        <v>1</v>
      </c>
      <c r="L32" s="55">
        <v>184</v>
      </c>
      <c r="M32" s="55">
        <v>0</v>
      </c>
      <c r="N32" s="56">
        <f t="shared" si="2"/>
        <v>-84</v>
      </c>
      <c r="O32" s="56">
        <f t="shared" si="2"/>
        <v>1</v>
      </c>
      <c r="P32" s="55">
        <v>666</v>
      </c>
      <c r="Q32" s="55">
        <v>17</v>
      </c>
      <c r="R32" s="55">
        <v>553</v>
      </c>
      <c r="S32" s="55">
        <v>19</v>
      </c>
      <c r="T32" s="56">
        <f t="shared" si="3"/>
        <v>113</v>
      </c>
      <c r="U32" s="56">
        <f t="shared" si="3"/>
        <v>-2</v>
      </c>
      <c r="V32" s="55">
        <v>77373</v>
      </c>
      <c r="W32" s="55">
        <v>281</v>
      </c>
      <c r="X32" s="25">
        <f t="shared" si="8"/>
        <v>2.4256394349450066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187613</v>
      </c>
      <c r="C33" s="55">
        <v>90974</v>
      </c>
      <c r="D33" s="55">
        <v>96639</v>
      </c>
      <c r="E33" s="15">
        <f t="shared" si="1"/>
        <v>3293</v>
      </c>
      <c r="F33" s="55">
        <v>1670</v>
      </c>
      <c r="G33" s="55">
        <v>1623</v>
      </c>
      <c r="H33" s="56">
        <v>-61</v>
      </c>
      <c r="I33" s="57">
        <v>-3.250230446666915E-2</v>
      </c>
      <c r="J33" s="55">
        <v>117</v>
      </c>
      <c r="K33" s="55">
        <v>0</v>
      </c>
      <c r="L33" s="55">
        <v>167</v>
      </c>
      <c r="M33" s="55">
        <v>0</v>
      </c>
      <c r="N33" s="56">
        <f t="shared" si="2"/>
        <v>-50</v>
      </c>
      <c r="O33" s="56">
        <f t="shared" si="2"/>
        <v>0</v>
      </c>
      <c r="P33" s="55">
        <v>171</v>
      </c>
      <c r="Q33" s="55">
        <v>11</v>
      </c>
      <c r="R33" s="55">
        <v>182</v>
      </c>
      <c r="S33" s="55">
        <v>17</v>
      </c>
      <c r="T33" s="56">
        <f t="shared" si="3"/>
        <v>-11</v>
      </c>
      <c r="U33" s="56">
        <f t="shared" si="3"/>
        <v>-6</v>
      </c>
      <c r="V33" s="55">
        <v>77432</v>
      </c>
      <c r="W33" s="55">
        <v>59</v>
      </c>
      <c r="X33" s="25">
        <f t="shared" si="8"/>
        <v>2.4229388366566793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187503</v>
      </c>
      <c r="C34" s="55">
        <v>90925</v>
      </c>
      <c r="D34" s="55">
        <v>96578</v>
      </c>
      <c r="E34" s="15">
        <f t="shared" si="1"/>
        <v>3241</v>
      </c>
      <c r="F34" s="55">
        <v>1632</v>
      </c>
      <c r="G34" s="55">
        <v>1609</v>
      </c>
      <c r="H34" s="56">
        <v>-117</v>
      </c>
      <c r="I34" s="57">
        <v>-6.2362416250473049E-2</v>
      </c>
      <c r="J34" s="55">
        <v>112</v>
      </c>
      <c r="K34" s="55">
        <v>0</v>
      </c>
      <c r="L34" s="55">
        <v>170</v>
      </c>
      <c r="M34" s="55">
        <v>0</v>
      </c>
      <c r="N34" s="56">
        <f t="shared" si="2"/>
        <v>-58</v>
      </c>
      <c r="O34" s="56">
        <f t="shared" si="2"/>
        <v>0</v>
      </c>
      <c r="P34" s="55">
        <v>152</v>
      </c>
      <c r="Q34" s="55">
        <v>9</v>
      </c>
      <c r="R34" s="55">
        <v>211</v>
      </c>
      <c r="S34" s="55">
        <v>56</v>
      </c>
      <c r="T34" s="56">
        <f t="shared" si="3"/>
        <v>-59</v>
      </c>
      <c r="U34" s="56">
        <f t="shared" si="3"/>
        <v>-47</v>
      </c>
      <c r="V34" s="55">
        <v>77452</v>
      </c>
      <c r="W34" s="55">
        <v>20</v>
      </c>
      <c r="X34" s="25">
        <f t="shared" si="8"/>
        <v>2.4208929401435726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187410</v>
      </c>
      <c r="C35" s="55">
        <v>90882</v>
      </c>
      <c r="D35" s="55">
        <v>96528</v>
      </c>
      <c r="E35" s="15">
        <f t="shared" si="1"/>
        <v>3221</v>
      </c>
      <c r="F35" s="55">
        <v>1618</v>
      </c>
      <c r="G35" s="55">
        <v>1603</v>
      </c>
      <c r="H35" s="56">
        <v>-90</v>
      </c>
      <c r="I35" s="57">
        <v>-4.7999232012287799E-2</v>
      </c>
      <c r="J35" s="55">
        <v>103</v>
      </c>
      <c r="K35" s="55">
        <v>0</v>
      </c>
      <c r="L35" s="55">
        <v>163</v>
      </c>
      <c r="M35" s="55">
        <v>0</v>
      </c>
      <c r="N35" s="56">
        <f t="shared" si="2"/>
        <v>-60</v>
      </c>
      <c r="O35" s="56">
        <f t="shared" si="2"/>
        <v>0</v>
      </c>
      <c r="P35" s="55">
        <v>176</v>
      </c>
      <c r="Q35" s="55">
        <v>7</v>
      </c>
      <c r="R35" s="55">
        <v>206</v>
      </c>
      <c r="S35" s="55">
        <v>26</v>
      </c>
      <c r="T35" s="56">
        <f t="shared" si="3"/>
        <v>-30</v>
      </c>
      <c r="U35" s="56">
        <f t="shared" si="3"/>
        <v>-19</v>
      </c>
      <c r="V35" s="55">
        <v>77429</v>
      </c>
      <c r="W35" s="55">
        <v>-23</v>
      </c>
      <c r="X35" s="25">
        <f t="shared" si="8"/>
        <v>2.4204109571349237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187364</v>
      </c>
      <c r="C36" s="55">
        <v>90854</v>
      </c>
      <c r="D36" s="55">
        <v>96510</v>
      </c>
      <c r="E36" s="15">
        <f t="shared" si="1"/>
        <v>3220</v>
      </c>
      <c r="F36" s="55">
        <v>1616</v>
      </c>
      <c r="G36" s="55">
        <v>1604</v>
      </c>
      <c r="H36" s="56">
        <v>-63</v>
      </c>
      <c r="I36" s="57">
        <v>-3.3616135745157677E-2</v>
      </c>
      <c r="J36" s="55">
        <v>109</v>
      </c>
      <c r="K36" s="55">
        <v>2</v>
      </c>
      <c r="L36" s="55">
        <v>191</v>
      </c>
      <c r="M36" s="55">
        <v>0</v>
      </c>
      <c r="N36" s="56">
        <f t="shared" si="2"/>
        <v>-82</v>
      </c>
      <c r="O36" s="56">
        <f t="shared" si="2"/>
        <v>2</v>
      </c>
      <c r="P36" s="55">
        <v>181</v>
      </c>
      <c r="Q36" s="55">
        <v>6</v>
      </c>
      <c r="R36" s="55">
        <v>162</v>
      </c>
      <c r="S36" s="55">
        <v>11</v>
      </c>
      <c r="T36" s="56">
        <f t="shared" si="3"/>
        <v>19</v>
      </c>
      <c r="U36" s="56">
        <f t="shared" si="3"/>
        <v>-5</v>
      </c>
      <c r="V36" s="55">
        <v>77450</v>
      </c>
      <c r="W36" s="55">
        <v>21</v>
      </c>
      <c r="X36" s="25">
        <f t="shared" si="8"/>
        <v>2.4191607488702389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187238</v>
      </c>
      <c r="C37" s="55">
        <v>90767</v>
      </c>
      <c r="D37" s="55">
        <v>96471</v>
      </c>
      <c r="E37" s="15">
        <f t="shared" si="1"/>
        <v>3201</v>
      </c>
      <c r="F37" s="55">
        <v>1612</v>
      </c>
      <c r="G37" s="55">
        <v>1589</v>
      </c>
      <c r="H37" s="56">
        <v>-114</v>
      </c>
      <c r="I37" s="57">
        <v>-6.0844132277278459E-2</v>
      </c>
      <c r="J37" s="55">
        <v>107</v>
      </c>
      <c r="K37" s="55">
        <v>0</v>
      </c>
      <c r="L37" s="55">
        <v>166</v>
      </c>
      <c r="M37" s="55">
        <v>2</v>
      </c>
      <c r="N37" s="56">
        <f t="shared" si="2"/>
        <v>-59</v>
      </c>
      <c r="O37" s="56">
        <f t="shared" si="2"/>
        <v>-2</v>
      </c>
      <c r="P37" s="55">
        <v>156</v>
      </c>
      <c r="Q37" s="55">
        <v>10</v>
      </c>
      <c r="R37" s="55">
        <v>211</v>
      </c>
      <c r="S37" s="55">
        <v>27</v>
      </c>
      <c r="T37" s="56">
        <f t="shared" si="3"/>
        <v>-55</v>
      </c>
      <c r="U37" s="56">
        <f t="shared" si="3"/>
        <v>-17</v>
      </c>
      <c r="V37" s="55">
        <v>77411</v>
      </c>
      <c r="W37" s="55">
        <v>-39</v>
      </c>
      <c r="X37" s="26">
        <f t="shared" si="8"/>
        <v>2.4187518569712316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187110</v>
      </c>
      <c r="C38" s="55">
        <v>90679</v>
      </c>
      <c r="D38" s="55">
        <v>96431</v>
      </c>
      <c r="E38" s="15">
        <f t="shared" si="1"/>
        <v>3198</v>
      </c>
      <c r="F38" s="55">
        <v>1607</v>
      </c>
      <c r="G38" s="55">
        <v>1591</v>
      </c>
      <c r="H38" s="56">
        <v>-94</v>
      </c>
      <c r="I38" s="57">
        <v>-5.0203484335444734E-2</v>
      </c>
      <c r="J38" s="55">
        <v>107</v>
      </c>
      <c r="K38" s="55">
        <v>0</v>
      </c>
      <c r="L38" s="55">
        <v>199</v>
      </c>
      <c r="M38" s="55">
        <v>0</v>
      </c>
      <c r="N38" s="56">
        <f t="shared" si="2"/>
        <v>-92</v>
      </c>
      <c r="O38" s="56">
        <f t="shared" si="2"/>
        <v>0</v>
      </c>
      <c r="P38" s="55">
        <v>201</v>
      </c>
      <c r="Q38" s="55">
        <v>38</v>
      </c>
      <c r="R38" s="55">
        <v>203</v>
      </c>
      <c r="S38" s="55">
        <v>37</v>
      </c>
      <c r="T38" s="56">
        <f t="shared" si="3"/>
        <v>-2</v>
      </c>
      <c r="U38" s="56">
        <f t="shared" si="3"/>
        <v>1</v>
      </c>
      <c r="V38" s="55">
        <v>77364</v>
      </c>
      <c r="W38" s="55">
        <v>-47</v>
      </c>
      <c r="X38" s="26">
        <f t="shared" si="8"/>
        <v>2.4185667752442996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187042</v>
      </c>
      <c r="C39" s="55">
        <v>90666</v>
      </c>
      <c r="D39" s="55">
        <v>96376</v>
      </c>
      <c r="E39" s="15">
        <f t="shared" si="1"/>
        <v>3214</v>
      </c>
      <c r="F39" s="55">
        <v>1616</v>
      </c>
      <c r="G39" s="55">
        <v>1598</v>
      </c>
      <c r="H39" s="56">
        <v>-73</v>
      </c>
      <c r="I39" s="57">
        <v>-3.9014483458927898E-2</v>
      </c>
      <c r="J39" s="55">
        <v>116</v>
      </c>
      <c r="K39" s="55">
        <v>1</v>
      </c>
      <c r="L39" s="55">
        <v>203</v>
      </c>
      <c r="M39" s="55">
        <v>2</v>
      </c>
      <c r="N39" s="56">
        <f t="shared" si="2"/>
        <v>-87</v>
      </c>
      <c r="O39" s="56">
        <f t="shared" si="2"/>
        <v>-1</v>
      </c>
      <c r="P39" s="55">
        <v>167</v>
      </c>
      <c r="Q39" s="55">
        <v>33</v>
      </c>
      <c r="R39" s="55">
        <v>153</v>
      </c>
      <c r="S39" s="55">
        <v>17</v>
      </c>
      <c r="T39" s="56">
        <f t="shared" si="3"/>
        <v>14</v>
      </c>
      <c r="U39" s="56">
        <f t="shared" si="3"/>
        <v>16</v>
      </c>
      <c r="V39" s="55">
        <v>77398</v>
      </c>
      <c r="W39" s="55">
        <v>34</v>
      </c>
      <c r="X39" s="26">
        <f t="shared" si="8"/>
        <v>2.4166257526034265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186994</v>
      </c>
      <c r="C40" s="55">
        <v>90627</v>
      </c>
      <c r="D40" s="55">
        <v>96367</v>
      </c>
      <c r="E40" s="15">
        <f t="shared" si="1"/>
        <v>3201</v>
      </c>
      <c r="F40" s="55">
        <v>1611</v>
      </c>
      <c r="G40" s="55">
        <v>1590</v>
      </c>
      <c r="H40" s="56">
        <v>-94</v>
      </c>
      <c r="I40" s="57">
        <v>-5.0256092214582819E-2</v>
      </c>
      <c r="J40" s="55">
        <v>106</v>
      </c>
      <c r="K40" s="55">
        <v>0</v>
      </c>
      <c r="L40" s="55">
        <v>210</v>
      </c>
      <c r="M40" s="55">
        <v>0</v>
      </c>
      <c r="N40" s="56">
        <f t="shared" si="2"/>
        <v>-104</v>
      </c>
      <c r="O40" s="56">
        <f t="shared" si="2"/>
        <v>0</v>
      </c>
      <c r="P40" s="55">
        <v>145</v>
      </c>
      <c r="Q40" s="55">
        <v>10</v>
      </c>
      <c r="R40" s="55">
        <v>135</v>
      </c>
      <c r="S40" s="55">
        <v>25</v>
      </c>
      <c r="T40" s="56">
        <f t="shared" si="3"/>
        <v>10</v>
      </c>
      <c r="U40" s="56">
        <f t="shared" si="3"/>
        <v>-15</v>
      </c>
      <c r="V40" s="55">
        <v>77400</v>
      </c>
      <c r="W40" s="55">
        <v>2</v>
      </c>
      <c r="X40" s="26">
        <f t="shared" si="8"/>
        <v>2.4159431524547803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186821</v>
      </c>
      <c r="C41" s="55">
        <v>90557</v>
      </c>
      <c r="D41" s="55">
        <v>96264</v>
      </c>
      <c r="E41" s="15">
        <f t="shared" si="1"/>
        <v>3185</v>
      </c>
      <c r="F41" s="55">
        <v>1604</v>
      </c>
      <c r="G41" s="55">
        <v>1581</v>
      </c>
      <c r="H41" s="56">
        <v>-187</v>
      </c>
      <c r="I41" s="57">
        <v>-0.10000320865910135</v>
      </c>
      <c r="J41" s="55">
        <v>77</v>
      </c>
      <c r="K41" s="55">
        <v>0</v>
      </c>
      <c r="L41" s="55">
        <v>239</v>
      </c>
      <c r="M41" s="55">
        <v>0</v>
      </c>
      <c r="N41" s="56">
        <f t="shared" si="2"/>
        <v>-162</v>
      </c>
      <c r="O41" s="56">
        <f t="shared" si="2"/>
        <v>0</v>
      </c>
      <c r="P41" s="55">
        <v>136</v>
      </c>
      <c r="Q41" s="55">
        <v>5</v>
      </c>
      <c r="R41" s="55">
        <v>161</v>
      </c>
      <c r="S41" s="55">
        <v>20</v>
      </c>
      <c r="T41" s="56">
        <f t="shared" si="3"/>
        <v>-25</v>
      </c>
      <c r="U41" s="56">
        <f t="shared" si="3"/>
        <v>-15</v>
      </c>
      <c r="V41" s="55">
        <v>77401</v>
      </c>
      <c r="W41" s="55">
        <v>1</v>
      </c>
      <c r="X41" s="26">
        <f t="shared" si="8"/>
        <v>2.4136768258808026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186627</v>
      </c>
      <c r="C42" s="55">
        <v>90456</v>
      </c>
      <c r="D42" s="55">
        <v>96171</v>
      </c>
      <c r="E42" s="15">
        <f t="shared" si="1"/>
        <v>3185</v>
      </c>
      <c r="F42" s="55">
        <v>1597</v>
      </c>
      <c r="G42" s="55">
        <v>1588</v>
      </c>
      <c r="H42" s="56">
        <v>-162</v>
      </c>
      <c r="I42" s="57">
        <v>-8.6714020372442066E-2</v>
      </c>
      <c r="J42" s="55">
        <v>95</v>
      </c>
      <c r="K42" s="55">
        <v>0</v>
      </c>
      <c r="L42" s="55">
        <v>201</v>
      </c>
      <c r="M42" s="55">
        <v>1</v>
      </c>
      <c r="N42" s="56">
        <f t="shared" si="2"/>
        <v>-106</v>
      </c>
      <c r="O42" s="56">
        <f t="shared" si="2"/>
        <v>-1</v>
      </c>
      <c r="P42" s="55">
        <v>147</v>
      </c>
      <c r="Q42" s="55">
        <v>17</v>
      </c>
      <c r="R42" s="55">
        <v>203</v>
      </c>
      <c r="S42" s="55">
        <v>16</v>
      </c>
      <c r="T42" s="56">
        <f t="shared" si="3"/>
        <v>-56</v>
      </c>
      <c r="U42" s="56">
        <f t="shared" si="3"/>
        <v>1</v>
      </c>
      <c r="V42" s="55">
        <v>77351</v>
      </c>
      <c r="W42" s="55">
        <v>-50</v>
      </c>
      <c r="X42" s="26">
        <f t="shared" si="8"/>
        <v>2.4127289886362169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186128</v>
      </c>
      <c r="C43" s="55">
        <v>90200</v>
      </c>
      <c r="D43" s="55">
        <v>95928</v>
      </c>
      <c r="E43" s="15">
        <f t="shared" si="1"/>
        <v>3160</v>
      </c>
      <c r="F43" s="55">
        <v>1586</v>
      </c>
      <c r="G43" s="55">
        <v>1574</v>
      </c>
      <c r="H43" s="56">
        <v>-579</v>
      </c>
      <c r="I43" s="57">
        <v>-0.31024449838447815</v>
      </c>
      <c r="J43" s="55">
        <v>101</v>
      </c>
      <c r="K43" s="55">
        <v>1</v>
      </c>
      <c r="L43" s="55">
        <v>199</v>
      </c>
      <c r="M43" s="55">
        <v>1</v>
      </c>
      <c r="N43" s="56">
        <f t="shared" si="2"/>
        <v>-98</v>
      </c>
      <c r="O43" s="56">
        <f t="shared" si="2"/>
        <v>0</v>
      </c>
      <c r="P43" s="55">
        <v>617</v>
      </c>
      <c r="Q43" s="55">
        <v>23</v>
      </c>
      <c r="R43" s="55">
        <v>1098</v>
      </c>
      <c r="S43" s="55">
        <v>48</v>
      </c>
      <c r="T43" s="56">
        <f t="shared" si="3"/>
        <v>-481</v>
      </c>
      <c r="U43" s="56">
        <f t="shared" si="3"/>
        <v>-25</v>
      </c>
      <c r="V43" s="55">
        <v>77354</v>
      </c>
      <c r="W43" s="55">
        <v>3</v>
      </c>
      <c r="X43" s="26">
        <f t="shared" si="8"/>
        <v>2.4061845541277762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186281</v>
      </c>
      <c r="C44" s="55">
        <v>90286</v>
      </c>
      <c r="D44" s="55">
        <v>95995</v>
      </c>
      <c r="E44" s="15">
        <f t="shared" si="1"/>
        <v>3245</v>
      </c>
      <c r="F44" s="55">
        <v>1624</v>
      </c>
      <c r="G44" s="55">
        <v>1621</v>
      </c>
      <c r="H44" s="56">
        <v>131</v>
      </c>
      <c r="I44" s="57">
        <v>7.038167282730165E-2</v>
      </c>
      <c r="J44" s="55">
        <v>122</v>
      </c>
      <c r="K44" s="55">
        <v>0</v>
      </c>
      <c r="L44" s="55">
        <v>179</v>
      </c>
      <c r="M44" s="55">
        <v>0</v>
      </c>
      <c r="N44" s="56">
        <f t="shared" si="2"/>
        <v>-57</v>
      </c>
      <c r="O44" s="56">
        <f t="shared" si="2"/>
        <v>0</v>
      </c>
      <c r="P44" s="55">
        <v>764</v>
      </c>
      <c r="Q44" s="55">
        <v>117</v>
      </c>
      <c r="R44" s="55">
        <v>576</v>
      </c>
      <c r="S44" s="55">
        <v>32</v>
      </c>
      <c r="T44" s="56">
        <f t="shared" si="3"/>
        <v>188</v>
      </c>
      <c r="U44" s="56">
        <f t="shared" si="3"/>
        <v>85</v>
      </c>
      <c r="V44" s="55">
        <v>77776</v>
      </c>
      <c r="W44" s="55">
        <v>422</v>
      </c>
      <c r="X44" s="26">
        <f t="shared" si="8"/>
        <v>2.3950961736268259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186259</v>
      </c>
      <c r="C45" s="55">
        <v>90273</v>
      </c>
      <c r="D45" s="55">
        <v>95986</v>
      </c>
      <c r="E45" s="15">
        <f t="shared" si="1"/>
        <v>3312</v>
      </c>
      <c r="F45" s="55">
        <v>1668</v>
      </c>
      <c r="G45" s="55">
        <v>1644</v>
      </c>
      <c r="H45" s="56">
        <v>-1</v>
      </c>
      <c r="I45" s="57">
        <v>-5.3682340120570534E-4</v>
      </c>
      <c r="J45" s="55">
        <v>114</v>
      </c>
      <c r="K45" s="55">
        <v>0</v>
      </c>
      <c r="L45" s="55">
        <v>185</v>
      </c>
      <c r="M45" s="55">
        <v>0</v>
      </c>
      <c r="N45" s="56">
        <f t="shared" si="2"/>
        <v>-71</v>
      </c>
      <c r="O45" s="56">
        <f t="shared" si="2"/>
        <v>0</v>
      </c>
      <c r="P45" s="55">
        <v>281</v>
      </c>
      <c r="Q45" s="55">
        <v>89</v>
      </c>
      <c r="R45" s="55">
        <v>211</v>
      </c>
      <c r="S45" s="55">
        <v>21</v>
      </c>
      <c r="T45" s="56">
        <f t="shared" si="3"/>
        <v>70</v>
      </c>
      <c r="U45" s="56">
        <f t="shared" si="3"/>
        <v>68</v>
      </c>
      <c r="V45" s="55">
        <v>77892</v>
      </c>
      <c r="W45" s="55">
        <v>116</v>
      </c>
      <c r="X45" s="26">
        <f t="shared" si="8"/>
        <v>2.3912468546192165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186247</v>
      </c>
      <c r="C46" s="55">
        <v>90289</v>
      </c>
      <c r="D46" s="55">
        <v>95958</v>
      </c>
      <c r="E46" s="15">
        <f t="shared" si="1"/>
        <v>3353</v>
      </c>
      <c r="F46" s="55">
        <v>1687</v>
      </c>
      <c r="G46" s="55">
        <v>1666</v>
      </c>
      <c r="H46" s="56">
        <v>-15</v>
      </c>
      <c r="I46" s="57">
        <v>-8.0533021223135517E-3</v>
      </c>
      <c r="J46" s="55">
        <v>106</v>
      </c>
      <c r="K46" s="55">
        <v>0</v>
      </c>
      <c r="L46" s="55">
        <v>175</v>
      </c>
      <c r="M46" s="55">
        <v>0</v>
      </c>
      <c r="N46" s="56">
        <f>J46-L46</f>
        <v>-69</v>
      </c>
      <c r="O46" s="56">
        <f t="shared" si="2"/>
        <v>0</v>
      </c>
      <c r="P46" s="55">
        <v>249</v>
      </c>
      <c r="Q46" s="55">
        <v>85</v>
      </c>
      <c r="R46" s="55">
        <v>195</v>
      </c>
      <c r="S46" s="55">
        <v>42</v>
      </c>
      <c r="T46" s="56">
        <f t="shared" si="3"/>
        <v>54</v>
      </c>
      <c r="U46" s="56">
        <f t="shared" si="3"/>
        <v>43</v>
      </c>
      <c r="V46" s="55">
        <v>77972</v>
      </c>
      <c r="W46" s="55">
        <v>80</v>
      </c>
      <c r="X46" s="26">
        <f t="shared" si="8"/>
        <v>2.3886395116195556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186167</v>
      </c>
      <c r="C47" s="55">
        <v>90275</v>
      </c>
      <c r="D47" s="55">
        <v>95892</v>
      </c>
      <c r="E47" s="15">
        <f t="shared" si="1"/>
        <v>3361</v>
      </c>
      <c r="F47" s="55">
        <v>1698</v>
      </c>
      <c r="G47" s="55">
        <v>1663</v>
      </c>
      <c r="H47" s="56">
        <v>-76</v>
      </c>
      <c r="I47" s="57">
        <v>-4.0806026405794456E-2</v>
      </c>
      <c r="J47" s="55">
        <v>89</v>
      </c>
      <c r="K47" s="55">
        <v>0</v>
      </c>
      <c r="L47" s="55">
        <v>183</v>
      </c>
      <c r="M47" s="55">
        <v>0</v>
      </c>
      <c r="N47" s="56">
        <f t="shared" si="2"/>
        <v>-94</v>
      </c>
      <c r="O47" s="56">
        <f t="shared" si="2"/>
        <v>0</v>
      </c>
      <c r="P47" s="55">
        <v>216</v>
      </c>
      <c r="Q47" s="55">
        <v>32</v>
      </c>
      <c r="R47" s="55">
        <v>198</v>
      </c>
      <c r="S47" s="55">
        <v>28</v>
      </c>
      <c r="T47" s="56">
        <f t="shared" si="3"/>
        <v>18</v>
      </c>
      <c r="U47" s="56">
        <f t="shared" si="3"/>
        <v>4</v>
      </c>
      <c r="V47" s="55">
        <v>78014</v>
      </c>
      <c r="W47" s="55">
        <v>42</v>
      </c>
      <c r="X47" s="26">
        <f t="shared" si="8"/>
        <v>2.3863280949573156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186088</v>
      </c>
      <c r="C48" s="55">
        <v>90234</v>
      </c>
      <c r="D48" s="55">
        <v>95854</v>
      </c>
      <c r="E48" s="15">
        <f t="shared" si="1"/>
        <v>3368</v>
      </c>
      <c r="F48" s="55">
        <v>1695</v>
      </c>
      <c r="G48" s="55">
        <v>1673</v>
      </c>
      <c r="H48" s="56">
        <v>-74</v>
      </c>
      <c r="I48" s="57">
        <v>-3.9749257387184628E-2</v>
      </c>
      <c r="J48" s="55">
        <v>121</v>
      </c>
      <c r="K48" s="55">
        <v>1</v>
      </c>
      <c r="L48" s="55">
        <v>194</v>
      </c>
      <c r="M48" s="55">
        <v>1</v>
      </c>
      <c r="N48" s="56">
        <f t="shared" si="2"/>
        <v>-73</v>
      </c>
      <c r="O48" s="56">
        <f t="shared" si="2"/>
        <v>0</v>
      </c>
      <c r="P48" s="55">
        <v>224</v>
      </c>
      <c r="Q48" s="55">
        <v>37</v>
      </c>
      <c r="R48" s="55">
        <v>225</v>
      </c>
      <c r="S48" s="55">
        <v>29</v>
      </c>
      <c r="T48" s="56">
        <f t="shared" si="3"/>
        <v>-1</v>
      </c>
      <c r="U48" s="56">
        <f t="shared" si="3"/>
        <v>8</v>
      </c>
      <c r="V48" s="55">
        <v>77995</v>
      </c>
      <c r="W48" s="55">
        <v>-19</v>
      </c>
      <c r="X48" s="26">
        <f t="shared" si="8"/>
        <v>2.3858965318289633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186045</v>
      </c>
      <c r="C49" s="55">
        <v>90220</v>
      </c>
      <c r="D49" s="55">
        <v>95825</v>
      </c>
      <c r="E49" s="15">
        <f t="shared" si="1"/>
        <v>3395</v>
      </c>
      <c r="F49" s="55">
        <v>1695</v>
      </c>
      <c r="G49" s="55">
        <v>1700</v>
      </c>
      <c r="H49" s="56">
        <v>-62</v>
      </c>
      <c r="I49" s="57">
        <v>-3.331757018184945E-2</v>
      </c>
      <c r="J49" s="55">
        <v>131</v>
      </c>
      <c r="K49" s="55">
        <v>0</v>
      </c>
      <c r="L49" s="55">
        <v>182</v>
      </c>
      <c r="M49" s="55">
        <v>0</v>
      </c>
      <c r="N49" s="56">
        <f t="shared" si="2"/>
        <v>-51</v>
      </c>
      <c r="O49" s="56">
        <f t="shared" si="2"/>
        <v>0</v>
      </c>
      <c r="P49" s="55">
        <v>230</v>
      </c>
      <c r="Q49" s="55">
        <v>66</v>
      </c>
      <c r="R49" s="55">
        <v>241</v>
      </c>
      <c r="S49" s="55">
        <v>43</v>
      </c>
      <c r="T49" s="56">
        <f t="shared" si="3"/>
        <v>-11</v>
      </c>
      <c r="U49" s="56">
        <f t="shared" si="3"/>
        <v>23</v>
      </c>
      <c r="V49" s="55">
        <v>78039</v>
      </c>
      <c r="W49" s="55">
        <v>44</v>
      </c>
      <c r="X49" s="26">
        <f t="shared" si="8"/>
        <v>2.3840003075385385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185943</v>
      </c>
      <c r="C50" s="55">
        <v>90188</v>
      </c>
      <c r="D50" s="55">
        <v>95755</v>
      </c>
      <c r="E50" s="15">
        <f t="shared" si="1"/>
        <v>3407</v>
      </c>
      <c r="F50" s="55">
        <v>1714</v>
      </c>
      <c r="G50" s="55">
        <v>1693</v>
      </c>
      <c r="H50" s="56">
        <v>-97</v>
      </c>
      <c r="I50" s="57">
        <v>-5.2137923620629419E-2</v>
      </c>
      <c r="J50" s="55">
        <v>112</v>
      </c>
      <c r="K50" s="55">
        <v>0</v>
      </c>
      <c r="L50" s="55">
        <v>210</v>
      </c>
      <c r="M50" s="55">
        <v>0</v>
      </c>
      <c r="N50" s="56">
        <f t="shared" si="2"/>
        <v>-98</v>
      </c>
      <c r="O50" s="56">
        <f t="shared" si="2"/>
        <v>0</v>
      </c>
      <c r="P50" s="55">
        <v>186</v>
      </c>
      <c r="Q50" s="55">
        <v>55</v>
      </c>
      <c r="R50" s="55">
        <v>185</v>
      </c>
      <c r="S50" s="55">
        <v>39</v>
      </c>
      <c r="T50" s="56">
        <f t="shared" si="3"/>
        <v>1</v>
      </c>
      <c r="U50" s="56">
        <f t="shared" si="3"/>
        <v>16</v>
      </c>
      <c r="V50" s="55">
        <v>78058</v>
      </c>
      <c r="W50" s="55">
        <v>19</v>
      </c>
      <c r="X50" s="26">
        <f t="shared" si="8"/>
        <v>2.3821133003663943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185858</v>
      </c>
      <c r="C51" s="55">
        <v>90172</v>
      </c>
      <c r="D51" s="55">
        <v>95686</v>
      </c>
      <c r="E51" s="15">
        <f t="shared" si="1"/>
        <v>3379</v>
      </c>
      <c r="F51" s="55">
        <v>1711</v>
      </c>
      <c r="G51" s="55">
        <v>1668</v>
      </c>
      <c r="H51" s="56">
        <v>-104</v>
      </c>
      <c r="I51" s="57">
        <v>-5.5931118676153448E-2</v>
      </c>
      <c r="J51" s="55">
        <v>106</v>
      </c>
      <c r="K51" s="55">
        <v>0</v>
      </c>
      <c r="L51" s="55">
        <v>204</v>
      </c>
      <c r="M51" s="55">
        <v>0</v>
      </c>
      <c r="N51" s="56">
        <f t="shared" si="2"/>
        <v>-98</v>
      </c>
      <c r="O51" s="56">
        <f t="shared" si="2"/>
        <v>0</v>
      </c>
      <c r="P51" s="55">
        <v>169</v>
      </c>
      <c r="Q51" s="55">
        <v>27</v>
      </c>
      <c r="R51" s="55">
        <v>175</v>
      </c>
      <c r="S51" s="55">
        <v>51</v>
      </c>
      <c r="T51" s="56">
        <f t="shared" si="3"/>
        <v>-6</v>
      </c>
      <c r="U51" s="56">
        <f t="shared" si="3"/>
        <v>-24</v>
      </c>
      <c r="V51" s="55">
        <v>78022</v>
      </c>
      <c r="W51" s="55">
        <v>-36</v>
      </c>
      <c r="X51" s="26">
        <f t="shared" si="8"/>
        <v>2.3821229909512702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185734</v>
      </c>
      <c r="C52" s="55">
        <v>90115</v>
      </c>
      <c r="D52" s="55">
        <v>95619</v>
      </c>
      <c r="E52" s="15">
        <f t="shared" si="1"/>
        <v>3392</v>
      </c>
      <c r="F52" s="55">
        <v>1699</v>
      </c>
      <c r="G52" s="55">
        <v>1693</v>
      </c>
      <c r="H52" s="56">
        <v>-132</v>
      </c>
      <c r="I52" s="57">
        <v>-7.1021963004013824E-2</v>
      </c>
      <c r="J52" s="55">
        <v>95</v>
      </c>
      <c r="K52" s="55">
        <v>0</v>
      </c>
      <c r="L52" s="55">
        <v>230</v>
      </c>
      <c r="M52" s="55">
        <v>1</v>
      </c>
      <c r="N52" s="56">
        <f t="shared" si="2"/>
        <v>-135</v>
      </c>
      <c r="O52" s="56">
        <f t="shared" si="2"/>
        <v>-1</v>
      </c>
      <c r="P52" s="55">
        <v>158</v>
      </c>
      <c r="Q52" s="55">
        <v>41</v>
      </c>
      <c r="R52" s="55">
        <v>155</v>
      </c>
      <c r="S52" s="55">
        <v>24</v>
      </c>
      <c r="T52" s="56">
        <f t="shared" si="3"/>
        <v>3</v>
      </c>
      <c r="U52" s="56">
        <f t="shared" si="3"/>
        <v>17</v>
      </c>
      <c r="V52" s="55">
        <v>78046</v>
      </c>
      <c r="W52" s="55">
        <v>24</v>
      </c>
      <c r="X52" s="26">
        <f t="shared" si="8"/>
        <v>2.3798016554339747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185564</v>
      </c>
      <c r="C53" s="55">
        <v>90045</v>
      </c>
      <c r="D53" s="55">
        <v>95519</v>
      </c>
      <c r="E53" s="15">
        <f t="shared" si="1"/>
        <v>3420</v>
      </c>
      <c r="F53" s="55">
        <v>1716</v>
      </c>
      <c r="G53" s="55">
        <v>1704</v>
      </c>
      <c r="H53" s="56">
        <v>-192</v>
      </c>
      <c r="I53" s="57">
        <v>-0.10337364187493943</v>
      </c>
      <c r="J53" s="55">
        <v>124</v>
      </c>
      <c r="K53" s="55">
        <v>1</v>
      </c>
      <c r="L53" s="55">
        <v>308</v>
      </c>
      <c r="M53" s="55">
        <v>0</v>
      </c>
      <c r="N53" s="56">
        <f t="shared" si="2"/>
        <v>-184</v>
      </c>
      <c r="O53" s="56">
        <f t="shared" si="2"/>
        <v>1</v>
      </c>
      <c r="P53" s="55">
        <v>162</v>
      </c>
      <c r="Q53" s="55">
        <v>49</v>
      </c>
      <c r="R53" s="55">
        <v>170</v>
      </c>
      <c r="S53" s="55">
        <v>24</v>
      </c>
      <c r="T53" s="56">
        <f t="shared" si="3"/>
        <v>-8</v>
      </c>
      <c r="U53" s="56">
        <f t="shared" si="3"/>
        <v>25</v>
      </c>
      <c r="V53" s="55">
        <v>78027</v>
      </c>
      <c r="W53" s="55">
        <v>-19</v>
      </c>
      <c r="X53" s="26">
        <f t="shared" si="8"/>
        <v>2.3782024171120253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185303</v>
      </c>
      <c r="C54" s="55">
        <v>89923</v>
      </c>
      <c r="D54" s="55">
        <v>95380</v>
      </c>
      <c r="E54" s="15">
        <f t="shared" si="1"/>
        <v>3420</v>
      </c>
      <c r="F54" s="55">
        <v>1715</v>
      </c>
      <c r="G54" s="55">
        <v>1705</v>
      </c>
      <c r="H54" s="56">
        <v>-240</v>
      </c>
      <c r="I54" s="57">
        <v>-0.12933543144144338</v>
      </c>
      <c r="J54" s="55">
        <v>91</v>
      </c>
      <c r="K54" s="55">
        <v>1</v>
      </c>
      <c r="L54" s="55">
        <v>239</v>
      </c>
      <c r="M54" s="55">
        <v>1</v>
      </c>
      <c r="N54" s="56">
        <f t="shared" si="2"/>
        <v>-148</v>
      </c>
      <c r="O54" s="56">
        <f t="shared" si="2"/>
        <v>0</v>
      </c>
      <c r="P54" s="55">
        <v>174</v>
      </c>
      <c r="Q54" s="55">
        <v>41</v>
      </c>
      <c r="R54" s="55">
        <v>266</v>
      </c>
      <c r="S54" s="55">
        <v>32</v>
      </c>
      <c r="T54" s="56">
        <f t="shared" si="3"/>
        <v>-92</v>
      </c>
      <c r="U54" s="56">
        <f t="shared" si="3"/>
        <v>9</v>
      </c>
      <c r="V54" s="55">
        <v>77979</v>
      </c>
      <c r="W54" s="55">
        <v>-48</v>
      </c>
      <c r="X54" s="26">
        <f t="shared" si="8"/>
        <v>2.3763192654432603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184673</v>
      </c>
      <c r="C55" s="55">
        <v>89603</v>
      </c>
      <c r="D55" s="55">
        <v>95070</v>
      </c>
      <c r="E55" s="15">
        <f t="shared" si="1"/>
        <v>3407</v>
      </c>
      <c r="F55" s="55">
        <v>1717</v>
      </c>
      <c r="G55" s="55">
        <v>1690</v>
      </c>
      <c r="H55" s="56">
        <v>-651</v>
      </c>
      <c r="I55" s="57">
        <v>-0.3513164924475049</v>
      </c>
      <c r="J55" s="55">
        <v>108</v>
      </c>
      <c r="K55" s="55">
        <v>2</v>
      </c>
      <c r="L55" s="55">
        <v>221</v>
      </c>
      <c r="M55" s="55">
        <v>1</v>
      </c>
      <c r="N55" s="56">
        <f t="shared" si="2"/>
        <v>-113</v>
      </c>
      <c r="O55" s="56">
        <f t="shared" si="2"/>
        <v>1</v>
      </c>
      <c r="P55" s="55">
        <v>648</v>
      </c>
      <c r="Q55" s="55">
        <v>76</v>
      </c>
      <c r="R55" s="55">
        <v>1186</v>
      </c>
      <c r="S55" s="55">
        <v>85</v>
      </c>
      <c r="T55" s="56">
        <f t="shared" si="3"/>
        <v>-538</v>
      </c>
      <c r="U55" s="56">
        <f t="shared" si="3"/>
        <v>-9</v>
      </c>
      <c r="V55" s="55">
        <v>77915</v>
      </c>
      <c r="W55" s="55">
        <v>-64</v>
      </c>
      <c r="X55" s="26">
        <f t="shared" si="8"/>
        <v>2.3701854585124815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184645</v>
      </c>
      <c r="C56" s="55">
        <v>89637</v>
      </c>
      <c r="D56" s="55">
        <v>95008</v>
      </c>
      <c r="E56" s="15">
        <f t="shared" si="1"/>
        <v>3452</v>
      </c>
      <c r="F56" s="55">
        <v>1734</v>
      </c>
      <c r="G56" s="55">
        <v>1718</v>
      </c>
      <c r="H56" s="56">
        <v>-8</v>
      </c>
      <c r="I56" s="57">
        <v>-4.3319813941399121E-3</v>
      </c>
      <c r="J56" s="55">
        <v>78</v>
      </c>
      <c r="K56" s="55">
        <v>1</v>
      </c>
      <c r="L56" s="55">
        <v>209</v>
      </c>
      <c r="M56" s="55">
        <v>2</v>
      </c>
      <c r="N56" s="56">
        <f t="shared" si="2"/>
        <v>-131</v>
      </c>
      <c r="O56" s="56">
        <f t="shared" si="2"/>
        <v>-1</v>
      </c>
      <c r="P56" s="55">
        <v>687</v>
      </c>
      <c r="Q56" s="55">
        <v>77</v>
      </c>
      <c r="R56" s="55">
        <v>564</v>
      </c>
      <c r="S56" s="55">
        <v>31</v>
      </c>
      <c r="T56" s="56">
        <f t="shared" si="3"/>
        <v>123</v>
      </c>
      <c r="U56" s="56">
        <f t="shared" si="3"/>
        <v>46</v>
      </c>
      <c r="V56" s="55">
        <v>78166</v>
      </c>
      <c r="W56" s="55">
        <v>251</v>
      </c>
      <c r="X56" s="26">
        <f t="shared" si="8"/>
        <v>2.362216308881099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184602</v>
      </c>
      <c r="C57" s="55">
        <v>89606</v>
      </c>
      <c r="D57" s="55">
        <v>94996</v>
      </c>
      <c r="E57" s="15">
        <f t="shared" si="1"/>
        <v>3476</v>
      </c>
      <c r="F57" s="55">
        <v>1735</v>
      </c>
      <c r="G57" s="55">
        <v>1741</v>
      </c>
      <c r="H57" s="56">
        <v>-65</v>
      </c>
      <c r="I57" s="57">
        <v>-3.5202686235749681E-2</v>
      </c>
      <c r="J57" s="55">
        <v>91</v>
      </c>
      <c r="K57" s="55">
        <v>0</v>
      </c>
      <c r="L57" s="55">
        <v>197</v>
      </c>
      <c r="M57" s="55">
        <v>0</v>
      </c>
      <c r="N57" s="56">
        <f t="shared" si="2"/>
        <v>-106</v>
      </c>
      <c r="O57" s="56">
        <f t="shared" si="2"/>
        <v>0</v>
      </c>
      <c r="P57" s="55">
        <v>259</v>
      </c>
      <c r="Q57" s="55">
        <v>61</v>
      </c>
      <c r="R57" s="55">
        <v>218</v>
      </c>
      <c r="S57" s="55">
        <v>37</v>
      </c>
      <c r="T57" s="56">
        <f>P57-R57</f>
        <v>41</v>
      </c>
      <c r="U57" s="56">
        <f t="shared" si="3"/>
        <v>24</v>
      </c>
      <c r="V57" s="55">
        <v>78228</v>
      </c>
      <c r="W57" s="55">
        <v>62</v>
      </c>
      <c r="X57" s="26">
        <f t="shared" si="8"/>
        <v>2.3597944470010739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184528</v>
      </c>
      <c r="C58" s="55">
        <v>89557</v>
      </c>
      <c r="D58" s="55">
        <v>94971</v>
      </c>
      <c r="E58" s="15">
        <f t="shared" si="1"/>
        <v>3503</v>
      </c>
      <c r="F58" s="55">
        <v>1745</v>
      </c>
      <c r="G58" s="55">
        <v>1758</v>
      </c>
      <c r="H58" s="56">
        <v>-82</v>
      </c>
      <c r="I58" s="57">
        <v>-4.4419887108482027E-2</v>
      </c>
      <c r="J58" s="55">
        <v>113</v>
      </c>
      <c r="K58" s="55">
        <v>0</v>
      </c>
      <c r="L58" s="55">
        <v>194</v>
      </c>
      <c r="M58" s="55">
        <v>0</v>
      </c>
      <c r="N58" s="56">
        <f t="shared" si="2"/>
        <v>-81</v>
      </c>
      <c r="O58" s="56">
        <f t="shared" si="2"/>
        <v>0</v>
      </c>
      <c r="P58" s="55">
        <v>199</v>
      </c>
      <c r="Q58" s="55">
        <v>43</v>
      </c>
      <c r="R58" s="55">
        <v>200</v>
      </c>
      <c r="S58" s="55">
        <v>18</v>
      </c>
      <c r="T58" s="56">
        <f t="shared" si="3"/>
        <v>-1</v>
      </c>
      <c r="U58" s="56">
        <f t="shared" si="3"/>
        <v>25</v>
      </c>
      <c r="V58" s="55">
        <v>78255</v>
      </c>
      <c r="W58" s="55">
        <v>27</v>
      </c>
      <c r="X58" s="26">
        <f t="shared" si="8"/>
        <v>2.3580346303750561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184366</v>
      </c>
      <c r="C59" s="55">
        <v>89517</v>
      </c>
      <c r="D59" s="55">
        <v>94849</v>
      </c>
      <c r="E59" s="15">
        <f t="shared" si="1"/>
        <v>3503</v>
      </c>
      <c r="F59" s="55">
        <v>1750</v>
      </c>
      <c r="G59" s="55">
        <v>1753</v>
      </c>
      <c r="H59" s="56">
        <v>-146</v>
      </c>
      <c r="I59" s="57">
        <v>-7.9120783837683159E-2</v>
      </c>
      <c r="J59" s="55">
        <v>109</v>
      </c>
      <c r="K59" s="55">
        <v>1</v>
      </c>
      <c r="L59" s="55">
        <v>176</v>
      </c>
      <c r="M59" s="55">
        <v>0</v>
      </c>
      <c r="N59" s="56">
        <f t="shared" si="2"/>
        <v>-67</v>
      </c>
      <c r="O59" s="56">
        <f t="shared" si="2"/>
        <v>1</v>
      </c>
      <c r="P59" s="55">
        <v>200</v>
      </c>
      <c r="Q59" s="55">
        <v>45</v>
      </c>
      <c r="R59" s="55">
        <v>279</v>
      </c>
      <c r="S59" s="55">
        <v>43</v>
      </c>
      <c r="T59" s="56">
        <f t="shared" si="3"/>
        <v>-79</v>
      </c>
      <c r="U59" s="56">
        <f t="shared" si="3"/>
        <v>2</v>
      </c>
      <c r="V59" s="55">
        <v>78205</v>
      </c>
      <c r="W59" s="55">
        <v>-50</v>
      </c>
      <c r="X59" s="26">
        <f t="shared" si="8"/>
        <v>2.3574707499520491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184228</v>
      </c>
      <c r="C60" s="55">
        <v>89451</v>
      </c>
      <c r="D60" s="55">
        <v>94777</v>
      </c>
      <c r="E60" s="15">
        <f t="shared" si="1"/>
        <v>3507</v>
      </c>
      <c r="F60" s="55">
        <v>1765</v>
      </c>
      <c r="G60" s="55">
        <v>1742</v>
      </c>
      <c r="H60" s="56">
        <v>-156</v>
      </c>
      <c r="I60" s="57">
        <v>-8.4614299816669014E-2</v>
      </c>
      <c r="J60" s="55">
        <v>94</v>
      </c>
      <c r="K60" s="55">
        <v>0</v>
      </c>
      <c r="L60" s="55">
        <v>196</v>
      </c>
      <c r="M60" s="55">
        <v>1</v>
      </c>
      <c r="N60" s="56">
        <f t="shared" ref="N60:O61" si="9">J60-L60</f>
        <v>-102</v>
      </c>
      <c r="O60" s="56">
        <f t="shared" si="9"/>
        <v>-1</v>
      </c>
      <c r="P60" s="55">
        <v>192</v>
      </c>
      <c r="Q60" s="55">
        <v>58</v>
      </c>
      <c r="R60" s="55">
        <v>246</v>
      </c>
      <c r="S60" s="55">
        <v>57</v>
      </c>
      <c r="T60" s="56">
        <f t="shared" ref="T60:U61" si="10">P60-R60</f>
        <v>-54</v>
      </c>
      <c r="U60" s="56">
        <f t="shared" si="10"/>
        <v>1</v>
      </c>
      <c r="V60" s="55">
        <v>78202</v>
      </c>
      <c r="W60" s="55">
        <v>-3</v>
      </c>
      <c r="X60" s="26">
        <f t="shared" si="8"/>
        <v>2.355796526943045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184132</v>
      </c>
      <c r="C61" s="55">
        <v>89424</v>
      </c>
      <c r="D61" s="55">
        <v>94708</v>
      </c>
      <c r="E61" s="15">
        <f t="shared" si="1"/>
        <v>3538</v>
      </c>
      <c r="F61" s="55">
        <v>1786</v>
      </c>
      <c r="G61" s="55">
        <v>1752</v>
      </c>
      <c r="H61" s="56">
        <v>-100</v>
      </c>
      <c r="I61" s="57">
        <v>-5.4280565386369065E-2</v>
      </c>
      <c r="J61" s="55">
        <v>101</v>
      </c>
      <c r="K61" s="55">
        <v>0</v>
      </c>
      <c r="L61" s="55">
        <v>196</v>
      </c>
      <c r="M61" s="55">
        <v>0</v>
      </c>
      <c r="N61" s="56">
        <f t="shared" si="9"/>
        <v>-95</v>
      </c>
      <c r="O61" s="56">
        <f t="shared" si="9"/>
        <v>0</v>
      </c>
      <c r="P61" s="55">
        <v>211</v>
      </c>
      <c r="Q61" s="55">
        <v>69</v>
      </c>
      <c r="R61" s="55">
        <v>216</v>
      </c>
      <c r="S61" s="55">
        <v>39</v>
      </c>
      <c r="T61" s="56">
        <f t="shared" si="10"/>
        <v>-5</v>
      </c>
      <c r="U61" s="56">
        <f t="shared" si="10"/>
        <v>30</v>
      </c>
      <c r="V61" s="55">
        <v>78204</v>
      </c>
      <c r="W61" s="55">
        <v>2</v>
      </c>
      <c r="X61" s="26">
        <f t="shared" si="8"/>
        <v>2.3545087207815456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6.906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23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84" t="s">
        <v>16</v>
      </c>
      <c r="B4" s="484" t="s">
        <v>0</v>
      </c>
      <c r="C4" s="67"/>
      <c r="D4" s="67"/>
      <c r="E4" s="67"/>
      <c r="F4" s="67"/>
      <c r="G4" s="67"/>
      <c r="H4" s="485" t="s">
        <v>80</v>
      </c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86"/>
      <c r="V4" s="487" t="s">
        <v>1</v>
      </c>
      <c r="W4" s="488"/>
      <c r="X4" s="489" t="s">
        <v>2</v>
      </c>
    </row>
    <row r="5" spans="1:26" ht="24" customHeight="1" x14ac:dyDescent="0.2">
      <c r="A5" s="66"/>
      <c r="B5" s="33"/>
      <c r="C5" s="12"/>
      <c r="D5" s="13"/>
      <c r="E5" s="490" t="s">
        <v>7</v>
      </c>
      <c r="F5" s="490"/>
      <c r="G5" s="490"/>
      <c r="H5" s="475" t="s">
        <v>9</v>
      </c>
      <c r="I5" s="477"/>
      <c r="J5" s="475" t="s">
        <v>10</v>
      </c>
      <c r="K5" s="476"/>
      <c r="L5" s="476"/>
      <c r="M5" s="476"/>
      <c r="N5" s="476"/>
      <c r="O5" s="477"/>
      <c r="P5" s="475" t="s">
        <v>11</v>
      </c>
      <c r="Q5" s="476"/>
      <c r="R5" s="476"/>
      <c r="S5" s="476"/>
      <c r="T5" s="476"/>
      <c r="U5" s="477"/>
      <c r="V5" s="24"/>
      <c r="W5" s="22"/>
      <c r="X5" s="69"/>
    </row>
    <row r="6" spans="1:26" ht="24" customHeight="1" x14ac:dyDescent="0.2">
      <c r="A6" s="66"/>
      <c r="B6" s="478" t="s">
        <v>6</v>
      </c>
      <c r="C6" s="491" t="s">
        <v>4</v>
      </c>
      <c r="D6" s="492" t="s">
        <v>5</v>
      </c>
      <c r="E6" s="493" t="s">
        <v>6</v>
      </c>
      <c r="F6" s="493" t="s">
        <v>4</v>
      </c>
      <c r="G6" s="493" t="s">
        <v>5</v>
      </c>
      <c r="H6" s="480" t="s">
        <v>12</v>
      </c>
      <c r="I6" s="480" t="s">
        <v>13</v>
      </c>
      <c r="J6" s="481" t="s">
        <v>14</v>
      </c>
      <c r="K6" s="482"/>
      <c r="L6" s="481" t="s">
        <v>19</v>
      </c>
      <c r="M6" s="482"/>
      <c r="N6" s="481" t="s">
        <v>20</v>
      </c>
      <c r="O6" s="482"/>
      <c r="P6" s="479" t="s">
        <v>81</v>
      </c>
      <c r="Q6" s="36"/>
      <c r="R6" s="479" t="s">
        <v>82</v>
      </c>
      <c r="S6" s="36"/>
      <c r="T6" s="481" t="s">
        <v>15</v>
      </c>
      <c r="U6" s="482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494"/>
      <c r="F7" s="494"/>
      <c r="G7" s="494"/>
      <c r="H7" s="95"/>
      <c r="I7" s="95"/>
      <c r="J7" s="30"/>
      <c r="K7" s="483" t="s">
        <v>83</v>
      </c>
      <c r="L7" s="30"/>
      <c r="M7" s="483" t="s">
        <v>83</v>
      </c>
      <c r="N7" s="30"/>
      <c r="O7" s="483" t="s">
        <v>83</v>
      </c>
      <c r="P7" s="87"/>
      <c r="Q7" s="483" t="s">
        <v>83</v>
      </c>
      <c r="R7" s="87"/>
      <c r="S7" s="483" t="s">
        <v>83</v>
      </c>
      <c r="T7" s="30"/>
      <c r="U7" s="483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494"/>
      <c r="F8" s="494"/>
      <c r="G8" s="494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494"/>
      <c r="F9" s="494"/>
      <c r="G9" s="494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3004</v>
      </c>
      <c r="C15" s="55">
        <v>1402</v>
      </c>
      <c r="D15" s="55">
        <v>1602</v>
      </c>
      <c r="E15" s="15">
        <f t="shared" ref="E15:E61" si="1">F15+G15</f>
        <v>7</v>
      </c>
      <c r="F15" s="55">
        <v>0</v>
      </c>
      <c r="G15" s="55">
        <v>7</v>
      </c>
      <c r="H15" s="56" t="s">
        <v>46</v>
      </c>
      <c r="I15" s="57" t="s">
        <v>46</v>
      </c>
      <c r="J15" s="55">
        <v>18</v>
      </c>
      <c r="K15" s="55">
        <v>0</v>
      </c>
      <c r="L15" s="55">
        <v>62</v>
      </c>
      <c r="M15" s="55">
        <v>0</v>
      </c>
      <c r="N15" s="56">
        <f t="shared" ref="N15:O59" si="2">J15-L15</f>
        <v>-44</v>
      </c>
      <c r="O15" s="56">
        <f t="shared" si="2"/>
        <v>0</v>
      </c>
      <c r="P15" s="55">
        <v>28</v>
      </c>
      <c r="Q15" s="55">
        <v>2</v>
      </c>
      <c r="R15" s="55">
        <v>30</v>
      </c>
      <c r="S15" s="55">
        <v>0</v>
      </c>
      <c r="T15" s="56">
        <f t="shared" ref="T15:U59" si="3">P15-R15</f>
        <v>-2</v>
      </c>
      <c r="U15" s="56">
        <f t="shared" si="3"/>
        <v>2</v>
      </c>
      <c r="V15" s="55">
        <v>1010</v>
      </c>
      <c r="W15" s="55" t="s">
        <v>46</v>
      </c>
      <c r="X15" s="58">
        <f>B15/V15</f>
        <v>2.9742574257425742</v>
      </c>
    </row>
    <row r="16" spans="1:26" ht="24" customHeight="1" x14ac:dyDescent="0.2">
      <c r="A16" s="29" t="s">
        <v>56</v>
      </c>
      <c r="B16" s="55">
        <f t="shared" si="0"/>
        <v>2950</v>
      </c>
      <c r="C16" s="55">
        <v>1367</v>
      </c>
      <c r="D16" s="55">
        <v>1583</v>
      </c>
      <c r="E16" s="15">
        <f t="shared" si="1"/>
        <v>10</v>
      </c>
      <c r="F16" s="55">
        <v>0</v>
      </c>
      <c r="G16" s="55">
        <v>10</v>
      </c>
      <c r="H16" s="56">
        <f>N16+T16</f>
        <v>-49</v>
      </c>
      <c r="I16" s="57">
        <f>H16/B15*100</f>
        <v>-1.6311584553928096</v>
      </c>
      <c r="J16" s="55">
        <v>8</v>
      </c>
      <c r="K16" s="55">
        <v>0</v>
      </c>
      <c r="L16" s="55">
        <v>58</v>
      </c>
      <c r="M16" s="55">
        <v>0</v>
      </c>
      <c r="N16" s="56">
        <f t="shared" si="2"/>
        <v>-50</v>
      </c>
      <c r="O16" s="56">
        <f t="shared" si="2"/>
        <v>0</v>
      </c>
      <c r="P16" s="55">
        <v>27</v>
      </c>
      <c r="Q16" s="55">
        <v>3</v>
      </c>
      <c r="R16" s="55">
        <v>26</v>
      </c>
      <c r="S16" s="55">
        <v>0</v>
      </c>
      <c r="T16" s="56">
        <f t="shared" si="3"/>
        <v>1</v>
      </c>
      <c r="U16" s="56">
        <f t="shared" si="3"/>
        <v>3</v>
      </c>
      <c r="V16" s="55">
        <v>999</v>
      </c>
      <c r="W16" s="55" t="s">
        <v>46</v>
      </c>
      <c r="X16" s="58">
        <f>B16/V16</f>
        <v>2.9529529529529528</v>
      </c>
    </row>
    <row r="17" spans="1:26" ht="24" customHeight="1" x14ac:dyDescent="0.2">
      <c r="A17" s="29" t="s">
        <v>57</v>
      </c>
      <c r="B17" s="55">
        <f t="shared" si="0"/>
        <v>2891</v>
      </c>
      <c r="C17" s="55">
        <v>1337</v>
      </c>
      <c r="D17" s="55">
        <v>1554</v>
      </c>
      <c r="E17" s="15">
        <f t="shared" si="1"/>
        <v>16</v>
      </c>
      <c r="F17" s="55">
        <v>3</v>
      </c>
      <c r="G17" s="55">
        <v>13</v>
      </c>
      <c r="H17" s="56">
        <f t="shared" ref="H17:H20" si="4">N17+T17</f>
        <v>-53</v>
      </c>
      <c r="I17" s="57">
        <f t="shared" ref="I17:I20" si="5">H17/B16*100</f>
        <v>-1.7966101694915255</v>
      </c>
      <c r="J17" s="55">
        <v>17</v>
      </c>
      <c r="K17" s="55">
        <v>0</v>
      </c>
      <c r="L17" s="55">
        <v>70</v>
      </c>
      <c r="M17" s="55">
        <v>0</v>
      </c>
      <c r="N17" s="56">
        <f t="shared" si="2"/>
        <v>-53</v>
      </c>
      <c r="O17" s="56">
        <f t="shared" si="2"/>
        <v>0</v>
      </c>
      <c r="P17" s="55">
        <v>36</v>
      </c>
      <c r="Q17" s="55">
        <v>9</v>
      </c>
      <c r="R17" s="55">
        <v>36</v>
      </c>
      <c r="S17" s="55">
        <v>4</v>
      </c>
      <c r="T17" s="56">
        <f t="shared" si="3"/>
        <v>0</v>
      </c>
      <c r="U17" s="56">
        <f t="shared" si="3"/>
        <v>5</v>
      </c>
      <c r="V17" s="55">
        <v>989</v>
      </c>
      <c r="W17" s="55" t="s">
        <v>46</v>
      </c>
      <c r="X17" s="58">
        <f>B17/V17</f>
        <v>2.9231547017189081</v>
      </c>
    </row>
    <row r="18" spans="1:26" ht="24" customHeight="1" x14ac:dyDescent="0.2">
      <c r="A18" s="29" t="s">
        <v>58</v>
      </c>
      <c r="B18" s="55">
        <f t="shared" si="0"/>
        <v>2790</v>
      </c>
      <c r="C18" s="55">
        <v>1292</v>
      </c>
      <c r="D18" s="55">
        <v>1498</v>
      </c>
      <c r="E18" s="15">
        <f t="shared" si="1"/>
        <v>14</v>
      </c>
      <c r="F18" s="55">
        <v>0</v>
      </c>
      <c r="G18" s="55">
        <v>14</v>
      </c>
      <c r="H18" s="56">
        <f t="shared" si="4"/>
        <v>-51</v>
      </c>
      <c r="I18" s="57">
        <f t="shared" si="5"/>
        <v>-1.7640954686959531</v>
      </c>
      <c r="J18" s="55">
        <v>12</v>
      </c>
      <c r="K18" s="55">
        <v>0</v>
      </c>
      <c r="L18" s="55">
        <v>55</v>
      </c>
      <c r="M18" s="55">
        <v>0</v>
      </c>
      <c r="N18" s="56">
        <f t="shared" si="2"/>
        <v>-43</v>
      </c>
      <c r="O18" s="56">
        <f t="shared" si="2"/>
        <v>0</v>
      </c>
      <c r="P18" s="55">
        <v>35</v>
      </c>
      <c r="Q18" s="55">
        <v>8</v>
      </c>
      <c r="R18" s="55">
        <v>43</v>
      </c>
      <c r="S18" s="55">
        <v>10</v>
      </c>
      <c r="T18" s="56">
        <f t="shared" si="3"/>
        <v>-8</v>
      </c>
      <c r="U18" s="56">
        <f t="shared" si="3"/>
        <v>-2</v>
      </c>
      <c r="V18" s="55">
        <v>971</v>
      </c>
      <c r="W18" s="55" t="s">
        <v>46</v>
      </c>
      <c r="X18" s="58">
        <f>B18/V18</f>
        <v>2.8733264675592172</v>
      </c>
    </row>
    <row r="19" spans="1:26" ht="24" customHeight="1" x14ac:dyDescent="0.2">
      <c r="A19" s="29" t="s">
        <v>59</v>
      </c>
      <c r="B19" s="55">
        <f t="shared" si="0"/>
        <v>2712</v>
      </c>
      <c r="C19" s="55">
        <v>1260</v>
      </c>
      <c r="D19" s="55">
        <v>1452</v>
      </c>
      <c r="E19" s="15">
        <f t="shared" si="1"/>
        <v>11</v>
      </c>
      <c r="F19" s="55">
        <v>0</v>
      </c>
      <c r="G19" s="55">
        <v>11</v>
      </c>
      <c r="H19" s="56">
        <f t="shared" si="4"/>
        <v>-56</v>
      </c>
      <c r="I19" s="57">
        <f t="shared" si="5"/>
        <v>-2.0071684587813619</v>
      </c>
      <c r="J19" s="55">
        <v>8</v>
      </c>
      <c r="K19" s="55">
        <v>0</v>
      </c>
      <c r="L19" s="55">
        <v>59</v>
      </c>
      <c r="M19" s="55">
        <v>0</v>
      </c>
      <c r="N19" s="56">
        <f t="shared" si="2"/>
        <v>-51</v>
      </c>
      <c r="O19" s="56">
        <f t="shared" si="2"/>
        <v>0</v>
      </c>
      <c r="P19" s="55">
        <v>35</v>
      </c>
      <c r="Q19" s="55">
        <v>5</v>
      </c>
      <c r="R19" s="55">
        <v>40</v>
      </c>
      <c r="S19" s="55">
        <v>8</v>
      </c>
      <c r="T19" s="56">
        <f t="shared" si="3"/>
        <v>-5</v>
      </c>
      <c r="U19" s="56">
        <f t="shared" si="3"/>
        <v>-3</v>
      </c>
      <c r="V19" s="55">
        <v>956</v>
      </c>
      <c r="W19" s="55" t="s">
        <v>46</v>
      </c>
      <c r="X19" s="58">
        <f>B19/V19</f>
        <v>2.8368200836820083</v>
      </c>
    </row>
    <row r="20" spans="1:26" ht="24" customHeight="1" x14ac:dyDescent="0.2">
      <c r="A20" s="29" t="s">
        <v>60</v>
      </c>
      <c r="B20" s="55">
        <f t="shared" si="0"/>
        <v>2672</v>
      </c>
      <c r="C20" s="55">
        <v>1241</v>
      </c>
      <c r="D20" s="55">
        <v>1431</v>
      </c>
      <c r="E20" s="15">
        <f t="shared" si="1"/>
        <v>10</v>
      </c>
      <c r="F20" s="55">
        <v>1</v>
      </c>
      <c r="G20" s="55">
        <v>9</v>
      </c>
      <c r="H20" s="56">
        <f t="shared" si="4"/>
        <v>-63</v>
      </c>
      <c r="I20" s="57">
        <f t="shared" si="5"/>
        <v>-2.3230088495575223</v>
      </c>
      <c r="J20" s="55">
        <v>9</v>
      </c>
      <c r="K20" s="55">
        <v>0</v>
      </c>
      <c r="L20" s="55">
        <v>55</v>
      </c>
      <c r="M20" s="55">
        <v>0</v>
      </c>
      <c r="N20" s="56">
        <f t="shared" si="2"/>
        <v>-46</v>
      </c>
      <c r="O20" s="56">
        <f t="shared" si="2"/>
        <v>0</v>
      </c>
      <c r="P20" s="55">
        <v>19</v>
      </c>
      <c r="Q20" s="55">
        <v>3</v>
      </c>
      <c r="R20" s="55">
        <v>36</v>
      </c>
      <c r="S20" s="55">
        <v>3</v>
      </c>
      <c r="T20" s="56">
        <f t="shared" si="3"/>
        <v>-17</v>
      </c>
      <c r="U20" s="56">
        <f t="shared" si="3"/>
        <v>0</v>
      </c>
      <c r="V20" s="55">
        <v>953</v>
      </c>
      <c r="W20" s="55" t="s">
        <v>46</v>
      </c>
      <c r="X20" s="58">
        <f>B20/V20</f>
        <v>2.8037775445960125</v>
      </c>
    </row>
    <row r="21" spans="1:26" ht="24" customHeight="1" x14ac:dyDescent="0.2">
      <c r="A21" s="28" t="s">
        <v>61</v>
      </c>
      <c r="B21" s="55">
        <f t="shared" si="0"/>
        <v>2595</v>
      </c>
      <c r="C21" s="55">
        <v>1199</v>
      </c>
      <c r="D21" s="55">
        <v>1396</v>
      </c>
      <c r="E21" s="15">
        <f t="shared" si="1"/>
        <v>9</v>
      </c>
      <c r="F21" s="55">
        <v>1</v>
      </c>
      <c r="G21" s="55">
        <v>8</v>
      </c>
      <c r="H21" s="56">
        <f t="shared" ref="H21:H22" si="6">N21+T21</f>
        <v>-63</v>
      </c>
      <c r="I21" s="57">
        <f t="shared" ref="I21:I23" si="7">H21/B20*100</f>
        <v>-2.3577844311377243</v>
      </c>
      <c r="J21" s="55">
        <v>12</v>
      </c>
      <c r="K21" s="55">
        <v>0</v>
      </c>
      <c r="L21" s="55">
        <v>75</v>
      </c>
      <c r="M21" s="55">
        <v>0</v>
      </c>
      <c r="N21" s="56">
        <f t="shared" si="2"/>
        <v>-63</v>
      </c>
      <c r="O21" s="56">
        <f t="shared" si="2"/>
        <v>0</v>
      </c>
      <c r="P21" s="55">
        <v>31</v>
      </c>
      <c r="Q21" s="55">
        <v>3</v>
      </c>
      <c r="R21" s="55">
        <v>31</v>
      </c>
      <c r="S21" s="55">
        <v>4</v>
      </c>
      <c r="T21" s="56">
        <f t="shared" si="3"/>
        <v>0</v>
      </c>
      <c r="U21" s="56">
        <f t="shared" si="3"/>
        <v>-1</v>
      </c>
      <c r="V21" s="55">
        <v>946</v>
      </c>
      <c r="W21" s="55" t="s">
        <v>46</v>
      </c>
      <c r="X21" s="58">
        <f>B21/V21</f>
        <v>2.7431289640591965</v>
      </c>
    </row>
    <row r="22" spans="1:26" s="6" customFormat="1" ht="23.25" customHeight="1" x14ac:dyDescent="0.2">
      <c r="A22" s="15" t="s">
        <v>62</v>
      </c>
      <c r="B22" s="55">
        <f t="shared" si="0"/>
        <v>2507</v>
      </c>
      <c r="C22" s="55">
        <v>1165</v>
      </c>
      <c r="D22" s="55">
        <v>1342</v>
      </c>
      <c r="E22" s="15">
        <f t="shared" si="1"/>
        <v>10</v>
      </c>
      <c r="F22" s="55">
        <v>4</v>
      </c>
      <c r="G22" s="55">
        <v>6</v>
      </c>
      <c r="H22" s="56">
        <f t="shared" si="6"/>
        <v>-56</v>
      </c>
      <c r="I22" s="57">
        <f t="shared" si="7"/>
        <v>-2.1579961464354529</v>
      </c>
      <c r="J22" s="55">
        <v>13</v>
      </c>
      <c r="K22" s="55">
        <v>0</v>
      </c>
      <c r="L22" s="55">
        <v>69</v>
      </c>
      <c r="M22" s="55">
        <v>0</v>
      </c>
      <c r="N22" s="56">
        <f t="shared" si="2"/>
        <v>-56</v>
      </c>
      <c r="O22" s="56">
        <f t="shared" si="2"/>
        <v>0</v>
      </c>
      <c r="P22" s="55">
        <v>21</v>
      </c>
      <c r="Q22" s="55">
        <v>4</v>
      </c>
      <c r="R22" s="55">
        <v>21</v>
      </c>
      <c r="S22" s="55">
        <v>2</v>
      </c>
      <c r="T22" s="56">
        <f t="shared" si="3"/>
        <v>0</v>
      </c>
      <c r="U22" s="56">
        <f t="shared" si="3"/>
        <v>2</v>
      </c>
      <c r="V22" s="55">
        <v>933</v>
      </c>
      <c r="W22" s="55" t="s">
        <v>46</v>
      </c>
      <c r="X22" s="25">
        <f>B22/V22</f>
        <v>2.687031082529475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2425</v>
      </c>
      <c r="C23" s="55">
        <v>1121</v>
      </c>
      <c r="D23" s="55">
        <v>1304</v>
      </c>
      <c r="E23" s="15">
        <f t="shared" si="1"/>
        <v>9</v>
      </c>
      <c r="F23" s="55">
        <v>1</v>
      </c>
      <c r="G23" s="55">
        <v>8</v>
      </c>
      <c r="H23" s="56">
        <f>N23+T23</f>
        <v>-76</v>
      </c>
      <c r="I23" s="57">
        <f t="shared" si="7"/>
        <v>-3.0315117670522538</v>
      </c>
      <c r="J23" s="55">
        <v>9</v>
      </c>
      <c r="K23" s="55">
        <v>0</v>
      </c>
      <c r="L23" s="55">
        <v>68</v>
      </c>
      <c r="M23" s="55">
        <v>0</v>
      </c>
      <c r="N23" s="56">
        <f t="shared" si="2"/>
        <v>-59</v>
      </c>
      <c r="O23" s="56">
        <f t="shared" si="2"/>
        <v>0</v>
      </c>
      <c r="P23" s="55">
        <v>22</v>
      </c>
      <c r="Q23" s="55">
        <v>2</v>
      </c>
      <c r="R23" s="55">
        <v>39</v>
      </c>
      <c r="S23" s="55">
        <v>3</v>
      </c>
      <c r="T23" s="56">
        <f t="shared" si="3"/>
        <v>-17</v>
      </c>
      <c r="U23" s="56">
        <f t="shared" si="3"/>
        <v>-1</v>
      </c>
      <c r="V23" s="55">
        <v>922</v>
      </c>
      <c r="W23" s="55" t="s">
        <v>46</v>
      </c>
      <c r="X23" s="25">
        <f>B23/V23</f>
        <v>2.6301518438177873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2672</v>
      </c>
      <c r="C25" s="55">
        <v>1241</v>
      </c>
      <c r="D25" s="55">
        <v>1431</v>
      </c>
      <c r="E25" s="15">
        <f t="shared" si="1"/>
        <v>10</v>
      </c>
      <c r="F25" s="55">
        <v>1</v>
      </c>
      <c r="G25" s="55">
        <v>9</v>
      </c>
      <c r="H25" s="56">
        <v>-10</v>
      </c>
      <c r="I25" s="57">
        <v>-0.37921880925293894</v>
      </c>
      <c r="J25" s="55">
        <v>0</v>
      </c>
      <c r="K25" s="55">
        <v>0</v>
      </c>
      <c r="L25" s="55">
        <v>7</v>
      </c>
      <c r="M25" s="55">
        <v>0</v>
      </c>
      <c r="N25" s="56">
        <f t="shared" si="2"/>
        <v>-7</v>
      </c>
      <c r="O25" s="56">
        <f t="shared" si="2"/>
        <v>0</v>
      </c>
      <c r="P25" s="55">
        <v>0</v>
      </c>
      <c r="Q25" s="55">
        <v>0</v>
      </c>
      <c r="R25" s="55">
        <v>3</v>
      </c>
      <c r="S25" s="55">
        <v>0</v>
      </c>
      <c r="T25" s="56">
        <f t="shared" si="3"/>
        <v>-3</v>
      </c>
      <c r="U25" s="56">
        <f t="shared" si="3"/>
        <v>0</v>
      </c>
      <c r="V25" s="55">
        <v>953</v>
      </c>
      <c r="W25" s="55">
        <v>7</v>
      </c>
      <c r="X25" s="25">
        <f t="shared" ref="X25:X61" si="8">B25/V25</f>
        <v>2.8037775445960125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2670</v>
      </c>
      <c r="C26" s="55">
        <v>1244</v>
      </c>
      <c r="D26" s="55">
        <v>1426</v>
      </c>
      <c r="E26" s="15">
        <f t="shared" si="1"/>
        <v>8</v>
      </c>
      <c r="F26" s="55">
        <v>0</v>
      </c>
      <c r="G26" s="55">
        <v>8</v>
      </c>
      <c r="H26" s="56">
        <v>-3</v>
      </c>
      <c r="I26" s="57">
        <v>-0.1122754491017964</v>
      </c>
      <c r="J26" s="55">
        <v>1</v>
      </c>
      <c r="K26" s="55">
        <v>0</v>
      </c>
      <c r="L26" s="55">
        <v>4</v>
      </c>
      <c r="M26" s="55">
        <v>0</v>
      </c>
      <c r="N26" s="56">
        <f t="shared" si="2"/>
        <v>-3</v>
      </c>
      <c r="O26" s="56">
        <f t="shared" si="2"/>
        <v>0</v>
      </c>
      <c r="P26" s="55">
        <v>4</v>
      </c>
      <c r="Q26" s="55">
        <v>0</v>
      </c>
      <c r="R26" s="55">
        <v>4</v>
      </c>
      <c r="S26" s="55">
        <v>2</v>
      </c>
      <c r="T26" s="56">
        <f t="shared" si="3"/>
        <v>0</v>
      </c>
      <c r="U26" s="56">
        <f t="shared" si="3"/>
        <v>-2</v>
      </c>
      <c r="V26" s="55">
        <v>954</v>
      </c>
      <c r="W26" s="55">
        <v>1</v>
      </c>
      <c r="X26" s="25">
        <f t="shared" si="8"/>
        <v>2.7987421383647799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2665</v>
      </c>
      <c r="C27" s="55">
        <v>1238</v>
      </c>
      <c r="D27" s="55">
        <v>1427</v>
      </c>
      <c r="E27" s="15">
        <f t="shared" si="1"/>
        <v>8</v>
      </c>
      <c r="F27" s="55">
        <v>0</v>
      </c>
      <c r="G27" s="55">
        <v>8</v>
      </c>
      <c r="H27" s="56">
        <v>-8</v>
      </c>
      <c r="I27" s="57">
        <v>-0.29962546816479402</v>
      </c>
      <c r="J27" s="55">
        <v>1</v>
      </c>
      <c r="K27" s="55">
        <v>0</v>
      </c>
      <c r="L27" s="55">
        <v>8</v>
      </c>
      <c r="M27" s="55">
        <v>0</v>
      </c>
      <c r="N27" s="56">
        <f t="shared" si="2"/>
        <v>-7</v>
      </c>
      <c r="O27" s="56">
        <f t="shared" si="2"/>
        <v>0</v>
      </c>
      <c r="P27" s="55">
        <v>0</v>
      </c>
      <c r="Q27" s="55">
        <v>0</v>
      </c>
      <c r="R27" s="55">
        <v>1</v>
      </c>
      <c r="S27" s="55">
        <v>0</v>
      </c>
      <c r="T27" s="56">
        <f t="shared" si="3"/>
        <v>-1</v>
      </c>
      <c r="U27" s="56">
        <f t="shared" si="3"/>
        <v>0</v>
      </c>
      <c r="V27" s="55">
        <v>951</v>
      </c>
      <c r="W27" s="55">
        <v>-3</v>
      </c>
      <c r="X27" s="25">
        <f t="shared" si="8"/>
        <v>2.8023133543638274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2660</v>
      </c>
      <c r="C28" s="55">
        <v>1239</v>
      </c>
      <c r="D28" s="55">
        <v>1421</v>
      </c>
      <c r="E28" s="15">
        <f t="shared" si="1"/>
        <v>8</v>
      </c>
      <c r="F28" s="55">
        <v>0</v>
      </c>
      <c r="G28" s="55">
        <v>8</v>
      </c>
      <c r="H28" s="56">
        <v>-5</v>
      </c>
      <c r="I28" s="57">
        <v>-0.18761726078799248</v>
      </c>
      <c r="J28" s="55">
        <v>3</v>
      </c>
      <c r="K28" s="55">
        <v>0</v>
      </c>
      <c r="L28" s="55">
        <v>8</v>
      </c>
      <c r="M28" s="55">
        <v>0</v>
      </c>
      <c r="N28" s="56">
        <f t="shared" si="2"/>
        <v>-5</v>
      </c>
      <c r="O28" s="56">
        <f t="shared" si="2"/>
        <v>0</v>
      </c>
      <c r="P28" s="55">
        <v>1</v>
      </c>
      <c r="Q28" s="55">
        <v>0</v>
      </c>
      <c r="R28" s="55">
        <v>1</v>
      </c>
      <c r="S28" s="55">
        <v>0</v>
      </c>
      <c r="T28" s="56">
        <f t="shared" si="3"/>
        <v>0</v>
      </c>
      <c r="U28" s="56">
        <f t="shared" si="3"/>
        <v>0</v>
      </c>
      <c r="V28" s="55">
        <v>949</v>
      </c>
      <c r="W28" s="55">
        <v>-2</v>
      </c>
      <c r="X28" s="25">
        <f t="shared" si="8"/>
        <v>2.8029504741833509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2644</v>
      </c>
      <c r="C29" s="55">
        <v>1234</v>
      </c>
      <c r="D29" s="55">
        <v>1410</v>
      </c>
      <c r="E29" s="15">
        <f t="shared" si="1"/>
        <v>8</v>
      </c>
      <c r="F29" s="55">
        <v>0</v>
      </c>
      <c r="G29" s="55">
        <v>8</v>
      </c>
      <c r="H29" s="56">
        <v>-13</v>
      </c>
      <c r="I29" s="57">
        <v>-0.48872180451127822</v>
      </c>
      <c r="J29" s="55">
        <v>1</v>
      </c>
      <c r="K29" s="55">
        <v>0</v>
      </c>
      <c r="L29" s="55">
        <v>13</v>
      </c>
      <c r="M29" s="55">
        <v>0</v>
      </c>
      <c r="N29" s="56">
        <f t="shared" si="2"/>
        <v>-12</v>
      </c>
      <c r="O29" s="56">
        <f t="shared" si="2"/>
        <v>0</v>
      </c>
      <c r="P29" s="55">
        <v>0</v>
      </c>
      <c r="Q29" s="55">
        <v>0</v>
      </c>
      <c r="R29" s="55">
        <v>1</v>
      </c>
      <c r="S29" s="55">
        <v>0</v>
      </c>
      <c r="T29" s="56">
        <f t="shared" si="3"/>
        <v>-1</v>
      </c>
      <c r="U29" s="56">
        <f t="shared" si="3"/>
        <v>0</v>
      </c>
      <c r="V29" s="55">
        <v>945</v>
      </c>
      <c r="W29" s="55">
        <v>-4</v>
      </c>
      <c r="X29" s="25">
        <f t="shared" si="8"/>
        <v>2.7978835978835979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2632</v>
      </c>
      <c r="C30" s="55">
        <v>1226</v>
      </c>
      <c r="D30" s="55">
        <v>1406</v>
      </c>
      <c r="E30" s="15">
        <f t="shared" si="1"/>
        <v>11</v>
      </c>
      <c r="F30" s="55">
        <v>1</v>
      </c>
      <c r="G30" s="55">
        <v>10</v>
      </c>
      <c r="H30" s="56">
        <v>-8</v>
      </c>
      <c r="I30" s="57">
        <v>-0.30257186081694404</v>
      </c>
      <c r="J30" s="55">
        <v>0</v>
      </c>
      <c r="K30" s="55">
        <v>0</v>
      </c>
      <c r="L30" s="55">
        <v>9</v>
      </c>
      <c r="M30" s="55">
        <v>0</v>
      </c>
      <c r="N30" s="56">
        <f t="shared" si="2"/>
        <v>-9</v>
      </c>
      <c r="O30" s="56">
        <f t="shared" si="2"/>
        <v>0</v>
      </c>
      <c r="P30" s="55">
        <v>3</v>
      </c>
      <c r="Q30" s="55">
        <v>3</v>
      </c>
      <c r="R30" s="55">
        <v>2</v>
      </c>
      <c r="S30" s="55">
        <v>0</v>
      </c>
      <c r="T30" s="56">
        <f t="shared" si="3"/>
        <v>1</v>
      </c>
      <c r="U30" s="56">
        <f t="shared" si="3"/>
        <v>3</v>
      </c>
      <c r="V30" s="55">
        <v>948</v>
      </c>
      <c r="W30" s="55">
        <v>3</v>
      </c>
      <c r="X30" s="25">
        <f t="shared" si="8"/>
        <v>2.7763713080168775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2622</v>
      </c>
      <c r="C31" s="55">
        <v>1212</v>
      </c>
      <c r="D31" s="55">
        <v>1410</v>
      </c>
      <c r="E31" s="15">
        <f t="shared" si="1"/>
        <v>11</v>
      </c>
      <c r="F31" s="55">
        <v>1</v>
      </c>
      <c r="G31" s="55">
        <v>10</v>
      </c>
      <c r="H31" s="56">
        <v>-4</v>
      </c>
      <c r="I31" s="57">
        <v>-0.1519756838905775</v>
      </c>
      <c r="J31" s="55">
        <v>2</v>
      </c>
      <c r="K31" s="55">
        <v>0</v>
      </c>
      <c r="L31" s="55">
        <v>4</v>
      </c>
      <c r="M31" s="55">
        <v>0</v>
      </c>
      <c r="N31" s="56">
        <f t="shared" si="2"/>
        <v>-2</v>
      </c>
      <c r="O31" s="56">
        <f t="shared" si="2"/>
        <v>0</v>
      </c>
      <c r="P31" s="55">
        <v>9</v>
      </c>
      <c r="Q31" s="55">
        <v>0</v>
      </c>
      <c r="R31" s="55">
        <v>11</v>
      </c>
      <c r="S31" s="55">
        <v>0</v>
      </c>
      <c r="T31" s="56">
        <f t="shared" si="3"/>
        <v>-2</v>
      </c>
      <c r="U31" s="56">
        <f t="shared" si="3"/>
        <v>0</v>
      </c>
      <c r="V31" s="55">
        <v>953</v>
      </c>
      <c r="W31" s="55">
        <v>5</v>
      </c>
      <c r="X31" s="25">
        <f t="shared" si="8"/>
        <v>2.751311647429171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2618</v>
      </c>
      <c r="C32" s="55">
        <v>1212</v>
      </c>
      <c r="D32" s="55">
        <v>1406</v>
      </c>
      <c r="E32" s="15">
        <f t="shared" si="1"/>
        <v>11</v>
      </c>
      <c r="F32" s="55">
        <v>1</v>
      </c>
      <c r="G32" s="55">
        <v>10</v>
      </c>
      <c r="H32" s="56">
        <v>-5</v>
      </c>
      <c r="I32" s="57">
        <v>-0.19069412662090007</v>
      </c>
      <c r="J32" s="55">
        <v>0</v>
      </c>
      <c r="K32" s="55">
        <v>0</v>
      </c>
      <c r="L32" s="55">
        <v>3</v>
      </c>
      <c r="M32" s="55">
        <v>0</v>
      </c>
      <c r="N32" s="56">
        <f t="shared" si="2"/>
        <v>-3</v>
      </c>
      <c r="O32" s="56">
        <f t="shared" si="2"/>
        <v>0</v>
      </c>
      <c r="P32" s="55">
        <v>0</v>
      </c>
      <c r="Q32" s="55">
        <v>0</v>
      </c>
      <c r="R32" s="55">
        <v>2</v>
      </c>
      <c r="S32" s="55">
        <v>0</v>
      </c>
      <c r="T32" s="56">
        <f t="shared" si="3"/>
        <v>-2</v>
      </c>
      <c r="U32" s="56">
        <f t="shared" si="3"/>
        <v>0</v>
      </c>
      <c r="V32" s="55">
        <v>954</v>
      </c>
      <c r="W32" s="55">
        <v>1</v>
      </c>
      <c r="X32" s="25">
        <f t="shared" si="8"/>
        <v>2.7442348008385746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2612</v>
      </c>
      <c r="C33" s="55">
        <v>1208</v>
      </c>
      <c r="D33" s="55">
        <v>1404</v>
      </c>
      <c r="E33" s="15">
        <f t="shared" si="1"/>
        <v>11</v>
      </c>
      <c r="F33" s="55">
        <v>1</v>
      </c>
      <c r="G33" s="55">
        <v>10</v>
      </c>
      <c r="H33" s="56">
        <v>-5</v>
      </c>
      <c r="I33" s="57">
        <v>-0.19098548510313218</v>
      </c>
      <c r="J33" s="55">
        <v>1</v>
      </c>
      <c r="K33" s="55">
        <v>0</v>
      </c>
      <c r="L33" s="55">
        <v>7</v>
      </c>
      <c r="M33" s="55">
        <v>0</v>
      </c>
      <c r="N33" s="56">
        <f t="shared" si="2"/>
        <v>-6</v>
      </c>
      <c r="O33" s="56">
        <f t="shared" si="2"/>
        <v>0</v>
      </c>
      <c r="P33" s="55">
        <v>1</v>
      </c>
      <c r="Q33" s="55">
        <v>0</v>
      </c>
      <c r="R33" s="55">
        <v>0</v>
      </c>
      <c r="S33" s="55">
        <v>0</v>
      </c>
      <c r="T33" s="56">
        <f t="shared" si="3"/>
        <v>1</v>
      </c>
      <c r="U33" s="56">
        <f t="shared" si="3"/>
        <v>0</v>
      </c>
      <c r="V33" s="55">
        <v>954</v>
      </c>
      <c r="W33" s="55">
        <v>0</v>
      </c>
      <c r="X33" s="25">
        <f t="shared" si="8"/>
        <v>2.7379454926624738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2609</v>
      </c>
      <c r="C34" s="55">
        <v>1207</v>
      </c>
      <c r="D34" s="55">
        <v>1402</v>
      </c>
      <c r="E34" s="15">
        <f t="shared" si="1"/>
        <v>9</v>
      </c>
      <c r="F34" s="55">
        <v>1</v>
      </c>
      <c r="G34" s="55">
        <v>8</v>
      </c>
      <c r="H34" s="56">
        <v>-6</v>
      </c>
      <c r="I34" s="57">
        <v>-0.22970903522205208</v>
      </c>
      <c r="J34" s="55">
        <v>0</v>
      </c>
      <c r="K34" s="55">
        <v>0</v>
      </c>
      <c r="L34" s="55">
        <v>5</v>
      </c>
      <c r="M34" s="55">
        <v>0</v>
      </c>
      <c r="N34" s="56">
        <f t="shared" si="2"/>
        <v>-5</v>
      </c>
      <c r="O34" s="56">
        <f t="shared" si="2"/>
        <v>0</v>
      </c>
      <c r="P34" s="55">
        <v>3</v>
      </c>
      <c r="Q34" s="55">
        <v>0</v>
      </c>
      <c r="R34" s="55">
        <v>4</v>
      </c>
      <c r="S34" s="55">
        <v>2</v>
      </c>
      <c r="T34" s="56">
        <f t="shared" si="3"/>
        <v>-1</v>
      </c>
      <c r="U34" s="56">
        <f t="shared" si="3"/>
        <v>-2</v>
      </c>
      <c r="V34" s="55">
        <v>955</v>
      </c>
      <c r="W34" s="55">
        <v>1</v>
      </c>
      <c r="X34" s="25">
        <f t="shared" si="8"/>
        <v>2.7319371727748689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2606</v>
      </c>
      <c r="C35" s="55">
        <v>1205</v>
      </c>
      <c r="D35" s="55">
        <v>1401</v>
      </c>
      <c r="E35" s="15">
        <f t="shared" si="1"/>
        <v>9</v>
      </c>
      <c r="F35" s="55">
        <v>1</v>
      </c>
      <c r="G35" s="55">
        <v>8</v>
      </c>
      <c r="H35" s="56">
        <v>0</v>
      </c>
      <c r="I35" s="57">
        <v>0</v>
      </c>
      <c r="J35" s="55">
        <v>0</v>
      </c>
      <c r="K35" s="55">
        <v>0</v>
      </c>
      <c r="L35" s="55">
        <v>5</v>
      </c>
      <c r="M35" s="55">
        <v>0</v>
      </c>
      <c r="N35" s="56">
        <f t="shared" si="2"/>
        <v>-5</v>
      </c>
      <c r="O35" s="56">
        <f t="shared" si="2"/>
        <v>0</v>
      </c>
      <c r="P35" s="55">
        <v>6</v>
      </c>
      <c r="Q35" s="55">
        <v>0</v>
      </c>
      <c r="R35" s="55">
        <v>1</v>
      </c>
      <c r="S35" s="55">
        <v>0</v>
      </c>
      <c r="T35" s="56">
        <f t="shared" si="3"/>
        <v>5</v>
      </c>
      <c r="U35" s="56">
        <f t="shared" si="3"/>
        <v>0</v>
      </c>
      <c r="V35" s="55">
        <v>954</v>
      </c>
      <c r="W35" s="55">
        <v>-1</v>
      </c>
      <c r="X35" s="25">
        <f t="shared" si="8"/>
        <v>2.7316561844863734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2601</v>
      </c>
      <c r="C36" s="55">
        <v>1203</v>
      </c>
      <c r="D36" s="55">
        <v>1398</v>
      </c>
      <c r="E36" s="15">
        <f t="shared" si="1"/>
        <v>9</v>
      </c>
      <c r="F36" s="55">
        <v>1</v>
      </c>
      <c r="G36" s="55">
        <v>8</v>
      </c>
      <c r="H36" s="56">
        <v>-3</v>
      </c>
      <c r="I36" s="57">
        <v>-0.11511895625479662</v>
      </c>
      <c r="J36" s="55">
        <v>0</v>
      </c>
      <c r="K36" s="55">
        <v>0</v>
      </c>
      <c r="L36" s="55">
        <v>2</v>
      </c>
      <c r="M36" s="55">
        <v>0</v>
      </c>
      <c r="N36" s="56">
        <f t="shared" si="2"/>
        <v>-2</v>
      </c>
      <c r="O36" s="56">
        <f t="shared" si="2"/>
        <v>0</v>
      </c>
      <c r="P36" s="55">
        <v>2</v>
      </c>
      <c r="Q36" s="55">
        <v>0</v>
      </c>
      <c r="R36" s="55">
        <v>3</v>
      </c>
      <c r="S36" s="55">
        <v>0</v>
      </c>
      <c r="T36" s="56">
        <f t="shared" si="3"/>
        <v>-1</v>
      </c>
      <c r="U36" s="56">
        <f t="shared" si="3"/>
        <v>0</v>
      </c>
      <c r="V36" s="55">
        <v>951</v>
      </c>
      <c r="W36" s="55">
        <v>-3</v>
      </c>
      <c r="X36" s="25">
        <f t="shared" si="8"/>
        <v>2.7350157728706623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2595</v>
      </c>
      <c r="C37" s="55">
        <v>1199</v>
      </c>
      <c r="D37" s="55">
        <v>1396</v>
      </c>
      <c r="E37" s="15">
        <f t="shared" si="1"/>
        <v>9</v>
      </c>
      <c r="F37" s="55">
        <v>1</v>
      </c>
      <c r="G37" s="55">
        <v>8</v>
      </c>
      <c r="H37" s="56">
        <v>-3</v>
      </c>
      <c r="I37" s="57">
        <v>-0.11534025374855825</v>
      </c>
      <c r="J37" s="55">
        <v>3</v>
      </c>
      <c r="K37" s="55">
        <v>0</v>
      </c>
      <c r="L37" s="55">
        <v>7</v>
      </c>
      <c r="M37" s="55">
        <v>0</v>
      </c>
      <c r="N37" s="56">
        <f t="shared" si="2"/>
        <v>-4</v>
      </c>
      <c r="O37" s="56">
        <f t="shared" si="2"/>
        <v>0</v>
      </c>
      <c r="P37" s="55">
        <v>2</v>
      </c>
      <c r="Q37" s="55">
        <v>0</v>
      </c>
      <c r="R37" s="55">
        <v>1</v>
      </c>
      <c r="S37" s="55">
        <v>0</v>
      </c>
      <c r="T37" s="56">
        <f t="shared" si="3"/>
        <v>1</v>
      </c>
      <c r="U37" s="56">
        <f t="shared" si="3"/>
        <v>0</v>
      </c>
      <c r="V37" s="55">
        <v>946</v>
      </c>
      <c r="W37" s="55">
        <v>-5</v>
      </c>
      <c r="X37" s="26">
        <f t="shared" si="8"/>
        <v>2.7431289640591965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2590</v>
      </c>
      <c r="C38" s="55">
        <v>1198</v>
      </c>
      <c r="D38" s="55">
        <v>1392</v>
      </c>
      <c r="E38" s="15">
        <f t="shared" si="1"/>
        <v>9</v>
      </c>
      <c r="F38" s="55">
        <v>1</v>
      </c>
      <c r="G38" s="55">
        <v>8</v>
      </c>
      <c r="H38" s="56">
        <v>-5</v>
      </c>
      <c r="I38" s="57">
        <v>-0.19267822736030829</v>
      </c>
      <c r="J38" s="55">
        <v>1</v>
      </c>
      <c r="K38" s="55">
        <v>0</v>
      </c>
      <c r="L38" s="55">
        <v>5</v>
      </c>
      <c r="M38" s="55">
        <v>0</v>
      </c>
      <c r="N38" s="56">
        <f t="shared" si="2"/>
        <v>-4</v>
      </c>
      <c r="O38" s="56">
        <f t="shared" si="2"/>
        <v>0</v>
      </c>
      <c r="P38" s="55">
        <v>0</v>
      </c>
      <c r="Q38" s="55">
        <v>0</v>
      </c>
      <c r="R38" s="55">
        <v>1</v>
      </c>
      <c r="S38" s="55">
        <v>0</v>
      </c>
      <c r="T38" s="56">
        <f t="shared" si="3"/>
        <v>-1</v>
      </c>
      <c r="U38" s="56">
        <f t="shared" si="3"/>
        <v>0</v>
      </c>
      <c r="V38" s="55">
        <v>946</v>
      </c>
      <c r="W38" s="55">
        <v>0</v>
      </c>
      <c r="X38" s="26">
        <f t="shared" si="8"/>
        <v>2.7378435517970403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2580</v>
      </c>
      <c r="C39" s="55">
        <v>1194</v>
      </c>
      <c r="D39" s="55">
        <v>1386</v>
      </c>
      <c r="E39" s="15">
        <f t="shared" si="1"/>
        <v>8</v>
      </c>
      <c r="F39" s="55">
        <v>1</v>
      </c>
      <c r="G39" s="55">
        <v>7</v>
      </c>
      <c r="H39" s="56">
        <v>-6</v>
      </c>
      <c r="I39" s="57">
        <v>-0.23166023166023164</v>
      </c>
      <c r="J39" s="55">
        <v>1</v>
      </c>
      <c r="K39" s="55">
        <v>0</v>
      </c>
      <c r="L39" s="55">
        <v>8</v>
      </c>
      <c r="M39" s="55">
        <v>0</v>
      </c>
      <c r="N39" s="56">
        <f t="shared" si="2"/>
        <v>-7</v>
      </c>
      <c r="O39" s="56">
        <f t="shared" si="2"/>
        <v>0</v>
      </c>
      <c r="P39" s="55">
        <v>1</v>
      </c>
      <c r="Q39" s="55">
        <v>0</v>
      </c>
      <c r="R39" s="55">
        <v>0</v>
      </c>
      <c r="S39" s="55">
        <v>0</v>
      </c>
      <c r="T39" s="56">
        <f t="shared" si="3"/>
        <v>1</v>
      </c>
      <c r="U39" s="56">
        <f t="shared" si="3"/>
        <v>0</v>
      </c>
      <c r="V39" s="55">
        <v>945</v>
      </c>
      <c r="W39" s="55">
        <v>-1</v>
      </c>
      <c r="X39" s="26">
        <f t="shared" si="8"/>
        <v>2.7301587301587302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2571</v>
      </c>
      <c r="C40" s="55">
        <v>1189</v>
      </c>
      <c r="D40" s="55">
        <v>1382</v>
      </c>
      <c r="E40" s="15">
        <f t="shared" si="1"/>
        <v>8</v>
      </c>
      <c r="F40" s="55">
        <v>1</v>
      </c>
      <c r="G40" s="55">
        <v>7</v>
      </c>
      <c r="H40" s="56">
        <v>-3</v>
      </c>
      <c r="I40" s="57">
        <v>-0.11627906976744186</v>
      </c>
      <c r="J40" s="55">
        <v>1</v>
      </c>
      <c r="K40" s="55">
        <v>0</v>
      </c>
      <c r="L40" s="55">
        <v>3</v>
      </c>
      <c r="M40" s="55">
        <v>0</v>
      </c>
      <c r="N40" s="56">
        <f t="shared" si="2"/>
        <v>-2</v>
      </c>
      <c r="O40" s="56">
        <f t="shared" si="2"/>
        <v>0</v>
      </c>
      <c r="P40" s="55">
        <v>2</v>
      </c>
      <c r="Q40" s="55">
        <v>0</v>
      </c>
      <c r="R40" s="55">
        <v>3</v>
      </c>
      <c r="S40" s="55">
        <v>0</v>
      </c>
      <c r="T40" s="56">
        <f t="shared" si="3"/>
        <v>-1</v>
      </c>
      <c r="U40" s="56">
        <f t="shared" si="3"/>
        <v>0</v>
      </c>
      <c r="V40" s="55">
        <v>944</v>
      </c>
      <c r="W40" s="55">
        <v>-1</v>
      </c>
      <c r="X40" s="26">
        <f t="shared" si="8"/>
        <v>2.7235169491525424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2567</v>
      </c>
      <c r="C41" s="55">
        <v>1190</v>
      </c>
      <c r="D41" s="55">
        <v>1377</v>
      </c>
      <c r="E41" s="15">
        <f t="shared" si="1"/>
        <v>8</v>
      </c>
      <c r="F41" s="55">
        <v>1</v>
      </c>
      <c r="G41" s="55">
        <v>7</v>
      </c>
      <c r="H41" s="56">
        <v>-4</v>
      </c>
      <c r="I41" s="57">
        <v>-0.15558148580318942</v>
      </c>
      <c r="J41" s="55">
        <v>2</v>
      </c>
      <c r="K41" s="55">
        <v>0</v>
      </c>
      <c r="L41" s="55">
        <v>4</v>
      </c>
      <c r="M41" s="55">
        <v>0</v>
      </c>
      <c r="N41" s="56">
        <f t="shared" si="2"/>
        <v>-2</v>
      </c>
      <c r="O41" s="56">
        <f t="shared" si="2"/>
        <v>0</v>
      </c>
      <c r="P41" s="55">
        <v>0</v>
      </c>
      <c r="Q41" s="55">
        <v>0</v>
      </c>
      <c r="R41" s="55">
        <v>2</v>
      </c>
      <c r="S41" s="55">
        <v>0</v>
      </c>
      <c r="T41" s="56">
        <f t="shared" si="3"/>
        <v>-2</v>
      </c>
      <c r="U41" s="56">
        <f t="shared" si="3"/>
        <v>0</v>
      </c>
      <c r="V41" s="55">
        <v>944</v>
      </c>
      <c r="W41" s="55">
        <v>0</v>
      </c>
      <c r="X41" s="26">
        <f t="shared" si="8"/>
        <v>2.719279661016949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2558</v>
      </c>
      <c r="C42" s="55">
        <v>1186</v>
      </c>
      <c r="D42" s="55">
        <v>1372</v>
      </c>
      <c r="E42" s="15">
        <f t="shared" si="1"/>
        <v>8</v>
      </c>
      <c r="F42" s="55">
        <v>1</v>
      </c>
      <c r="G42" s="55">
        <v>7</v>
      </c>
      <c r="H42" s="56">
        <v>-7</v>
      </c>
      <c r="I42" s="57">
        <v>-0.27269185820023373</v>
      </c>
      <c r="J42" s="55">
        <v>0</v>
      </c>
      <c r="K42" s="55">
        <v>0</v>
      </c>
      <c r="L42" s="55">
        <v>5</v>
      </c>
      <c r="M42" s="55">
        <v>0</v>
      </c>
      <c r="N42" s="56">
        <f t="shared" si="2"/>
        <v>-5</v>
      </c>
      <c r="O42" s="56">
        <f t="shared" si="2"/>
        <v>0</v>
      </c>
      <c r="P42" s="55">
        <v>0</v>
      </c>
      <c r="Q42" s="55">
        <v>0</v>
      </c>
      <c r="R42" s="55">
        <v>2</v>
      </c>
      <c r="S42" s="55">
        <v>0</v>
      </c>
      <c r="T42" s="56">
        <f t="shared" si="3"/>
        <v>-2</v>
      </c>
      <c r="U42" s="56">
        <f t="shared" si="3"/>
        <v>0</v>
      </c>
      <c r="V42" s="55">
        <v>942</v>
      </c>
      <c r="W42" s="55">
        <v>-2</v>
      </c>
      <c r="X42" s="26">
        <f t="shared" si="8"/>
        <v>2.7154989384288748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2537</v>
      </c>
      <c r="C43" s="55">
        <v>1175</v>
      </c>
      <c r="D43" s="55">
        <v>1362</v>
      </c>
      <c r="E43" s="15">
        <f t="shared" si="1"/>
        <v>8</v>
      </c>
      <c r="F43" s="55">
        <v>1</v>
      </c>
      <c r="G43" s="55">
        <v>7</v>
      </c>
      <c r="H43" s="56">
        <v>-17</v>
      </c>
      <c r="I43" s="57">
        <v>-0.66458170445660669</v>
      </c>
      <c r="J43" s="55">
        <v>3</v>
      </c>
      <c r="K43" s="55">
        <v>0</v>
      </c>
      <c r="L43" s="55">
        <v>14</v>
      </c>
      <c r="M43" s="55">
        <v>0</v>
      </c>
      <c r="N43" s="56">
        <f t="shared" si="2"/>
        <v>-11</v>
      </c>
      <c r="O43" s="56">
        <f t="shared" si="2"/>
        <v>0</v>
      </c>
      <c r="P43" s="55">
        <v>3</v>
      </c>
      <c r="Q43" s="55">
        <v>0</v>
      </c>
      <c r="R43" s="55">
        <v>9</v>
      </c>
      <c r="S43" s="55">
        <v>0</v>
      </c>
      <c r="T43" s="56">
        <f t="shared" si="3"/>
        <v>-6</v>
      </c>
      <c r="U43" s="56">
        <f t="shared" si="3"/>
        <v>0</v>
      </c>
      <c r="V43" s="55">
        <v>938</v>
      </c>
      <c r="W43" s="55">
        <v>-4</v>
      </c>
      <c r="X43" s="26">
        <f t="shared" si="8"/>
        <v>2.704690831556503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2532</v>
      </c>
      <c r="C44" s="55">
        <v>1172</v>
      </c>
      <c r="D44" s="55">
        <v>1360</v>
      </c>
      <c r="E44" s="15">
        <f t="shared" si="1"/>
        <v>8</v>
      </c>
      <c r="F44" s="55">
        <v>2</v>
      </c>
      <c r="G44" s="55">
        <v>6</v>
      </c>
      <c r="H44" s="56">
        <v>3</v>
      </c>
      <c r="I44" s="57">
        <v>0.11824990145841545</v>
      </c>
      <c r="J44" s="55">
        <v>1</v>
      </c>
      <c r="K44" s="55">
        <v>0</v>
      </c>
      <c r="L44" s="55">
        <v>4</v>
      </c>
      <c r="M44" s="55">
        <v>0</v>
      </c>
      <c r="N44" s="56">
        <f t="shared" si="2"/>
        <v>-3</v>
      </c>
      <c r="O44" s="56">
        <f t="shared" si="2"/>
        <v>0</v>
      </c>
      <c r="P44" s="55">
        <v>8</v>
      </c>
      <c r="Q44" s="55">
        <v>1</v>
      </c>
      <c r="R44" s="55">
        <v>2</v>
      </c>
      <c r="S44" s="55">
        <v>1</v>
      </c>
      <c r="T44" s="56">
        <f t="shared" si="3"/>
        <v>6</v>
      </c>
      <c r="U44" s="56">
        <f t="shared" si="3"/>
        <v>0</v>
      </c>
      <c r="V44" s="55">
        <v>939</v>
      </c>
      <c r="W44" s="55">
        <v>1</v>
      </c>
      <c r="X44" s="26">
        <f t="shared" si="8"/>
        <v>2.6964856230031948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2533</v>
      </c>
      <c r="C45" s="55">
        <v>1174</v>
      </c>
      <c r="D45" s="55">
        <v>1359</v>
      </c>
      <c r="E45" s="15">
        <f t="shared" si="1"/>
        <v>8</v>
      </c>
      <c r="F45" s="55">
        <v>2</v>
      </c>
      <c r="G45" s="55">
        <v>6</v>
      </c>
      <c r="H45" s="56">
        <v>-1</v>
      </c>
      <c r="I45" s="57">
        <v>-3.9494470774091628E-2</v>
      </c>
      <c r="J45" s="55">
        <v>2</v>
      </c>
      <c r="K45" s="55">
        <v>0</v>
      </c>
      <c r="L45" s="55">
        <v>3</v>
      </c>
      <c r="M45" s="55">
        <v>0</v>
      </c>
      <c r="N45" s="56">
        <f t="shared" si="2"/>
        <v>-1</v>
      </c>
      <c r="O45" s="56">
        <f t="shared" si="2"/>
        <v>0</v>
      </c>
      <c r="P45" s="55">
        <v>0</v>
      </c>
      <c r="Q45" s="55">
        <v>0</v>
      </c>
      <c r="R45" s="55">
        <v>0</v>
      </c>
      <c r="S45" s="55">
        <v>0</v>
      </c>
      <c r="T45" s="56">
        <f t="shared" si="3"/>
        <v>0</v>
      </c>
      <c r="U45" s="56">
        <f t="shared" si="3"/>
        <v>0</v>
      </c>
      <c r="V45" s="55">
        <v>941</v>
      </c>
      <c r="W45" s="55">
        <v>2</v>
      </c>
      <c r="X45" s="26">
        <f t="shared" si="8"/>
        <v>2.6918172157279492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2521</v>
      </c>
      <c r="C46" s="55">
        <v>1170</v>
      </c>
      <c r="D46" s="55">
        <v>1351</v>
      </c>
      <c r="E46" s="15">
        <f t="shared" si="1"/>
        <v>9</v>
      </c>
      <c r="F46" s="55">
        <v>4</v>
      </c>
      <c r="G46" s="55">
        <v>5</v>
      </c>
      <c r="H46" s="56">
        <v>-9</v>
      </c>
      <c r="I46" s="57">
        <v>-0.35530990919857874</v>
      </c>
      <c r="J46" s="55">
        <v>1</v>
      </c>
      <c r="K46" s="55">
        <v>0</v>
      </c>
      <c r="L46" s="55">
        <v>11</v>
      </c>
      <c r="M46" s="55">
        <v>0</v>
      </c>
      <c r="N46" s="56">
        <f>J46-L46</f>
        <v>-10</v>
      </c>
      <c r="O46" s="56">
        <f t="shared" si="2"/>
        <v>0</v>
      </c>
      <c r="P46" s="55">
        <v>3</v>
      </c>
      <c r="Q46" s="55">
        <v>2</v>
      </c>
      <c r="R46" s="55">
        <v>2</v>
      </c>
      <c r="S46" s="55">
        <v>1</v>
      </c>
      <c r="T46" s="56">
        <f t="shared" si="3"/>
        <v>1</v>
      </c>
      <c r="U46" s="56">
        <f t="shared" si="3"/>
        <v>1</v>
      </c>
      <c r="V46" s="55">
        <v>937</v>
      </c>
      <c r="W46" s="55">
        <v>-4</v>
      </c>
      <c r="X46" s="26">
        <f t="shared" si="8"/>
        <v>2.6905016008537888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2517</v>
      </c>
      <c r="C47" s="55">
        <v>1166</v>
      </c>
      <c r="D47" s="55">
        <v>1351</v>
      </c>
      <c r="E47" s="15">
        <f t="shared" si="1"/>
        <v>10</v>
      </c>
      <c r="F47" s="55">
        <v>4</v>
      </c>
      <c r="G47" s="55">
        <v>6</v>
      </c>
      <c r="H47" s="56">
        <v>-2</v>
      </c>
      <c r="I47" s="57">
        <v>-7.9333597778659268E-2</v>
      </c>
      <c r="J47" s="55">
        <v>0</v>
      </c>
      <c r="K47" s="55">
        <v>0</v>
      </c>
      <c r="L47" s="55">
        <v>4</v>
      </c>
      <c r="M47" s="55">
        <v>0</v>
      </c>
      <c r="N47" s="56">
        <f t="shared" si="2"/>
        <v>-4</v>
      </c>
      <c r="O47" s="56">
        <f t="shared" si="2"/>
        <v>0</v>
      </c>
      <c r="P47" s="55">
        <v>2</v>
      </c>
      <c r="Q47" s="55">
        <v>1</v>
      </c>
      <c r="R47" s="55">
        <v>0</v>
      </c>
      <c r="S47" s="55">
        <v>0</v>
      </c>
      <c r="T47" s="56">
        <f t="shared" si="3"/>
        <v>2</v>
      </c>
      <c r="U47" s="56">
        <f t="shared" si="3"/>
        <v>1</v>
      </c>
      <c r="V47" s="55">
        <v>937</v>
      </c>
      <c r="W47" s="55">
        <v>0</v>
      </c>
      <c r="X47" s="26">
        <f t="shared" si="8"/>
        <v>2.686232657417289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2515</v>
      </c>
      <c r="C48" s="55">
        <v>1167</v>
      </c>
      <c r="D48" s="55">
        <v>1348</v>
      </c>
      <c r="E48" s="15">
        <f t="shared" si="1"/>
        <v>10</v>
      </c>
      <c r="F48" s="55">
        <v>4</v>
      </c>
      <c r="G48" s="55">
        <v>6</v>
      </c>
      <c r="H48" s="56">
        <v>-4</v>
      </c>
      <c r="I48" s="57">
        <v>-0.15891934843067143</v>
      </c>
      <c r="J48" s="55">
        <v>1</v>
      </c>
      <c r="K48" s="55">
        <v>0</v>
      </c>
      <c r="L48" s="55">
        <v>6</v>
      </c>
      <c r="M48" s="55">
        <v>0</v>
      </c>
      <c r="N48" s="56">
        <f t="shared" si="2"/>
        <v>-5</v>
      </c>
      <c r="O48" s="56">
        <f t="shared" si="2"/>
        <v>0</v>
      </c>
      <c r="P48" s="55">
        <v>1</v>
      </c>
      <c r="Q48" s="55">
        <v>0</v>
      </c>
      <c r="R48" s="55">
        <v>0</v>
      </c>
      <c r="S48" s="55">
        <v>0</v>
      </c>
      <c r="T48" s="56">
        <f t="shared" si="3"/>
        <v>1</v>
      </c>
      <c r="U48" s="56">
        <f t="shared" si="3"/>
        <v>0</v>
      </c>
      <c r="V48" s="55">
        <v>935</v>
      </c>
      <c r="W48" s="55">
        <v>-2</v>
      </c>
      <c r="X48" s="26">
        <f t="shared" si="8"/>
        <v>2.6898395721925135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2507</v>
      </c>
      <c r="C49" s="55">
        <v>1165</v>
      </c>
      <c r="D49" s="55">
        <v>1342</v>
      </c>
      <c r="E49" s="15">
        <f t="shared" si="1"/>
        <v>10</v>
      </c>
      <c r="F49" s="55">
        <v>4</v>
      </c>
      <c r="G49" s="55">
        <v>6</v>
      </c>
      <c r="H49" s="56">
        <v>-1</v>
      </c>
      <c r="I49" s="57">
        <v>-3.9761431411530816E-2</v>
      </c>
      <c r="J49" s="55">
        <v>0</v>
      </c>
      <c r="K49" s="55">
        <v>0</v>
      </c>
      <c r="L49" s="55">
        <v>2</v>
      </c>
      <c r="M49" s="55">
        <v>0</v>
      </c>
      <c r="N49" s="56">
        <f t="shared" si="2"/>
        <v>-2</v>
      </c>
      <c r="O49" s="56">
        <f t="shared" si="2"/>
        <v>0</v>
      </c>
      <c r="P49" s="55">
        <v>1</v>
      </c>
      <c r="Q49" s="55">
        <v>0</v>
      </c>
      <c r="R49" s="55">
        <v>0</v>
      </c>
      <c r="S49" s="55">
        <v>0</v>
      </c>
      <c r="T49" s="56">
        <f t="shared" si="3"/>
        <v>1</v>
      </c>
      <c r="U49" s="56">
        <f t="shared" si="3"/>
        <v>0</v>
      </c>
      <c r="V49" s="55">
        <v>933</v>
      </c>
      <c r="W49" s="55">
        <v>-2</v>
      </c>
      <c r="X49" s="26">
        <f t="shared" si="8"/>
        <v>2.687031082529475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2512</v>
      </c>
      <c r="C50" s="55">
        <v>1168</v>
      </c>
      <c r="D50" s="55">
        <v>1344</v>
      </c>
      <c r="E50" s="15">
        <f t="shared" si="1"/>
        <v>10</v>
      </c>
      <c r="F50" s="55">
        <v>4</v>
      </c>
      <c r="G50" s="55">
        <v>6</v>
      </c>
      <c r="H50" s="56">
        <v>6</v>
      </c>
      <c r="I50" s="57">
        <v>0.23932987634623054</v>
      </c>
      <c r="J50" s="55">
        <v>0</v>
      </c>
      <c r="K50" s="55">
        <v>0</v>
      </c>
      <c r="L50" s="55">
        <v>3</v>
      </c>
      <c r="M50" s="55">
        <v>0</v>
      </c>
      <c r="N50" s="56">
        <f t="shared" si="2"/>
        <v>-3</v>
      </c>
      <c r="O50" s="56">
        <f t="shared" si="2"/>
        <v>0</v>
      </c>
      <c r="P50" s="55">
        <v>9</v>
      </c>
      <c r="Q50" s="55">
        <v>0</v>
      </c>
      <c r="R50" s="55">
        <v>0</v>
      </c>
      <c r="S50" s="55">
        <v>0</v>
      </c>
      <c r="T50" s="56">
        <f t="shared" si="3"/>
        <v>9</v>
      </c>
      <c r="U50" s="56">
        <f t="shared" si="3"/>
        <v>0</v>
      </c>
      <c r="V50" s="55">
        <v>935</v>
      </c>
      <c r="W50" s="55">
        <v>2</v>
      </c>
      <c r="X50" s="26">
        <f t="shared" si="8"/>
        <v>2.6866310160427807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2511</v>
      </c>
      <c r="C51" s="55">
        <v>1166</v>
      </c>
      <c r="D51" s="55">
        <v>1345</v>
      </c>
      <c r="E51" s="15">
        <f t="shared" si="1"/>
        <v>10</v>
      </c>
      <c r="F51" s="55">
        <v>4</v>
      </c>
      <c r="G51" s="55">
        <v>6</v>
      </c>
      <c r="H51" s="56">
        <v>-4</v>
      </c>
      <c r="I51" s="57">
        <v>-0.15923566878980894</v>
      </c>
      <c r="J51" s="55">
        <v>2</v>
      </c>
      <c r="K51" s="55">
        <v>0</v>
      </c>
      <c r="L51" s="55">
        <v>6</v>
      </c>
      <c r="M51" s="55">
        <v>0</v>
      </c>
      <c r="N51" s="56">
        <f t="shared" si="2"/>
        <v>-4</v>
      </c>
      <c r="O51" s="56">
        <f t="shared" si="2"/>
        <v>0</v>
      </c>
      <c r="P51" s="55">
        <v>1</v>
      </c>
      <c r="Q51" s="55">
        <v>0</v>
      </c>
      <c r="R51" s="55">
        <v>1</v>
      </c>
      <c r="S51" s="55">
        <v>0</v>
      </c>
      <c r="T51" s="56">
        <f t="shared" si="3"/>
        <v>0</v>
      </c>
      <c r="U51" s="56">
        <f t="shared" si="3"/>
        <v>0</v>
      </c>
      <c r="V51" s="55">
        <v>935</v>
      </c>
      <c r="W51" s="55">
        <v>0</v>
      </c>
      <c r="X51" s="26">
        <f t="shared" si="8"/>
        <v>2.6855614973262032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2503</v>
      </c>
      <c r="C52" s="55">
        <v>1162</v>
      </c>
      <c r="D52" s="55">
        <v>1341</v>
      </c>
      <c r="E52" s="15">
        <f t="shared" si="1"/>
        <v>10</v>
      </c>
      <c r="F52" s="55">
        <v>4</v>
      </c>
      <c r="G52" s="55">
        <v>6</v>
      </c>
      <c r="H52" s="56">
        <v>-6</v>
      </c>
      <c r="I52" s="57">
        <v>-0.23894862604540024</v>
      </c>
      <c r="J52" s="55">
        <v>1</v>
      </c>
      <c r="K52" s="55">
        <v>0</v>
      </c>
      <c r="L52" s="55">
        <v>4</v>
      </c>
      <c r="M52" s="55">
        <v>0</v>
      </c>
      <c r="N52" s="56">
        <f t="shared" si="2"/>
        <v>-3</v>
      </c>
      <c r="O52" s="56">
        <f t="shared" si="2"/>
        <v>0</v>
      </c>
      <c r="P52" s="55">
        <v>1</v>
      </c>
      <c r="Q52" s="55">
        <v>0</v>
      </c>
      <c r="R52" s="55">
        <v>4</v>
      </c>
      <c r="S52" s="55">
        <v>0</v>
      </c>
      <c r="T52" s="56">
        <f t="shared" si="3"/>
        <v>-3</v>
      </c>
      <c r="U52" s="56">
        <f t="shared" si="3"/>
        <v>0</v>
      </c>
      <c r="V52" s="55">
        <v>934</v>
      </c>
      <c r="W52" s="55">
        <v>-1</v>
      </c>
      <c r="X52" s="26">
        <f t="shared" si="8"/>
        <v>2.6798715203426124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2498</v>
      </c>
      <c r="C53" s="55">
        <v>1157</v>
      </c>
      <c r="D53" s="55">
        <v>1341</v>
      </c>
      <c r="E53" s="15">
        <f t="shared" si="1"/>
        <v>10</v>
      </c>
      <c r="F53" s="55">
        <v>4</v>
      </c>
      <c r="G53" s="55">
        <v>6</v>
      </c>
      <c r="H53" s="56">
        <v>-4</v>
      </c>
      <c r="I53" s="57">
        <v>-0.15980823012385137</v>
      </c>
      <c r="J53" s="55">
        <v>0</v>
      </c>
      <c r="K53" s="55">
        <v>0</v>
      </c>
      <c r="L53" s="55">
        <v>5</v>
      </c>
      <c r="M53" s="55">
        <v>0</v>
      </c>
      <c r="N53" s="56">
        <f t="shared" si="2"/>
        <v>-5</v>
      </c>
      <c r="O53" s="56">
        <f t="shared" si="2"/>
        <v>0</v>
      </c>
      <c r="P53" s="55">
        <v>2</v>
      </c>
      <c r="Q53" s="55">
        <v>0</v>
      </c>
      <c r="R53" s="55">
        <v>1</v>
      </c>
      <c r="S53" s="55">
        <v>0</v>
      </c>
      <c r="T53" s="56">
        <f t="shared" si="3"/>
        <v>1</v>
      </c>
      <c r="U53" s="56">
        <f t="shared" si="3"/>
        <v>0</v>
      </c>
      <c r="V53" s="55">
        <v>932</v>
      </c>
      <c r="W53" s="55">
        <v>-2</v>
      </c>
      <c r="X53" s="26">
        <f t="shared" si="8"/>
        <v>2.6802575107296138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2492</v>
      </c>
      <c r="C54" s="55">
        <v>1154</v>
      </c>
      <c r="D54" s="55">
        <v>1338</v>
      </c>
      <c r="E54" s="15">
        <f t="shared" si="1"/>
        <v>10</v>
      </c>
      <c r="F54" s="55">
        <v>4</v>
      </c>
      <c r="G54" s="55">
        <v>6</v>
      </c>
      <c r="H54" s="56">
        <v>-4</v>
      </c>
      <c r="I54" s="57">
        <v>-0.16012810248198558</v>
      </c>
      <c r="J54" s="55">
        <v>0</v>
      </c>
      <c r="K54" s="55">
        <v>0</v>
      </c>
      <c r="L54" s="55">
        <v>4</v>
      </c>
      <c r="M54" s="55">
        <v>0</v>
      </c>
      <c r="N54" s="56">
        <f t="shared" si="2"/>
        <v>-4</v>
      </c>
      <c r="O54" s="56">
        <f t="shared" si="2"/>
        <v>0</v>
      </c>
      <c r="P54" s="55">
        <v>1</v>
      </c>
      <c r="Q54" s="55">
        <v>0</v>
      </c>
      <c r="R54" s="55">
        <v>1</v>
      </c>
      <c r="S54" s="55">
        <v>0</v>
      </c>
      <c r="T54" s="56">
        <f t="shared" si="3"/>
        <v>0</v>
      </c>
      <c r="U54" s="56">
        <f t="shared" si="3"/>
        <v>0</v>
      </c>
      <c r="V54" s="55">
        <v>930</v>
      </c>
      <c r="W54" s="55">
        <v>-2</v>
      </c>
      <c r="X54" s="26">
        <f t="shared" si="8"/>
        <v>2.6795698924731184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2482</v>
      </c>
      <c r="C55" s="55">
        <v>1149</v>
      </c>
      <c r="D55" s="55">
        <v>1333</v>
      </c>
      <c r="E55" s="15">
        <f t="shared" si="1"/>
        <v>9</v>
      </c>
      <c r="F55" s="55">
        <v>3</v>
      </c>
      <c r="G55" s="55">
        <v>6</v>
      </c>
      <c r="H55" s="56">
        <v>-12</v>
      </c>
      <c r="I55" s="57">
        <v>-0.4815409309791332</v>
      </c>
      <c r="J55" s="55">
        <v>2</v>
      </c>
      <c r="K55" s="55">
        <v>0</v>
      </c>
      <c r="L55" s="55">
        <v>4</v>
      </c>
      <c r="M55" s="55">
        <v>0</v>
      </c>
      <c r="N55" s="56">
        <f t="shared" si="2"/>
        <v>-2</v>
      </c>
      <c r="O55" s="56">
        <f t="shared" si="2"/>
        <v>0</v>
      </c>
      <c r="P55" s="55">
        <v>4</v>
      </c>
      <c r="Q55" s="55">
        <v>0</v>
      </c>
      <c r="R55" s="55">
        <v>14</v>
      </c>
      <c r="S55" s="55">
        <v>1</v>
      </c>
      <c r="T55" s="56">
        <f t="shared" si="3"/>
        <v>-10</v>
      </c>
      <c r="U55" s="56">
        <f t="shared" si="3"/>
        <v>-1</v>
      </c>
      <c r="V55" s="55">
        <v>930</v>
      </c>
      <c r="W55" s="55">
        <v>0</v>
      </c>
      <c r="X55" s="26">
        <f t="shared" si="8"/>
        <v>2.6688172043010754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2472</v>
      </c>
      <c r="C56" s="55">
        <v>1144</v>
      </c>
      <c r="D56" s="55">
        <v>1328</v>
      </c>
      <c r="E56" s="15">
        <f t="shared" si="1"/>
        <v>9</v>
      </c>
      <c r="F56" s="55">
        <v>3</v>
      </c>
      <c r="G56" s="55">
        <v>6</v>
      </c>
      <c r="H56" s="56">
        <v>-10</v>
      </c>
      <c r="I56" s="57">
        <v>-0.40290088638194999</v>
      </c>
      <c r="J56" s="55">
        <v>1</v>
      </c>
      <c r="K56" s="55">
        <v>0</v>
      </c>
      <c r="L56" s="55">
        <v>8</v>
      </c>
      <c r="M56" s="55">
        <v>0</v>
      </c>
      <c r="N56" s="56">
        <f t="shared" si="2"/>
        <v>-7</v>
      </c>
      <c r="O56" s="56">
        <f t="shared" si="2"/>
        <v>0</v>
      </c>
      <c r="P56" s="55">
        <v>1</v>
      </c>
      <c r="Q56" s="55">
        <v>0</v>
      </c>
      <c r="R56" s="55">
        <v>4</v>
      </c>
      <c r="S56" s="55">
        <v>0</v>
      </c>
      <c r="T56" s="56">
        <f t="shared" si="3"/>
        <v>-3</v>
      </c>
      <c r="U56" s="56">
        <f t="shared" si="3"/>
        <v>0</v>
      </c>
      <c r="V56" s="55">
        <v>929</v>
      </c>
      <c r="W56" s="55">
        <v>-1</v>
      </c>
      <c r="X56" s="26">
        <f t="shared" si="8"/>
        <v>2.6609257265877289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2463</v>
      </c>
      <c r="C57" s="55">
        <v>1140</v>
      </c>
      <c r="D57" s="55">
        <v>1323</v>
      </c>
      <c r="E57" s="15">
        <f t="shared" si="1"/>
        <v>8</v>
      </c>
      <c r="F57" s="55">
        <v>2</v>
      </c>
      <c r="G57" s="55">
        <v>6</v>
      </c>
      <c r="H57" s="56">
        <v>-8</v>
      </c>
      <c r="I57" s="57">
        <v>-0.3236245954692557</v>
      </c>
      <c r="J57" s="55">
        <v>0</v>
      </c>
      <c r="K57" s="55">
        <v>0</v>
      </c>
      <c r="L57" s="55">
        <v>6</v>
      </c>
      <c r="M57" s="55">
        <v>0</v>
      </c>
      <c r="N57" s="56">
        <f t="shared" si="2"/>
        <v>-6</v>
      </c>
      <c r="O57" s="56">
        <f t="shared" si="2"/>
        <v>0</v>
      </c>
      <c r="P57" s="55">
        <v>0</v>
      </c>
      <c r="Q57" s="55">
        <v>0</v>
      </c>
      <c r="R57" s="55">
        <v>2</v>
      </c>
      <c r="S57" s="55">
        <v>1</v>
      </c>
      <c r="T57" s="56">
        <f>P57-R57</f>
        <v>-2</v>
      </c>
      <c r="U57" s="56">
        <f t="shared" si="3"/>
        <v>-1</v>
      </c>
      <c r="V57" s="55">
        <v>930</v>
      </c>
      <c r="W57" s="55">
        <v>1</v>
      </c>
      <c r="X57" s="26">
        <f t="shared" si="8"/>
        <v>2.6483870967741936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2453</v>
      </c>
      <c r="C58" s="55">
        <v>1135</v>
      </c>
      <c r="D58" s="55">
        <v>1318</v>
      </c>
      <c r="E58" s="15">
        <f t="shared" si="1"/>
        <v>8</v>
      </c>
      <c r="F58" s="55">
        <v>2</v>
      </c>
      <c r="G58" s="55">
        <v>6</v>
      </c>
      <c r="H58" s="56">
        <v>-11</v>
      </c>
      <c r="I58" s="57">
        <v>-0.44660982541615918</v>
      </c>
      <c r="J58" s="55">
        <v>0</v>
      </c>
      <c r="K58" s="55">
        <v>0</v>
      </c>
      <c r="L58" s="55">
        <v>9</v>
      </c>
      <c r="M58" s="55">
        <v>0</v>
      </c>
      <c r="N58" s="56">
        <f t="shared" si="2"/>
        <v>-9</v>
      </c>
      <c r="O58" s="56">
        <f t="shared" si="2"/>
        <v>0</v>
      </c>
      <c r="P58" s="55">
        <v>1</v>
      </c>
      <c r="Q58" s="55">
        <v>0</v>
      </c>
      <c r="R58" s="55">
        <v>3</v>
      </c>
      <c r="S58" s="55">
        <v>0</v>
      </c>
      <c r="T58" s="56">
        <f t="shared" si="3"/>
        <v>-2</v>
      </c>
      <c r="U58" s="56">
        <f t="shared" si="3"/>
        <v>0</v>
      </c>
      <c r="V58" s="55">
        <v>931</v>
      </c>
      <c r="W58" s="55">
        <v>1</v>
      </c>
      <c r="X58" s="26">
        <f t="shared" si="8"/>
        <v>2.6348012889366275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2451</v>
      </c>
      <c r="C59" s="55">
        <v>1133</v>
      </c>
      <c r="D59" s="55">
        <v>1318</v>
      </c>
      <c r="E59" s="15">
        <f t="shared" si="1"/>
        <v>8</v>
      </c>
      <c r="F59" s="55">
        <v>2</v>
      </c>
      <c r="G59" s="55">
        <v>6</v>
      </c>
      <c r="H59" s="56">
        <v>-4</v>
      </c>
      <c r="I59" s="57">
        <v>-0.16306563391765186</v>
      </c>
      <c r="J59" s="55">
        <v>1</v>
      </c>
      <c r="K59" s="55">
        <v>0</v>
      </c>
      <c r="L59" s="55">
        <v>3</v>
      </c>
      <c r="M59" s="55">
        <v>0</v>
      </c>
      <c r="N59" s="56">
        <f t="shared" si="2"/>
        <v>-2</v>
      </c>
      <c r="O59" s="56">
        <f t="shared" si="2"/>
        <v>0</v>
      </c>
      <c r="P59" s="55">
        <v>0</v>
      </c>
      <c r="Q59" s="55">
        <v>0</v>
      </c>
      <c r="R59" s="55">
        <v>2</v>
      </c>
      <c r="S59" s="55">
        <v>0</v>
      </c>
      <c r="T59" s="56">
        <f t="shared" si="3"/>
        <v>-2</v>
      </c>
      <c r="U59" s="56">
        <f t="shared" si="3"/>
        <v>0</v>
      </c>
      <c r="V59" s="55">
        <v>929</v>
      </c>
      <c r="W59" s="55">
        <v>-2</v>
      </c>
      <c r="X59" s="26">
        <f t="shared" si="8"/>
        <v>2.6383207750269109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2436</v>
      </c>
      <c r="C60" s="55">
        <v>1128</v>
      </c>
      <c r="D60" s="55">
        <v>1308</v>
      </c>
      <c r="E60" s="15">
        <f t="shared" si="1"/>
        <v>10</v>
      </c>
      <c r="F60" s="55">
        <v>2</v>
      </c>
      <c r="G60" s="55">
        <v>8</v>
      </c>
      <c r="H60" s="56">
        <v>-9</v>
      </c>
      <c r="I60" s="57">
        <v>-0.36719706242350064</v>
      </c>
      <c r="J60" s="55">
        <v>2</v>
      </c>
      <c r="K60" s="55">
        <v>0</v>
      </c>
      <c r="L60" s="55">
        <v>9</v>
      </c>
      <c r="M60" s="55">
        <v>0</v>
      </c>
      <c r="N60" s="56">
        <f t="shared" ref="N60:O61" si="9">J60-L60</f>
        <v>-7</v>
      </c>
      <c r="O60" s="56">
        <f t="shared" si="9"/>
        <v>0</v>
      </c>
      <c r="P60" s="55">
        <v>2</v>
      </c>
      <c r="Q60" s="55">
        <v>2</v>
      </c>
      <c r="R60" s="55">
        <v>4</v>
      </c>
      <c r="S60" s="55">
        <v>0</v>
      </c>
      <c r="T60" s="56">
        <f t="shared" ref="T60:U61" si="10">P60-R60</f>
        <v>-2</v>
      </c>
      <c r="U60" s="56">
        <f t="shared" si="10"/>
        <v>2</v>
      </c>
      <c r="V60" s="55">
        <v>925</v>
      </c>
      <c r="W60" s="55">
        <v>-4</v>
      </c>
      <c r="X60" s="26">
        <f t="shared" si="8"/>
        <v>2.6335135135135137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2425</v>
      </c>
      <c r="C61" s="55">
        <v>1121</v>
      </c>
      <c r="D61" s="55">
        <v>1304</v>
      </c>
      <c r="E61" s="15">
        <f t="shared" si="1"/>
        <v>9</v>
      </c>
      <c r="F61" s="55">
        <v>1</v>
      </c>
      <c r="G61" s="55">
        <v>8</v>
      </c>
      <c r="H61" s="56">
        <v>-10</v>
      </c>
      <c r="I61" s="57">
        <v>-0.41050903119868637</v>
      </c>
      <c r="J61" s="55">
        <v>0</v>
      </c>
      <c r="K61" s="55">
        <v>0</v>
      </c>
      <c r="L61" s="55">
        <v>7</v>
      </c>
      <c r="M61" s="55">
        <v>0</v>
      </c>
      <c r="N61" s="56">
        <f t="shared" si="9"/>
        <v>-7</v>
      </c>
      <c r="O61" s="56">
        <f t="shared" si="9"/>
        <v>0</v>
      </c>
      <c r="P61" s="55">
        <v>0</v>
      </c>
      <c r="Q61" s="55">
        <v>0</v>
      </c>
      <c r="R61" s="55">
        <v>3</v>
      </c>
      <c r="S61" s="55">
        <v>1</v>
      </c>
      <c r="T61" s="56">
        <f t="shared" si="10"/>
        <v>-3</v>
      </c>
      <c r="U61" s="56">
        <f t="shared" si="10"/>
        <v>-1</v>
      </c>
      <c r="V61" s="55">
        <v>922</v>
      </c>
      <c r="W61" s="55">
        <v>-3</v>
      </c>
      <c r="X61" s="26">
        <f t="shared" si="8"/>
        <v>2.6301518438177873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363281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40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27" t="s">
        <v>16</v>
      </c>
      <c r="B4" s="127" t="s">
        <v>0</v>
      </c>
      <c r="C4" s="67"/>
      <c r="D4" s="67"/>
      <c r="E4" s="67"/>
      <c r="F4" s="67"/>
      <c r="G4" s="67"/>
      <c r="H4" s="128" t="s">
        <v>80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0"/>
      <c r="V4" s="131" t="s">
        <v>1</v>
      </c>
      <c r="W4" s="132"/>
      <c r="X4" s="133" t="s">
        <v>2</v>
      </c>
    </row>
    <row r="5" spans="1:26" ht="24" customHeight="1" x14ac:dyDescent="0.2">
      <c r="A5" s="66"/>
      <c r="B5" s="33"/>
      <c r="C5" s="12"/>
      <c r="D5" s="13"/>
      <c r="E5" s="134" t="s">
        <v>7</v>
      </c>
      <c r="F5" s="134"/>
      <c r="G5" s="134"/>
      <c r="H5" s="118" t="s">
        <v>9</v>
      </c>
      <c r="I5" s="120"/>
      <c r="J5" s="118" t="s">
        <v>10</v>
      </c>
      <c r="K5" s="119"/>
      <c r="L5" s="119"/>
      <c r="M5" s="119"/>
      <c r="N5" s="119"/>
      <c r="O5" s="120"/>
      <c r="P5" s="118" t="s">
        <v>11</v>
      </c>
      <c r="Q5" s="119"/>
      <c r="R5" s="119"/>
      <c r="S5" s="119"/>
      <c r="T5" s="119"/>
      <c r="U5" s="120"/>
      <c r="V5" s="24"/>
      <c r="W5" s="22"/>
      <c r="X5" s="69"/>
    </row>
    <row r="6" spans="1:26" ht="24" customHeight="1" x14ac:dyDescent="0.2">
      <c r="A6" s="66"/>
      <c r="B6" s="121" t="s">
        <v>6</v>
      </c>
      <c r="C6" s="135" t="s">
        <v>4</v>
      </c>
      <c r="D6" s="136" t="s">
        <v>5</v>
      </c>
      <c r="E6" s="137" t="s">
        <v>6</v>
      </c>
      <c r="F6" s="137" t="s">
        <v>4</v>
      </c>
      <c r="G6" s="137" t="s">
        <v>5</v>
      </c>
      <c r="H6" s="123" t="s">
        <v>12</v>
      </c>
      <c r="I6" s="123" t="s">
        <v>13</v>
      </c>
      <c r="J6" s="124" t="s">
        <v>14</v>
      </c>
      <c r="K6" s="125"/>
      <c r="L6" s="124" t="s">
        <v>19</v>
      </c>
      <c r="M6" s="125"/>
      <c r="N6" s="124" t="s">
        <v>20</v>
      </c>
      <c r="O6" s="125"/>
      <c r="P6" s="122" t="s">
        <v>81</v>
      </c>
      <c r="Q6" s="53"/>
      <c r="R6" s="122" t="s">
        <v>82</v>
      </c>
      <c r="S6" s="53"/>
      <c r="T6" s="124" t="s">
        <v>15</v>
      </c>
      <c r="U6" s="125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138"/>
      <c r="F7" s="138"/>
      <c r="G7" s="138"/>
      <c r="H7" s="95"/>
      <c r="I7" s="95"/>
      <c r="J7" s="30"/>
      <c r="K7" s="126" t="s">
        <v>83</v>
      </c>
      <c r="L7" s="30"/>
      <c r="M7" s="126" t="s">
        <v>83</v>
      </c>
      <c r="N7" s="30"/>
      <c r="O7" s="126" t="s">
        <v>83</v>
      </c>
      <c r="P7" s="87"/>
      <c r="Q7" s="126" t="s">
        <v>83</v>
      </c>
      <c r="R7" s="87"/>
      <c r="S7" s="126" t="s">
        <v>83</v>
      </c>
      <c r="T7" s="30"/>
      <c r="U7" s="126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138"/>
      <c r="F8" s="138"/>
      <c r="G8" s="138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138"/>
      <c r="F9" s="138"/>
      <c r="G9" s="138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149313</v>
      </c>
      <c r="C15" s="55">
        <v>70628</v>
      </c>
      <c r="D15" s="55">
        <v>78685</v>
      </c>
      <c r="E15" s="15">
        <f t="shared" ref="E15:E61" si="1">F15+G15</f>
        <v>1972</v>
      </c>
      <c r="F15" s="55">
        <v>758</v>
      </c>
      <c r="G15" s="55">
        <v>1214</v>
      </c>
      <c r="H15" s="56" t="s">
        <v>46</v>
      </c>
      <c r="I15" s="57" t="s">
        <v>46</v>
      </c>
      <c r="J15" s="55">
        <v>1389</v>
      </c>
      <c r="K15" s="55">
        <v>3</v>
      </c>
      <c r="L15" s="55">
        <v>1509</v>
      </c>
      <c r="M15" s="55">
        <v>7</v>
      </c>
      <c r="N15" s="56">
        <f t="shared" ref="N15:O59" si="2">J15-L15</f>
        <v>-120</v>
      </c>
      <c r="O15" s="56">
        <f t="shared" si="2"/>
        <v>-4</v>
      </c>
      <c r="P15" s="55">
        <v>3441</v>
      </c>
      <c r="Q15" s="55">
        <v>187</v>
      </c>
      <c r="R15" s="55">
        <v>3822</v>
      </c>
      <c r="S15" s="55">
        <v>157</v>
      </c>
      <c r="T15" s="56">
        <f t="shared" ref="T15:U59" si="3">P15-R15</f>
        <v>-381</v>
      </c>
      <c r="U15" s="56">
        <f t="shared" si="3"/>
        <v>30</v>
      </c>
      <c r="V15" s="55">
        <v>60037</v>
      </c>
      <c r="W15" s="55" t="s">
        <v>46</v>
      </c>
      <c r="X15" s="58">
        <f>B15/V15</f>
        <v>2.4870163399237137</v>
      </c>
    </row>
    <row r="16" spans="1:26" ht="24" customHeight="1" x14ac:dyDescent="0.2">
      <c r="A16" s="29" t="s">
        <v>56</v>
      </c>
      <c r="B16" s="55">
        <f t="shared" si="0"/>
        <v>149190</v>
      </c>
      <c r="C16" s="55">
        <v>70597</v>
      </c>
      <c r="D16" s="55">
        <v>78593</v>
      </c>
      <c r="E16" s="15">
        <f t="shared" si="1"/>
        <v>2375</v>
      </c>
      <c r="F16" s="55">
        <v>940</v>
      </c>
      <c r="G16" s="55">
        <v>1435</v>
      </c>
      <c r="H16" s="56">
        <f>N16+T16</f>
        <v>-420</v>
      </c>
      <c r="I16" s="57">
        <f>H16/B15*100</f>
        <v>-0.28128830041590486</v>
      </c>
      <c r="J16" s="55">
        <v>1452</v>
      </c>
      <c r="K16" s="55">
        <v>4</v>
      </c>
      <c r="L16" s="55">
        <v>1695</v>
      </c>
      <c r="M16" s="55">
        <v>4</v>
      </c>
      <c r="N16" s="56">
        <f t="shared" si="2"/>
        <v>-243</v>
      </c>
      <c r="O16" s="56">
        <f t="shared" si="2"/>
        <v>0</v>
      </c>
      <c r="P16" s="55">
        <v>3419</v>
      </c>
      <c r="Q16" s="55">
        <v>202</v>
      </c>
      <c r="R16" s="55">
        <v>3596</v>
      </c>
      <c r="S16" s="55">
        <v>95</v>
      </c>
      <c r="T16" s="56">
        <f t="shared" si="3"/>
        <v>-177</v>
      </c>
      <c r="U16" s="56">
        <f t="shared" si="3"/>
        <v>107</v>
      </c>
      <c r="V16" s="55">
        <v>60567</v>
      </c>
      <c r="W16" s="55" t="s">
        <v>46</v>
      </c>
      <c r="X16" s="58">
        <f>B16/V16</f>
        <v>2.4632225469314974</v>
      </c>
    </row>
    <row r="17" spans="1:26" ht="24" customHeight="1" x14ac:dyDescent="0.2">
      <c r="A17" s="29" t="s">
        <v>57</v>
      </c>
      <c r="B17" s="55">
        <f t="shared" si="0"/>
        <v>148744</v>
      </c>
      <c r="C17" s="55">
        <v>70467</v>
      </c>
      <c r="D17" s="55">
        <v>78277</v>
      </c>
      <c r="E17" s="15">
        <f t="shared" si="1"/>
        <v>2709</v>
      </c>
      <c r="F17" s="55">
        <v>1092</v>
      </c>
      <c r="G17" s="55">
        <v>1617</v>
      </c>
      <c r="H17" s="56">
        <f t="shared" ref="H17:H20" si="4">N17+T17</f>
        <v>-766</v>
      </c>
      <c r="I17" s="57">
        <f t="shared" ref="I17:I20" si="5">H17/B16*100</f>
        <v>-0.51343923855486295</v>
      </c>
      <c r="J17" s="55">
        <v>1336</v>
      </c>
      <c r="K17" s="55">
        <v>2</v>
      </c>
      <c r="L17" s="55">
        <v>1728</v>
      </c>
      <c r="M17" s="55">
        <v>6</v>
      </c>
      <c r="N17" s="56">
        <f t="shared" si="2"/>
        <v>-392</v>
      </c>
      <c r="O17" s="56">
        <f t="shared" si="2"/>
        <v>-4</v>
      </c>
      <c r="P17" s="55">
        <v>3311</v>
      </c>
      <c r="Q17" s="55">
        <v>154</v>
      </c>
      <c r="R17" s="55">
        <v>3685</v>
      </c>
      <c r="S17" s="55">
        <v>126</v>
      </c>
      <c r="T17" s="56">
        <f t="shared" si="3"/>
        <v>-374</v>
      </c>
      <c r="U17" s="56">
        <f t="shared" si="3"/>
        <v>28</v>
      </c>
      <c r="V17" s="55">
        <v>60847</v>
      </c>
      <c r="W17" s="55" t="s">
        <v>46</v>
      </c>
      <c r="X17" s="58">
        <f>B17/V17</f>
        <v>2.4445576610186204</v>
      </c>
    </row>
    <row r="18" spans="1:26" ht="24" customHeight="1" x14ac:dyDescent="0.2">
      <c r="A18" s="29" t="s">
        <v>58</v>
      </c>
      <c r="B18" s="55">
        <f t="shared" si="0"/>
        <v>148298</v>
      </c>
      <c r="C18" s="55">
        <v>70250</v>
      </c>
      <c r="D18" s="55">
        <v>78048</v>
      </c>
      <c r="E18" s="15">
        <f t="shared" si="1"/>
        <v>3152</v>
      </c>
      <c r="F18" s="55">
        <v>1301</v>
      </c>
      <c r="G18" s="55">
        <v>1851</v>
      </c>
      <c r="H18" s="56">
        <f t="shared" si="4"/>
        <v>-837</v>
      </c>
      <c r="I18" s="57">
        <f t="shared" si="5"/>
        <v>-0.56271177324799659</v>
      </c>
      <c r="J18" s="55">
        <v>1334</v>
      </c>
      <c r="K18" s="55">
        <v>7</v>
      </c>
      <c r="L18" s="55">
        <v>1696</v>
      </c>
      <c r="M18" s="55">
        <v>6</v>
      </c>
      <c r="N18" s="56">
        <f t="shared" si="2"/>
        <v>-362</v>
      </c>
      <c r="O18" s="56">
        <f t="shared" si="2"/>
        <v>1</v>
      </c>
      <c r="P18" s="55">
        <v>3269</v>
      </c>
      <c r="Q18" s="55">
        <v>270</v>
      </c>
      <c r="R18" s="55">
        <v>3744</v>
      </c>
      <c r="S18" s="55">
        <v>133</v>
      </c>
      <c r="T18" s="56">
        <f t="shared" si="3"/>
        <v>-475</v>
      </c>
      <c r="U18" s="56">
        <f t="shared" si="3"/>
        <v>137</v>
      </c>
      <c r="V18" s="55">
        <v>61210</v>
      </c>
      <c r="W18" s="55" t="s">
        <v>46</v>
      </c>
      <c r="X18" s="58">
        <f>B18/V18</f>
        <v>2.4227740565267113</v>
      </c>
    </row>
    <row r="19" spans="1:26" ht="24" customHeight="1" x14ac:dyDescent="0.2">
      <c r="A19" s="29" t="s">
        <v>59</v>
      </c>
      <c r="B19" s="55">
        <f t="shared" si="0"/>
        <v>147715</v>
      </c>
      <c r="C19" s="55">
        <v>70015</v>
      </c>
      <c r="D19" s="55">
        <v>77700</v>
      </c>
      <c r="E19" s="15">
        <f t="shared" si="1"/>
        <v>3616</v>
      </c>
      <c r="F19" s="55">
        <v>1494</v>
      </c>
      <c r="G19" s="55">
        <v>2122</v>
      </c>
      <c r="H19" s="56">
        <f t="shared" si="4"/>
        <v>-787</v>
      </c>
      <c r="I19" s="57">
        <f t="shared" si="5"/>
        <v>-0.53068820887672119</v>
      </c>
      <c r="J19" s="55">
        <v>1287</v>
      </c>
      <c r="K19" s="55">
        <v>6</v>
      </c>
      <c r="L19" s="55">
        <v>1669</v>
      </c>
      <c r="M19" s="55">
        <v>4</v>
      </c>
      <c r="N19" s="56">
        <f t="shared" si="2"/>
        <v>-382</v>
      </c>
      <c r="O19" s="56">
        <f t="shared" si="2"/>
        <v>2</v>
      </c>
      <c r="P19" s="55">
        <v>3344</v>
      </c>
      <c r="Q19" s="55">
        <v>324</v>
      </c>
      <c r="R19" s="55">
        <v>3749</v>
      </c>
      <c r="S19" s="55">
        <v>156</v>
      </c>
      <c r="T19" s="56">
        <f t="shared" si="3"/>
        <v>-405</v>
      </c>
      <c r="U19" s="56">
        <f t="shared" si="3"/>
        <v>168</v>
      </c>
      <c r="V19" s="55">
        <v>61585</v>
      </c>
      <c r="W19" s="55" t="s">
        <v>46</v>
      </c>
      <c r="X19" s="58">
        <f>B19/V19</f>
        <v>2.3985548429000567</v>
      </c>
    </row>
    <row r="20" spans="1:26" ht="24" customHeight="1" x14ac:dyDescent="0.2">
      <c r="A20" s="29" t="s">
        <v>60</v>
      </c>
      <c r="B20" s="55">
        <f t="shared" si="0"/>
        <v>147317</v>
      </c>
      <c r="C20" s="55">
        <v>69740</v>
      </c>
      <c r="D20" s="55">
        <v>77577</v>
      </c>
      <c r="E20" s="15">
        <f t="shared" si="1"/>
        <v>3979</v>
      </c>
      <c r="F20" s="55">
        <v>1665</v>
      </c>
      <c r="G20" s="55">
        <v>2314</v>
      </c>
      <c r="H20" s="56">
        <f t="shared" si="4"/>
        <v>-712</v>
      </c>
      <c r="I20" s="57">
        <f t="shared" si="5"/>
        <v>-0.48200927461666049</v>
      </c>
      <c r="J20" s="55">
        <v>1175</v>
      </c>
      <c r="K20" s="55">
        <v>2</v>
      </c>
      <c r="L20" s="55">
        <v>1771</v>
      </c>
      <c r="M20" s="55">
        <v>6</v>
      </c>
      <c r="N20" s="56">
        <f t="shared" si="2"/>
        <v>-596</v>
      </c>
      <c r="O20" s="56">
        <f t="shared" si="2"/>
        <v>-4</v>
      </c>
      <c r="P20" s="55">
        <v>3240</v>
      </c>
      <c r="Q20" s="55">
        <v>236</v>
      </c>
      <c r="R20" s="55">
        <v>3356</v>
      </c>
      <c r="S20" s="55">
        <v>169</v>
      </c>
      <c r="T20" s="56">
        <f t="shared" si="3"/>
        <v>-116</v>
      </c>
      <c r="U20" s="56">
        <f t="shared" si="3"/>
        <v>67</v>
      </c>
      <c r="V20" s="55">
        <v>62134</v>
      </c>
      <c r="W20" s="55" t="s">
        <v>46</v>
      </c>
      <c r="X20" s="58">
        <f>B20/V20</f>
        <v>2.3709563202111563</v>
      </c>
    </row>
    <row r="21" spans="1:26" ht="24" customHeight="1" x14ac:dyDescent="0.2">
      <c r="A21" s="28" t="s">
        <v>61</v>
      </c>
      <c r="B21" s="55">
        <f t="shared" si="0"/>
        <v>146753</v>
      </c>
      <c r="C21" s="55">
        <v>69497</v>
      </c>
      <c r="D21" s="55">
        <v>77256</v>
      </c>
      <c r="E21" s="15">
        <f t="shared" si="1"/>
        <v>3998</v>
      </c>
      <c r="F21" s="55">
        <v>1667</v>
      </c>
      <c r="G21" s="55">
        <v>2331</v>
      </c>
      <c r="H21" s="56">
        <f t="shared" ref="H21:H22" si="6">N21+T21</f>
        <v>-735</v>
      </c>
      <c r="I21" s="57">
        <f t="shared" ref="I21:I23" si="7">H21/B20*100</f>
        <v>-0.49892408886958062</v>
      </c>
      <c r="J21" s="55">
        <v>1148</v>
      </c>
      <c r="K21" s="55">
        <v>3</v>
      </c>
      <c r="L21" s="55">
        <v>1780</v>
      </c>
      <c r="M21" s="55">
        <v>4</v>
      </c>
      <c r="N21" s="56">
        <f t="shared" si="2"/>
        <v>-632</v>
      </c>
      <c r="O21" s="56">
        <f t="shared" si="2"/>
        <v>-1</v>
      </c>
      <c r="P21" s="55">
        <v>3418</v>
      </c>
      <c r="Q21" s="55">
        <v>224</v>
      </c>
      <c r="R21" s="55">
        <v>3521</v>
      </c>
      <c r="S21" s="55">
        <v>202</v>
      </c>
      <c r="T21" s="56">
        <f t="shared" si="3"/>
        <v>-103</v>
      </c>
      <c r="U21" s="56">
        <f t="shared" si="3"/>
        <v>22</v>
      </c>
      <c r="V21" s="55">
        <v>62689</v>
      </c>
      <c r="W21" s="55" t="s">
        <v>46</v>
      </c>
      <c r="X21" s="58">
        <f>B21/V21</f>
        <v>2.3409689100161111</v>
      </c>
    </row>
    <row r="22" spans="1:26" s="6" customFormat="1" ht="23.25" customHeight="1" x14ac:dyDescent="0.2">
      <c r="A22" s="15" t="s">
        <v>62</v>
      </c>
      <c r="B22" s="55">
        <f t="shared" si="0"/>
        <v>146148</v>
      </c>
      <c r="C22" s="55">
        <v>69247</v>
      </c>
      <c r="D22" s="55">
        <v>76901</v>
      </c>
      <c r="E22" s="15">
        <f t="shared" si="1"/>
        <v>4115</v>
      </c>
      <c r="F22" s="55">
        <v>1750</v>
      </c>
      <c r="G22" s="55">
        <v>2365</v>
      </c>
      <c r="H22" s="56">
        <f t="shared" si="6"/>
        <v>-879</v>
      </c>
      <c r="I22" s="57">
        <f t="shared" si="7"/>
        <v>-0.59896560888022732</v>
      </c>
      <c r="J22" s="55">
        <v>1172</v>
      </c>
      <c r="K22" s="55">
        <v>0</v>
      </c>
      <c r="L22" s="55">
        <v>1868</v>
      </c>
      <c r="M22" s="55">
        <v>4</v>
      </c>
      <c r="N22" s="56">
        <f t="shared" si="2"/>
        <v>-696</v>
      </c>
      <c r="O22" s="56">
        <f t="shared" si="2"/>
        <v>-4</v>
      </c>
      <c r="P22" s="55">
        <v>3387</v>
      </c>
      <c r="Q22" s="55">
        <v>337</v>
      </c>
      <c r="R22" s="55">
        <v>3570</v>
      </c>
      <c r="S22" s="55">
        <v>214</v>
      </c>
      <c r="T22" s="56">
        <f t="shared" si="3"/>
        <v>-183</v>
      </c>
      <c r="U22" s="56">
        <f t="shared" si="3"/>
        <v>123</v>
      </c>
      <c r="V22" s="55">
        <v>63134</v>
      </c>
      <c r="W22" s="55" t="s">
        <v>46</v>
      </c>
      <c r="X22" s="25">
        <f>B22/V22</f>
        <v>2.3148857984604176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145121</v>
      </c>
      <c r="C23" s="55">
        <v>68829</v>
      </c>
      <c r="D23" s="55">
        <v>76292</v>
      </c>
      <c r="E23" s="15">
        <f t="shared" si="1"/>
        <v>4240</v>
      </c>
      <c r="F23" s="55">
        <v>1803</v>
      </c>
      <c r="G23" s="55">
        <v>2437</v>
      </c>
      <c r="H23" s="56">
        <f>N23+T23</f>
        <v>-1278</v>
      </c>
      <c r="I23" s="57">
        <f t="shared" si="7"/>
        <v>-0.87445603087281387</v>
      </c>
      <c r="J23" s="55">
        <v>1106</v>
      </c>
      <c r="K23" s="55">
        <v>5</v>
      </c>
      <c r="L23" s="55">
        <v>1929</v>
      </c>
      <c r="M23" s="55">
        <v>7</v>
      </c>
      <c r="N23" s="56">
        <f t="shared" si="2"/>
        <v>-823</v>
      </c>
      <c r="O23" s="56">
        <f t="shared" si="2"/>
        <v>-2</v>
      </c>
      <c r="P23" s="55">
        <v>3201</v>
      </c>
      <c r="Q23" s="55">
        <v>374</v>
      </c>
      <c r="R23" s="55">
        <v>3656</v>
      </c>
      <c r="S23" s="55">
        <v>272</v>
      </c>
      <c r="T23" s="56">
        <f t="shared" si="3"/>
        <v>-455</v>
      </c>
      <c r="U23" s="56">
        <f t="shared" si="3"/>
        <v>102</v>
      </c>
      <c r="V23" s="55">
        <v>63233</v>
      </c>
      <c r="W23" s="55" t="s">
        <v>46</v>
      </c>
      <c r="X23" s="25">
        <f>B23/V23</f>
        <v>2.2950200053769394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147317</v>
      </c>
      <c r="C25" s="55">
        <v>69740</v>
      </c>
      <c r="D25" s="55">
        <v>77577</v>
      </c>
      <c r="E25" s="15">
        <f t="shared" si="1"/>
        <v>3979</v>
      </c>
      <c r="F25" s="55">
        <v>1665</v>
      </c>
      <c r="G25" s="55">
        <v>2314</v>
      </c>
      <c r="H25" s="56">
        <v>-50</v>
      </c>
      <c r="I25" s="57">
        <v>-3.3928438138278741E-2</v>
      </c>
      <c r="J25" s="55">
        <v>98</v>
      </c>
      <c r="K25" s="55">
        <v>0</v>
      </c>
      <c r="L25" s="55">
        <v>135</v>
      </c>
      <c r="M25" s="55">
        <v>0</v>
      </c>
      <c r="N25" s="56">
        <f t="shared" si="2"/>
        <v>-37</v>
      </c>
      <c r="O25" s="56">
        <f t="shared" si="2"/>
        <v>0</v>
      </c>
      <c r="P25" s="55">
        <v>199</v>
      </c>
      <c r="Q25" s="55">
        <v>10</v>
      </c>
      <c r="R25" s="55">
        <v>212</v>
      </c>
      <c r="S25" s="55">
        <v>9</v>
      </c>
      <c r="T25" s="56">
        <f t="shared" si="3"/>
        <v>-13</v>
      </c>
      <c r="U25" s="56">
        <f t="shared" si="3"/>
        <v>1</v>
      </c>
      <c r="V25" s="55">
        <v>62134</v>
      </c>
      <c r="W25" s="55">
        <v>-23</v>
      </c>
      <c r="X25" s="25">
        <f t="shared" ref="X25:X61" si="8">B25/V25</f>
        <v>2.3709563202111563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147371</v>
      </c>
      <c r="C26" s="55">
        <v>69739</v>
      </c>
      <c r="D26" s="55">
        <v>77632</v>
      </c>
      <c r="E26" s="15">
        <f t="shared" si="1"/>
        <v>3972</v>
      </c>
      <c r="F26" s="55">
        <v>1663</v>
      </c>
      <c r="G26" s="55">
        <v>2309</v>
      </c>
      <c r="H26" s="56">
        <v>-16</v>
      </c>
      <c r="I26" s="57">
        <v>-1.0860932546820801E-2</v>
      </c>
      <c r="J26" s="55">
        <v>98</v>
      </c>
      <c r="K26" s="55">
        <v>0</v>
      </c>
      <c r="L26" s="55">
        <v>120</v>
      </c>
      <c r="M26" s="55">
        <v>0</v>
      </c>
      <c r="N26" s="56">
        <f t="shared" si="2"/>
        <v>-22</v>
      </c>
      <c r="O26" s="56">
        <f t="shared" si="2"/>
        <v>0</v>
      </c>
      <c r="P26" s="55">
        <v>198</v>
      </c>
      <c r="Q26" s="55">
        <v>17</v>
      </c>
      <c r="R26" s="55">
        <v>192</v>
      </c>
      <c r="S26" s="55">
        <v>23</v>
      </c>
      <c r="T26" s="56">
        <f t="shared" si="3"/>
        <v>6</v>
      </c>
      <c r="U26" s="56">
        <f t="shared" si="3"/>
        <v>-6</v>
      </c>
      <c r="V26" s="55">
        <v>62212</v>
      </c>
      <c r="W26" s="55">
        <v>78</v>
      </c>
      <c r="X26" s="25">
        <f t="shared" si="8"/>
        <v>2.3688516684883947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147336</v>
      </c>
      <c r="C27" s="55">
        <v>69751</v>
      </c>
      <c r="D27" s="55">
        <v>77585</v>
      </c>
      <c r="E27" s="15">
        <f t="shared" si="1"/>
        <v>3981</v>
      </c>
      <c r="F27" s="55">
        <v>1669</v>
      </c>
      <c r="G27" s="55">
        <v>2312</v>
      </c>
      <c r="H27" s="56">
        <v>-42</v>
      </c>
      <c r="I27" s="57">
        <v>-2.849950125872797E-2</v>
      </c>
      <c r="J27" s="55">
        <v>79</v>
      </c>
      <c r="K27" s="55">
        <v>0</v>
      </c>
      <c r="L27" s="55">
        <v>149</v>
      </c>
      <c r="M27" s="55">
        <v>1</v>
      </c>
      <c r="N27" s="56">
        <f t="shared" si="2"/>
        <v>-70</v>
      </c>
      <c r="O27" s="56">
        <f t="shared" si="2"/>
        <v>-1</v>
      </c>
      <c r="P27" s="55">
        <v>181</v>
      </c>
      <c r="Q27" s="55">
        <v>16</v>
      </c>
      <c r="R27" s="55">
        <v>153</v>
      </c>
      <c r="S27" s="55">
        <v>6</v>
      </c>
      <c r="T27" s="56">
        <f t="shared" si="3"/>
        <v>28</v>
      </c>
      <c r="U27" s="56">
        <f t="shared" si="3"/>
        <v>10</v>
      </c>
      <c r="V27" s="55">
        <v>62243</v>
      </c>
      <c r="W27" s="55">
        <v>31</v>
      </c>
      <c r="X27" s="25">
        <f t="shared" si="8"/>
        <v>2.3671095544880547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147337</v>
      </c>
      <c r="C28" s="55">
        <v>69740</v>
      </c>
      <c r="D28" s="55">
        <v>77597</v>
      </c>
      <c r="E28" s="15">
        <f t="shared" si="1"/>
        <v>4018</v>
      </c>
      <c r="F28" s="55">
        <v>1677</v>
      </c>
      <c r="G28" s="55">
        <v>2341</v>
      </c>
      <c r="H28" s="56">
        <v>-21</v>
      </c>
      <c r="I28" s="57">
        <v>-1.4253135689851768E-2</v>
      </c>
      <c r="J28" s="55">
        <v>97</v>
      </c>
      <c r="K28" s="55">
        <v>0</v>
      </c>
      <c r="L28" s="55">
        <v>165</v>
      </c>
      <c r="M28" s="55">
        <v>0</v>
      </c>
      <c r="N28" s="56">
        <f t="shared" si="2"/>
        <v>-68</v>
      </c>
      <c r="O28" s="56">
        <f t="shared" si="2"/>
        <v>0</v>
      </c>
      <c r="P28" s="55">
        <v>206</v>
      </c>
      <c r="Q28" s="55">
        <v>51</v>
      </c>
      <c r="R28" s="55">
        <v>159</v>
      </c>
      <c r="S28" s="55">
        <v>16</v>
      </c>
      <c r="T28" s="56">
        <f t="shared" si="3"/>
        <v>47</v>
      </c>
      <c r="U28" s="56">
        <f t="shared" si="3"/>
        <v>35</v>
      </c>
      <c r="V28" s="55">
        <v>62274</v>
      </c>
      <c r="W28" s="55">
        <v>31</v>
      </c>
      <c r="X28" s="25">
        <f t="shared" si="8"/>
        <v>2.365947265311366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147273</v>
      </c>
      <c r="C29" s="55">
        <v>69683</v>
      </c>
      <c r="D29" s="55">
        <v>77590</v>
      </c>
      <c r="E29" s="15">
        <f t="shared" si="1"/>
        <v>4043</v>
      </c>
      <c r="F29" s="55">
        <v>1685</v>
      </c>
      <c r="G29" s="55">
        <v>2358</v>
      </c>
      <c r="H29" s="56">
        <v>-68</v>
      </c>
      <c r="I29" s="57">
        <v>-4.6152697557300608E-2</v>
      </c>
      <c r="J29" s="55">
        <v>86</v>
      </c>
      <c r="K29" s="55">
        <v>1</v>
      </c>
      <c r="L29" s="55">
        <v>191</v>
      </c>
      <c r="M29" s="55">
        <v>0</v>
      </c>
      <c r="N29" s="56">
        <f t="shared" si="2"/>
        <v>-105</v>
      </c>
      <c r="O29" s="56">
        <f t="shared" si="2"/>
        <v>1</v>
      </c>
      <c r="P29" s="55">
        <v>187</v>
      </c>
      <c r="Q29" s="55">
        <v>29</v>
      </c>
      <c r="R29" s="55">
        <v>150</v>
      </c>
      <c r="S29" s="55">
        <v>7</v>
      </c>
      <c r="T29" s="56">
        <f t="shared" si="3"/>
        <v>37</v>
      </c>
      <c r="U29" s="56">
        <f t="shared" si="3"/>
        <v>22</v>
      </c>
      <c r="V29" s="55">
        <v>62295</v>
      </c>
      <c r="W29" s="55">
        <v>21</v>
      </c>
      <c r="X29" s="25">
        <f t="shared" si="8"/>
        <v>2.3641223212135807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147259</v>
      </c>
      <c r="C30" s="55">
        <v>69689</v>
      </c>
      <c r="D30" s="55">
        <v>77570</v>
      </c>
      <c r="E30" s="15">
        <f t="shared" si="1"/>
        <v>4058</v>
      </c>
      <c r="F30" s="55">
        <v>1688</v>
      </c>
      <c r="G30" s="55">
        <v>2370</v>
      </c>
      <c r="H30" s="56">
        <v>-16</v>
      </c>
      <c r="I30" s="57">
        <v>-1.0864177412017138E-2</v>
      </c>
      <c r="J30" s="55">
        <v>85</v>
      </c>
      <c r="K30" s="55">
        <v>0</v>
      </c>
      <c r="L30" s="55">
        <v>130</v>
      </c>
      <c r="M30" s="55">
        <v>1</v>
      </c>
      <c r="N30" s="56">
        <f t="shared" si="2"/>
        <v>-45</v>
      </c>
      <c r="O30" s="56">
        <f t="shared" si="2"/>
        <v>-1</v>
      </c>
      <c r="P30" s="55">
        <v>234</v>
      </c>
      <c r="Q30" s="55">
        <v>32</v>
      </c>
      <c r="R30" s="55">
        <v>205</v>
      </c>
      <c r="S30" s="55">
        <v>15</v>
      </c>
      <c r="T30" s="56">
        <f t="shared" si="3"/>
        <v>29</v>
      </c>
      <c r="U30" s="56">
        <f t="shared" si="3"/>
        <v>17</v>
      </c>
      <c r="V30" s="55">
        <v>62347</v>
      </c>
      <c r="W30" s="55">
        <v>52</v>
      </c>
      <c r="X30" s="25">
        <f t="shared" si="8"/>
        <v>2.361925994835357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146654</v>
      </c>
      <c r="C31" s="55">
        <v>69374</v>
      </c>
      <c r="D31" s="55">
        <v>77280</v>
      </c>
      <c r="E31" s="15">
        <f t="shared" si="1"/>
        <v>4008</v>
      </c>
      <c r="F31" s="55">
        <v>1667</v>
      </c>
      <c r="G31" s="55">
        <v>2341</v>
      </c>
      <c r="H31" s="56">
        <v>-606</v>
      </c>
      <c r="I31" s="57">
        <v>-0.41151983919488794</v>
      </c>
      <c r="J31" s="55">
        <v>96</v>
      </c>
      <c r="K31" s="55">
        <v>0</v>
      </c>
      <c r="L31" s="55">
        <v>186</v>
      </c>
      <c r="M31" s="55">
        <v>0</v>
      </c>
      <c r="N31" s="56">
        <f t="shared" si="2"/>
        <v>-90</v>
      </c>
      <c r="O31" s="56">
        <f t="shared" si="2"/>
        <v>0</v>
      </c>
      <c r="P31" s="55">
        <v>737</v>
      </c>
      <c r="Q31" s="55">
        <v>14</v>
      </c>
      <c r="R31" s="55">
        <v>1253</v>
      </c>
      <c r="S31" s="55">
        <v>60</v>
      </c>
      <c r="T31" s="56">
        <f t="shared" si="3"/>
        <v>-516</v>
      </c>
      <c r="U31" s="56">
        <f t="shared" si="3"/>
        <v>-46</v>
      </c>
      <c r="V31" s="55">
        <v>62295</v>
      </c>
      <c r="W31" s="55">
        <v>-52</v>
      </c>
      <c r="X31" s="25">
        <f t="shared" si="8"/>
        <v>2.354185729191749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146838</v>
      </c>
      <c r="C32" s="55">
        <v>69493</v>
      </c>
      <c r="D32" s="55">
        <v>77345</v>
      </c>
      <c r="E32" s="15">
        <f t="shared" si="1"/>
        <v>4007</v>
      </c>
      <c r="F32" s="55">
        <v>1665</v>
      </c>
      <c r="G32" s="55">
        <v>2342</v>
      </c>
      <c r="H32" s="56">
        <v>146</v>
      </c>
      <c r="I32" s="57">
        <v>9.9554052395434162E-2</v>
      </c>
      <c r="J32" s="55">
        <v>101</v>
      </c>
      <c r="K32" s="55">
        <v>0</v>
      </c>
      <c r="L32" s="55">
        <v>135</v>
      </c>
      <c r="M32" s="55">
        <v>1</v>
      </c>
      <c r="N32" s="56">
        <f t="shared" si="2"/>
        <v>-34</v>
      </c>
      <c r="O32" s="56">
        <f t="shared" si="2"/>
        <v>-1</v>
      </c>
      <c r="P32" s="55">
        <v>554</v>
      </c>
      <c r="Q32" s="55">
        <v>18</v>
      </c>
      <c r="R32" s="55">
        <v>374</v>
      </c>
      <c r="S32" s="55">
        <v>18</v>
      </c>
      <c r="T32" s="56">
        <f t="shared" si="3"/>
        <v>180</v>
      </c>
      <c r="U32" s="56">
        <f t="shared" si="3"/>
        <v>0</v>
      </c>
      <c r="V32" s="55">
        <v>62597</v>
      </c>
      <c r="W32" s="55">
        <v>302</v>
      </c>
      <c r="X32" s="25">
        <f t="shared" si="8"/>
        <v>2.3457673690432448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146802</v>
      </c>
      <c r="C33" s="55">
        <v>69488</v>
      </c>
      <c r="D33" s="55">
        <v>77314</v>
      </c>
      <c r="E33" s="15">
        <f t="shared" si="1"/>
        <v>4005</v>
      </c>
      <c r="F33" s="55">
        <v>1663</v>
      </c>
      <c r="G33" s="55">
        <v>2342</v>
      </c>
      <c r="H33" s="56">
        <v>-18</v>
      </c>
      <c r="I33" s="57">
        <v>-1.2258407224287992E-2</v>
      </c>
      <c r="J33" s="55">
        <v>85</v>
      </c>
      <c r="K33" s="55">
        <v>0</v>
      </c>
      <c r="L33" s="55">
        <v>163</v>
      </c>
      <c r="M33" s="55">
        <v>1</v>
      </c>
      <c r="N33" s="56">
        <f t="shared" si="2"/>
        <v>-78</v>
      </c>
      <c r="O33" s="56">
        <f t="shared" si="2"/>
        <v>-1</v>
      </c>
      <c r="P33" s="55">
        <v>204</v>
      </c>
      <c r="Q33" s="55">
        <v>4</v>
      </c>
      <c r="R33" s="55">
        <v>144</v>
      </c>
      <c r="S33" s="55">
        <v>6</v>
      </c>
      <c r="T33" s="56">
        <f t="shared" si="3"/>
        <v>60</v>
      </c>
      <c r="U33" s="56">
        <f t="shared" si="3"/>
        <v>-2</v>
      </c>
      <c r="V33" s="55">
        <v>62601</v>
      </c>
      <c r="W33" s="55">
        <v>4</v>
      </c>
      <c r="X33" s="25">
        <f t="shared" si="8"/>
        <v>2.3450424114630755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146747</v>
      </c>
      <c r="C34" s="55">
        <v>69448</v>
      </c>
      <c r="D34" s="55">
        <v>77299</v>
      </c>
      <c r="E34" s="15">
        <f t="shared" si="1"/>
        <v>4009</v>
      </c>
      <c r="F34" s="55">
        <v>1666</v>
      </c>
      <c r="G34" s="55">
        <v>2343</v>
      </c>
      <c r="H34" s="56">
        <v>-73</v>
      </c>
      <c r="I34" s="57">
        <v>-4.9726842958542801E-2</v>
      </c>
      <c r="J34" s="55">
        <v>98</v>
      </c>
      <c r="K34" s="55">
        <v>1</v>
      </c>
      <c r="L34" s="55">
        <v>129</v>
      </c>
      <c r="M34" s="55">
        <v>0</v>
      </c>
      <c r="N34" s="56">
        <f t="shared" si="2"/>
        <v>-31</v>
      </c>
      <c r="O34" s="56">
        <f t="shared" si="2"/>
        <v>1</v>
      </c>
      <c r="P34" s="55">
        <v>188</v>
      </c>
      <c r="Q34" s="55">
        <v>11</v>
      </c>
      <c r="R34" s="55">
        <v>230</v>
      </c>
      <c r="S34" s="55">
        <v>10</v>
      </c>
      <c r="T34" s="56">
        <f t="shared" si="3"/>
        <v>-42</v>
      </c>
      <c r="U34" s="56">
        <f t="shared" si="3"/>
        <v>1</v>
      </c>
      <c r="V34" s="55">
        <v>62594</v>
      </c>
      <c r="W34" s="55">
        <v>-7</v>
      </c>
      <c r="X34" s="25">
        <f t="shared" si="8"/>
        <v>2.3444259833210852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146781</v>
      </c>
      <c r="C35" s="55">
        <v>69464</v>
      </c>
      <c r="D35" s="55">
        <v>77317</v>
      </c>
      <c r="E35" s="15">
        <f t="shared" si="1"/>
        <v>4003</v>
      </c>
      <c r="F35" s="55">
        <v>1666</v>
      </c>
      <c r="G35" s="55">
        <v>2337</v>
      </c>
      <c r="H35" s="56">
        <v>45</v>
      </c>
      <c r="I35" s="57">
        <v>3.0665022112888171E-2</v>
      </c>
      <c r="J35" s="55">
        <v>108</v>
      </c>
      <c r="K35" s="55">
        <v>0</v>
      </c>
      <c r="L35" s="55">
        <v>114</v>
      </c>
      <c r="M35" s="55">
        <v>0</v>
      </c>
      <c r="N35" s="56">
        <f t="shared" si="2"/>
        <v>-6</v>
      </c>
      <c r="O35" s="56">
        <f t="shared" si="2"/>
        <v>0</v>
      </c>
      <c r="P35" s="55">
        <v>282</v>
      </c>
      <c r="Q35" s="55">
        <v>12</v>
      </c>
      <c r="R35" s="55">
        <v>231</v>
      </c>
      <c r="S35" s="55">
        <v>17</v>
      </c>
      <c r="T35" s="56">
        <f t="shared" si="3"/>
        <v>51</v>
      </c>
      <c r="U35" s="56">
        <f t="shared" si="3"/>
        <v>-5</v>
      </c>
      <c r="V35" s="55">
        <v>62666</v>
      </c>
      <c r="W35" s="55">
        <v>72</v>
      </c>
      <c r="X35" s="25">
        <f t="shared" si="8"/>
        <v>2.3422749178182745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146837</v>
      </c>
      <c r="C36" s="55">
        <v>69515</v>
      </c>
      <c r="D36" s="55">
        <v>77322</v>
      </c>
      <c r="E36" s="15">
        <f t="shared" si="1"/>
        <v>3991</v>
      </c>
      <c r="F36" s="55">
        <v>1664</v>
      </c>
      <c r="G36" s="55">
        <v>2327</v>
      </c>
      <c r="H36" s="56">
        <v>34</v>
      </c>
      <c r="I36" s="57">
        <v>2.3163760977238199E-2</v>
      </c>
      <c r="J36" s="55">
        <v>108</v>
      </c>
      <c r="K36" s="55">
        <v>1</v>
      </c>
      <c r="L36" s="55">
        <v>137</v>
      </c>
      <c r="M36" s="55">
        <v>0</v>
      </c>
      <c r="N36" s="56">
        <f t="shared" si="2"/>
        <v>-29</v>
      </c>
      <c r="O36" s="56">
        <f t="shared" si="2"/>
        <v>1</v>
      </c>
      <c r="P36" s="55">
        <v>242</v>
      </c>
      <c r="Q36" s="55">
        <v>4</v>
      </c>
      <c r="R36" s="55">
        <v>179</v>
      </c>
      <c r="S36" s="55">
        <v>17</v>
      </c>
      <c r="T36" s="56">
        <f t="shared" si="3"/>
        <v>63</v>
      </c>
      <c r="U36" s="56">
        <f t="shared" si="3"/>
        <v>-13</v>
      </c>
      <c r="V36" s="55">
        <v>62694</v>
      </c>
      <c r="W36" s="55">
        <v>28</v>
      </c>
      <c r="X36" s="25">
        <f t="shared" si="8"/>
        <v>2.3421220531470315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146753</v>
      </c>
      <c r="C37" s="55">
        <v>69497</v>
      </c>
      <c r="D37" s="55">
        <v>77256</v>
      </c>
      <c r="E37" s="15">
        <f t="shared" si="1"/>
        <v>3998</v>
      </c>
      <c r="F37" s="55">
        <v>1667</v>
      </c>
      <c r="G37" s="55">
        <v>2331</v>
      </c>
      <c r="H37" s="56">
        <v>-100</v>
      </c>
      <c r="I37" s="57">
        <v>-6.8102726152127868E-2</v>
      </c>
      <c r="J37" s="55">
        <v>107</v>
      </c>
      <c r="K37" s="55">
        <v>0</v>
      </c>
      <c r="L37" s="55">
        <v>161</v>
      </c>
      <c r="M37" s="55">
        <v>0</v>
      </c>
      <c r="N37" s="56">
        <f t="shared" si="2"/>
        <v>-54</v>
      </c>
      <c r="O37" s="56">
        <f t="shared" si="2"/>
        <v>0</v>
      </c>
      <c r="P37" s="55">
        <v>205</v>
      </c>
      <c r="Q37" s="55">
        <v>16</v>
      </c>
      <c r="R37" s="55">
        <v>251</v>
      </c>
      <c r="S37" s="55">
        <v>7</v>
      </c>
      <c r="T37" s="56">
        <f t="shared" si="3"/>
        <v>-46</v>
      </c>
      <c r="U37" s="56">
        <f t="shared" si="3"/>
        <v>9</v>
      </c>
      <c r="V37" s="55">
        <v>62689</v>
      </c>
      <c r="W37" s="55">
        <v>-5</v>
      </c>
      <c r="X37" s="26">
        <f t="shared" si="8"/>
        <v>2.3409689100161111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146757</v>
      </c>
      <c r="C38" s="55">
        <v>69503</v>
      </c>
      <c r="D38" s="55">
        <v>77254</v>
      </c>
      <c r="E38" s="15">
        <f t="shared" si="1"/>
        <v>4003</v>
      </c>
      <c r="F38" s="55">
        <v>1668</v>
      </c>
      <c r="G38" s="55">
        <v>2335</v>
      </c>
      <c r="H38" s="56">
        <v>-22</v>
      </c>
      <c r="I38" s="57">
        <v>-1.4991175648879411E-2</v>
      </c>
      <c r="J38" s="55">
        <v>87</v>
      </c>
      <c r="K38" s="55">
        <v>0</v>
      </c>
      <c r="L38" s="55">
        <v>137</v>
      </c>
      <c r="M38" s="55">
        <v>0</v>
      </c>
      <c r="N38" s="56">
        <f t="shared" si="2"/>
        <v>-50</v>
      </c>
      <c r="O38" s="56">
        <f t="shared" si="2"/>
        <v>0</v>
      </c>
      <c r="P38" s="55">
        <v>203</v>
      </c>
      <c r="Q38" s="55">
        <v>17</v>
      </c>
      <c r="R38" s="55">
        <v>175</v>
      </c>
      <c r="S38" s="55">
        <v>12</v>
      </c>
      <c r="T38" s="56">
        <f t="shared" si="3"/>
        <v>28</v>
      </c>
      <c r="U38" s="56">
        <f t="shared" si="3"/>
        <v>5</v>
      </c>
      <c r="V38" s="55">
        <v>62706</v>
      </c>
      <c r="W38" s="55">
        <v>17</v>
      </c>
      <c r="X38" s="26">
        <f t="shared" si="8"/>
        <v>2.340398048033681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146708</v>
      </c>
      <c r="C39" s="55">
        <v>69457</v>
      </c>
      <c r="D39" s="55">
        <v>77251</v>
      </c>
      <c r="E39" s="15">
        <f t="shared" si="1"/>
        <v>3985</v>
      </c>
      <c r="F39" s="55">
        <v>1661</v>
      </c>
      <c r="G39" s="55">
        <v>2324</v>
      </c>
      <c r="H39" s="56">
        <v>-91</v>
      </c>
      <c r="I39" s="57">
        <v>-6.2007263708034374E-2</v>
      </c>
      <c r="J39" s="55">
        <v>103</v>
      </c>
      <c r="K39" s="55">
        <v>0</v>
      </c>
      <c r="L39" s="55">
        <v>170</v>
      </c>
      <c r="M39" s="55">
        <v>0</v>
      </c>
      <c r="N39" s="56">
        <f t="shared" si="2"/>
        <v>-67</v>
      </c>
      <c r="O39" s="56">
        <f t="shared" si="2"/>
        <v>0</v>
      </c>
      <c r="P39" s="55">
        <v>159</v>
      </c>
      <c r="Q39" s="55">
        <v>2</v>
      </c>
      <c r="R39" s="55">
        <v>183</v>
      </c>
      <c r="S39" s="55">
        <v>23</v>
      </c>
      <c r="T39" s="56">
        <f t="shared" si="3"/>
        <v>-24</v>
      </c>
      <c r="U39" s="56">
        <f t="shared" si="3"/>
        <v>-21</v>
      </c>
      <c r="V39" s="55">
        <v>62684</v>
      </c>
      <c r="W39" s="55">
        <v>-22</v>
      </c>
      <c r="X39" s="26">
        <f t="shared" si="8"/>
        <v>2.3404377512602896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146716</v>
      </c>
      <c r="C40" s="55">
        <v>69481</v>
      </c>
      <c r="D40" s="55">
        <v>77235</v>
      </c>
      <c r="E40" s="15">
        <f t="shared" si="1"/>
        <v>3980</v>
      </c>
      <c r="F40" s="55">
        <v>1659</v>
      </c>
      <c r="G40" s="55">
        <v>2321</v>
      </c>
      <c r="H40" s="56">
        <v>1</v>
      </c>
      <c r="I40" s="57">
        <v>6.8162608719360906E-4</v>
      </c>
      <c r="J40" s="55">
        <v>109</v>
      </c>
      <c r="K40" s="55">
        <v>0</v>
      </c>
      <c r="L40" s="55">
        <v>148</v>
      </c>
      <c r="M40" s="55">
        <v>0</v>
      </c>
      <c r="N40" s="56">
        <f t="shared" si="2"/>
        <v>-39</v>
      </c>
      <c r="O40" s="56">
        <f t="shared" si="2"/>
        <v>0</v>
      </c>
      <c r="P40" s="55">
        <v>197</v>
      </c>
      <c r="Q40" s="55">
        <v>6</v>
      </c>
      <c r="R40" s="55">
        <v>157</v>
      </c>
      <c r="S40" s="55">
        <v>9</v>
      </c>
      <c r="T40" s="56">
        <f t="shared" si="3"/>
        <v>40</v>
      </c>
      <c r="U40" s="56">
        <f t="shared" si="3"/>
        <v>-3</v>
      </c>
      <c r="V40" s="55">
        <v>62712</v>
      </c>
      <c r="W40" s="55">
        <v>28</v>
      </c>
      <c r="X40" s="26">
        <f t="shared" si="8"/>
        <v>2.3395203469830337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146665</v>
      </c>
      <c r="C41" s="55">
        <v>69458</v>
      </c>
      <c r="D41" s="55">
        <v>77207</v>
      </c>
      <c r="E41" s="15">
        <f t="shared" si="1"/>
        <v>3984</v>
      </c>
      <c r="F41" s="55">
        <v>1664</v>
      </c>
      <c r="G41" s="55">
        <v>2320</v>
      </c>
      <c r="H41" s="56">
        <v>-71</v>
      </c>
      <c r="I41" s="57">
        <v>-4.8392813326426566E-2</v>
      </c>
      <c r="J41" s="55">
        <v>100</v>
      </c>
      <c r="K41" s="55">
        <v>0</v>
      </c>
      <c r="L41" s="55">
        <v>187</v>
      </c>
      <c r="M41" s="55">
        <v>0</v>
      </c>
      <c r="N41" s="56">
        <f t="shared" si="2"/>
        <v>-87</v>
      </c>
      <c r="O41" s="56">
        <f t="shared" si="2"/>
        <v>0</v>
      </c>
      <c r="P41" s="55">
        <v>193</v>
      </c>
      <c r="Q41" s="55">
        <v>11</v>
      </c>
      <c r="R41" s="55">
        <v>177</v>
      </c>
      <c r="S41" s="55">
        <v>8</v>
      </c>
      <c r="T41" s="56">
        <f t="shared" si="3"/>
        <v>16</v>
      </c>
      <c r="U41" s="56">
        <f t="shared" si="3"/>
        <v>3</v>
      </c>
      <c r="V41" s="55">
        <v>62679</v>
      </c>
      <c r="W41" s="55">
        <v>-33</v>
      </c>
      <c r="X41" s="26">
        <f t="shared" si="8"/>
        <v>2.3399384163755004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146553</v>
      </c>
      <c r="C42" s="55">
        <v>69409</v>
      </c>
      <c r="D42" s="55">
        <v>77144</v>
      </c>
      <c r="E42" s="15">
        <f t="shared" si="1"/>
        <v>3972</v>
      </c>
      <c r="F42" s="55">
        <v>1659</v>
      </c>
      <c r="G42" s="55">
        <v>2313</v>
      </c>
      <c r="H42" s="56">
        <v>-113</v>
      </c>
      <c r="I42" s="57">
        <v>-7.7046330071932637E-2</v>
      </c>
      <c r="J42" s="55">
        <v>88</v>
      </c>
      <c r="K42" s="55">
        <v>0</v>
      </c>
      <c r="L42" s="55">
        <v>172</v>
      </c>
      <c r="M42" s="55">
        <v>1</v>
      </c>
      <c r="N42" s="56">
        <f t="shared" si="2"/>
        <v>-84</v>
      </c>
      <c r="O42" s="56">
        <f t="shared" si="2"/>
        <v>-1</v>
      </c>
      <c r="P42" s="55">
        <v>174</v>
      </c>
      <c r="Q42" s="55">
        <v>3</v>
      </c>
      <c r="R42" s="55">
        <v>203</v>
      </c>
      <c r="S42" s="55">
        <v>13</v>
      </c>
      <c r="T42" s="56">
        <f t="shared" si="3"/>
        <v>-29</v>
      </c>
      <c r="U42" s="56">
        <f t="shared" si="3"/>
        <v>-10</v>
      </c>
      <c r="V42" s="55">
        <v>62640</v>
      </c>
      <c r="W42" s="55">
        <v>-39</v>
      </c>
      <c r="X42" s="26">
        <f t="shared" si="8"/>
        <v>2.3396072796934866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146096</v>
      </c>
      <c r="C43" s="55">
        <v>69175</v>
      </c>
      <c r="D43" s="55">
        <v>76921</v>
      </c>
      <c r="E43" s="15">
        <f t="shared" si="1"/>
        <v>3969</v>
      </c>
      <c r="F43" s="55">
        <v>1666</v>
      </c>
      <c r="G43" s="55">
        <v>2303</v>
      </c>
      <c r="H43" s="56">
        <v>-526</v>
      </c>
      <c r="I43" s="57">
        <v>-0.35891452239121685</v>
      </c>
      <c r="J43" s="55">
        <v>87</v>
      </c>
      <c r="K43" s="55">
        <v>0</v>
      </c>
      <c r="L43" s="55">
        <v>174</v>
      </c>
      <c r="M43" s="55">
        <v>1</v>
      </c>
      <c r="N43" s="56">
        <f t="shared" si="2"/>
        <v>-87</v>
      </c>
      <c r="O43" s="56">
        <f t="shared" si="2"/>
        <v>-1</v>
      </c>
      <c r="P43" s="55">
        <v>706</v>
      </c>
      <c r="Q43" s="55">
        <v>22</v>
      </c>
      <c r="R43" s="55">
        <v>1145</v>
      </c>
      <c r="S43" s="55">
        <v>27</v>
      </c>
      <c r="T43" s="56">
        <f t="shared" si="3"/>
        <v>-439</v>
      </c>
      <c r="U43" s="56">
        <f t="shared" si="3"/>
        <v>-5</v>
      </c>
      <c r="V43" s="55">
        <v>62697</v>
      </c>
      <c r="W43" s="55">
        <v>57</v>
      </c>
      <c r="X43" s="26">
        <f t="shared" si="8"/>
        <v>2.3301912372202818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146275</v>
      </c>
      <c r="C44" s="55">
        <v>69312</v>
      </c>
      <c r="D44" s="55">
        <v>76963</v>
      </c>
      <c r="E44" s="15">
        <f t="shared" si="1"/>
        <v>4053</v>
      </c>
      <c r="F44" s="55">
        <v>1718</v>
      </c>
      <c r="G44" s="55">
        <v>2335</v>
      </c>
      <c r="H44" s="56">
        <v>189</v>
      </c>
      <c r="I44" s="57">
        <v>0.1293669915671887</v>
      </c>
      <c r="J44" s="55">
        <v>80</v>
      </c>
      <c r="K44" s="55">
        <v>0</v>
      </c>
      <c r="L44" s="55">
        <v>150</v>
      </c>
      <c r="M44" s="55">
        <v>1</v>
      </c>
      <c r="N44" s="56">
        <f t="shared" si="2"/>
        <v>-70</v>
      </c>
      <c r="O44" s="56">
        <f t="shared" si="2"/>
        <v>-1</v>
      </c>
      <c r="P44" s="55">
        <v>561</v>
      </c>
      <c r="Q44" s="55">
        <v>91</v>
      </c>
      <c r="R44" s="55">
        <v>302</v>
      </c>
      <c r="S44" s="55">
        <v>7</v>
      </c>
      <c r="T44" s="56">
        <f t="shared" si="3"/>
        <v>259</v>
      </c>
      <c r="U44" s="56">
        <f t="shared" si="3"/>
        <v>84</v>
      </c>
      <c r="V44" s="55">
        <v>63016</v>
      </c>
      <c r="W44" s="55">
        <v>319</v>
      </c>
      <c r="X44" s="26">
        <f t="shared" si="8"/>
        <v>2.3212358766027674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146350</v>
      </c>
      <c r="C45" s="55">
        <v>69358</v>
      </c>
      <c r="D45" s="55">
        <v>76992</v>
      </c>
      <c r="E45" s="15">
        <f t="shared" si="1"/>
        <v>4111</v>
      </c>
      <c r="F45" s="55">
        <v>1740</v>
      </c>
      <c r="G45" s="55">
        <v>2371</v>
      </c>
      <c r="H45" s="56">
        <v>40</v>
      </c>
      <c r="I45" s="57">
        <v>2.7345752862758501E-2</v>
      </c>
      <c r="J45" s="55">
        <v>89</v>
      </c>
      <c r="K45" s="55">
        <v>0</v>
      </c>
      <c r="L45" s="55">
        <v>168</v>
      </c>
      <c r="M45" s="55">
        <v>0</v>
      </c>
      <c r="N45" s="56">
        <f t="shared" si="2"/>
        <v>-79</v>
      </c>
      <c r="O45" s="56">
        <f t="shared" si="2"/>
        <v>0</v>
      </c>
      <c r="P45" s="55">
        <v>314</v>
      </c>
      <c r="Q45" s="55">
        <v>73</v>
      </c>
      <c r="R45" s="55">
        <v>195</v>
      </c>
      <c r="S45" s="55">
        <v>13</v>
      </c>
      <c r="T45" s="56">
        <f t="shared" si="3"/>
        <v>119</v>
      </c>
      <c r="U45" s="56">
        <f t="shared" si="3"/>
        <v>60</v>
      </c>
      <c r="V45" s="55">
        <v>63125</v>
      </c>
      <c r="W45" s="55">
        <v>109</v>
      </c>
      <c r="X45" s="26">
        <f t="shared" si="8"/>
        <v>2.3184158415841583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146266</v>
      </c>
      <c r="C46" s="55">
        <v>69327</v>
      </c>
      <c r="D46" s="55">
        <v>76939</v>
      </c>
      <c r="E46" s="15">
        <f t="shared" si="1"/>
        <v>4112</v>
      </c>
      <c r="F46" s="55">
        <v>1756</v>
      </c>
      <c r="G46" s="55">
        <v>2356</v>
      </c>
      <c r="H46" s="56">
        <v>-89</v>
      </c>
      <c r="I46" s="57">
        <v>-6.0813119234711312E-2</v>
      </c>
      <c r="J46" s="55">
        <v>117</v>
      </c>
      <c r="K46" s="55">
        <v>0</v>
      </c>
      <c r="L46" s="55">
        <v>135</v>
      </c>
      <c r="M46" s="55">
        <v>0</v>
      </c>
      <c r="N46" s="56">
        <f>J46-L46</f>
        <v>-18</v>
      </c>
      <c r="O46" s="56">
        <f t="shared" si="2"/>
        <v>0</v>
      </c>
      <c r="P46" s="55">
        <v>177</v>
      </c>
      <c r="Q46" s="55">
        <v>35</v>
      </c>
      <c r="R46" s="55">
        <v>248</v>
      </c>
      <c r="S46" s="55">
        <v>31</v>
      </c>
      <c r="T46" s="56">
        <f t="shared" si="3"/>
        <v>-71</v>
      </c>
      <c r="U46" s="56">
        <f t="shared" si="3"/>
        <v>4</v>
      </c>
      <c r="V46" s="55">
        <v>63064</v>
      </c>
      <c r="W46" s="55">
        <v>-61</v>
      </c>
      <c r="X46" s="26">
        <f t="shared" si="8"/>
        <v>2.319326398579221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146181</v>
      </c>
      <c r="C47" s="55">
        <v>69281</v>
      </c>
      <c r="D47" s="55">
        <v>76900</v>
      </c>
      <c r="E47" s="15">
        <f t="shared" si="1"/>
        <v>4098</v>
      </c>
      <c r="F47" s="55">
        <v>1756</v>
      </c>
      <c r="G47" s="55">
        <v>2342</v>
      </c>
      <c r="H47" s="56">
        <v>-93</v>
      </c>
      <c r="I47" s="57">
        <v>-6.3582787524099932E-2</v>
      </c>
      <c r="J47" s="55">
        <v>90</v>
      </c>
      <c r="K47" s="55">
        <v>0</v>
      </c>
      <c r="L47" s="55">
        <v>123</v>
      </c>
      <c r="M47" s="55">
        <v>0</v>
      </c>
      <c r="N47" s="56">
        <f t="shared" si="2"/>
        <v>-33</v>
      </c>
      <c r="O47" s="56">
        <f t="shared" si="2"/>
        <v>0</v>
      </c>
      <c r="P47" s="55">
        <v>222</v>
      </c>
      <c r="Q47" s="55">
        <v>14</v>
      </c>
      <c r="R47" s="55">
        <v>282</v>
      </c>
      <c r="S47" s="55">
        <v>26</v>
      </c>
      <c r="T47" s="56">
        <f t="shared" si="3"/>
        <v>-60</v>
      </c>
      <c r="U47" s="56">
        <f t="shared" si="3"/>
        <v>-12</v>
      </c>
      <c r="V47" s="55">
        <v>63064</v>
      </c>
      <c r="W47" s="55">
        <v>0</v>
      </c>
      <c r="X47" s="26">
        <f t="shared" si="8"/>
        <v>2.3179785614613726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146199</v>
      </c>
      <c r="C48" s="55">
        <v>69298</v>
      </c>
      <c r="D48" s="55">
        <v>76901</v>
      </c>
      <c r="E48" s="15">
        <f t="shared" si="1"/>
        <v>4109</v>
      </c>
      <c r="F48" s="55">
        <v>1755</v>
      </c>
      <c r="G48" s="55">
        <v>2354</v>
      </c>
      <c r="H48" s="56">
        <v>-5</v>
      </c>
      <c r="I48" s="57">
        <v>-3.4204171540761106E-3</v>
      </c>
      <c r="J48" s="55">
        <v>114</v>
      </c>
      <c r="K48" s="55">
        <v>0</v>
      </c>
      <c r="L48" s="55">
        <v>142</v>
      </c>
      <c r="M48" s="55">
        <v>0</v>
      </c>
      <c r="N48" s="56">
        <f t="shared" si="2"/>
        <v>-28</v>
      </c>
      <c r="O48" s="56">
        <f t="shared" si="2"/>
        <v>0</v>
      </c>
      <c r="P48" s="55">
        <v>257</v>
      </c>
      <c r="Q48" s="55">
        <v>35</v>
      </c>
      <c r="R48" s="55">
        <v>234</v>
      </c>
      <c r="S48" s="55">
        <v>22</v>
      </c>
      <c r="T48" s="56">
        <f t="shared" si="3"/>
        <v>23</v>
      </c>
      <c r="U48" s="56">
        <f t="shared" si="3"/>
        <v>13</v>
      </c>
      <c r="V48" s="55">
        <v>63138</v>
      </c>
      <c r="W48" s="55">
        <v>74</v>
      </c>
      <c r="X48" s="26">
        <f t="shared" si="8"/>
        <v>2.315546897272641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146148</v>
      </c>
      <c r="C49" s="55">
        <v>69247</v>
      </c>
      <c r="D49" s="55">
        <v>76901</v>
      </c>
      <c r="E49" s="15">
        <f t="shared" si="1"/>
        <v>4115</v>
      </c>
      <c r="F49" s="55">
        <v>1750</v>
      </c>
      <c r="G49" s="55">
        <v>2365</v>
      </c>
      <c r="H49" s="56">
        <v>-99</v>
      </c>
      <c r="I49" s="57">
        <v>-6.7715921449531119E-2</v>
      </c>
      <c r="J49" s="55">
        <v>108</v>
      </c>
      <c r="K49" s="55">
        <v>0</v>
      </c>
      <c r="L49" s="55">
        <v>162</v>
      </c>
      <c r="M49" s="55">
        <v>1</v>
      </c>
      <c r="N49" s="56">
        <f t="shared" si="2"/>
        <v>-54</v>
      </c>
      <c r="O49" s="56">
        <f t="shared" si="2"/>
        <v>-1</v>
      </c>
      <c r="P49" s="55">
        <v>224</v>
      </c>
      <c r="Q49" s="55">
        <v>28</v>
      </c>
      <c r="R49" s="55">
        <v>269</v>
      </c>
      <c r="S49" s="55">
        <v>23</v>
      </c>
      <c r="T49" s="56">
        <f t="shared" si="3"/>
        <v>-45</v>
      </c>
      <c r="U49" s="56">
        <f t="shared" si="3"/>
        <v>5</v>
      </c>
      <c r="V49" s="55">
        <v>63134</v>
      </c>
      <c r="W49" s="55">
        <v>-4</v>
      </c>
      <c r="X49" s="26">
        <f t="shared" si="8"/>
        <v>2.3148857984604176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146110</v>
      </c>
      <c r="C50" s="55">
        <v>69251</v>
      </c>
      <c r="D50" s="55">
        <v>76859</v>
      </c>
      <c r="E50" s="15">
        <f t="shared" si="1"/>
        <v>4103</v>
      </c>
      <c r="F50" s="55">
        <v>1754</v>
      </c>
      <c r="G50" s="55">
        <v>2349</v>
      </c>
      <c r="H50" s="56">
        <v>-63</v>
      </c>
      <c r="I50" s="57">
        <v>-4.3106987437392233E-2</v>
      </c>
      <c r="J50" s="55">
        <v>113</v>
      </c>
      <c r="K50" s="55">
        <v>0</v>
      </c>
      <c r="L50" s="55">
        <v>153</v>
      </c>
      <c r="M50" s="55">
        <v>0</v>
      </c>
      <c r="N50" s="56">
        <f t="shared" si="2"/>
        <v>-40</v>
      </c>
      <c r="O50" s="56">
        <f t="shared" si="2"/>
        <v>0</v>
      </c>
      <c r="P50" s="55">
        <v>186</v>
      </c>
      <c r="Q50" s="55">
        <v>13</v>
      </c>
      <c r="R50" s="55">
        <v>209</v>
      </c>
      <c r="S50" s="55">
        <v>28</v>
      </c>
      <c r="T50" s="56">
        <f t="shared" si="3"/>
        <v>-23</v>
      </c>
      <c r="U50" s="56">
        <f t="shared" si="3"/>
        <v>-15</v>
      </c>
      <c r="V50" s="55">
        <v>63127</v>
      </c>
      <c r="W50" s="55">
        <v>-7</v>
      </c>
      <c r="X50" s="26">
        <f t="shared" si="8"/>
        <v>2.3145405294089691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146045</v>
      </c>
      <c r="C51" s="55">
        <v>69180</v>
      </c>
      <c r="D51" s="55">
        <v>76865</v>
      </c>
      <c r="E51" s="15">
        <f t="shared" si="1"/>
        <v>4141</v>
      </c>
      <c r="F51" s="55">
        <v>1757</v>
      </c>
      <c r="G51" s="55">
        <v>2384</v>
      </c>
      <c r="H51" s="56">
        <v>-66</v>
      </c>
      <c r="I51" s="57">
        <v>-4.5171446170693311E-2</v>
      </c>
      <c r="J51" s="55">
        <v>103</v>
      </c>
      <c r="K51" s="55">
        <v>1</v>
      </c>
      <c r="L51" s="55">
        <v>166</v>
      </c>
      <c r="M51" s="55">
        <v>1</v>
      </c>
      <c r="N51" s="56">
        <f t="shared" si="2"/>
        <v>-63</v>
      </c>
      <c r="O51" s="56">
        <f t="shared" si="2"/>
        <v>0</v>
      </c>
      <c r="P51" s="55">
        <v>182</v>
      </c>
      <c r="Q51" s="55">
        <v>50</v>
      </c>
      <c r="R51" s="55">
        <v>185</v>
      </c>
      <c r="S51" s="55">
        <v>16</v>
      </c>
      <c r="T51" s="56">
        <f t="shared" si="3"/>
        <v>-3</v>
      </c>
      <c r="U51" s="56">
        <f t="shared" si="3"/>
        <v>34</v>
      </c>
      <c r="V51" s="55">
        <v>63108</v>
      </c>
      <c r="W51" s="55">
        <v>-19</v>
      </c>
      <c r="X51" s="26">
        <f t="shared" si="8"/>
        <v>2.3142073905051657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145987</v>
      </c>
      <c r="C52" s="55">
        <v>69163</v>
      </c>
      <c r="D52" s="55">
        <v>76824</v>
      </c>
      <c r="E52" s="15">
        <f t="shared" si="1"/>
        <v>4145</v>
      </c>
      <c r="F52" s="55">
        <v>1761</v>
      </c>
      <c r="G52" s="55">
        <v>2384</v>
      </c>
      <c r="H52" s="56">
        <v>-59</v>
      </c>
      <c r="I52" s="57">
        <v>-4.0398507309390937E-2</v>
      </c>
      <c r="J52" s="55">
        <v>93</v>
      </c>
      <c r="K52" s="55">
        <v>0</v>
      </c>
      <c r="L52" s="55">
        <v>170</v>
      </c>
      <c r="M52" s="55">
        <v>0</v>
      </c>
      <c r="N52" s="56">
        <f t="shared" si="2"/>
        <v>-77</v>
      </c>
      <c r="O52" s="56">
        <f t="shared" si="2"/>
        <v>0</v>
      </c>
      <c r="P52" s="55">
        <v>198</v>
      </c>
      <c r="Q52" s="55">
        <v>31</v>
      </c>
      <c r="R52" s="55">
        <v>180</v>
      </c>
      <c r="S52" s="55">
        <v>28</v>
      </c>
      <c r="T52" s="56">
        <f t="shared" si="3"/>
        <v>18</v>
      </c>
      <c r="U52" s="56">
        <f t="shared" si="3"/>
        <v>3</v>
      </c>
      <c r="V52" s="55">
        <v>63082</v>
      </c>
      <c r="W52" s="55">
        <v>-26</v>
      </c>
      <c r="X52" s="26">
        <f t="shared" si="8"/>
        <v>2.3142417805396152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145898</v>
      </c>
      <c r="C53" s="55">
        <v>69123</v>
      </c>
      <c r="D53" s="55">
        <v>76775</v>
      </c>
      <c r="E53" s="15">
        <f t="shared" si="1"/>
        <v>4138</v>
      </c>
      <c r="F53" s="55">
        <v>1764</v>
      </c>
      <c r="G53" s="55">
        <v>2374</v>
      </c>
      <c r="H53" s="56">
        <v>-104</v>
      </c>
      <c r="I53" s="57">
        <v>-7.1239219930541761E-2</v>
      </c>
      <c r="J53" s="55">
        <v>98</v>
      </c>
      <c r="K53" s="55">
        <v>0</v>
      </c>
      <c r="L53" s="55">
        <v>226</v>
      </c>
      <c r="M53" s="55">
        <v>1</v>
      </c>
      <c r="N53" s="56">
        <f t="shared" si="2"/>
        <v>-128</v>
      </c>
      <c r="O53" s="56">
        <f t="shared" si="2"/>
        <v>-1</v>
      </c>
      <c r="P53" s="55">
        <v>201</v>
      </c>
      <c r="Q53" s="55">
        <v>25</v>
      </c>
      <c r="R53" s="55">
        <v>177</v>
      </c>
      <c r="S53" s="55">
        <v>32</v>
      </c>
      <c r="T53" s="56">
        <f t="shared" si="3"/>
        <v>24</v>
      </c>
      <c r="U53" s="56">
        <f t="shared" si="3"/>
        <v>-7</v>
      </c>
      <c r="V53" s="55">
        <v>63028</v>
      </c>
      <c r="W53" s="55">
        <v>-54</v>
      </c>
      <c r="X53" s="26">
        <f t="shared" si="8"/>
        <v>2.3148124643015802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145754</v>
      </c>
      <c r="C54" s="55">
        <v>69071</v>
      </c>
      <c r="D54" s="55">
        <v>76683</v>
      </c>
      <c r="E54" s="15">
        <f t="shared" si="1"/>
        <v>4152</v>
      </c>
      <c r="F54" s="55">
        <v>1765</v>
      </c>
      <c r="G54" s="55">
        <v>2387</v>
      </c>
      <c r="H54" s="56">
        <v>-151</v>
      </c>
      <c r="I54" s="57">
        <v>-0.10349696363212656</v>
      </c>
      <c r="J54" s="55">
        <v>90</v>
      </c>
      <c r="K54" s="55">
        <v>0</v>
      </c>
      <c r="L54" s="55">
        <v>168</v>
      </c>
      <c r="M54" s="55">
        <v>1</v>
      </c>
      <c r="N54" s="56">
        <f t="shared" si="2"/>
        <v>-78</v>
      </c>
      <c r="O54" s="56">
        <f t="shared" si="2"/>
        <v>-1</v>
      </c>
      <c r="P54" s="55">
        <v>200</v>
      </c>
      <c r="Q54" s="55">
        <v>28</v>
      </c>
      <c r="R54" s="55">
        <v>273</v>
      </c>
      <c r="S54" s="55">
        <v>21</v>
      </c>
      <c r="T54" s="56">
        <f t="shared" si="3"/>
        <v>-73</v>
      </c>
      <c r="U54" s="56">
        <f t="shared" si="3"/>
        <v>7</v>
      </c>
      <c r="V54" s="55">
        <v>63013</v>
      </c>
      <c r="W54" s="55">
        <v>-15</v>
      </c>
      <c r="X54" s="26">
        <f t="shared" si="8"/>
        <v>2.3130782536936825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145284</v>
      </c>
      <c r="C55" s="55">
        <v>68838</v>
      </c>
      <c r="D55" s="55">
        <v>76446</v>
      </c>
      <c r="E55" s="15">
        <f t="shared" si="1"/>
        <v>4129</v>
      </c>
      <c r="F55" s="55">
        <v>1753</v>
      </c>
      <c r="G55" s="55">
        <v>2376</v>
      </c>
      <c r="H55" s="56">
        <v>-544</v>
      </c>
      <c r="I55" s="57">
        <v>-0.37323160942409811</v>
      </c>
      <c r="J55" s="55">
        <v>78</v>
      </c>
      <c r="K55" s="55">
        <v>0</v>
      </c>
      <c r="L55" s="55">
        <v>144</v>
      </c>
      <c r="M55" s="55">
        <v>1</v>
      </c>
      <c r="N55" s="56">
        <f t="shared" si="2"/>
        <v>-66</v>
      </c>
      <c r="O55" s="56">
        <f t="shared" si="2"/>
        <v>-1</v>
      </c>
      <c r="P55" s="55">
        <v>708</v>
      </c>
      <c r="Q55" s="55">
        <v>44</v>
      </c>
      <c r="R55" s="55">
        <v>1186</v>
      </c>
      <c r="S55" s="55">
        <v>72</v>
      </c>
      <c r="T55" s="56">
        <f t="shared" si="3"/>
        <v>-478</v>
      </c>
      <c r="U55" s="56">
        <f t="shared" si="3"/>
        <v>-28</v>
      </c>
      <c r="V55" s="55">
        <v>62940</v>
      </c>
      <c r="W55" s="55">
        <v>-73</v>
      </c>
      <c r="X55" s="26">
        <f t="shared" si="8"/>
        <v>2.3082936129647282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145439</v>
      </c>
      <c r="C56" s="55">
        <v>68976</v>
      </c>
      <c r="D56" s="55">
        <v>76463</v>
      </c>
      <c r="E56" s="15">
        <f t="shared" si="1"/>
        <v>4151</v>
      </c>
      <c r="F56" s="55">
        <v>1766</v>
      </c>
      <c r="G56" s="55">
        <v>2385</v>
      </c>
      <c r="H56" s="56">
        <v>120</v>
      </c>
      <c r="I56" s="57">
        <v>8.2596844800528618E-2</v>
      </c>
      <c r="J56" s="55">
        <v>81</v>
      </c>
      <c r="K56" s="55">
        <v>2</v>
      </c>
      <c r="L56" s="55">
        <v>155</v>
      </c>
      <c r="M56" s="55">
        <v>2</v>
      </c>
      <c r="N56" s="56">
        <f t="shared" si="2"/>
        <v>-74</v>
      </c>
      <c r="O56" s="56">
        <f t="shared" si="2"/>
        <v>0</v>
      </c>
      <c r="P56" s="55">
        <v>495</v>
      </c>
      <c r="Q56" s="55">
        <v>35</v>
      </c>
      <c r="R56" s="55">
        <v>301</v>
      </c>
      <c r="S56" s="55">
        <v>14</v>
      </c>
      <c r="T56" s="56">
        <f t="shared" si="3"/>
        <v>194</v>
      </c>
      <c r="U56" s="56">
        <f t="shared" si="3"/>
        <v>21</v>
      </c>
      <c r="V56" s="55">
        <v>63196</v>
      </c>
      <c r="W56" s="55">
        <v>256</v>
      </c>
      <c r="X56" s="26">
        <f t="shared" si="8"/>
        <v>2.301395657953035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145326</v>
      </c>
      <c r="C57" s="55">
        <v>68933</v>
      </c>
      <c r="D57" s="55">
        <v>76393</v>
      </c>
      <c r="E57" s="15">
        <f t="shared" si="1"/>
        <v>4156</v>
      </c>
      <c r="F57" s="55">
        <v>1764</v>
      </c>
      <c r="G57" s="55">
        <v>2392</v>
      </c>
      <c r="H57" s="56">
        <v>-127</v>
      </c>
      <c r="I57" s="57">
        <v>-8.732183252085067E-2</v>
      </c>
      <c r="J57" s="55">
        <v>94</v>
      </c>
      <c r="K57" s="55">
        <v>1</v>
      </c>
      <c r="L57" s="55">
        <v>164</v>
      </c>
      <c r="M57" s="55">
        <v>0</v>
      </c>
      <c r="N57" s="56">
        <f t="shared" si="2"/>
        <v>-70</v>
      </c>
      <c r="O57" s="56">
        <f t="shared" si="2"/>
        <v>1</v>
      </c>
      <c r="P57" s="55">
        <v>179</v>
      </c>
      <c r="Q57" s="55">
        <v>16</v>
      </c>
      <c r="R57" s="55">
        <v>236</v>
      </c>
      <c r="S57" s="55">
        <v>11</v>
      </c>
      <c r="T57" s="56">
        <f>P57-R57</f>
        <v>-57</v>
      </c>
      <c r="U57" s="56">
        <f t="shared" si="3"/>
        <v>5</v>
      </c>
      <c r="V57" s="55">
        <v>63194</v>
      </c>
      <c r="W57" s="55">
        <v>-2</v>
      </c>
      <c r="X57" s="26">
        <f t="shared" si="8"/>
        <v>2.2996803494002593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145285</v>
      </c>
      <c r="C58" s="55">
        <v>68902</v>
      </c>
      <c r="D58" s="55">
        <v>76383</v>
      </c>
      <c r="E58" s="15">
        <f t="shared" si="1"/>
        <v>4176</v>
      </c>
      <c r="F58" s="55">
        <v>1776</v>
      </c>
      <c r="G58" s="55">
        <v>2400</v>
      </c>
      <c r="H58" s="56">
        <v>-59</v>
      </c>
      <c r="I58" s="57">
        <v>-4.0598378817279769E-2</v>
      </c>
      <c r="J58" s="55">
        <v>91</v>
      </c>
      <c r="K58" s="55">
        <v>1</v>
      </c>
      <c r="L58" s="55">
        <v>131</v>
      </c>
      <c r="M58" s="55">
        <v>0</v>
      </c>
      <c r="N58" s="56">
        <f t="shared" si="2"/>
        <v>-40</v>
      </c>
      <c r="O58" s="56">
        <f t="shared" si="2"/>
        <v>1</v>
      </c>
      <c r="P58" s="55">
        <v>200</v>
      </c>
      <c r="Q58" s="55">
        <v>21</v>
      </c>
      <c r="R58" s="55">
        <v>219</v>
      </c>
      <c r="S58" s="55">
        <v>6</v>
      </c>
      <c r="T58" s="56">
        <f t="shared" si="3"/>
        <v>-19</v>
      </c>
      <c r="U58" s="56">
        <f t="shared" si="3"/>
        <v>15</v>
      </c>
      <c r="V58" s="55">
        <v>63180</v>
      </c>
      <c r="W58" s="55">
        <v>-14</v>
      </c>
      <c r="X58" s="26">
        <f t="shared" si="8"/>
        <v>2.2995409939854383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145256</v>
      </c>
      <c r="C59" s="55">
        <v>68902</v>
      </c>
      <c r="D59" s="55">
        <v>76354</v>
      </c>
      <c r="E59" s="15">
        <f t="shared" si="1"/>
        <v>4187</v>
      </c>
      <c r="F59" s="55">
        <v>1780</v>
      </c>
      <c r="G59" s="55">
        <v>2407</v>
      </c>
      <c r="H59" s="56">
        <v>-45</v>
      </c>
      <c r="I59" s="57">
        <v>-3.0973603606704064E-2</v>
      </c>
      <c r="J59" s="55">
        <v>87</v>
      </c>
      <c r="K59" s="55">
        <v>0</v>
      </c>
      <c r="L59" s="55">
        <v>137</v>
      </c>
      <c r="M59" s="55">
        <v>0</v>
      </c>
      <c r="N59" s="56">
        <f t="shared" si="2"/>
        <v>-50</v>
      </c>
      <c r="O59" s="56">
        <f t="shared" si="2"/>
        <v>0</v>
      </c>
      <c r="P59" s="55">
        <v>242</v>
      </c>
      <c r="Q59" s="55">
        <v>24</v>
      </c>
      <c r="R59" s="55">
        <v>237</v>
      </c>
      <c r="S59" s="55">
        <v>13</v>
      </c>
      <c r="T59" s="56">
        <f t="shared" si="3"/>
        <v>5</v>
      </c>
      <c r="U59" s="56">
        <f t="shared" si="3"/>
        <v>11</v>
      </c>
      <c r="V59" s="55">
        <v>63220</v>
      </c>
      <c r="W59" s="55">
        <v>40</v>
      </c>
      <c r="X59" s="26">
        <f t="shared" si="8"/>
        <v>2.2976273331224295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145233</v>
      </c>
      <c r="C60" s="55">
        <v>68871</v>
      </c>
      <c r="D60" s="55">
        <v>76362</v>
      </c>
      <c r="E60" s="15">
        <f t="shared" si="1"/>
        <v>4217</v>
      </c>
      <c r="F60" s="55">
        <v>1790</v>
      </c>
      <c r="G60" s="55">
        <v>2427</v>
      </c>
      <c r="H60" s="56">
        <v>-61</v>
      </c>
      <c r="I60" s="57">
        <v>-4.1994822933303963E-2</v>
      </c>
      <c r="J60" s="55">
        <v>102</v>
      </c>
      <c r="K60" s="55">
        <v>0</v>
      </c>
      <c r="L60" s="55">
        <v>161</v>
      </c>
      <c r="M60" s="55">
        <v>1</v>
      </c>
      <c r="N60" s="56">
        <f t="shared" ref="N60:O61" si="9">J60-L60</f>
        <v>-59</v>
      </c>
      <c r="O60" s="56">
        <f t="shared" si="9"/>
        <v>-1</v>
      </c>
      <c r="P60" s="55">
        <v>220</v>
      </c>
      <c r="Q60" s="55">
        <v>47</v>
      </c>
      <c r="R60" s="55">
        <v>222</v>
      </c>
      <c r="S60" s="55">
        <v>15</v>
      </c>
      <c r="T60" s="56">
        <f t="shared" ref="T60:U61" si="10">P60-R60</f>
        <v>-2</v>
      </c>
      <c r="U60" s="56">
        <f t="shared" si="10"/>
        <v>32</v>
      </c>
      <c r="V60" s="55">
        <v>63258</v>
      </c>
      <c r="W60" s="55">
        <v>38</v>
      </c>
      <c r="X60" s="26">
        <f t="shared" si="8"/>
        <v>2.2958835246134877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145121</v>
      </c>
      <c r="C61" s="55">
        <v>68829</v>
      </c>
      <c r="D61" s="55">
        <v>76292</v>
      </c>
      <c r="E61" s="15">
        <f t="shared" si="1"/>
        <v>4240</v>
      </c>
      <c r="F61" s="55">
        <v>1803</v>
      </c>
      <c r="G61" s="55">
        <v>2437</v>
      </c>
      <c r="H61" s="56">
        <v>-119</v>
      </c>
      <c r="I61" s="57">
        <v>-8.1937300751206685E-2</v>
      </c>
      <c r="J61" s="55">
        <v>76</v>
      </c>
      <c r="K61" s="55">
        <v>0</v>
      </c>
      <c r="L61" s="55">
        <v>154</v>
      </c>
      <c r="M61" s="55">
        <v>0</v>
      </c>
      <c r="N61" s="56">
        <f t="shared" si="9"/>
        <v>-78</v>
      </c>
      <c r="O61" s="56">
        <f t="shared" si="9"/>
        <v>0</v>
      </c>
      <c r="P61" s="55">
        <v>190</v>
      </c>
      <c r="Q61" s="55">
        <v>40</v>
      </c>
      <c r="R61" s="55">
        <v>231</v>
      </c>
      <c r="S61" s="55">
        <v>16</v>
      </c>
      <c r="T61" s="56">
        <f t="shared" si="10"/>
        <v>-41</v>
      </c>
      <c r="U61" s="56">
        <f t="shared" si="10"/>
        <v>24</v>
      </c>
      <c r="V61" s="55">
        <v>63233</v>
      </c>
      <c r="W61" s="55">
        <v>-25</v>
      </c>
      <c r="X61" s="26">
        <f t="shared" si="8"/>
        <v>2.2950200053769394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39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48" t="s">
        <v>16</v>
      </c>
      <c r="B4" s="148" t="s">
        <v>0</v>
      </c>
      <c r="C4" s="67"/>
      <c r="D4" s="67"/>
      <c r="E4" s="67"/>
      <c r="F4" s="67"/>
      <c r="G4" s="67"/>
      <c r="H4" s="149" t="s">
        <v>80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1"/>
      <c r="V4" s="152" t="s">
        <v>1</v>
      </c>
      <c r="W4" s="153"/>
      <c r="X4" s="154" t="s">
        <v>2</v>
      </c>
    </row>
    <row r="5" spans="1:26" ht="24" customHeight="1" x14ac:dyDescent="0.2">
      <c r="A5" s="66"/>
      <c r="B5" s="33"/>
      <c r="C5" s="12"/>
      <c r="D5" s="13"/>
      <c r="E5" s="155" t="s">
        <v>7</v>
      </c>
      <c r="F5" s="155"/>
      <c r="G5" s="155"/>
      <c r="H5" s="139" t="s">
        <v>9</v>
      </c>
      <c r="I5" s="141"/>
      <c r="J5" s="139" t="s">
        <v>10</v>
      </c>
      <c r="K5" s="140"/>
      <c r="L5" s="140"/>
      <c r="M5" s="140"/>
      <c r="N5" s="140"/>
      <c r="O5" s="141"/>
      <c r="P5" s="139" t="s">
        <v>11</v>
      </c>
      <c r="Q5" s="140"/>
      <c r="R5" s="140"/>
      <c r="S5" s="140"/>
      <c r="T5" s="140"/>
      <c r="U5" s="141"/>
      <c r="V5" s="24"/>
      <c r="W5" s="22"/>
      <c r="X5" s="69"/>
    </row>
    <row r="6" spans="1:26" ht="24" customHeight="1" x14ac:dyDescent="0.2">
      <c r="A6" s="66"/>
      <c r="B6" s="142" t="s">
        <v>6</v>
      </c>
      <c r="C6" s="156" t="s">
        <v>4</v>
      </c>
      <c r="D6" s="157" t="s">
        <v>5</v>
      </c>
      <c r="E6" s="158" t="s">
        <v>6</v>
      </c>
      <c r="F6" s="158" t="s">
        <v>4</v>
      </c>
      <c r="G6" s="158" t="s">
        <v>5</v>
      </c>
      <c r="H6" s="144" t="s">
        <v>12</v>
      </c>
      <c r="I6" s="144" t="s">
        <v>13</v>
      </c>
      <c r="J6" s="145" t="s">
        <v>14</v>
      </c>
      <c r="K6" s="146"/>
      <c r="L6" s="145" t="s">
        <v>19</v>
      </c>
      <c r="M6" s="146"/>
      <c r="N6" s="145" t="s">
        <v>20</v>
      </c>
      <c r="O6" s="146"/>
      <c r="P6" s="143" t="s">
        <v>81</v>
      </c>
      <c r="Q6" s="52"/>
      <c r="R6" s="143" t="s">
        <v>82</v>
      </c>
      <c r="S6" s="52"/>
      <c r="T6" s="145" t="s">
        <v>15</v>
      </c>
      <c r="U6" s="146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159"/>
      <c r="F7" s="159"/>
      <c r="G7" s="159"/>
      <c r="H7" s="95"/>
      <c r="I7" s="95"/>
      <c r="J7" s="30"/>
      <c r="K7" s="147" t="s">
        <v>83</v>
      </c>
      <c r="L7" s="30"/>
      <c r="M7" s="147" t="s">
        <v>83</v>
      </c>
      <c r="N7" s="30"/>
      <c r="O7" s="147" t="s">
        <v>83</v>
      </c>
      <c r="P7" s="87"/>
      <c r="Q7" s="147" t="s">
        <v>83</v>
      </c>
      <c r="R7" s="87"/>
      <c r="S7" s="147" t="s">
        <v>83</v>
      </c>
      <c r="T7" s="30"/>
      <c r="U7" s="147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159"/>
      <c r="F8" s="159"/>
      <c r="G8" s="159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159"/>
      <c r="F9" s="159"/>
      <c r="G9" s="159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49044</v>
      </c>
      <c r="C15" s="55">
        <v>23106</v>
      </c>
      <c r="D15" s="55">
        <v>25938</v>
      </c>
      <c r="E15" s="15">
        <f t="shared" ref="E15:E61" si="1">F15+G15</f>
        <v>283</v>
      </c>
      <c r="F15" s="55">
        <v>108</v>
      </c>
      <c r="G15" s="55">
        <v>175</v>
      </c>
      <c r="H15" s="56" t="s">
        <v>46</v>
      </c>
      <c r="I15" s="57" t="s">
        <v>46</v>
      </c>
      <c r="J15" s="55">
        <v>370</v>
      </c>
      <c r="K15" s="55">
        <v>2</v>
      </c>
      <c r="L15" s="55">
        <v>679</v>
      </c>
      <c r="M15" s="55">
        <v>0</v>
      </c>
      <c r="N15" s="56">
        <f t="shared" ref="N15:O59" si="2">J15-L15</f>
        <v>-309</v>
      </c>
      <c r="O15" s="56">
        <f t="shared" si="2"/>
        <v>2</v>
      </c>
      <c r="P15" s="55">
        <v>720</v>
      </c>
      <c r="Q15" s="55">
        <v>42</v>
      </c>
      <c r="R15" s="55">
        <v>749</v>
      </c>
      <c r="S15" s="55">
        <v>46</v>
      </c>
      <c r="T15" s="56">
        <f t="shared" ref="T15:U59" si="3">P15-R15</f>
        <v>-29</v>
      </c>
      <c r="U15" s="56">
        <f t="shared" si="3"/>
        <v>-4</v>
      </c>
      <c r="V15" s="55">
        <v>18548</v>
      </c>
      <c r="W15" s="55" t="s">
        <v>46</v>
      </c>
      <c r="X15" s="58">
        <f>B15/V15</f>
        <v>2.6441664869527712</v>
      </c>
    </row>
    <row r="16" spans="1:26" ht="24" customHeight="1" x14ac:dyDescent="0.2">
      <c r="A16" s="29" t="s">
        <v>56</v>
      </c>
      <c r="B16" s="55">
        <f t="shared" si="0"/>
        <v>48570</v>
      </c>
      <c r="C16" s="55">
        <v>22870</v>
      </c>
      <c r="D16" s="55">
        <v>25700</v>
      </c>
      <c r="E16" s="15">
        <f t="shared" si="1"/>
        <v>331</v>
      </c>
      <c r="F16" s="55">
        <v>135</v>
      </c>
      <c r="G16" s="55">
        <v>196</v>
      </c>
      <c r="H16" s="56">
        <f>N16+T16</f>
        <v>-371</v>
      </c>
      <c r="I16" s="57">
        <f>H16/B15*100</f>
        <v>-0.75646358372074063</v>
      </c>
      <c r="J16" s="55">
        <v>379</v>
      </c>
      <c r="K16" s="55">
        <v>1</v>
      </c>
      <c r="L16" s="55">
        <v>678</v>
      </c>
      <c r="M16" s="55">
        <v>1</v>
      </c>
      <c r="N16" s="56">
        <f t="shared" si="2"/>
        <v>-299</v>
      </c>
      <c r="O16" s="56">
        <f t="shared" si="2"/>
        <v>0</v>
      </c>
      <c r="P16" s="55">
        <v>623</v>
      </c>
      <c r="Q16" s="55">
        <v>57</v>
      </c>
      <c r="R16" s="55">
        <v>695</v>
      </c>
      <c r="S16" s="55">
        <v>39</v>
      </c>
      <c r="T16" s="56">
        <f t="shared" si="3"/>
        <v>-72</v>
      </c>
      <c r="U16" s="56">
        <f t="shared" si="3"/>
        <v>18</v>
      </c>
      <c r="V16" s="55">
        <v>18527</v>
      </c>
      <c r="W16" s="55" t="s">
        <v>46</v>
      </c>
      <c r="X16" s="58">
        <f>B16/V16</f>
        <v>2.621579316672964</v>
      </c>
    </row>
    <row r="17" spans="1:26" ht="24" customHeight="1" x14ac:dyDescent="0.2">
      <c r="A17" s="29" t="s">
        <v>57</v>
      </c>
      <c r="B17" s="55">
        <f t="shared" si="0"/>
        <v>48004</v>
      </c>
      <c r="C17" s="55">
        <v>22590</v>
      </c>
      <c r="D17" s="55">
        <v>25414</v>
      </c>
      <c r="E17" s="15">
        <f t="shared" si="1"/>
        <v>373</v>
      </c>
      <c r="F17" s="55">
        <v>164</v>
      </c>
      <c r="G17" s="55">
        <v>209</v>
      </c>
      <c r="H17" s="56">
        <f t="shared" ref="H17:H20" si="4">N17+T17</f>
        <v>-403</v>
      </c>
      <c r="I17" s="57">
        <f t="shared" ref="I17:I20" si="5">H17/B16*100</f>
        <v>-0.82973028618488787</v>
      </c>
      <c r="J17" s="55">
        <v>364</v>
      </c>
      <c r="K17" s="55">
        <v>0</v>
      </c>
      <c r="L17" s="55">
        <v>644</v>
      </c>
      <c r="M17" s="55">
        <v>1</v>
      </c>
      <c r="N17" s="56">
        <f t="shared" si="2"/>
        <v>-280</v>
      </c>
      <c r="O17" s="56">
        <f t="shared" si="2"/>
        <v>-1</v>
      </c>
      <c r="P17" s="55">
        <v>625</v>
      </c>
      <c r="Q17" s="55">
        <v>44</v>
      </c>
      <c r="R17" s="55">
        <v>748</v>
      </c>
      <c r="S17" s="55">
        <v>27</v>
      </c>
      <c r="T17" s="56">
        <f t="shared" si="3"/>
        <v>-123</v>
      </c>
      <c r="U17" s="56">
        <f t="shared" si="3"/>
        <v>17</v>
      </c>
      <c r="V17" s="55">
        <v>18407</v>
      </c>
      <c r="W17" s="55" t="s">
        <v>46</v>
      </c>
      <c r="X17" s="58">
        <f>B17/V17</f>
        <v>2.607920899657739</v>
      </c>
    </row>
    <row r="18" spans="1:26" ht="24" customHeight="1" x14ac:dyDescent="0.2">
      <c r="A18" s="29" t="s">
        <v>58</v>
      </c>
      <c r="B18" s="55">
        <f t="shared" si="0"/>
        <v>47475</v>
      </c>
      <c r="C18" s="55">
        <v>22331</v>
      </c>
      <c r="D18" s="55">
        <v>25144</v>
      </c>
      <c r="E18" s="15">
        <f t="shared" si="1"/>
        <v>398</v>
      </c>
      <c r="F18" s="55">
        <v>181</v>
      </c>
      <c r="G18" s="55">
        <v>217</v>
      </c>
      <c r="H18" s="56">
        <f t="shared" si="4"/>
        <v>-406</v>
      </c>
      <c r="I18" s="57">
        <f t="shared" si="5"/>
        <v>-0.84576285309557531</v>
      </c>
      <c r="J18" s="55">
        <v>370</v>
      </c>
      <c r="K18" s="55">
        <v>1</v>
      </c>
      <c r="L18" s="55">
        <v>672</v>
      </c>
      <c r="M18" s="55">
        <v>1</v>
      </c>
      <c r="N18" s="56">
        <f t="shared" si="2"/>
        <v>-302</v>
      </c>
      <c r="O18" s="56">
        <f t="shared" si="2"/>
        <v>0</v>
      </c>
      <c r="P18" s="55">
        <v>670</v>
      </c>
      <c r="Q18" s="55">
        <v>58</v>
      </c>
      <c r="R18" s="55">
        <v>774</v>
      </c>
      <c r="S18" s="55">
        <v>44</v>
      </c>
      <c r="T18" s="56">
        <f t="shared" si="3"/>
        <v>-104</v>
      </c>
      <c r="U18" s="56">
        <f t="shared" si="3"/>
        <v>14</v>
      </c>
      <c r="V18" s="55">
        <v>18329</v>
      </c>
      <c r="W18" s="55" t="s">
        <v>46</v>
      </c>
      <c r="X18" s="58">
        <f>B18/V18</f>
        <v>2.5901576736319494</v>
      </c>
    </row>
    <row r="19" spans="1:26" ht="24" customHeight="1" x14ac:dyDescent="0.2">
      <c r="A19" s="29" t="s">
        <v>59</v>
      </c>
      <c r="B19" s="55">
        <f t="shared" si="0"/>
        <v>46991</v>
      </c>
      <c r="C19" s="55">
        <v>22097</v>
      </c>
      <c r="D19" s="55">
        <v>24894</v>
      </c>
      <c r="E19" s="15">
        <f t="shared" si="1"/>
        <v>501</v>
      </c>
      <c r="F19" s="55">
        <v>228</v>
      </c>
      <c r="G19" s="55">
        <v>273</v>
      </c>
      <c r="H19" s="56">
        <f t="shared" si="4"/>
        <v>-478</v>
      </c>
      <c r="I19" s="57">
        <f t="shared" si="5"/>
        <v>-1.0068457082675093</v>
      </c>
      <c r="J19" s="55">
        <v>344</v>
      </c>
      <c r="K19" s="55">
        <v>1</v>
      </c>
      <c r="L19" s="55">
        <v>742</v>
      </c>
      <c r="M19" s="55">
        <v>0</v>
      </c>
      <c r="N19" s="56">
        <f t="shared" si="2"/>
        <v>-398</v>
      </c>
      <c r="O19" s="56">
        <f t="shared" si="2"/>
        <v>1</v>
      </c>
      <c r="P19" s="55">
        <v>639</v>
      </c>
      <c r="Q19" s="55">
        <v>88</v>
      </c>
      <c r="R19" s="55">
        <v>719</v>
      </c>
      <c r="S19" s="55">
        <v>49</v>
      </c>
      <c r="T19" s="56">
        <f t="shared" si="3"/>
        <v>-80</v>
      </c>
      <c r="U19" s="56">
        <f t="shared" si="3"/>
        <v>39</v>
      </c>
      <c r="V19" s="55">
        <v>18312</v>
      </c>
      <c r="W19" s="55" t="s">
        <v>46</v>
      </c>
      <c r="X19" s="58">
        <f>B19/V19</f>
        <v>2.566131498470948</v>
      </c>
    </row>
    <row r="20" spans="1:26" ht="24" customHeight="1" x14ac:dyDescent="0.2">
      <c r="A20" s="29" t="s">
        <v>60</v>
      </c>
      <c r="B20" s="55">
        <f t="shared" si="0"/>
        <v>46485</v>
      </c>
      <c r="C20" s="55">
        <v>21840</v>
      </c>
      <c r="D20" s="55">
        <v>24645</v>
      </c>
      <c r="E20" s="15">
        <f t="shared" si="1"/>
        <v>529</v>
      </c>
      <c r="F20" s="55">
        <v>247</v>
      </c>
      <c r="G20" s="55">
        <v>282</v>
      </c>
      <c r="H20" s="56">
        <f t="shared" si="4"/>
        <v>-436</v>
      </c>
      <c r="I20" s="57">
        <f t="shared" si="5"/>
        <v>-0.92783724542997592</v>
      </c>
      <c r="J20" s="55">
        <v>336</v>
      </c>
      <c r="K20" s="55">
        <v>1</v>
      </c>
      <c r="L20" s="55">
        <v>636</v>
      </c>
      <c r="M20" s="55">
        <v>1</v>
      </c>
      <c r="N20" s="56">
        <f t="shared" si="2"/>
        <v>-300</v>
      </c>
      <c r="O20" s="56">
        <f t="shared" si="2"/>
        <v>0</v>
      </c>
      <c r="P20" s="55">
        <v>584</v>
      </c>
      <c r="Q20" s="55">
        <v>94</v>
      </c>
      <c r="R20" s="55">
        <v>720</v>
      </c>
      <c r="S20" s="55">
        <v>68</v>
      </c>
      <c r="T20" s="56">
        <f t="shared" si="3"/>
        <v>-136</v>
      </c>
      <c r="U20" s="56">
        <f t="shared" si="3"/>
        <v>26</v>
      </c>
      <c r="V20" s="55">
        <v>18309</v>
      </c>
      <c r="W20" s="55" t="s">
        <v>46</v>
      </c>
      <c r="X20" s="58">
        <f>B20/V20</f>
        <v>2.5389152875634933</v>
      </c>
    </row>
    <row r="21" spans="1:26" ht="24" customHeight="1" x14ac:dyDescent="0.2">
      <c r="A21" s="28" t="s">
        <v>61</v>
      </c>
      <c r="B21" s="55">
        <f t="shared" si="0"/>
        <v>45828</v>
      </c>
      <c r="C21" s="55">
        <v>21554</v>
      </c>
      <c r="D21" s="55">
        <v>24274</v>
      </c>
      <c r="E21" s="15">
        <f t="shared" si="1"/>
        <v>480</v>
      </c>
      <c r="F21" s="55">
        <v>219</v>
      </c>
      <c r="G21" s="55">
        <v>261</v>
      </c>
      <c r="H21" s="56">
        <f t="shared" ref="H21:H22" si="6">N21+T21</f>
        <v>-476</v>
      </c>
      <c r="I21" s="57">
        <f t="shared" ref="I21:I23" si="7">H21/B20*100</f>
        <v>-1.0239862321178874</v>
      </c>
      <c r="J21" s="55">
        <v>304</v>
      </c>
      <c r="K21" s="55">
        <v>2</v>
      </c>
      <c r="L21" s="55">
        <v>681</v>
      </c>
      <c r="M21" s="55">
        <v>2</v>
      </c>
      <c r="N21" s="56">
        <f t="shared" si="2"/>
        <v>-377</v>
      </c>
      <c r="O21" s="56">
        <f t="shared" si="2"/>
        <v>0</v>
      </c>
      <c r="P21" s="55">
        <v>617</v>
      </c>
      <c r="Q21" s="55">
        <v>35</v>
      </c>
      <c r="R21" s="55">
        <v>716</v>
      </c>
      <c r="S21" s="55">
        <v>92</v>
      </c>
      <c r="T21" s="56">
        <f t="shared" si="3"/>
        <v>-99</v>
      </c>
      <c r="U21" s="56">
        <f t="shared" si="3"/>
        <v>-57</v>
      </c>
      <c r="V21" s="55">
        <v>18239</v>
      </c>
      <c r="W21" s="55" t="s">
        <v>46</v>
      </c>
      <c r="X21" s="58">
        <f>B21/V21</f>
        <v>2.5126377542628435</v>
      </c>
    </row>
    <row r="22" spans="1:26" s="6" customFormat="1" ht="23.25" customHeight="1" x14ac:dyDescent="0.2">
      <c r="A22" s="15" t="s">
        <v>62</v>
      </c>
      <c r="B22" s="55">
        <f t="shared" si="0"/>
        <v>45227</v>
      </c>
      <c r="C22" s="55">
        <v>21295</v>
      </c>
      <c r="D22" s="55">
        <v>23932</v>
      </c>
      <c r="E22" s="15">
        <f t="shared" si="1"/>
        <v>508</v>
      </c>
      <c r="F22" s="55">
        <v>221</v>
      </c>
      <c r="G22" s="55">
        <v>287</v>
      </c>
      <c r="H22" s="56">
        <f t="shared" si="6"/>
        <v>-517</v>
      </c>
      <c r="I22" s="57">
        <f t="shared" si="7"/>
        <v>-1.128131273457275</v>
      </c>
      <c r="J22" s="55">
        <v>301</v>
      </c>
      <c r="K22" s="55">
        <v>0</v>
      </c>
      <c r="L22" s="55">
        <v>743</v>
      </c>
      <c r="M22" s="55">
        <v>1</v>
      </c>
      <c r="N22" s="56">
        <f t="shared" si="2"/>
        <v>-442</v>
      </c>
      <c r="O22" s="56">
        <f t="shared" si="2"/>
        <v>-1</v>
      </c>
      <c r="P22" s="55">
        <v>664</v>
      </c>
      <c r="Q22" s="55">
        <v>90</v>
      </c>
      <c r="R22" s="55">
        <v>739</v>
      </c>
      <c r="S22" s="55">
        <v>68</v>
      </c>
      <c r="T22" s="56">
        <f t="shared" si="3"/>
        <v>-75</v>
      </c>
      <c r="U22" s="56">
        <f t="shared" si="3"/>
        <v>22</v>
      </c>
      <c r="V22" s="55">
        <v>18251</v>
      </c>
      <c r="W22" s="55" t="s">
        <v>46</v>
      </c>
      <c r="X22" s="25">
        <f>B22/V22</f>
        <v>2.4780559969316749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44480</v>
      </c>
      <c r="C23" s="55">
        <v>20933</v>
      </c>
      <c r="D23" s="55">
        <v>23547</v>
      </c>
      <c r="E23" s="15">
        <f t="shared" si="1"/>
        <v>508</v>
      </c>
      <c r="F23" s="55">
        <v>218</v>
      </c>
      <c r="G23" s="55">
        <v>290</v>
      </c>
      <c r="H23" s="56">
        <f>N23+T23</f>
        <v>-658</v>
      </c>
      <c r="I23" s="57">
        <f t="shared" si="7"/>
        <v>-1.4548831450239901</v>
      </c>
      <c r="J23" s="55">
        <v>280</v>
      </c>
      <c r="K23" s="55">
        <v>0</v>
      </c>
      <c r="L23" s="55">
        <v>759</v>
      </c>
      <c r="M23" s="55">
        <v>0</v>
      </c>
      <c r="N23" s="56">
        <f t="shared" si="2"/>
        <v>-479</v>
      </c>
      <c r="O23" s="56">
        <f t="shared" si="2"/>
        <v>0</v>
      </c>
      <c r="P23" s="55">
        <v>662</v>
      </c>
      <c r="Q23" s="55">
        <v>63</v>
      </c>
      <c r="R23" s="55">
        <v>841</v>
      </c>
      <c r="S23" s="55">
        <v>80</v>
      </c>
      <c r="T23" s="56">
        <f t="shared" si="3"/>
        <v>-179</v>
      </c>
      <c r="U23" s="56">
        <f t="shared" si="3"/>
        <v>-17</v>
      </c>
      <c r="V23" s="55">
        <v>18109</v>
      </c>
      <c r="W23" s="55" t="s">
        <v>46</v>
      </c>
      <c r="X23" s="25">
        <f>B23/V23</f>
        <v>2.4562372301065767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46485</v>
      </c>
      <c r="C25" s="55">
        <v>21840</v>
      </c>
      <c r="D25" s="55">
        <v>24645</v>
      </c>
      <c r="E25" s="15">
        <f t="shared" si="1"/>
        <v>529</v>
      </c>
      <c r="F25" s="55">
        <v>247</v>
      </c>
      <c r="G25" s="55">
        <v>282</v>
      </c>
      <c r="H25" s="56">
        <v>-38</v>
      </c>
      <c r="I25" s="57">
        <v>-8.1573072299501975E-2</v>
      </c>
      <c r="J25" s="55">
        <v>29</v>
      </c>
      <c r="K25" s="55">
        <v>0</v>
      </c>
      <c r="L25" s="55">
        <v>44</v>
      </c>
      <c r="M25" s="55">
        <v>0</v>
      </c>
      <c r="N25" s="56">
        <f t="shared" si="2"/>
        <v>-15</v>
      </c>
      <c r="O25" s="56">
        <f t="shared" si="2"/>
        <v>0</v>
      </c>
      <c r="P25" s="55">
        <v>27</v>
      </c>
      <c r="Q25" s="55">
        <v>7</v>
      </c>
      <c r="R25" s="55">
        <v>50</v>
      </c>
      <c r="S25" s="55">
        <v>12</v>
      </c>
      <c r="T25" s="56">
        <f t="shared" si="3"/>
        <v>-23</v>
      </c>
      <c r="U25" s="56">
        <f t="shared" si="3"/>
        <v>-5</v>
      </c>
      <c r="V25" s="55">
        <v>18309</v>
      </c>
      <c r="W25" s="55">
        <v>1</v>
      </c>
      <c r="X25" s="25">
        <f t="shared" ref="X25:X61" si="8">B25/V25</f>
        <v>2.5389152875634933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46451</v>
      </c>
      <c r="C26" s="55">
        <v>21829</v>
      </c>
      <c r="D26" s="55">
        <v>24622</v>
      </c>
      <c r="E26" s="15">
        <f t="shared" si="1"/>
        <v>530</v>
      </c>
      <c r="F26" s="55">
        <v>248</v>
      </c>
      <c r="G26" s="55">
        <v>282</v>
      </c>
      <c r="H26" s="56">
        <v>-15</v>
      </c>
      <c r="I26" s="57">
        <v>-3.2268473701193935E-2</v>
      </c>
      <c r="J26" s="55">
        <v>28</v>
      </c>
      <c r="K26" s="55">
        <v>0</v>
      </c>
      <c r="L26" s="55">
        <v>47</v>
      </c>
      <c r="M26" s="55">
        <v>0</v>
      </c>
      <c r="N26" s="56">
        <f t="shared" si="2"/>
        <v>-19</v>
      </c>
      <c r="O26" s="56">
        <f t="shared" si="2"/>
        <v>0</v>
      </c>
      <c r="P26" s="55">
        <v>33</v>
      </c>
      <c r="Q26" s="55">
        <v>3</v>
      </c>
      <c r="R26" s="55">
        <v>29</v>
      </c>
      <c r="S26" s="55">
        <v>2</v>
      </c>
      <c r="T26" s="56">
        <f t="shared" si="3"/>
        <v>4</v>
      </c>
      <c r="U26" s="56">
        <f t="shared" si="3"/>
        <v>1</v>
      </c>
      <c r="V26" s="55">
        <v>18318</v>
      </c>
      <c r="W26" s="55">
        <v>9</v>
      </c>
      <c r="X26" s="25">
        <f t="shared" si="8"/>
        <v>2.5358117698438694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46404</v>
      </c>
      <c r="C27" s="55">
        <v>21808</v>
      </c>
      <c r="D27" s="55">
        <v>24596</v>
      </c>
      <c r="E27" s="15">
        <f t="shared" si="1"/>
        <v>528</v>
      </c>
      <c r="F27" s="55">
        <v>243</v>
      </c>
      <c r="G27" s="55">
        <v>285</v>
      </c>
      <c r="H27" s="56">
        <v>-33</v>
      </c>
      <c r="I27" s="57">
        <v>-7.1042604034358789E-2</v>
      </c>
      <c r="J27" s="55">
        <v>24</v>
      </c>
      <c r="K27" s="55">
        <v>1</v>
      </c>
      <c r="L27" s="55">
        <v>60</v>
      </c>
      <c r="M27" s="55">
        <v>0</v>
      </c>
      <c r="N27" s="56">
        <f t="shared" si="2"/>
        <v>-36</v>
      </c>
      <c r="O27" s="56">
        <f t="shared" si="2"/>
        <v>1</v>
      </c>
      <c r="P27" s="55">
        <v>41</v>
      </c>
      <c r="Q27" s="55">
        <v>8</v>
      </c>
      <c r="R27" s="55">
        <v>38</v>
      </c>
      <c r="S27" s="55">
        <v>11</v>
      </c>
      <c r="T27" s="56">
        <f t="shared" si="3"/>
        <v>3</v>
      </c>
      <c r="U27" s="56">
        <f t="shared" si="3"/>
        <v>-3</v>
      </c>
      <c r="V27" s="55">
        <v>18312</v>
      </c>
      <c r="W27" s="55">
        <v>-6</v>
      </c>
      <c r="X27" s="25">
        <f t="shared" si="8"/>
        <v>2.5340760157273921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46366</v>
      </c>
      <c r="C28" s="55">
        <v>21795</v>
      </c>
      <c r="D28" s="55">
        <v>24571</v>
      </c>
      <c r="E28" s="15">
        <f t="shared" si="1"/>
        <v>520</v>
      </c>
      <c r="F28" s="55">
        <v>238</v>
      </c>
      <c r="G28" s="55">
        <v>282</v>
      </c>
      <c r="H28" s="56">
        <v>-38</v>
      </c>
      <c r="I28" s="57">
        <v>-8.188949228514783E-2</v>
      </c>
      <c r="J28" s="55">
        <v>28</v>
      </c>
      <c r="K28" s="55">
        <v>0</v>
      </c>
      <c r="L28" s="55">
        <v>59</v>
      </c>
      <c r="M28" s="55">
        <v>0</v>
      </c>
      <c r="N28" s="56">
        <f t="shared" si="2"/>
        <v>-31</v>
      </c>
      <c r="O28" s="56">
        <f t="shared" si="2"/>
        <v>0</v>
      </c>
      <c r="P28" s="55">
        <v>36</v>
      </c>
      <c r="Q28" s="55">
        <v>2</v>
      </c>
      <c r="R28" s="55">
        <v>43</v>
      </c>
      <c r="S28" s="55">
        <v>11</v>
      </c>
      <c r="T28" s="56">
        <f t="shared" si="3"/>
        <v>-7</v>
      </c>
      <c r="U28" s="56">
        <f t="shared" si="3"/>
        <v>-9</v>
      </c>
      <c r="V28" s="55">
        <v>18295</v>
      </c>
      <c r="W28" s="55">
        <v>-17</v>
      </c>
      <c r="X28" s="25">
        <f t="shared" si="8"/>
        <v>2.5343536485378517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46300</v>
      </c>
      <c r="C29" s="55">
        <v>21777</v>
      </c>
      <c r="D29" s="55">
        <v>24523</v>
      </c>
      <c r="E29" s="15">
        <f t="shared" si="1"/>
        <v>521</v>
      </c>
      <c r="F29" s="55">
        <v>241</v>
      </c>
      <c r="G29" s="55">
        <v>280</v>
      </c>
      <c r="H29" s="56">
        <v>-43</v>
      </c>
      <c r="I29" s="57">
        <v>-9.2740370098779279E-2</v>
      </c>
      <c r="J29" s="55">
        <v>24</v>
      </c>
      <c r="K29" s="55">
        <v>0</v>
      </c>
      <c r="L29" s="55">
        <v>65</v>
      </c>
      <c r="M29" s="55">
        <v>1</v>
      </c>
      <c r="N29" s="56">
        <f t="shared" si="2"/>
        <v>-41</v>
      </c>
      <c r="O29" s="56">
        <f t="shared" si="2"/>
        <v>-1</v>
      </c>
      <c r="P29" s="55">
        <v>35</v>
      </c>
      <c r="Q29" s="55">
        <v>8</v>
      </c>
      <c r="R29" s="55">
        <v>37</v>
      </c>
      <c r="S29" s="55">
        <v>6</v>
      </c>
      <c r="T29" s="56">
        <f t="shared" si="3"/>
        <v>-2</v>
      </c>
      <c r="U29" s="56">
        <f t="shared" si="3"/>
        <v>2</v>
      </c>
      <c r="V29" s="55">
        <v>18278</v>
      </c>
      <c r="W29" s="55">
        <v>-17</v>
      </c>
      <c r="X29" s="25">
        <f t="shared" si="8"/>
        <v>2.5330999015209543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46274</v>
      </c>
      <c r="C30" s="55">
        <v>21770</v>
      </c>
      <c r="D30" s="55">
        <v>24504</v>
      </c>
      <c r="E30" s="15">
        <f t="shared" si="1"/>
        <v>515</v>
      </c>
      <c r="F30" s="55">
        <v>238</v>
      </c>
      <c r="G30" s="55">
        <v>277</v>
      </c>
      <c r="H30" s="56">
        <v>-27</v>
      </c>
      <c r="I30" s="57">
        <v>-5.8315334773218146E-2</v>
      </c>
      <c r="J30" s="55">
        <v>27</v>
      </c>
      <c r="K30" s="55">
        <v>0</v>
      </c>
      <c r="L30" s="55">
        <v>49</v>
      </c>
      <c r="M30" s="55">
        <v>1</v>
      </c>
      <c r="N30" s="56">
        <f t="shared" si="2"/>
        <v>-22</v>
      </c>
      <c r="O30" s="56">
        <f t="shared" si="2"/>
        <v>-1</v>
      </c>
      <c r="P30" s="55">
        <v>43</v>
      </c>
      <c r="Q30" s="55">
        <v>2</v>
      </c>
      <c r="R30" s="55">
        <v>48</v>
      </c>
      <c r="S30" s="55">
        <v>7</v>
      </c>
      <c r="T30" s="56">
        <f t="shared" si="3"/>
        <v>-5</v>
      </c>
      <c r="U30" s="56">
        <f t="shared" si="3"/>
        <v>-5</v>
      </c>
      <c r="V30" s="55">
        <v>18274</v>
      </c>
      <c r="W30" s="55">
        <v>-4</v>
      </c>
      <c r="X30" s="25">
        <f t="shared" si="8"/>
        <v>2.5322315858596913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46081</v>
      </c>
      <c r="C31" s="55">
        <v>21667</v>
      </c>
      <c r="D31" s="55">
        <v>24414</v>
      </c>
      <c r="E31" s="15">
        <f t="shared" si="1"/>
        <v>507</v>
      </c>
      <c r="F31" s="55">
        <v>231</v>
      </c>
      <c r="G31" s="55">
        <v>276</v>
      </c>
      <c r="H31" s="56">
        <v>-131</v>
      </c>
      <c r="I31" s="57">
        <v>-0.28309633919695726</v>
      </c>
      <c r="J31" s="55">
        <v>25</v>
      </c>
      <c r="K31" s="55">
        <v>0</v>
      </c>
      <c r="L31" s="55">
        <v>53</v>
      </c>
      <c r="M31" s="55">
        <v>0</v>
      </c>
      <c r="N31" s="56">
        <f t="shared" si="2"/>
        <v>-28</v>
      </c>
      <c r="O31" s="56">
        <f t="shared" si="2"/>
        <v>0</v>
      </c>
      <c r="P31" s="55">
        <v>132</v>
      </c>
      <c r="Q31" s="55">
        <v>0</v>
      </c>
      <c r="R31" s="55">
        <v>235</v>
      </c>
      <c r="S31" s="55">
        <v>11</v>
      </c>
      <c r="T31" s="56">
        <f t="shared" si="3"/>
        <v>-103</v>
      </c>
      <c r="U31" s="56">
        <f t="shared" si="3"/>
        <v>-11</v>
      </c>
      <c r="V31" s="55">
        <v>18260</v>
      </c>
      <c r="W31" s="55">
        <v>-14</v>
      </c>
      <c r="X31" s="25">
        <f t="shared" si="8"/>
        <v>2.5236035049288059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46030</v>
      </c>
      <c r="C32" s="55">
        <v>21623</v>
      </c>
      <c r="D32" s="55">
        <v>24407</v>
      </c>
      <c r="E32" s="15">
        <f t="shared" si="1"/>
        <v>503</v>
      </c>
      <c r="F32" s="55">
        <v>229</v>
      </c>
      <c r="G32" s="55">
        <v>274</v>
      </c>
      <c r="H32" s="56">
        <v>-19</v>
      </c>
      <c r="I32" s="57">
        <v>-4.1231744102775546E-2</v>
      </c>
      <c r="J32" s="55">
        <v>27</v>
      </c>
      <c r="K32" s="55">
        <v>0</v>
      </c>
      <c r="L32" s="55">
        <v>66</v>
      </c>
      <c r="M32" s="55">
        <v>0</v>
      </c>
      <c r="N32" s="56">
        <f t="shared" si="2"/>
        <v>-39</v>
      </c>
      <c r="O32" s="56">
        <f t="shared" si="2"/>
        <v>0</v>
      </c>
      <c r="P32" s="55">
        <v>118</v>
      </c>
      <c r="Q32" s="55">
        <v>5</v>
      </c>
      <c r="R32" s="55">
        <v>98</v>
      </c>
      <c r="S32" s="55">
        <v>9</v>
      </c>
      <c r="T32" s="56">
        <f t="shared" si="3"/>
        <v>20</v>
      </c>
      <c r="U32" s="56">
        <f t="shared" si="3"/>
        <v>-4</v>
      </c>
      <c r="V32" s="55">
        <v>18279</v>
      </c>
      <c r="W32" s="55">
        <v>19</v>
      </c>
      <c r="X32" s="25">
        <f t="shared" si="8"/>
        <v>2.5181902729908638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45960</v>
      </c>
      <c r="C33" s="55">
        <v>21581</v>
      </c>
      <c r="D33" s="55">
        <v>24379</v>
      </c>
      <c r="E33" s="15">
        <f t="shared" si="1"/>
        <v>492</v>
      </c>
      <c r="F33" s="55">
        <v>219</v>
      </c>
      <c r="G33" s="55">
        <v>273</v>
      </c>
      <c r="H33" s="56">
        <v>-61</v>
      </c>
      <c r="I33" s="57">
        <v>-0.13252226808603085</v>
      </c>
      <c r="J33" s="55">
        <v>18</v>
      </c>
      <c r="K33" s="55">
        <v>0</v>
      </c>
      <c r="L33" s="55">
        <v>64</v>
      </c>
      <c r="M33" s="55">
        <v>0</v>
      </c>
      <c r="N33" s="56">
        <f t="shared" si="2"/>
        <v>-46</v>
      </c>
      <c r="O33" s="56">
        <f t="shared" si="2"/>
        <v>0</v>
      </c>
      <c r="P33" s="55">
        <v>28</v>
      </c>
      <c r="Q33" s="55">
        <v>0</v>
      </c>
      <c r="R33" s="55">
        <v>43</v>
      </c>
      <c r="S33" s="55">
        <v>12</v>
      </c>
      <c r="T33" s="56">
        <f t="shared" si="3"/>
        <v>-15</v>
      </c>
      <c r="U33" s="56">
        <f t="shared" si="3"/>
        <v>-12</v>
      </c>
      <c r="V33" s="55">
        <v>18258</v>
      </c>
      <c r="W33" s="55">
        <v>-21</v>
      </c>
      <c r="X33" s="25">
        <f t="shared" si="8"/>
        <v>2.5172527111403222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45953</v>
      </c>
      <c r="C34" s="55">
        <v>21594</v>
      </c>
      <c r="D34" s="55">
        <v>24359</v>
      </c>
      <c r="E34" s="15">
        <f t="shared" si="1"/>
        <v>488</v>
      </c>
      <c r="F34" s="55">
        <v>218</v>
      </c>
      <c r="G34" s="55">
        <v>270</v>
      </c>
      <c r="H34" s="56">
        <v>-4</v>
      </c>
      <c r="I34" s="57">
        <v>-8.7032201914708437E-3</v>
      </c>
      <c r="J34" s="55">
        <v>35</v>
      </c>
      <c r="K34" s="55">
        <v>1</v>
      </c>
      <c r="L34" s="55">
        <v>52</v>
      </c>
      <c r="M34" s="55">
        <v>0</v>
      </c>
      <c r="N34" s="56">
        <f t="shared" si="2"/>
        <v>-17</v>
      </c>
      <c r="O34" s="56">
        <f t="shared" si="2"/>
        <v>1</v>
      </c>
      <c r="P34" s="55">
        <v>47</v>
      </c>
      <c r="Q34" s="55">
        <v>1</v>
      </c>
      <c r="R34" s="55">
        <v>34</v>
      </c>
      <c r="S34" s="55">
        <v>6</v>
      </c>
      <c r="T34" s="56">
        <f t="shared" si="3"/>
        <v>13</v>
      </c>
      <c r="U34" s="56">
        <f t="shared" si="3"/>
        <v>-5</v>
      </c>
      <c r="V34" s="55">
        <v>18246</v>
      </c>
      <c r="W34" s="55">
        <v>-12</v>
      </c>
      <c r="X34" s="25">
        <f t="shared" si="8"/>
        <v>2.5185246081332893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45901</v>
      </c>
      <c r="C35" s="55">
        <v>21581</v>
      </c>
      <c r="D35" s="55">
        <v>24320</v>
      </c>
      <c r="E35" s="15">
        <f t="shared" si="1"/>
        <v>483</v>
      </c>
      <c r="F35" s="55">
        <v>219</v>
      </c>
      <c r="G35" s="55">
        <v>264</v>
      </c>
      <c r="H35" s="56">
        <v>-33</v>
      </c>
      <c r="I35" s="57">
        <v>-7.1812504080255912E-2</v>
      </c>
      <c r="J35" s="55">
        <v>17</v>
      </c>
      <c r="K35" s="55">
        <v>0</v>
      </c>
      <c r="L35" s="55">
        <v>57</v>
      </c>
      <c r="M35" s="55">
        <v>0</v>
      </c>
      <c r="N35" s="56">
        <f t="shared" si="2"/>
        <v>-40</v>
      </c>
      <c r="O35" s="56">
        <f t="shared" si="2"/>
        <v>0</v>
      </c>
      <c r="P35" s="55">
        <v>42</v>
      </c>
      <c r="Q35" s="55">
        <v>3</v>
      </c>
      <c r="R35" s="55">
        <v>35</v>
      </c>
      <c r="S35" s="55">
        <v>9</v>
      </c>
      <c r="T35" s="56">
        <f t="shared" si="3"/>
        <v>7</v>
      </c>
      <c r="U35" s="56">
        <f t="shared" si="3"/>
        <v>-6</v>
      </c>
      <c r="V35" s="55">
        <v>18240</v>
      </c>
      <c r="W35" s="55">
        <v>-6</v>
      </c>
      <c r="X35" s="25">
        <f t="shared" si="8"/>
        <v>2.5165021929824563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45862</v>
      </c>
      <c r="C36" s="55">
        <v>21570</v>
      </c>
      <c r="D36" s="55">
        <v>24292</v>
      </c>
      <c r="E36" s="15">
        <f t="shared" si="1"/>
        <v>481</v>
      </c>
      <c r="F36" s="55">
        <v>218</v>
      </c>
      <c r="G36" s="55">
        <v>263</v>
      </c>
      <c r="H36" s="56">
        <v>-31</v>
      </c>
      <c r="I36" s="57">
        <v>-6.7536654974837143E-2</v>
      </c>
      <c r="J36" s="55">
        <v>29</v>
      </c>
      <c r="K36" s="55">
        <v>0</v>
      </c>
      <c r="L36" s="55">
        <v>47</v>
      </c>
      <c r="M36" s="55">
        <v>0</v>
      </c>
      <c r="N36" s="56">
        <f t="shared" si="2"/>
        <v>-18</v>
      </c>
      <c r="O36" s="56">
        <f t="shared" si="2"/>
        <v>0</v>
      </c>
      <c r="P36" s="55">
        <v>31</v>
      </c>
      <c r="Q36" s="55">
        <v>0</v>
      </c>
      <c r="R36" s="55">
        <v>44</v>
      </c>
      <c r="S36" s="55">
        <v>3</v>
      </c>
      <c r="T36" s="56">
        <f t="shared" si="3"/>
        <v>-13</v>
      </c>
      <c r="U36" s="56">
        <f t="shared" si="3"/>
        <v>-3</v>
      </c>
      <c r="V36" s="55">
        <v>18240</v>
      </c>
      <c r="W36" s="55">
        <v>0</v>
      </c>
      <c r="X36" s="25">
        <f t="shared" si="8"/>
        <v>2.5143640350877194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45828</v>
      </c>
      <c r="C37" s="55">
        <v>21554</v>
      </c>
      <c r="D37" s="55">
        <v>24274</v>
      </c>
      <c r="E37" s="15">
        <f t="shared" si="1"/>
        <v>480</v>
      </c>
      <c r="F37" s="55">
        <v>219</v>
      </c>
      <c r="G37" s="55">
        <v>261</v>
      </c>
      <c r="H37" s="56">
        <v>-41</v>
      </c>
      <c r="I37" s="57">
        <v>-8.9398630674632593E-2</v>
      </c>
      <c r="J37" s="55">
        <v>22</v>
      </c>
      <c r="K37" s="55">
        <v>0</v>
      </c>
      <c r="L37" s="55">
        <v>62</v>
      </c>
      <c r="M37" s="55">
        <v>0</v>
      </c>
      <c r="N37" s="56">
        <f t="shared" si="2"/>
        <v>-40</v>
      </c>
      <c r="O37" s="56">
        <f t="shared" si="2"/>
        <v>0</v>
      </c>
      <c r="P37" s="55">
        <v>31</v>
      </c>
      <c r="Q37" s="55">
        <v>3</v>
      </c>
      <c r="R37" s="55">
        <v>32</v>
      </c>
      <c r="S37" s="55">
        <v>5</v>
      </c>
      <c r="T37" s="56">
        <f t="shared" si="3"/>
        <v>-1</v>
      </c>
      <c r="U37" s="56">
        <f t="shared" si="3"/>
        <v>-2</v>
      </c>
      <c r="V37" s="55">
        <v>18239</v>
      </c>
      <c r="W37" s="55">
        <v>-1</v>
      </c>
      <c r="X37" s="26">
        <f t="shared" si="8"/>
        <v>2.5126377542628435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45819</v>
      </c>
      <c r="C38" s="55">
        <v>21541</v>
      </c>
      <c r="D38" s="55">
        <v>24278</v>
      </c>
      <c r="E38" s="15">
        <f t="shared" si="1"/>
        <v>478</v>
      </c>
      <c r="F38" s="55">
        <v>217</v>
      </c>
      <c r="G38" s="55">
        <v>261</v>
      </c>
      <c r="H38" s="56">
        <v>-13</v>
      </c>
      <c r="I38" s="57">
        <v>-2.8366937243606529E-2</v>
      </c>
      <c r="J38" s="55">
        <v>26</v>
      </c>
      <c r="K38" s="55">
        <v>0</v>
      </c>
      <c r="L38" s="55">
        <v>49</v>
      </c>
      <c r="M38" s="55">
        <v>0</v>
      </c>
      <c r="N38" s="56">
        <f t="shared" si="2"/>
        <v>-23</v>
      </c>
      <c r="O38" s="56">
        <f t="shared" si="2"/>
        <v>0</v>
      </c>
      <c r="P38" s="55">
        <v>44</v>
      </c>
      <c r="Q38" s="55">
        <v>6</v>
      </c>
      <c r="R38" s="55">
        <v>34</v>
      </c>
      <c r="S38" s="55">
        <v>9</v>
      </c>
      <c r="T38" s="56">
        <f t="shared" si="3"/>
        <v>10</v>
      </c>
      <c r="U38" s="56">
        <f t="shared" si="3"/>
        <v>-3</v>
      </c>
      <c r="V38" s="55">
        <v>18267</v>
      </c>
      <c r="W38" s="55">
        <v>28</v>
      </c>
      <c r="X38" s="26">
        <f t="shared" si="8"/>
        <v>2.5082936442765642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45749</v>
      </c>
      <c r="C39" s="55">
        <v>21519</v>
      </c>
      <c r="D39" s="55">
        <v>24230</v>
      </c>
      <c r="E39" s="15">
        <f t="shared" si="1"/>
        <v>482</v>
      </c>
      <c r="F39" s="55">
        <v>220</v>
      </c>
      <c r="G39" s="55">
        <v>262</v>
      </c>
      <c r="H39" s="56">
        <v>-52</v>
      </c>
      <c r="I39" s="57">
        <v>-0.113490036884262</v>
      </c>
      <c r="J39" s="55">
        <v>25</v>
      </c>
      <c r="K39" s="55">
        <v>0</v>
      </c>
      <c r="L39" s="55">
        <v>84</v>
      </c>
      <c r="M39" s="55">
        <v>0</v>
      </c>
      <c r="N39" s="56">
        <f t="shared" si="2"/>
        <v>-59</v>
      </c>
      <c r="O39" s="56">
        <f t="shared" si="2"/>
        <v>0</v>
      </c>
      <c r="P39" s="55">
        <v>54</v>
      </c>
      <c r="Q39" s="55">
        <v>9</v>
      </c>
      <c r="R39" s="55">
        <v>47</v>
      </c>
      <c r="S39" s="55">
        <v>5</v>
      </c>
      <c r="T39" s="56">
        <f t="shared" si="3"/>
        <v>7</v>
      </c>
      <c r="U39" s="56">
        <f t="shared" si="3"/>
        <v>4</v>
      </c>
      <c r="V39" s="55">
        <v>18226</v>
      </c>
      <c r="W39" s="55">
        <v>-41</v>
      </c>
      <c r="X39" s="26">
        <f t="shared" si="8"/>
        <v>2.5100954680127292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45689</v>
      </c>
      <c r="C40" s="55">
        <v>21503</v>
      </c>
      <c r="D40" s="55">
        <v>24186</v>
      </c>
      <c r="E40" s="15">
        <f t="shared" si="1"/>
        <v>478</v>
      </c>
      <c r="F40" s="55">
        <v>219</v>
      </c>
      <c r="G40" s="55">
        <v>259</v>
      </c>
      <c r="H40" s="56">
        <v>-55</v>
      </c>
      <c r="I40" s="57">
        <v>-0.12022120702091849</v>
      </c>
      <c r="J40" s="55">
        <v>21</v>
      </c>
      <c r="K40" s="55">
        <v>0</v>
      </c>
      <c r="L40" s="55">
        <v>70</v>
      </c>
      <c r="M40" s="55">
        <v>0</v>
      </c>
      <c r="N40" s="56">
        <f t="shared" si="2"/>
        <v>-49</v>
      </c>
      <c r="O40" s="56">
        <f t="shared" si="2"/>
        <v>0</v>
      </c>
      <c r="P40" s="55">
        <v>28</v>
      </c>
      <c r="Q40" s="55">
        <v>1</v>
      </c>
      <c r="R40" s="55">
        <v>34</v>
      </c>
      <c r="S40" s="55">
        <v>5</v>
      </c>
      <c r="T40" s="56">
        <f t="shared" si="3"/>
        <v>-6</v>
      </c>
      <c r="U40" s="56">
        <f t="shared" si="3"/>
        <v>-4</v>
      </c>
      <c r="V40" s="55">
        <v>18213</v>
      </c>
      <c r="W40" s="55">
        <v>-13</v>
      </c>
      <c r="X40" s="26">
        <f t="shared" si="8"/>
        <v>2.5085927634107508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45646</v>
      </c>
      <c r="C41" s="55">
        <v>21486</v>
      </c>
      <c r="D41" s="55">
        <v>24160</v>
      </c>
      <c r="E41" s="15">
        <f t="shared" si="1"/>
        <v>478</v>
      </c>
      <c r="F41" s="55">
        <v>219</v>
      </c>
      <c r="G41" s="55">
        <v>259</v>
      </c>
      <c r="H41" s="56">
        <v>-44</v>
      </c>
      <c r="I41" s="57">
        <v>-9.630326774497143E-2</v>
      </c>
      <c r="J41" s="55">
        <v>26</v>
      </c>
      <c r="K41" s="55">
        <v>0</v>
      </c>
      <c r="L41" s="55">
        <v>76</v>
      </c>
      <c r="M41" s="55">
        <v>0</v>
      </c>
      <c r="N41" s="56">
        <f t="shared" si="2"/>
        <v>-50</v>
      </c>
      <c r="O41" s="56">
        <f t="shared" si="2"/>
        <v>0</v>
      </c>
      <c r="P41" s="55">
        <v>43</v>
      </c>
      <c r="Q41" s="55">
        <v>5</v>
      </c>
      <c r="R41" s="55">
        <v>37</v>
      </c>
      <c r="S41" s="55">
        <v>5</v>
      </c>
      <c r="T41" s="56">
        <f t="shared" si="3"/>
        <v>6</v>
      </c>
      <c r="U41" s="56">
        <f t="shared" si="3"/>
        <v>0</v>
      </c>
      <c r="V41" s="55">
        <v>18211</v>
      </c>
      <c r="W41" s="55">
        <v>-2</v>
      </c>
      <c r="X41" s="26">
        <f t="shared" si="8"/>
        <v>2.5065070561748395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45608</v>
      </c>
      <c r="C42" s="55">
        <v>21479</v>
      </c>
      <c r="D42" s="55">
        <v>24129</v>
      </c>
      <c r="E42" s="15">
        <f t="shared" si="1"/>
        <v>473</v>
      </c>
      <c r="F42" s="55">
        <v>215</v>
      </c>
      <c r="G42" s="55">
        <v>258</v>
      </c>
      <c r="H42" s="56">
        <v>-39</v>
      </c>
      <c r="I42" s="57">
        <v>-8.5440126188494073E-2</v>
      </c>
      <c r="J42" s="55">
        <v>23</v>
      </c>
      <c r="K42" s="55">
        <v>0</v>
      </c>
      <c r="L42" s="55">
        <v>56</v>
      </c>
      <c r="M42" s="55">
        <v>0</v>
      </c>
      <c r="N42" s="56">
        <f t="shared" si="2"/>
        <v>-33</v>
      </c>
      <c r="O42" s="56">
        <f t="shared" si="2"/>
        <v>0</v>
      </c>
      <c r="P42" s="55">
        <v>31</v>
      </c>
      <c r="Q42" s="55">
        <v>2</v>
      </c>
      <c r="R42" s="55">
        <v>37</v>
      </c>
      <c r="S42" s="55">
        <v>3</v>
      </c>
      <c r="T42" s="56">
        <f t="shared" si="3"/>
        <v>-6</v>
      </c>
      <c r="U42" s="56">
        <f t="shared" si="3"/>
        <v>-1</v>
      </c>
      <c r="V42" s="55">
        <v>18195</v>
      </c>
      <c r="W42" s="55">
        <v>-16</v>
      </c>
      <c r="X42" s="26">
        <f t="shared" si="8"/>
        <v>2.506622698543556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45420</v>
      </c>
      <c r="C43" s="55">
        <v>21386</v>
      </c>
      <c r="D43" s="55">
        <v>24034</v>
      </c>
      <c r="E43" s="15">
        <f t="shared" si="1"/>
        <v>471</v>
      </c>
      <c r="F43" s="55">
        <v>210</v>
      </c>
      <c r="G43" s="55">
        <v>261</v>
      </c>
      <c r="H43" s="56">
        <v>-153</v>
      </c>
      <c r="I43" s="57">
        <v>-0.33546746184879844</v>
      </c>
      <c r="J43" s="55">
        <v>19</v>
      </c>
      <c r="K43" s="55">
        <v>0</v>
      </c>
      <c r="L43" s="55">
        <v>67</v>
      </c>
      <c r="M43" s="55">
        <v>0</v>
      </c>
      <c r="N43" s="56">
        <f t="shared" si="2"/>
        <v>-48</v>
      </c>
      <c r="O43" s="56">
        <f t="shared" si="2"/>
        <v>0</v>
      </c>
      <c r="P43" s="55">
        <v>112</v>
      </c>
      <c r="Q43" s="55">
        <v>6</v>
      </c>
      <c r="R43" s="55">
        <v>217</v>
      </c>
      <c r="S43" s="55">
        <v>8</v>
      </c>
      <c r="T43" s="56">
        <f t="shared" si="3"/>
        <v>-105</v>
      </c>
      <c r="U43" s="56">
        <f t="shared" si="3"/>
        <v>-2</v>
      </c>
      <c r="V43" s="55">
        <v>18209</v>
      </c>
      <c r="W43" s="55">
        <v>14</v>
      </c>
      <c r="X43" s="26">
        <f t="shared" si="8"/>
        <v>2.4943709154813556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45371</v>
      </c>
      <c r="C44" s="55">
        <v>21376</v>
      </c>
      <c r="D44" s="55">
        <v>23995</v>
      </c>
      <c r="E44" s="15">
        <f t="shared" si="1"/>
        <v>472</v>
      </c>
      <c r="F44" s="55">
        <v>215</v>
      </c>
      <c r="G44" s="55">
        <v>257</v>
      </c>
      <c r="H44" s="56">
        <v>-56</v>
      </c>
      <c r="I44" s="57">
        <v>-0.12329370321444298</v>
      </c>
      <c r="J44" s="55">
        <v>20</v>
      </c>
      <c r="K44" s="55">
        <v>0</v>
      </c>
      <c r="L44" s="55">
        <v>55</v>
      </c>
      <c r="M44" s="55">
        <v>0</v>
      </c>
      <c r="N44" s="56">
        <f t="shared" si="2"/>
        <v>-35</v>
      </c>
      <c r="O44" s="56">
        <f t="shared" si="2"/>
        <v>0</v>
      </c>
      <c r="P44" s="55">
        <v>87</v>
      </c>
      <c r="Q44" s="55">
        <v>9</v>
      </c>
      <c r="R44" s="55">
        <v>108</v>
      </c>
      <c r="S44" s="55">
        <v>8</v>
      </c>
      <c r="T44" s="56">
        <f t="shared" si="3"/>
        <v>-21</v>
      </c>
      <c r="U44" s="56">
        <f t="shared" si="3"/>
        <v>1</v>
      </c>
      <c r="V44" s="55">
        <v>18214</v>
      </c>
      <c r="W44" s="55">
        <v>5</v>
      </c>
      <c r="X44" s="26">
        <f t="shared" si="8"/>
        <v>2.4909959371911716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45321</v>
      </c>
      <c r="C45" s="55">
        <v>21361</v>
      </c>
      <c r="D45" s="55">
        <v>23960</v>
      </c>
      <c r="E45" s="15">
        <f t="shared" si="1"/>
        <v>482</v>
      </c>
      <c r="F45" s="55">
        <v>218</v>
      </c>
      <c r="G45" s="55">
        <v>264</v>
      </c>
      <c r="H45" s="56">
        <v>-22</v>
      </c>
      <c r="I45" s="57">
        <v>-4.8489123008088872E-2</v>
      </c>
      <c r="J45" s="55">
        <v>28</v>
      </c>
      <c r="K45" s="55">
        <v>0</v>
      </c>
      <c r="L45" s="55">
        <v>51</v>
      </c>
      <c r="M45" s="55">
        <v>1</v>
      </c>
      <c r="N45" s="56">
        <f t="shared" si="2"/>
        <v>-23</v>
      </c>
      <c r="O45" s="56">
        <f t="shared" si="2"/>
        <v>-1</v>
      </c>
      <c r="P45" s="55">
        <v>57</v>
      </c>
      <c r="Q45" s="55">
        <v>15</v>
      </c>
      <c r="R45" s="55">
        <v>56</v>
      </c>
      <c r="S45" s="55">
        <v>4</v>
      </c>
      <c r="T45" s="56">
        <f t="shared" si="3"/>
        <v>1</v>
      </c>
      <c r="U45" s="56">
        <f t="shared" si="3"/>
        <v>11</v>
      </c>
      <c r="V45" s="55">
        <v>18225</v>
      </c>
      <c r="W45" s="55">
        <v>11</v>
      </c>
      <c r="X45" s="26">
        <f t="shared" si="8"/>
        <v>2.4867489711934154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45296</v>
      </c>
      <c r="C46" s="55">
        <v>21340</v>
      </c>
      <c r="D46" s="55">
        <v>23956</v>
      </c>
      <c r="E46" s="15">
        <f t="shared" si="1"/>
        <v>478</v>
      </c>
      <c r="F46" s="55">
        <v>217</v>
      </c>
      <c r="G46" s="55">
        <v>261</v>
      </c>
      <c r="H46" s="56">
        <v>-19</v>
      </c>
      <c r="I46" s="57">
        <v>-4.1923170274265793E-2</v>
      </c>
      <c r="J46" s="55">
        <v>33</v>
      </c>
      <c r="K46" s="55">
        <v>0</v>
      </c>
      <c r="L46" s="55">
        <v>57</v>
      </c>
      <c r="M46" s="55">
        <v>0</v>
      </c>
      <c r="N46" s="56">
        <f>J46-L46</f>
        <v>-24</v>
      </c>
      <c r="O46" s="56">
        <f t="shared" si="2"/>
        <v>0</v>
      </c>
      <c r="P46" s="55">
        <v>41</v>
      </c>
      <c r="Q46" s="55">
        <v>5</v>
      </c>
      <c r="R46" s="55">
        <v>36</v>
      </c>
      <c r="S46" s="55">
        <v>5</v>
      </c>
      <c r="T46" s="56">
        <f t="shared" si="3"/>
        <v>5</v>
      </c>
      <c r="U46" s="56">
        <f t="shared" si="3"/>
        <v>0</v>
      </c>
      <c r="V46" s="55">
        <v>18227</v>
      </c>
      <c r="W46" s="55">
        <v>2</v>
      </c>
      <c r="X46" s="26">
        <f t="shared" si="8"/>
        <v>2.4851045152795304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45259</v>
      </c>
      <c r="C47" s="55">
        <v>21326</v>
      </c>
      <c r="D47" s="55">
        <v>23933</v>
      </c>
      <c r="E47" s="15">
        <f t="shared" si="1"/>
        <v>488</v>
      </c>
      <c r="F47" s="55">
        <v>219</v>
      </c>
      <c r="G47" s="55">
        <v>269</v>
      </c>
      <c r="H47" s="56">
        <v>-32</v>
      </c>
      <c r="I47" s="57">
        <v>-7.0646414694454249E-2</v>
      </c>
      <c r="J47" s="55">
        <v>21</v>
      </c>
      <c r="K47" s="55">
        <v>0</v>
      </c>
      <c r="L47" s="55">
        <v>60</v>
      </c>
      <c r="M47" s="55">
        <v>0</v>
      </c>
      <c r="N47" s="56">
        <f t="shared" si="2"/>
        <v>-39</v>
      </c>
      <c r="O47" s="56">
        <f t="shared" si="2"/>
        <v>0</v>
      </c>
      <c r="P47" s="55">
        <v>53</v>
      </c>
      <c r="Q47" s="55">
        <v>14</v>
      </c>
      <c r="R47" s="55">
        <v>46</v>
      </c>
      <c r="S47" s="55">
        <v>10</v>
      </c>
      <c r="T47" s="56">
        <f t="shared" si="3"/>
        <v>7</v>
      </c>
      <c r="U47" s="56">
        <f t="shared" si="3"/>
        <v>4</v>
      </c>
      <c r="V47" s="55">
        <v>18251</v>
      </c>
      <c r="W47" s="55">
        <v>24</v>
      </c>
      <c r="X47" s="26">
        <f t="shared" si="8"/>
        <v>2.4798093255164102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45239</v>
      </c>
      <c r="C48" s="55">
        <v>21292</v>
      </c>
      <c r="D48" s="55">
        <v>23947</v>
      </c>
      <c r="E48" s="15">
        <f t="shared" si="1"/>
        <v>509</v>
      </c>
      <c r="F48" s="55">
        <v>223</v>
      </c>
      <c r="G48" s="55">
        <v>286</v>
      </c>
      <c r="H48" s="56">
        <v>-28</v>
      </c>
      <c r="I48" s="57">
        <v>-6.1866148169424866E-2</v>
      </c>
      <c r="J48" s="55">
        <v>33</v>
      </c>
      <c r="K48" s="55">
        <v>0</v>
      </c>
      <c r="L48" s="55">
        <v>64</v>
      </c>
      <c r="M48" s="55">
        <v>0</v>
      </c>
      <c r="N48" s="56">
        <f t="shared" si="2"/>
        <v>-31</v>
      </c>
      <c r="O48" s="56">
        <f t="shared" si="2"/>
        <v>0</v>
      </c>
      <c r="P48" s="55">
        <v>61</v>
      </c>
      <c r="Q48" s="55">
        <v>15</v>
      </c>
      <c r="R48" s="55">
        <v>58</v>
      </c>
      <c r="S48" s="55">
        <v>1</v>
      </c>
      <c r="T48" s="56">
        <f t="shared" si="3"/>
        <v>3</v>
      </c>
      <c r="U48" s="56">
        <f t="shared" si="3"/>
        <v>14</v>
      </c>
      <c r="V48" s="55">
        <v>18261</v>
      </c>
      <c r="W48" s="55">
        <v>10</v>
      </c>
      <c r="X48" s="26">
        <f t="shared" si="8"/>
        <v>2.4773561141229945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45227</v>
      </c>
      <c r="C49" s="55">
        <v>21295</v>
      </c>
      <c r="D49" s="55">
        <v>23932</v>
      </c>
      <c r="E49" s="15">
        <f t="shared" si="1"/>
        <v>508</v>
      </c>
      <c r="F49" s="55">
        <v>221</v>
      </c>
      <c r="G49" s="55">
        <v>287</v>
      </c>
      <c r="H49" s="56">
        <v>-4</v>
      </c>
      <c r="I49" s="57">
        <v>-8.8419284245894025E-3</v>
      </c>
      <c r="J49" s="55">
        <v>26</v>
      </c>
      <c r="K49" s="55">
        <v>0</v>
      </c>
      <c r="L49" s="55">
        <v>54</v>
      </c>
      <c r="M49" s="55">
        <v>0</v>
      </c>
      <c r="N49" s="56">
        <f t="shared" si="2"/>
        <v>-28</v>
      </c>
      <c r="O49" s="56">
        <f t="shared" si="2"/>
        <v>0</v>
      </c>
      <c r="P49" s="55">
        <v>53</v>
      </c>
      <c r="Q49" s="55">
        <v>3</v>
      </c>
      <c r="R49" s="55">
        <v>29</v>
      </c>
      <c r="S49" s="55">
        <v>5</v>
      </c>
      <c r="T49" s="56">
        <f t="shared" si="3"/>
        <v>24</v>
      </c>
      <c r="U49" s="56">
        <f t="shared" si="3"/>
        <v>-2</v>
      </c>
      <c r="V49" s="55">
        <v>18251</v>
      </c>
      <c r="W49" s="55">
        <v>-10</v>
      </c>
      <c r="X49" s="26">
        <f t="shared" si="8"/>
        <v>2.4780559969316749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45215</v>
      </c>
      <c r="C50" s="55">
        <v>21294</v>
      </c>
      <c r="D50" s="55">
        <v>23921</v>
      </c>
      <c r="E50" s="15">
        <f t="shared" si="1"/>
        <v>508</v>
      </c>
      <c r="F50" s="55">
        <v>218</v>
      </c>
      <c r="G50" s="55">
        <v>290</v>
      </c>
      <c r="H50" s="56">
        <v>-6</v>
      </c>
      <c r="I50" s="57">
        <v>-1.3266411656753709E-2</v>
      </c>
      <c r="J50" s="55">
        <v>19</v>
      </c>
      <c r="K50" s="55">
        <v>0</v>
      </c>
      <c r="L50" s="55">
        <v>63</v>
      </c>
      <c r="M50" s="55">
        <v>0</v>
      </c>
      <c r="N50" s="56">
        <f t="shared" si="2"/>
        <v>-44</v>
      </c>
      <c r="O50" s="56">
        <f t="shared" si="2"/>
        <v>0</v>
      </c>
      <c r="P50" s="55">
        <v>71</v>
      </c>
      <c r="Q50" s="55">
        <v>6</v>
      </c>
      <c r="R50" s="55">
        <v>33</v>
      </c>
      <c r="S50" s="55">
        <v>6</v>
      </c>
      <c r="T50" s="56">
        <f t="shared" si="3"/>
        <v>38</v>
      </c>
      <c r="U50" s="56">
        <f t="shared" si="3"/>
        <v>0</v>
      </c>
      <c r="V50" s="55">
        <v>18261</v>
      </c>
      <c r="W50" s="55">
        <v>10</v>
      </c>
      <c r="X50" s="26">
        <f t="shared" si="8"/>
        <v>2.4760418377963966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45134</v>
      </c>
      <c r="C51" s="55">
        <v>21255</v>
      </c>
      <c r="D51" s="55">
        <v>23879</v>
      </c>
      <c r="E51" s="15">
        <f t="shared" si="1"/>
        <v>506</v>
      </c>
      <c r="F51" s="55">
        <v>216</v>
      </c>
      <c r="G51" s="55">
        <v>290</v>
      </c>
      <c r="H51" s="56">
        <v>-65</v>
      </c>
      <c r="I51" s="57">
        <v>-0.14375760256552028</v>
      </c>
      <c r="J51" s="55">
        <v>22</v>
      </c>
      <c r="K51" s="55">
        <v>0</v>
      </c>
      <c r="L51" s="55">
        <v>74</v>
      </c>
      <c r="M51" s="55">
        <v>0</v>
      </c>
      <c r="N51" s="56">
        <f t="shared" si="2"/>
        <v>-52</v>
      </c>
      <c r="O51" s="56">
        <f t="shared" si="2"/>
        <v>0</v>
      </c>
      <c r="P51" s="55">
        <v>33</v>
      </c>
      <c r="Q51" s="55">
        <v>1</v>
      </c>
      <c r="R51" s="55">
        <v>46</v>
      </c>
      <c r="S51" s="55">
        <v>3</v>
      </c>
      <c r="T51" s="56">
        <f t="shared" si="3"/>
        <v>-13</v>
      </c>
      <c r="U51" s="56">
        <f t="shared" si="3"/>
        <v>-2</v>
      </c>
      <c r="V51" s="55">
        <v>18226</v>
      </c>
      <c r="W51" s="55">
        <v>-35</v>
      </c>
      <c r="X51" s="26">
        <f t="shared" si="8"/>
        <v>2.476352463513662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45081</v>
      </c>
      <c r="C52" s="55">
        <v>21230</v>
      </c>
      <c r="D52" s="55">
        <v>23851</v>
      </c>
      <c r="E52" s="15">
        <f t="shared" si="1"/>
        <v>512</v>
      </c>
      <c r="F52" s="55">
        <v>223</v>
      </c>
      <c r="G52" s="55">
        <v>289</v>
      </c>
      <c r="H52" s="56">
        <v>-46</v>
      </c>
      <c r="I52" s="57">
        <v>-0.10191873089023795</v>
      </c>
      <c r="J52" s="55">
        <v>31</v>
      </c>
      <c r="K52" s="55">
        <v>0</v>
      </c>
      <c r="L52" s="55">
        <v>70</v>
      </c>
      <c r="M52" s="55">
        <v>0</v>
      </c>
      <c r="N52" s="56">
        <f t="shared" si="2"/>
        <v>-39</v>
      </c>
      <c r="O52" s="56">
        <f t="shared" si="2"/>
        <v>0</v>
      </c>
      <c r="P52" s="55">
        <v>34</v>
      </c>
      <c r="Q52" s="55">
        <v>5</v>
      </c>
      <c r="R52" s="55">
        <v>41</v>
      </c>
      <c r="S52" s="55">
        <v>4</v>
      </c>
      <c r="T52" s="56">
        <f t="shared" si="3"/>
        <v>-7</v>
      </c>
      <c r="U52" s="56">
        <f t="shared" si="3"/>
        <v>1</v>
      </c>
      <c r="V52" s="55">
        <v>18194</v>
      </c>
      <c r="W52" s="55">
        <v>-32</v>
      </c>
      <c r="X52" s="26">
        <f t="shared" si="8"/>
        <v>2.4777948774321206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45011</v>
      </c>
      <c r="C53" s="55">
        <v>21198</v>
      </c>
      <c r="D53" s="55">
        <v>23813</v>
      </c>
      <c r="E53" s="15">
        <f t="shared" si="1"/>
        <v>506</v>
      </c>
      <c r="F53" s="55">
        <v>226</v>
      </c>
      <c r="G53" s="55">
        <v>280</v>
      </c>
      <c r="H53" s="56">
        <v>-30</v>
      </c>
      <c r="I53" s="57">
        <v>-6.6546882278565242E-2</v>
      </c>
      <c r="J53" s="55">
        <v>21</v>
      </c>
      <c r="K53" s="55">
        <v>0</v>
      </c>
      <c r="L53" s="55">
        <v>64</v>
      </c>
      <c r="M53" s="55">
        <v>0</v>
      </c>
      <c r="N53" s="56">
        <f t="shared" si="2"/>
        <v>-43</v>
      </c>
      <c r="O53" s="56">
        <f t="shared" si="2"/>
        <v>0</v>
      </c>
      <c r="P53" s="55">
        <v>46</v>
      </c>
      <c r="Q53" s="55">
        <v>6</v>
      </c>
      <c r="R53" s="55">
        <v>33</v>
      </c>
      <c r="S53" s="55">
        <v>11</v>
      </c>
      <c r="T53" s="56">
        <f t="shared" si="3"/>
        <v>13</v>
      </c>
      <c r="U53" s="56">
        <f t="shared" si="3"/>
        <v>-5</v>
      </c>
      <c r="V53" s="55">
        <v>18157</v>
      </c>
      <c r="W53" s="55">
        <v>-37</v>
      </c>
      <c r="X53" s="26">
        <f t="shared" si="8"/>
        <v>2.4789888197389436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44933</v>
      </c>
      <c r="C54" s="55">
        <v>21152</v>
      </c>
      <c r="D54" s="55">
        <v>23781</v>
      </c>
      <c r="E54" s="15">
        <f t="shared" si="1"/>
        <v>503</v>
      </c>
      <c r="F54" s="55">
        <v>223</v>
      </c>
      <c r="G54" s="55">
        <v>280</v>
      </c>
      <c r="H54" s="56">
        <v>-87</v>
      </c>
      <c r="I54" s="57">
        <v>-0.19328608562351424</v>
      </c>
      <c r="J54" s="55">
        <v>21</v>
      </c>
      <c r="K54" s="55">
        <v>0</v>
      </c>
      <c r="L54" s="55">
        <v>72</v>
      </c>
      <c r="M54" s="55">
        <v>0</v>
      </c>
      <c r="N54" s="56">
        <f t="shared" si="2"/>
        <v>-51</v>
      </c>
      <c r="O54" s="56">
        <f t="shared" si="2"/>
        <v>0</v>
      </c>
      <c r="P54" s="55">
        <v>26</v>
      </c>
      <c r="Q54" s="55">
        <v>0</v>
      </c>
      <c r="R54" s="55">
        <v>62</v>
      </c>
      <c r="S54" s="55">
        <v>11</v>
      </c>
      <c r="T54" s="56">
        <f t="shared" si="3"/>
        <v>-36</v>
      </c>
      <c r="U54" s="56">
        <f t="shared" si="3"/>
        <v>-11</v>
      </c>
      <c r="V54" s="55">
        <v>18122</v>
      </c>
      <c r="W54" s="55">
        <v>-35</v>
      </c>
      <c r="X54" s="26">
        <f t="shared" si="8"/>
        <v>2.4794724644079018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44785</v>
      </c>
      <c r="C55" s="55">
        <v>21060</v>
      </c>
      <c r="D55" s="55">
        <v>23725</v>
      </c>
      <c r="E55" s="15">
        <f t="shared" si="1"/>
        <v>501</v>
      </c>
      <c r="F55" s="55">
        <v>221</v>
      </c>
      <c r="G55" s="55">
        <v>280</v>
      </c>
      <c r="H55" s="56">
        <v>-112</v>
      </c>
      <c r="I55" s="57">
        <v>-0.24926000934725034</v>
      </c>
      <c r="J55" s="55">
        <v>28</v>
      </c>
      <c r="K55" s="55">
        <v>0</v>
      </c>
      <c r="L55" s="55">
        <v>49</v>
      </c>
      <c r="M55" s="55">
        <v>0</v>
      </c>
      <c r="N55" s="56">
        <f t="shared" si="2"/>
        <v>-21</v>
      </c>
      <c r="O55" s="56">
        <f t="shared" si="2"/>
        <v>0</v>
      </c>
      <c r="P55" s="55">
        <v>131</v>
      </c>
      <c r="Q55" s="55">
        <v>5</v>
      </c>
      <c r="R55" s="55">
        <v>222</v>
      </c>
      <c r="S55" s="55">
        <v>9</v>
      </c>
      <c r="T55" s="56">
        <f t="shared" si="3"/>
        <v>-91</v>
      </c>
      <c r="U55" s="56">
        <f t="shared" si="3"/>
        <v>-4</v>
      </c>
      <c r="V55" s="55">
        <v>18133</v>
      </c>
      <c r="W55" s="55">
        <v>11</v>
      </c>
      <c r="X55" s="26">
        <f t="shared" si="8"/>
        <v>2.4698064302652623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44721</v>
      </c>
      <c r="C56" s="55">
        <v>21037</v>
      </c>
      <c r="D56" s="55">
        <v>23684</v>
      </c>
      <c r="E56" s="15">
        <f t="shared" si="1"/>
        <v>498</v>
      </c>
      <c r="F56" s="55">
        <v>220</v>
      </c>
      <c r="G56" s="55">
        <v>278</v>
      </c>
      <c r="H56" s="56">
        <v>-68</v>
      </c>
      <c r="I56" s="57">
        <v>-0.15183655241710395</v>
      </c>
      <c r="J56" s="55">
        <v>21</v>
      </c>
      <c r="K56" s="55">
        <v>0</v>
      </c>
      <c r="L56" s="55">
        <v>60</v>
      </c>
      <c r="M56" s="55">
        <v>0</v>
      </c>
      <c r="N56" s="56">
        <f t="shared" si="2"/>
        <v>-39</v>
      </c>
      <c r="O56" s="56">
        <f t="shared" si="2"/>
        <v>0</v>
      </c>
      <c r="P56" s="55">
        <v>101</v>
      </c>
      <c r="Q56" s="55">
        <v>4</v>
      </c>
      <c r="R56" s="55">
        <v>130</v>
      </c>
      <c r="S56" s="55">
        <v>6</v>
      </c>
      <c r="T56" s="56">
        <f t="shared" si="3"/>
        <v>-29</v>
      </c>
      <c r="U56" s="56">
        <f t="shared" si="3"/>
        <v>-2</v>
      </c>
      <c r="V56" s="55">
        <v>18152</v>
      </c>
      <c r="W56" s="55">
        <v>19</v>
      </c>
      <c r="X56" s="26">
        <f t="shared" si="8"/>
        <v>2.4636954605553107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44673</v>
      </c>
      <c r="C57" s="55">
        <v>21022</v>
      </c>
      <c r="D57" s="55">
        <v>23651</v>
      </c>
      <c r="E57" s="15">
        <f t="shared" si="1"/>
        <v>494</v>
      </c>
      <c r="F57" s="55">
        <v>217</v>
      </c>
      <c r="G57" s="55">
        <v>277</v>
      </c>
      <c r="H57" s="56">
        <v>-40</v>
      </c>
      <c r="I57" s="57">
        <v>-8.9443438205764628E-2</v>
      </c>
      <c r="J57" s="55">
        <v>25</v>
      </c>
      <c r="K57" s="55">
        <v>0</v>
      </c>
      <c r="L57" s="55">
        <v>65</v>
      </c>
      <c r="M57" s="55">
        <v>0</v>
      </c>
      <c r="N57" s="56">
        <f t="shared" si="2"/>
        <v>-40</v>
      </c>
      <c r="O57" s="56">
        <f t="shared" si="2"/>
        <v>0</v>
      </c>
      <c r="P57" s="55">
        <v>51</v>
      </c>
      <c r="Q57" s="55">
        <v>1</v>
      </c>
      <c r="R57" s="55">
        <v>51</v>
      </c>
      <c r="S57" s="55">
        <v>5</v>
      </c>
      <c r="T57" s="56">
        <f>P57-R57</f>
        <v>0</v>
      </c>
      <c r="U57" s="56">
        <f t="shared" si="3"/>
        <v>-4</v>
      </c>
      <c r="V57" s="55">
        <v>18131</v>
      </c>
      <c r="W57" s="55">
        <v>-21</v>
      </c>
      <c r="X57" s="26">
        <f t="shared" si="8"/>
        <v>2.4639016049859359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44640</v>
      </c>
      <c r="C58" s="55">
        <v>21007</v>
      </c>
      <c r="D58" s="55">
        <v>23633</v>
      </c>
      <c r="E58" s="15">
        <f t="shared" si="1"/>
        <v>493</v>
      </c>
      <c r="F58" s="55">
        <v>215</v>
      </c>
      <c r="G58" s="55">
        <v>278</v>
      </c>
      <c r="H58" s="56">
        <v>-49</v>
      </c>
      <c r="I58" s="57">
        <v>-0.10968594005327603</v>
      </c>
      <c r="J58" s="55">
        <v>23</v>
      </c>
      <c r="K58" s="55">
        <v>0</v>
      </c>
      <c r="L58" s="55">
        <v>58</v>
      </c>
      <c r="M58" s="55">
        <v>0</v>
      </c>
      <c r="N58" s="56">
        <f t="shared" si="2"/>
        <v>-35</v>
      </c>
      <c r="O58" s="56">
        <f t="shared" si="2"/>
        <v>0</v>
      </c>
      <c r="P58" s="55">
        <v>28</v>
      </c>
      <c r="Q58" s="55">
        <v>3</v>
      </c>
      <c r="R58" s="55">
        <v>42</v>
      </c>
      <c r="S58" s="55">
        <v>4</v>
      </c>
      <c r="T58" s="56">
        <f t="shared" si="3"/>
        <v>-14</v>
      </c>
      <c r="U58" s="56">
        <f t="shared" si="3"/>
        <v>-1</v>
      </c>
      <c r="V58" s="55">
        <v>18122</v>
      </c>
      <c r="W58" s="55">
        <v>-9</v>
      </c>
      <c r="X58" s="26">
        <f t="shared" si="8"/>
        <v>2.4633042710517601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44597</v>
      </c>
      <c r="C59" s="55">
        <v>20994</v>
      </c>
      <c r="D59" s="55">
        <v>23603</v>
      </c>
      <c r="E59" s="15">
        <f t="shared" si="1"/>
        <v>500</v>
      </c>
      <c r="F59" s="55">
        <v>220</v>
      </c>
      <c r="G59" s="55">
        <v>280</v>
      </c>
      <c r="H59" s="56">
        <v>-47</v>
      </c>
      <c r="I59" s="57">
        <v>-0.10528673835125447</v>
      </c>
      <c r="J59" s="55">
        <v>21</v>
      </c>
      <c r="K59" s="55">
        <v>0</v>
      </c>
      <c r="L59" s="55">
        <v>69</v>
      </c>
      <c r="M59" s="55">
        <v>0</v>
      </c>
      <c r="N59" s="56">
        <f t="shared" si="2"/>
        <v>-48</v>
      </c>
      <c r="O59" s="56">
        <f t="shared" si="2"/>
        <v>0</v>
      </c>
      <c r="P59" s="55">
        <v>63</v>
      </c>
      <c r="Q59" s="55">
        <v>10</v>
      </c>
      <c r="R59" s="55">
        <v>62</v>
      </c>
      <c r="S59" s="55">
        <v>7</v>
      </c>
      <c r="T59" s="56">
        <f t="shared" si="3"/>
        <v>1</v>
      </c>
      <c r="U59" s="56">
        <f t="shared" si="3"/>
        <v>3</v>
      </c>
      <c r="V59" s="55">
        <v>18120</v>
      </c>
      <c r="W59" s="55">
        <v>-2</v>
      </c>
      <c r="X59" s="26">
        <f t="shared" si="8"/>
        <v>2.4612030905077265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44542</v>
      </c>
      <c r="C60" s="55">
        <v>20968</v>
      </c>
      <c r="D60" s="55">
        <v>23574</v>
      </c>
      <c r="E60" s="15">
        <f t="shared" si="1"/>
        <v>509</v>
      </c>
      <c r="F60" s="55">
        <v>222</v>
      </c>
      <c r="G60" s="55">
        <v>287</v>
      </c>
      <c r="H60" s="56">
        <v>-50</v>
      </c>
      <c r="I60" s="57">
        <v>-0.11211516469717694</v>
      </c>
      <c r="J60" s="55">
        <v>30</v>
      </c>
      <c r="K60" s="55">
        <v>0</v>
      </c>
      <c r="L60" s="55">
        <v>52</v>
      </c>
      <c r="M60" s="55">
        <v>0</v>
      </c>
      <c r="N60" s="56">
        <f t="shared" ref="N60:O61" si="9">J60-L60</f>
        <v>-22</v>
      </c>
      <c r="O60" s="56">
        <f t="shared" si="9"/>
        <v>0</v>
      </c>
      <c r="P60" s="55">
        <v>33</v>
      </c>
      <c r="Q60" s="55">
        <v>14</v>
      </c>
      <c r="R60" s="55">
        <v>61</v>
      </c>
      <c r="S60" s="55">
        <v>5</v>
      </c>
      <c r="T60" s="56">
        <f t="shared" ref="T60:U61" si="10">P60-R60</f>
        <v>-28</v>
      </c>
      <c r="U60" s="56">
        <f t="shared" si="10"/>
        <v>9</v>
      </c>
      <c r="V60" s="55">
        <v>18109</v>
      </c>
      <c r="W60" s="55">
        <v>-11</v>
      </c>
      <c r="X60" s="26">
        <f t="shared" si="8"/>
        <v>2.4596609420730022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44480</v>
      </c>
      <c r="C61" s="55">
        <v>20933</v>
      </c>
      <c r="D61" s="55">
        <v>23547</v>
      </c>
      <c r="E61" s="15">
        <f t="shared" si="1"/>
        <v>508</v>
      </c>
      <c r="F61" s="55">
        <v>218</v>
      </c>
      <c r="G61" s="55">
        <v>290</v>
      </c>
      <c r="H61" s="56">
        <v>-58</v>
      </c>
      <c r="I61" s="57">
        <v>-0.130214179875174</v>
      </c>
      <c r="J61" s="55">
        <v>18</v>
      </c>
      <c r="K61" s="55">
        <v>0</v>
      </c>
      <c r="L61" s="55">
        <v>63</v>
      </c>
      <c r="M61" s="55">
        <v>0</v>
      </c>
      <c r="N61" s="56">
        <f t="shared" si="9"/>
        <v>-45</v>
      </c>
      <c r="O61" s="56">
        <f t="shared" si="9"/>
        <v>0</v>
      </c>
      <c r="P61" s="55">
        <v>45</v>
      </c>
      <c r="Q61" s="55">
        <v>8</v>
      </c>
      <c r="R61" s="55">
        <v>58</v>
      </c>
      <c r="S61" s="55">
        <v>9</v>
      </c>
      <c r="T61" s="56">
        <f t="shared" si="10"/>
        <v>-13</v>
      </c>
      <c r="U61" s="56">
        <f t="shared" si="10"/>
        <v>-1</v>
      </c>
      <c r="V61" s="55">
        <v>18109</v>
      </c>
      <c r="W61" s="55">
        <v>0</v>
      </c>
      <c r="X61" s="26">
        <f t="shared" si="8"/>
        <v>2.4562372301065767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38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69" t="s">
        <v>16</v>
      </c>
      <c r="B4" s="169" t="s">
        <v>0</v>
      </c>
      <c r="C4" s="67"/>
      <c r="D4" s="67"/>
      <c r="E4" s="67"/>
      <c r="F4" s="67"/>
      <c r="G4" s="67"/>
      <c r="H4" s="170" t="s">
        <v>80</v>
      </c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2"/>
      <c r="V4" s="173" t="s">
        <v>1</v>
      </c>
      <c r="W4" s="174"/>
      <c r="X4" s="175" t="s">
        <v>2</v>
      </c>
    </row>
    <row r="5" spans="1:26" ht="24" customHeight="1" x14ac:dyDescent="0.2">
      <c r="A5" s="66"/>
      <c r="B5" s="33"/>
      <c r="C5" s="12"/>
      <c r="D5" s="13"/>
      <c r="E5" s="176" t="s">
        <v>7</v>
      </c>
      <c r="F5" s="176"/>
      <c r="G5" s="176"/>
      <c r="H5" s="160" t="s">
        <v>9</v>
      </c>
      <c r="I5" s="162"/>
      <c r="J5" s="160" t="s">
        <v>10</v>
      </c>
      <c r="K5" s="161"/>
      <c r="L5" s="161"/>
      <c r="M5" s="161"/>
      <c r="N5" s="161"/>
      <c r="O5" s="162"/>
      <c r="P5" s="160" t="s">
        <v>11</v>
      </c>
      <c r="Q5" s="161"/>
      <c r="R5" s="161"/>
      <c r="S5" s="161"/>
      <c r="T5" s="161"/>
      <c r="U5" s="162"/>
      <c r="V5" s="24"/>
      <c r="W5" s="22"/>
      <c r="X5" s="69"/>
    </row>
    <row r="6" spans="1:26" ht="24" customHeight="1" x14ac:dyDescent="0.2">
      <c r="A6" s="66"/>
      <c r="B6" s="163" t="s">
        <v>6</v>
      </c>
      <c r="C6" s="177" t="s">
        <v>4</v>
      </c>
      <c r="D6" s="178" t="s">
        <v>5</v>
      </c>
      <c r="E6" s="179" t="s">
        <v>6</v>
      </c>
      <c r="F6" s="179" t="s">
        <v>4</v>
      </c>
      <c r="G6" s="179" t="s">
        <v>5</v>
      </c>
      <c r="H6" s="165" t="s">
        <v>12</v>
      </c>
      <c r="I6" s="165" t="s">
        <v>13</v>
      </c>
      <c r="J6" s="166" t="s">
        <v>14</v>
      </c>
      <c r="K6" s="167"/>
      <c r="L6" s="166" t="s">
        <v>19</v>
      </c>
      <c r="M6" s="167"/>
      <c r="N6" s="166" t="s">
        <v>20</v>
      </c>
      <c r="O6" s="167"/>
      <c r="P6" s="164" t="s">
        <v>81</v>
      </c>
      <c r="Q6" s="51"/>
      <c r="R6" s="164" t="s">
        <v>82</v>
      </c>
      <c r="S6" s="51"/>
      <c r="T6" s="166" t="s">
        <v>15</v>
      </c>
      <c r="U6" s="167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180"/>
      <c r="F7" s="180"/>
      <c r="G7" s="180"/>
      <c r="H7" s="95"/>
      <c r="I7" s="95"/>
      <c r="J7" s="30"/>
      <c r="K7" s="168" t="s">
        <v>83</v>
      </c>
      <c r="L7" s="30"/>
      <c r="M7" s="168" t="s">
        <v>83</v>
      </c>
      <c r="N7" s="30"/>
      <c r="O7" s="168" t="s">
        <v>83</v>
      </c>
      <c r="P7" s="87"/>
      <c r="Q7" s="168" t="s">
        <v>83</v>
      </c>
      <c r="R7" s="87"/>
      <c r="S7" s="168" t="s">
        <v>83</v>
      </c>
      <c r="T7" s="30"/>
      <c r="U7" s="168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180"/>
      <c r="F8" s="180"/>
      <c r="G8" s="180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180"/>
      <c r="F9" s="180"/>
      <c r="G9" s="180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34174</v>
      </c>
      <c r="C15" s="55">
        <v>16294</v>
      </c>
      <c r="D15" s="55">
        <v>17880</v>
      </c>
      <c r="E15" s="15">
        <f t="shared" ref="E15:E61" si="1">F15+G15</f>
        <v>401</v>
      </c>
      <c r="F15" s="55">
        <v>69</v>
      </c>
      <c r="G15" s="55">
        <v>332</v>
      </c>
      <c r="H15" s="56" t="s">
        <v>46</v>
      </c>
      <c r="I15" s="57" t="s">
        <v>46</v>
      </c>
      <c r="J15" s="55">
        <v>257</v>
      </c>
      <c r="K15" s="55">
        <v>3</v>
      </c>
      <c r="L15" s="55">
        <v>428</v>
      </c>
      <c r="M15" s="55">
        <v>0</v>
      </c>
      <c r="N15" s="56">
        <f t="shared" ref="N15:O59" si="2">J15-L15</f>
        <v>-171</v>
      </c>
      <c r="O15" s="56">
        <f t="shared" si="2"/>
        <v>3</v>
      </c>
      <c r="P15" s="55">
        <v>842</v>
      </c>
      <c r="Q15" s="55">
        <v>108</v>
      </c>
      <c r="R15" s="55">
        <v>997</v>
      </c>
      <c r="S15" s="55">
        <v>105</v>
      </c>
      <c r="T15" s="56">
        <f t="shared" ref="T15:U59" si="3">P15-R15</f>
        <v>-155</v>
      </c>
      <c r="U15" s="56">
        <f t="shared" si="3"/>
        <v>3</v>
      </c>
      <c r="V15" s="55">
        <v>13094</v>
      </c>
      <c r="W15" s="55" t="s">
        <v>46</v>
      </c>
      <c r="X15" s="58">
        <f>B15/V15</f>
        <v>2.6098976630517794</v>
      </c>
    </row>
    <row r="16" spans="1:26" ht="24" customHeight="1" x14ac:dyDescent="0.2">
      <c r="A16" s="29" t="s">
        <v>56</v>
      </c>
      <c r="B16" s="55">
        <f t="shared" si="0"/>
        <v>33833</v>
      </c>
      <c r="C16" s="55">
        <v>16138</v>
      </c>
      <c r="D16" s="55">
        <v>17695</v>
      </c>
      <c r="E16" s="15">
        <f t="shared" si="1"/>
        <v>452</v>
      </c>
      <c r="F16" s="55">
        <v>97</v>
      </c>
      <c r="G16" s="55">
        <v>355</v>
      </c>
      <c r="H16" s="56">
        <f>N16+T16</f>
        <v>-293</v>
      </c>
      <c r="I16" s="57">
        <f>H16/B15*100</f>
        <v>-0.85737695323930463</v>
      </c>
      <c r="J16" s="55">
        <v>264</v>
      </c>
      <c r="K16" s="55">
        <v>1</v>
      </c>
      <c r="L16" s="55">
        <v>455</v>
      </c>
      <c r="M16" s="55">
        <v>1</v>
      </c>
      <c r="N16" s="56">
        <f t="shared" si="2"/>
        <v>-191</v>
      </c>
      <c r="O16" s="56">
        <f t="shared" si="2"/>
        <v>0</v>
      </c>
      <c r="P16" s="55">
        <v>872</v>
      </c>
      <c r="Q16" s="55">
        <v>134</v>
      </c>
      <c r="R16" s="55">
        <v>974</v>
      </c>
      <c r="S16" s="55">
        <v>106</v>
      </c>
      <c r="T16" s="56">
        <f t="shared" si="3"/>
        <v>-102</v>
      </c>
      <c r="U16" s="56">
        <f t="shared" si="3"/>
        <v>28</v>
      </c>
      <c r="V16" s="55">
        <v>13071</v>
      </c>
      <c r="W16" s="55" t="s">
        <v>46</v>
      </c>
      <c r="X16" s="58">
        <f>B16/V16</f>
        <v>2.5884018055236782</v>
      </c>
    </row>
    <row r="17" spans="1:26" ht="24" customHeight="1" x14ac:dyDescent="0.2">
      <c r="A17" s="29" t="s">
        <v>57</v>
      </c>
      <c r="B17" s="55">
        <f t="shared" si="0"/>
        <v>33479</v>
      </c>
      <c r="C17" s="55">
        <v>16017</v>
      </c>
      <c r="D17" s="55">
        <v>17462</v>
      </c>
      <c r="E17" s="15">
        <f t="shared" si="1"/>
        <v>500</v>
      </c>
      <c r="F17" s="55">
        <v>124</v>
      </c>
      <c r="G17" s="55">
        <v>376</v>
      </c>
      <c r="H17" s="56">
        <f t="shared" ref="H17:H20" si="4">N17+T17</f>
        <v>-340</v>
      </c>
      <c r="I17" s="57">
        <f t="shared" ref="I17:I20" si="5">H17/B16*100</f>
        <v>-1.0049360092217658</v>
      </c>
      <c r="J17" s="55">
        <v>237</v>
      </c>
      <c r="K17" s="55">
        <v>0</v>
      </c>
      <c r="L17" s="55">
        <v>460</v>
      </c>
      <c r="M17" s="55">
        <v>2</v>
      </c>
      <c r="N17" s="56">
        <f t="shared" si="2"/>
        <v>-223</v>
      </c>
      <c r="O17" s="56">
        <f t="shared" si="2"/>
        <v>-2</v>
      </c>
      <c r="P17" s="55">
        <v>848</v>
      </c>
      <c r="Q17" s="55">
        <v>122</v>
      </c>
      <c r="R17" s="55">
        <v>965</v>
      </c>
      <c r="S17" s="55">
        <v>102</v>
      </c>
      <c r="T17" s="56">
        <f t="shared" si="3"/>
        <v>-117</v>
      </c>
      <c r="U17" s="56">
        <f t="shared" si="3"/>
        <v>20</v>
      </c>
      <c r="V17" s="55">
        <v>13007</v>
      </c>
      <c r="W17" s="55" t="s">
        <v>46</v>
      </c>
      <c r="X17" s="58">
        <f>B17/V17</f>
        <v>2.5739217344506806</v>
      </c>
    </row>
    <row r="18" spans="1:26" ht="24" customHeight="1" x14ac:dyDescent="0.2">
      <c r="A18" s="29" t="s">
        <v>58</v>
      </c>
      <c r="B18" s="55">
        <f t="shared" si="0"/>
        <v>33216</v>
      </c>
      <c r="C18" s="55">
        <v>15905</v>
      </c>
      <c r="D18" s="55">
        <v>17311</v>
      </c>
      <c r="E18" s="15">
        <f t="shared" si="1"/>
        <v>548</v>
      </c>
      <c r="F18" s="55">
        <v>141</v>
      </c>
      <c r="G18" s="55">
        <v>407</v>
      </c>
      <c r="H18" s="56">
        <f t="shared" si="4"/>
        <v>-244</v>
      </c>
      <c r="I18" s="57">
        <f t="shared" si="5"/>
        <v>-0.72881507810866508</v>
      </c>
      <c r="J18" s="55">
        <v>237</v>
      </c>
      <c r="K18" s="55">
        <v>0</v>
      </c>
      <c r="L18" s="55">
        <v>438</v>
      </c>
      <c r="M18" s="55">
        <v>0</v>
      </c>
      <c r="N18" s="56">
        <f t="shared" si="2"/>
        <v>-201</v>
      </c>
      <c r="O18" s="56">
        <f t="shared" si="2"/>
        <v>0</v>
      </c>
      <c r="P18" s="55">
        <v>908</v>
      </c>
      <c r="Q18" s="55">
        <v>179</v>
      </c>
      <c r="R18" s="55">
        <v>951</v>
      </c>
      <c r="S18" s="55">
        <v>152</v>
      </c>
      <c r="T18" s="56">
        <f t="shared" si="3"/>
        <v>-43</v>
      </c>
      <c r="U18" s="56">
        <f t="shared" si="3"/>
        <v>27</v>
      </c>
      <c r="V18" s="55">
        <v>13039</v>
      </c>
      <c r="W18" s="55" t="s">
        <v>46</v>
      </c>
      <c r="X18" s="58">
        <f>B18/V18</f>
        <v>2.5474346192192652</v>
      </c>
    </row>
    <row r="19" spans="1:26" ht="24" customHeight="1" x14ac:dyDescent="0.2">
      <c r="A19" s="29" t="s">
        <v>59</v>
      </c>
      <c r="B19" s="55">
        <f t="shared" si="0"/>
        <v>32933</v>
      </c>
      <c r="C19" s="55">
        <v>15815</v>
      </c>
      <c r="D19" s="55">
        <v>17118</v>
      </c>
      <c r="E19" s="15">
        <f t="shared" si="1"/>
        <v>567</v>
      </c>
      <c r="F19" s="55">
        <v>169</v>
      </c>
      <c r="G19" s="55">
        <v>398</v>
      </c>
      <c r="H19" s="56">
        <f t="shared" si="4"/>
        <v>-284</v>
      </c>
      <c r="I19" s="57">
        <f t="shared" si="5"/>
        <v>-0.85500963391136797</v>
      </c>
      <c r="J19" s="55">
        <v>228</v>
      </c>
      <c r="K19" s="55">
        <v>1</v>
      </c>
      <c r="L19" s="55">
        <v>507</v>
      </c>
      <c r="M19" s="55">
        <v>2</v>
      </c>
      <c r="N19" s="56">
        <f t="shared" si="2"/>
        <v>-279</v>
      </c>
      <c r="O19" s="56">
        <f t="shared" si="2"/>
        <v>-1</v>
      </c>
      <c r="P19" s="55">
        <v>969</v>
      </c>
      <c r="Q19" s="55">
        <v>152</v>
      </c>
      <c r="R19" s="55">
        <v>974</v>
      </c>
      <c r="S19" s="55">
        <v>164</v>
      </c>
      <c r="T19" s="56">
        <f t="shared" si="3"/>
        <v>-5</v>
      </c>
      <c r="U19" s="56">
        <f t="shared" si="3"/>
        <v>-12</v>
      </c>
      <c r="V19" s="55">
        <v>13064</v>
      </c>
      <c r="W19" s="55" t="s">
        <v>46</v>
      </c>
      <c r="X19" s="58">
        <f>B19/V19</f>
        <v>2.5208971218616045</v>
      </c>
    </row>
    <row r="20" spans="1:26" ht="24" customHeight="1" x14ac:dyDescent="0.2">
      <c r="A20" s="29" t="s">
        <v>60</v>
      </c>
      <c r="B20" s="55">
        <f t="shared" si="0"/>
        <v>32740</v>
      </c>
      <c r="C20" s="55">
        <v>15775</v>
      </c>
      <c r="D20" s="55">
        <v>16965</v>
      </c>
      <c r="E20" s="15">
        <f t="shared" si="1"/>
        <v>589</v>
      </c>
      <c r="F20" s="55">
        <v>181</v>
      </c>
      <c r="G20" s="55">
        <v>408</v>
      </c>
      <c r="H20" s="56">
        <f t="shared" si="4"/>
        <v>-211</v>
      </c>
      <c r="I20" s="57">
        <f t="shared" si="5"/>
        <v>-0.64069474387392578</v>
      </c>
      <c r="J20" s="55">
        <v>201</v>
      </c>
      <c r="K20" s="55">
        <v>0</v>
      </c>
      <c r="L20" s="55">
        <v>422</v>
      </c>
      <c r="M20" s="55">
        <v>2</v>
      </c>
      <c r="N20" s="56">
        <f t="shared" si="2"/>
        <v>-221</v>
      </c>
      <c r="O20" s="56">
        <f t="shared" si="2"/>
        <v>-2</v>
      </c>
      <c r="P20" s="55">
        <v>889</v>
      </c>
      <c r="Q20" s="55">
        <v>124</v>
      </c>
      <c r="R20" s="55">
        <v>879</v>
      </c>
      <c r="S20" s="55">
        <v>89</v>
      </c>
      <c r="T20" s="56">
        <f t="shared" si="3"/>
        <v>10</v>
      </c>
      <c r="U20" s="56">
        <f t="shared" si="3"/>
        <v>35</v>
      </c>
      <c r="V20" s="55">
        <v>13128</v>
      </c>
      <c r="W20" s="55" t="s">
        <v>46</v>
      </c>
      <c r="X20" s="58">
        <f>B20/V20</f>
        <v>2.4939061547836685</v>
      </c>
    </row>
    <row r="21" spans="1:26" ht="24" customHeight="1" x14ac:dyDescent="0.2">
      <c r="A21" s="28" t="s">
        <v>61</v>
      </c>
      <c r="B21" s="55">
        <f t="shared" si="0"/>
        <v>32401</v>
      </c>
      <c r="C21" s="55">
        <v>15608</v>
      </c>
      <c r="D21" s="55">
        <v>16793</v>
      </c>
      <c r="E21" s="15">
        <f t="shared" si="1"/>
        <v>550</v>
      </c>
      <c r="F21" s="55">
        <v>158</v>
      </c>
      <c r="G21" s="55">
        <v>392</v>
      </c>
      <c r="H21" s="56">
        <f t="shared" ref="H21:H22" si="6">N21+T21</f>
        <v>-256</v>
      </c>
      <c r="I21" s="57">
        <f t="shared" ref="I21:I23" si="7">H21/B20*100</f>
        <v>-0.78191814294441053</v>
      </c>
      <c r="J21" s="55">
        <v>187</v>
      </c>
      <c r="K21" s="55">
        <v>0</v>
      </c>
      <c r="L21" s="55">
        <v>449</v>
      </c>
      <c r="M21" s="55">
        <v>4</v>
      </c>
      <c r="N21" s="56">
        <f t="shared" si="2"/>
        <v>-262</v>
      </c>
      <c r="O21" s="56">
        <f t="shared" si="2"/>
        <v>-4</v>
      </c>
      <c r="P21" s="55">
        <v>862</v>
      </c>
      <c r="Q21" s="55">
        <v>81</v>
      </c>
      <c r="R21" s="55">
        <v>856</v>
      </c>
      <c r="S21" s="55">
        <v>113</v>
      </c>
      <c r="T21" s="56">
        <f t="shared" si="3"/>
        <v>6</v>
      </c>
      <c r="U21" s="56">
        <f t="shared" si="3"/>
        <v>-32</v>
      </c>
      <c r="V21" s="55">
        <v>13129</v>
      </c>
      <c r="W21" s="55" t="s">
        <v>46</v>
      </c>
      <c r="X21" s="58">
        <f>B21/V21</f>
        <v>2.4678954985147383</v>
      </c>
    </row>
    <row r="22" spans="1:26" s="6" customFormat="1" ht="23.25" customHeight="1" x14ac:dyDescent="0.2">
      <c r="A22" s="15" t="s">
        <v>62</v>
      </c>
      <c r="B22" s="55">
        <f t="shared" si="0"/>
        <v>32119</v>
      </c>
      <c r="C22" s="55">
        <v>15470</v>
      </c>
      <c r="D22" s="55">
        <v>16649</v>
      </c>
      <c r="E22" s="15">
        <f t="shared" si="1"/>
        <v>587</v>
      </c>
      <c r="F22" s="55">
        <v>174</v>
      </c>
      <c r="G22" s="55">
        <v>413</v>
      </c>
      <c r="H22" s="56">
        <f t="shared" si="6"/>
        <v>-315</v>
      </c>
      <c r="I22" s="57">
        <f t="shared" si="7"/>
        <v>-0.9721922162896206</v>
      </c>
      <c r="J22" s="55">
        <v>201</v>
      </c>
      <c r="K22" s="55">
        <v>0</v>
      </c>
      <c r="L22" s="55">
        <v>453</v>
      </c>
      <c r="M22" s="55">
        <v>5</v>
      </c>
      <c r="N22" s="56">
        <f t="shared" si="2"/>
        <v>-252</v>
      </c>
      <c r="O22" s="56">
        <f t="shared" si="2"/>
        <v>-5</v>
      </c>
      <c r="P22" s="55">
        <v>903</v>
      </c>
      <c r="Q22" s="55">
        <v>187</v>
      </c>
      <c r="R22" s="55">
        <v>966</v>
      </c>
      <c r="S22" s="55">
        <v>145</v>
      </c>
      <c r="T22" s="56">
        <f t="shared" si="3"/>
        <v>-63</v>
      </c>
      <c r="U22" s="56">
        <f t="shared" si="3"/>
        <v>42</v>
      </c>
      <c r="V22" s="55">
        <v>13191</v>
      </c>
      <c r="W22" s="55" t="s">
        <v>46</v>
      </c>
      <c r="X22" s="25">
        <f>B22/V22</f>
        <v>2.4349177469486771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31770</v>
      </c>
      <c r="C23" s="55">
        <v>15251</v>
      </c>
      <c r="D23" s="55">
        <v>16519</v>
      </c>
      <c r="E23" s="15">
        <f t="shared" si="1"/>
        <v>686</v>
      </c>
      <c r="F23" s="55">
        <v>200</v>
      </c>
      <c r="G23" s="55">
        <v>486</v>
      </c>
      <c r="H23" s="56">
        <f>N23+T23</f>
        <v>-315</v>
      </c>
      <c r="I23" s="57">
        <f t="shared" si="7"/>
        <v>-0.98072791805473392</v>
      </c>
      <c r="J23" s="55">
        <v>164</v>
      </c>
      <c r="K23" s="55">
        <v>1</v>
      </c>
      <c r="L23" s="55">
        <v>504</v>
      </c>
      <c r="M23" s="55">
        <v>0</v>
      </c>
      <c r="N23" s="56">
        <f t="shared" si="2"/>
        <v>-340</v>
      </c>
      <c r="O23" s="56">
        <f t="shared" si="2"/>
        <v>1</v>
      </c>
      <c r="P23" s="55">
        <v>858</v>
      </c>
      <c r="Q23" s="55">
        <v>197</v>
      </c>
      <c r="R23" s="55">
        <v>833</v>
      </c>
      <c r="S23" s="55">
        <v>96</v>
      </c>
      <c r="T23" s="56">
        <f t="shared" si="3"/>
        <v>25</v>
      </c>
      <c r="U23" s="56">
        <f t="shared" si="3"/>
        <v>101</v>
      </c>
      <c r="V23" s="55">
        <v>13260</v>
      </c>
      <c r="W23" s="55" t="s">
        <v>46</v>
      </c>
      <c r="X23" s="25">
        <f>B23/V23</f>
        <v>2.3959276018099547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32740</v>
      </c>
      <c r="C25" s="55">
        <v>15775</v>
      </c>
      <c r="D25" s="55">
        <v>16965</v>
      </c>
      <c r="E25" s="15">
        <f t="shared" si="1"/>
        <v>589</v>
      </c>
      <c r="F25" s="55">
        <v>181</v>
      </c>
      <c r="G25" s="55">
        <v>408</v>
      </c>
      <c r="H25" s="56">
        <v>-45</v>
      </c>
      <c r="I25" s="57">
        <v>-0.13734167556844193</v>
      </c>
      <c r="J25" s="55">
        <v>12</v>
      </c>
      <c r="K25" s="55">
        <v>0</v>
      </c>
      <c r="L25" s="55">
        <v>35</v>
      </c>
      <c r="M25" s="55">
        <v>0</v>
      </c>
      <c r="N25" s="56">
        <f t="shared" si="2"/>
        <v>-23</v>
      </c>
      <c r="O25" s="56">
        <f t="shared" si="2"/>
        <v>0</v>
      </c>
      <c r="P25" s="55">
        <v>40</v>
      </c>
      <c r="Q25" s="55">
        <v>1</v>
      </c>
      <c r="R25" s="55">
        <v>62</v>
      </c>
      <c r="S25" s="55">
        <v>13</v>
      </c>
      <c r="T25" s="56">
        <f t="shared" si="3"/>
        <v>-22</v>
      </c>
      <c r="U25" s="56">
        <f t="shared" si="3"/>
        <v>-12</v>
      </c>
      <c r="V25" s="55">
        <v>13128</v>
      </c>
      <c r="W25" s="55">
        <v>-28</v>
      </c>
      <c r="X25" s="25">
        <f t="shared" ref="X25:X61" si="8">B25/V25</f>
        <v>2.4939061547836685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32706</v>
      </c>
      <c r="C26" s="55">
        <v>15770</v>
      </c>
      <c r="D26" s="55">
        <v>16936</v>
      </c>
      <c r="E26" s="15">
        <f t="shared" si="1"/>
        <v>590</v>
      </c>
      <c r="F26" s="55">
        <v>182</v>
      </c>
      <c r="G26" s="55">
        <v>408</v>
      </c>
      <c r="H26" s="56">
        <v>-17</v>
      </c>
      <c r="I26" s="57">
        <v>-5.1924251679902257E-2</v>
      </c>
      <c r="J26" s="55">
        <v>10</v>
      </c>
      <c r="K26" s="55">
        <v>0</v>
      </c>
      <c r="L26" s="55">
        <v>39</v>
      </c>
      <c r="M26" s="55">
        <v>1</v>
      </c>
      <c r="N26" s="56">
        <f t="shared" si="2"/>
        <v>-29</v>
      </c>
      <c r="O26" s="56">
        <f t="shared" si="2"/>
        <v>-1</v>
      </c>
      <c r="P26" s="55">
        <v>50</v>
      </c>
      <c r="Q26" s="55">
        <v>4</v>
      </c>
      <c r="R26" s="55">
        <v>38</v>
      </c>
      <c r="S26" s="55">
        <v>2</v>
      </c>
      <c r="T26" s="56">
        <f t="shared" si="3"/>
        <v>12</v>
      </c>
      <c r="U26" s="56">
        <f t="shared" si="3"/>
        <v>2</v>
      </c>
      <c r="V26" s="55">
        <v>13123</v>
      </c>
      <c r="W26" s="55">
        <v>-5</v>
      </c>
      <c r="X26" s="25">
        <f t="shared" si="8"/>
        <v>2.4922654880743731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32690</v>
      </c>
      <c r="C27" s="55">
        <v>15762</v>
      </c>
      <c r="D27" s="55">
        <v>16928</v>
      </c>
      <c r="E27" s="15">
        <f t="shared" si="1"/>
        <v>610</v>
      </c>
      <c r="F27" s="55">
        <v>182</v>
      </c>
      <c r="G27" s="55">
        <v>428</v>
      </c>
      <c r="H27" s="56">
        <v>-8</v>
      </c>
      <c r="I27" s="57">
        <v>-2.4460343667828531E-2</v>
      </c>
      <c r="J27" s="55">
        <v>10</v>
      </c>
      <c r="K27" s="55">
        <v>0</v>
      </c>
      <c r="L27" s="55">
        <v>39</v>
      </c>
      <c r="M27" s="55">
        <v>1</v>
      </c>
      <c r="N27" s="56">
        <f t="shared" si="2"/>
        <v>-29</v>
      </c>
      <c r="O27" s="56">
        <f t="shared" si="2"/>
        <v>-1</v>
      </c>
      <c r="P27" s="55">
        <v>65</v>
      </c>
      <c r="Q27" s="55">
        <v>28</v>
      </c>
      <c r="R27" s="55">
        <v>44</v>
      </c>
      <c r="S27" s="55">
        <v>8</v>
      </c>
      <c r="T27" s="56">
        <f t="shared" si="3"/>
        <v>21</v>
      </c>
      <c r="U27" s="56">
        <f t="shared" si="3"/>
        <v>20</v>
      </c>
      <c r="V27" s="55">
        <v>13154</v>
      </c>
      <c r="W27" s="55">
        <v>31</v>
      </c>
      <c r="X27" s="25">
        <f t="shared" si="8"/>
        <v>2.4851756119811466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32701</v>
      </c>
      <c r="C28" s="55">
        <v>15777</v>
      </c>
      <c r="D28" s="55">
        <v>16924</v>
      </c>
      <c r="E28" s="15">
        <f t="shared" si="1"/>
        <v>612</v>
      </c>
      <c r="F28" s="55">
        <v>181</v>
      </c>
      <c r="G28" s="55">
        <v>431</v>
      </c>
      <c r="H28" s="56">
        <v>21</v>
      </c>
      <c r="I28" s="57">
        <v>6.4239828693790149E-2</v>
      </c>
      <c r="J28" s="55">
        <v>18</v>
      </c>
      <c r="K28" s="55">
        <v>0</v>
      </c>
      <c r="L28" s="55">
        <v>46</v>
      </c>
      <c r="M28" s="55">
        <v>0</v>
      </c>
      <c r="N28" s="56">
        <f t="shared" si="2"/>
        <v>-28</v>
      </c>
      <c r="O28" s="56">
        <f t="shared" si="2"/>
        <v>0</v>
      </c>
      <c r="P28" s="55">
        <v>76</v>
      </c>
      <c r="Q28" s="55">
        <v>10</v>
      </c>
      <c r="R28" s="55">
        <v>27</v>
      </c>
      <c r="S28" s="55">
        <v>8</v>
      </c>
      <c r="T28" s="56">
        <f t="shared" si="3"/>
        <v>49</v>
      </c>
      <c r="U28" s="56">
        <f t="shared" si="3"/>
        <v>2</v>
      </c>
      <c r="V28" s="55">
        <v>13176</v>
      </c>
      <c r="W28" s="55">
        <v>22</v>
      </c>
      <c r="X28" s="25">
        <f t="shared" si="8"/>
        <v>2.4818609593199756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32668</v>
      </c>
      <c r="C29" s="55">
        <v>15754</v>
      </c>
      <c r="D29" s="55">
        <v>16914</v>
      </c>
      <c r="E29" s="15">
        <f t="shared" si="1"/>
        <v>609</v>
      </c>
      <c r="F29" s="55">
        <v>178</v>
      </c>
      <c r="G29" s="55">
        <v>431</v>
      </c>
      <c r="H29" s="56">
        <v>-24</v>
      </c>
      <c r="I29" s="57">
        <v>-7.3392251001498432E-2</v>
      </c>
      <c r="J29" s="55">
        <v>18</v>
      </c>
      <c r="K29" s="55">
        <v>0</v>
      </c>
      <c r="L29" s="55">
        <v>46</v>
      </c>
      <c r="M29" s="55">
        <v>0</v>
      </c>
      <c r="N29" s="56">
        <f t="shared" si="2"/>
        <v>-28</v>
      </c>
      <c r="O29" s="56">
        <f t="shared" si="2"/>
        <v>0</v>
      </c>
      <c r="P29" s="55">
        <v>45</v>
      </c>
      <c r="Q29" s="55">
        <v>12</v>
      </c>
      <c r="R29" s="55">
        <v>41</v>
      </c>
      <c r="S29" s="55">
        <v>11</v>
      </c>
      <c r="T29" s="56">
        <f t="shared" si="3"/>
        <v>4</v>
      </c>
      <c r="U29" s="56">
        <f t="shared" si="3"/>
        <v>1</v>
      </c>
      <c r="V29" s="55">
        <v>13161</v>
      </c>
      <c r="W29" s="55">
        <v>-15</v>
      </c>
      <c r="X29" s="25">
        <f t="shared" si="8"/>
        <v>2.4821822049996203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32642</v>
      </c>
      <c r="C30" s="55">
        <v>15742</v>
      </c>
      <c r="D30" s="55">
        <v>16900</v>
      </c>
      <c r="E30" s="15">
        <f t="shared" si="1"/>
        <v>612</v>
      </c>
      <c r="F30" s="55">
        <v>179</v>
      </c>
      <c r="G30" s="55">
        <v>433</v>
      </c>
      <c r="H30" s="56">
        <v>-28</v>
      </c>
      <c r="I30" s="57">
        <v>-8.5710787314803472E-2</v>
      </c>
      <c r="J30" s="55">
        <v>11</v>
      </c>
      <c r="K30" s="55">
        <v>0</v>
      </c>
      <c r="L30" s="55">
        <v>28</v>
      </c>
      <c r="M30" s="55">
        <v>0</v>
      </c>
      <c r="N30" s="56">
        <f t="shared" si="2"/>
        <v>-17</v>
      </c>
      <c r="O30" s="56">
        <f t="shared" si="2"/>
        <v>0</v>
      </c>
      <c r="P30" s="55">
        <v>45</v>
      </c>
      <c r="Q30" s="55">
        <v>11</v>
      </c>
      <c r="R30" s="55">
        <v>56</v>
      </c>
      <c r="S30" s="55">
        <v>9</v>
      </c>
      <c r="T30" s="56">
        <f t="shared" si="3"/>
        <v>-11</v>
      </c>
      <c r="U30" s="56">
        <f t="shared" si="3"/>
        <v>2</v>
      </c>
      <c r="V30" s="55">
        <v>13170</v>
      </c>
      <c r="W30" s="55">
        <v>9</v>
      </c>
      <c r="X30" s="25">
        <f t="shared" si="8"/>
        <v>2.4785117691723615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32493</v>
      </c>
      <c r="C31" s="55">
        <v>15644</v>
      </c>
      <c r="D31" s="55">
        <v>16849</v>
      </c>
      <c r="E31" s="15">
        <f t="shared" si="1"/>
        <v>604</v>
      </c>
      <c r="F31" s="55">
        <v>172</v>
      </c>
      <c r="G31" s="55">
        <v>432</v>
      </c>
      <c r="H31" s="56">
        <v>-137</v>
      </c>
      <c r="I31" s="57">
        <v>-0.41970467495864228</v>
      </c>
      <c r="J31" s="55">
        <v>22</v>
      </c>
      <c r="K31" s="55">
        <v>0</v>
      </c>
      <c r="L31" s="55">
        <v>38</v>
      </c>
      <c r="M31" s="55">
        <v>0</v>
      </c>
      <c r="N31" s="56">
        <f t="shared" si="2"/>
        <v>-16</v>
      </c>
      <c r="O31" s="56">
        <f t="shared" si="2"/>
        <v>0</v>
      </c>
      <c r="P31" s="55">
        <v>155</v>
      </c>
      <c r="Q31" s="55">
        <v>3</v>
      </c>
      <c r="R31" s="55">
        <v>276</v>
      </c>
      <c r="S31" s="55">
        <v>12</v>
      </c>
      <c r="T31" s="56">
        <f t="shared" si="3"/>
        <v>-121</v>
      </c>
      <c r="U31" s="56">
        <f t="shared" si="3"/>
        <v>-9</v>
      </c>
      <c r="V31" s="55">
        <v>13131</v>
      </c>
      <c r="W31" s="55">
        <v>-39</v>
      </c>
      <c r="X31" s="25">
        <f t="shared" si="8"/>
        <v>2.4745259310029701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32501</v>
      </c>
      <c r="C32" s="55">
        <v>15652</v>
      </c>
      <c r="D32" s="55">
        <v>16849</v>
      </c>
      <c r="E32" s="15">
        <f t="shared" si="1"/>
        <v>592</v>
      </c>
      <c r="F32" s="55">
        <v>173</v>
      </c>
      <c r="G32" s="55">
        <v>419</v>
      </c>
      <c r="H32" s="56">
        <v>25</v>
      </c>
      <c r="I32" s="57">
        <v>7.6939648539685476E-2</v>
      </c>
      <c r="J32" s="55">
        <v>16</v>
      </c>
      <c r="K32" s="55">
        <v>0</v>
      </c>
      <c r="L32" s="55">
        <v>32</v>
      </c>
      <c r="M32" s="55">
        <v>0</v>
      </c>
      <c r="N32" s="56">
        <f t="shared" si="2"/>
        <v>-16</v>
      </c>
      <c r="O32" s="56">
        <f t="shared" si="2"/>
        <v>0</v>
      </c>
      <c r="P32" s="55">
        <v>135</v>
      </c>
      <c r="Q32" s="55">
        <v>3</v>
      </c>
      <c r="R32" s="55">
        <v>94</v>
      </c>
      <c r="S32" s="55">
        <v>15</v>
      </c>
      <c r="T32" s="56">
        <f t="shared" si="3"/>
        <v>41</v>
      </c>
      <c r="U32" s="56">
        <f t="shared" si="3"/>
        <v>-12</v>
      </c>
      <c r="V32" s="55">
        <v>13156</v>
      </c>
      <c r="W32" s="55">
        <v>25</v>
      </c>
      <c r="X32" s="25">
        <f t="shared" si="8"/>
        <v>2.4704317421708728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32493</v>
      </c>
      <c r="C33" s="55">
        <v>15647</v>
      </c>
      <c r="D33" s="55">
        <v>16846</v>
      </c>
      <c r="E33" s="15">
        <f t="shared" si="1"/>
        <v>587</v>
      </c>
      <c r="F33" s="55">
        <v>171</v>
      </c>
      <c r="G33" s="55">
        <v>416</v>
      </c>
      <c r="H33" s="56">
        <v>-12</v>
      </c>
      <c r="I33" s="57">
        <v>-3.6921940863358045E-2</v>
      </c>
      <c r="J33" s="55">
        <v>18</v>
      </c>
      <c r="K33" s="55">
        <v>0</v>
      </c>
      <c r="L33" s="55">
        <v>42</v>
      </c>
      <c r="M33" s="55">
        <v>1</v>
      </c>
      <c r="N33" s="56">
        <f t="shared" si="2"/>
        <v>-24</v>
      </c>
      <c r="O33" s="56">
        <f t="shared" si="2"/>
        <v>-1</v>
      </c>
      <c r="P33" s="55">
        <v>46</v>
      </c>
      <c r="Q33" s="55">
        <v>0</v>
      </c>
      <c r="R33" s="55">
        <v>34</v>
      </c>
      <c r="S33" s="55">
        <v>4</v>
      </c>
      <c r="T33" s="56">
        <f t="shared" si="3"/>
        <v>12</v>
      </c>
      <c r="U33" s="56">
        <f t="shared" si="3"/>
        <v>-4</v>
      </c>
      <c r="V33" s="55">
        <v>13165</v>
      </c>
      <c r="W33" s="55">
        <v>9</v>
      </c>
      <c r="X33" s="25">
        <f t="shared" si="8"/>
        <v>2.4681352069882263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32467</v>
      </c>
      <c r="C34" s="55">
        <v>15629</v>
      </c>
      <c r="D34" s="55">
        <v>16838</v>
      </c>
      <c r="E34" s="15">
        <f t="shared" si="1"/>
        <v>583</v>
      </c>
      <c r="F34" s="55">
        <v>168</v>
      </c>
      <c r="G34" s="55">
        <v>415</v>
      </c>
      <c r="H34" s="56">
        <v>-12</v>
      </c>
      <c r="I34" s="57">
        <v>-3.6931031299049025E-2</v>
      </c>
      <c r="J34" s="55">
        <v>16</v>
      </c>
      <c r="K34" s="55">
        <v>0</v>
      </c>
      <c r="L34" s="55">
        <v>40</v>
      </c>
      <c r="M34" s="55">
        <v>0</v>
      </c>
      <c r="N34" s="56">
        <f t="shared" si="2"/>
        <v>-24</v>
      </c>
      <c r="O34" s="56">
        <f t="shared" si="2"/>
        <v>0</v>
      </c>
      <c r="P34" s="55">
        <v>42</v>
      </c>
      <c r="Q34" s="55">
        <v>3</v>
      </c>
      <c r="R34" s="55">
        <v>30</v>
      </c>
      <c r="S34" s="55">
        <v>7</v>
      </c>
      <c r="T34" s="56">
        <f t="shared" si="3"/>
        <v>12</v>
      </c>
      <c r="U34" s="56">
        <f t="shared" si="3"/>
        <v>-4</v>
      </c>
      <c r="V34" s="55">
        <v>13147</v>
      </c>
      <c r="W34" s="55">
        <v>-18</v>
      </c>
      <c r="X34" s="25">
        <f t="shared" si="8"/>
        <v>2.4695367764509015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32458</v>
      </c>
      <c r="C35" s="55">
        <v>15634</v>
      </c>
      <c r="D35" s="55">
        <v>16824</v>
      </c>
      <c r="E35" s="15">
        <f t="shared" si="1"/>
        <v>569</v>
      </c>
      <c r="F35" s="55">
        <v>161</v>
      </c>
      <c r="G35" s="55">
        <v>408</v>
      </c>
      <c r="H35" s="56">
        <v>-13</v>
      </c>
      <c r="I35" s="57">
        <v>-4.0040656666769335E-2</v>
      </c>
      <c r="J35" s="55">
        <v>11</v>
      </c>
      <c r="K35" s="55">
        <v>0</v>
      </c>
      <c r="L35" s="55">
        <v>34</v>
      </c>
      <c r="M35" s="55">
        <v>0</v>
      </c>
      <c r="N35" s="56">
        <f t="shared" si="2"/>
        <v>-23</v>
      </c>
      <c r="O35" s="56">
        <f t="shared" si="2"/>
        <v>0</v>
      </c>
      <c r="P35" s="55">
        <v>97</v>
      </c>
      <c r="Q35" s="55">
        <v>5</v>
      </c>
      <c r="R35" s="55">
        <v>87</v>
      </c>
      <c r="S35" s="55">
        <v>16</v>
      </c>
      <c r="T35" s="56">
        <f t="shared" si="3"/>
        <v>10</v>
      </c>
      <c r="U35" s="56">
        <f t="shared" si="3"/>
        <v>-11</v>
      </c>
      <c r="V35" s="55">
        <v>13157</v>
      </c>
      <c r="W35" s="55">
        <v>10</v>
      </c>
      <c r="X35" s="25">
        <f t="shared" si="8"/>
        <v>2.4669757543512958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32450</v>
      </c>
      <c r="C36" s="55">
        <v>15637</v>
      </c>
      <c r="D36" s="55">
        <v>16813</v>
      </c>
      <c r="E36" s="15">
        <f t="shared" si="1"/>
        <v>560</v>
      </c>
      <c r="F36" s="55">
        <v>160</v>
      </c>
      <c r="G36" s="55">
        <v>400</v>
      </c>
      <c r="H36" s="56">
        <v>-6</v>
      </c>
      <c r="I36" s="57">
        <v>-1.8485427321461582E-2</v>
      </c>
      <c r="J36" s="55">
        <v>20</v>
      </c>
      <c r="K36" s="55">
        <v>0</v>
      </c>
      <c r="L36" s="55">
        <v>33</v>
      </c>
      <c r="M36" s="55">
        <v>0</v>
      </c>
      <c r="N36" s="56">
        <f t="shared" si="2"/>
        <v>-13</v>
      </c>
      <c r="O36" s="56">
        <f t="shared" si="2"/>
        <v>0</v>
      </c>
      <c r="P36" s="55">
        <v>62</v>
      </c>
      <c r="Q36" s="55">
        <v>1</v>
      </c>
      <c r="R36" s="55">
        <v>55</v>
      </c>
      <c r="S36" s="55">
        <v>10</v>
      </c>
      <c r="T36" s="56">
        <f t="shared" si="3"/>
        <v>7</v>
      </c>
      <c r="U36" s="56">
        <f t="shared" si="3"/>
        <v>-9</v>
      </c>
      <c r="V36" s="55">
        <v>13152</v>
      </c>
      <c r="W36" s="55">
        <v>-5</v>
      </c>
      <c r="X36" s="25">
        <f t="shared" si="8"/>
        <v>2.4673053527980535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32401</v>
      </c>
      <c r="C37" s="55">
        <v>15608</v>
      </c>
      <c r="D37" s="55">
        <v>16793</v>
      </c>
      <c r="E37" s="15">
        <f t="shared" si="1"/>
        <v>550</v>
      </c>
      <c r="F37" s="55">
        <v>158</v>
      </c>
      <c r="G37" s="55">
        <v>392</v>
      </c>
      <c r="H37" s="56">
        <v>-45</v>
      </c>
      <c r="I37" s="57">
        <v>-0.13867488443759629</v>
      </c>
      <c r="J37" s="55">
        <v>17</v>
      </c>
      <c r="K37" s="55">
        <v>0</v>
      </c>
      <c r="L37" s="55">
        <v>32</v>
      </c>
      <c r="M37" s="55">
        <v>1</v>
      </c>
      <c r="N37" s="56">
        <f t="shared" si="2"/>
        <v>-15</v>
      </c>
      <c r="O37" s="56">
        <f t="shared" si="2"/>
        <v>-1</v>
      </c>
      <c r="P37" s="55">
        <v>44</v>
      </c>
      <c r="Q37" s="55">
        <v>1</v>
      </c>
      <c r="R37" s="55">
        <v>74</v>
      </c>
      <c r="S37" s="55">
        <v>11</v>
      </c>
      <c r="T37" s="56">
        <f t="shared" si="3"/>
        <v>-30</v>
      </c>
      <c r="U37" s="56">
        <f t="shared" si="3"/>
        <v>-10</v>
      </c>
      <c r="V37" s="55">
        <v>13129</v>
      </c>
      <c r="W37" s="55">
        <v>-23</v>
      </c>
      <c r="X37" s="26">
        <f t="shared" si="8"/>
        <v>2.4678954985147383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32311</v>
      </c>
      <c r="C38" s="55">
        <v>15535</v>
      </c>
      <c r="D38" s="55">
        <v>16776</v>
      </c>
      <c r="E38" s="15">
        <f t="shared" si="1"/>
        <v>538</v>
      </c>
      <c r="F38" s="55">
        <v>153</v>
      </c>
      <c r="G38" s="55">
        <v>385</v>
      </c>
      <c r="H38" s="56">
        <v>-103</v>
      </c>
      <c r="I38" s="57">
        <v>-0.31789142310422519</v>
      </c>
      <c r="J38" s="55">
        <v>16</v>
      </c>
      <c r="K38" s="55">
        <v>0</v>
      </c>
      <c r="L38" s="55">
        <v>40</v>
      </c>
      <c r="M38" s="55">
        <v>0</v>
      </c>
      <c r="N38" s="56">
        <f t="shared" si="2"/>
        <v>-24</v>
      </c>
      <c r="O38" s="56">
        <f t="shared" si="2"/>
        <v>0</v>
      </c>
      <c r="P38" s="55">
        <v>49</v>
      </c>
      <c r="Q38" s="55">
        <v>5</v>
      </c>
      <c r="R38" s="55">
        <v>128</v>
      </c>
      <c r="S38" s="55">
        <v>16</v>
      </c>
      <c r="T38" s="56">
        <f t="shared" si="3"/>
        <v>-79</v>
      </c>
      <c r="U38" s="56">
        <f t="shared" si="3"/>
        <v>-11</v>
      </c>
      <c r="V38" s="55">
        <v>13071</v>
      </c>
      <c r="W38" s="55">
        <v>-58</v>
      </c>
      <c r="X38" s="26">
        <f t="shared" si="8"/>
        <v>2.4719608293168083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32293</v>
      </c>
      <c r="C39" s="55">
        <v>15533</v>
      </c>
      <c r="D39" s="55">
        <v>16760</v>
      </c>
      <c r="E39" s="15">
        <f t="shared" si="1"/>
        <v>524</v>
      </c>
      <c r="F39" s="55">
        <v>148</v>
      </c>
      <c r="G39" s="55">
        <v>376</v>
      </c>
      <c r="H39" s="56">
        <v>-3</v>
      </c>
      <c r="I39" s="57">
        <v>-9.2847637027637653E-3</v>
      </c>
      <c r="J39" s="55">
        <v>16</v>
      </c>
      <c r="K39" s="55">
        <v>0</v>
      </c>
      <c r="L39" s="55">
        <v>39</v>
      </c>
      <c r="M39" s="55">
        <v>2</v>
      </c>
      <c r="N39" s="56">
        <f t="shared" si="2"/>
        <v>-23</v>
      </c>
      <c r="O39" s="56">
        <f t="shared" si="2"/>
        <v>-2</v>
      </c>
      <c r="P39" s="55">
        <v>61</v>
      </c>
      <c r="Q39" s="55">
        <v>2</v>
      </c>
      <c r="R39" s="55">
        <v>41</v>
      </c>
      <c r="S39" s="55">
        <v>14</v>
      </c>
      <c r="T39" s="56">
        <f t="shared" si="3"/>
        <v>20</v>
      </c>
      <c r="U39" s="56">
        <f t="shared" si="3"/>
        <v>-12</v>
      </c>
      <c r="V39" s="55">
        <v>13085</v>
      </c>
      <c r="W39" s="55">
        <v>14</v>
      </c>
      <c r="X39" s="26">
        <f t="shared" si="8"/>
        <v>2.4679403897592662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32307</v>
      </c>
      <c r="C40" s="55">
        <v>15547</v>
      </c>
      <c r="D40" s="55">
        <v>16760</v>
      </c>
      <c r="E40" s="15">
        <f t="shared" si="1"/>
        <v>523</v>
      </c>
      <c r="F40" s="55">
        <v>148</v>
      </c>
      <c r="G40" s="55">
        <v>375</v>
      </c>
      <c r="H40" s="56">
        <v>1</v>
      </c>
      <c r="I40" s="57">
        <v>3.0966463320224193E-3</v>
      </c>
      <c r="J40" s="55">
        <v>18</v>
      </c>
      <c r="K40" s="55">
        <v>0</v>
      </c>
      <c r="L40" s="55">
        <v>33</v>
      </c>
      <c r="M40" s="55">
        <v>0</v>
      </c>
      <c r="N40" s="56">
        <f t="shared" si="2"/>
        <v>-15</v>
      </c>
      <c r="O40" s="56">
        <f t="shared" si="2"/>
        <v>0</v>
      </c>
      <c r="P40" s="55">
        <v>45</v>
      </c>
      <c r="Q40" s="55">
        <v>4</v>
      </c>
      <c r="R40" s="55">
        <v>29</v>
      </c>
      <c r="S40" s="55">
        <v>7</v>
      </c>
      <c r="T40" s="56">
        <f t="shared" si="3"/>
        <v>16</v>
      </c>
      <c r="U40" s="56">
        <f t="shared" si="3"/>
        <v>-3</v>
      </c>
      <c r="V40" s="55">
        <v>13095</v>
      </c>
      <c r="W40" s="55">
        <v>10</v>
      </c>
      <c r="X40" s="26">
        <f t="shared" si="8"/>
        <v>2.4671248568155786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32238</v>
      </c>
      <c r="C41" s="55">
        <v>15523</v>
      </c>
      <c r="D41" s="55">
        <v>16715</v>
      </c>
      <c r="E41" s="15">
        <f t="shared" si="1"/>
        <v>512</v>
      </c>
      <c r="F41" s="55">
        <v>146</v>
      </c>
      <c r="G41" s="55">
        <v>366</v>
      </c>
      <c r="H41" s="56">
        <v>-72</v>
      </c>
      <c r="I41" s="57">
        <v>-0.22286191846968151</v>
      </c>
      <c r="J41" s="55">
        <v>6</v>
      </c>
      <c r="K41" s="55">
        <v>0</v>
      </c>
      <c r="L41" s="55">
        <v>50</v>
      </c>
      <c r="M41" s="55">
        <v>1</v>
      </c>
      <c r="N41" s="56">
        <f t="shared" si="2"/>
        <v>-44</v>
      </c>
      <c r="O41" s="56">
        <f t="shared" si="2"/>
        <v>-1</v>
      </c>
      <c r="P41" s="55">
        <v>27</v>
      </c>
      <c r="Q41" s="55">
        <v>3</v>
      </c>
      <c r="R41" s="55">
        <v>55</v>
      </c>
      <c r="S41" s="55">
        <v>13</v>
      </c>
      <c r="T41" s="56">
        <f t="shared" si="3"/>
        <v>-28</v>
      </c>
      <c r="U41" s="56">
        <f t="shared" si="3"/>
        <v>-10</v>
      </c>
      <c r="V41" s="55">
        <v>13077</v>
      </c>
      <c r="W41" s="55">
        <v>-18</v>
      </c>
      <c r="X41" s="26">
        <f t="shared" si="8"/>
        <v>2.4652443220922229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32208</v>
      </c>
      <c r="C42" s="55">
        <v>15509</v>
      </c>
      <c r="D42" s="55">
        <v>16699</v>
      </c>
      <c r="E42" s="15">
        <f t="shared" si="1"/>
        <v>509</v>
      </c>
      <c r="F42" s="55">
        <v>144</v>
      </c>
      <c r="G42" s="55">
        <v>365</v>
      </c>
      <c r="H42" s="56">
        <v>-55</v>
      </c>
      <c r="I42" s="57">
        <v>-0.17060611700477699</v>
      </c>
      <c r="J42" s="55">
        <v>15</v>
      </c>
      <c r="K42" s="55">
        <v>0</v>
      </c>
      <c r="L42" s="55">
        <v>45</v>
      </c>
      <c r="M42" s="55">
        <v>0</v>
      </c>
      <c r="N42" s="56">
        <f t="shared" si="2"/>
        <v>-30</v>
      </c>
      <c r="O42" s="56">
        <f t="shared" si="2"/>
        <v>0</v>
      </c>
      <c r="P42" s="55">
        <v>20</v>
      </c>
      <c r="Q42" s="55">
        <v>1</v>
      </c>
      <c r="R42" s="55">
        <v>45</v>
      </c>
      <c r="S42" s="55">
        <v>5</v>
      </c>
      <c r="T42" s="56">
        <f t="shared" si="3"/>
        <v>-25</v>
      </c>
      <c r="U42" s="56">
        <f t="shared" si="3"/>
        <v>-4</v>
      </c>
      <c r="V42" s="55">
        <v>13072</v>
      </c>
      <c r="W42" s="55">
        <v>-5</v>
      </c>
      <c r="X42" s="26">
        <f t="shared" si="8"/>
        <v>2.4638922888616892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32065</v>
      </c>
      <c r="C43" s="55">
        <v>15447</v>
      </c>
      <c r="D43" s="55">
        <v>16618</v>
      </c>
      <c r="E43" s="15">
        <f t="shared" si="1"/>
        <v>508</v>
      </c>
      <c r="F43" s="55">
        <v>146</v>
      </c>
      <c r="G43" s="55">
        <v>362</v>
      </c>
      <c r="H43" s="56">
        <v>-135</v>
      </c>
      <c r="I43" s="57">
        <v>-0.41915052160953803</v>
      </c>
      <c r="J43" s="55">
        <v>18</v>
      </c>
      <c r="K43" s="55">
        <v>0</v>
      </c>
      <c r="L43" s="55">
        <v>46</v>
      </c>
      <c r="M43" s="55">
        <v>0</v>
      </c>
      <c r="N43" s="56">
        <f t="shared" si="2"/>
        <v>-28</v>
      </c>
      <c r="O43" s="56">
        <f t="shared" si="2"/>
        <v>0</v>
      </c>
      <c r="P43" s="55">
        <v>148</v>
      </c>
      <c r="Q43" s="55">
        <v>5</v>
      </c>
      <c r="R43" s="55">
        <v>255</v>
      </c>
      <c r="S43" s="55">
        <v>4</v>
      </c>
      <c r="T43" s="56">
        <f t="shared" si="3"/>
        <v>-107</v>
      </c>
      <c r="U43" s="56">
        <f t="shared" si="3"/>
        <v>1</v>
      </c>
      <c r="V43" s="55">
        <v>13048</v>
      </c>
      <c r="W43" s="55">
        <v>-24</v>
      </c>
      <c r="X43" s="26">
        <f t="shared" si="8"/>
        <v>2.4574647455548742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32123</v>
      </c>
      <c r="C44" s="55">
        <v>15464</v>
      </c>
      <c r="D44" s="55">
        <v>16659</v>
      </c>
      <c r="E44" s="15">
        <f t="shared" si="1"/>
        <v>526</v>
      </c>
      <c r="F44" s="55">
        <v>144</v>
      </c>
      <c r="G44" s="55">
        <v>382</v>
      </c>
      <c r="H44" s="56">
        <v>61</v>
      </c>
      <c r="I44" s="57">
        <v>0.19023857788866366</v>
      </c>
      <c r="J44" s="55">
        <v>19</v>
      </c>
      <c r="K44" s="55">
        <v>0</v>
      </c>
      <c r="L44" s="55">
        <v>25</v>
      </c>
      <c r="M44" s="55">
        <v>0</v>
      </c>
      <c r="N44" s="56">
        <f t="shared" si="2"/>
        <v>-6</v>
      </c>
      <c r="O44" s="56">
        <f t="shared" si="2"/>
        <v>0</v>
      </c>
      <c r="P44" s="55">
        <v>155</v>
      </c>
      <c r="Q44" s="55">
        <v>31</v>
      </c>
      <c r="R44" s="55">
        <v>88</v>
      </c>
      <c r="S44" s="55">
        <v>11</v>
      </c>
      <c r="T44" s="56">
        <f t="shared" si="3"/>
        <v>67</v>
      </c>
      <c r="U44" s="56">
        <f t="shared" si="3"/>
        <v>20</v>
      </c>
      <c r="V44" s="55">
        <v>13116</v>
      </c>
      <c r="W44" s="55">
        <v>68</v>
      </c>
      <c r="X44" s="26">
        <f t="shared" si="8"/>
        <v>2.4491460811222936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32108</v>
      </c>
      <c r="C45" s="55">
        <v>15454</v>
      </c>
      <c r="D45" s="55">
        <v>16654</v>
      </c>
      <c r="E45" s="15">
        <f t="shared" si="1"/>
        <v>546</v>
      </c>
      <c r="F45" s="55">
        <v>155</v>
      </c>
      <c r="G45" s="55">
        <v>391</v>
      </c>
      <c r="H45" s="56">
        <v>-27</v>
      </c>
      <c r="I45" s="57">
        <v>-8.4051925411698786E-2</v>
      </c>
      <c r="J45" s="55">
        <v>19</v>
      </c>
      <c r="K45" s="55">
        <v>0</v>
      </c>
      <c r="L45" s="55">
        <v>46</v>
      </c>
      <c r="M45" s="55">
        <v>0</v>
      </c>
      <c r="N45" s="56">
        <f t="shared" si="2"/>
        <v>-27</v>
      </c>
      <c r="O45" s="56">
        <f t="shared" si="2"/>
        <v>0</v>
      </c>
      <c r="P45" s="55">
        <v>75</v>
      </c>
      <c r="Q45" s="55">
        <v>43</v>
      </c>
      <c r="R45" s="55">
        <v>75</v>
      </c>
      <c r="S45" s="55">
        <v>22</v>
      </c>
      <c r="T45" s="56">
        <f t="shared" si="3"/>
        <v>0</v>
      </c>
      <c r="U45" s="56">
        <f t="shared" si="3"/>
        <v>21</v>
      </c>
      <c r="V45" s="55">
        <v>13109</v>
      </c>
      <c r="W45" s="55">
        <v>-7</v>
      </c>
      <c r="X45" s="26">
        <f t="shared" si="8"/>
        <v>2.4493096346021819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32146</v>
      </c>
      <c r="C46" s="55">
        <v>15446</v>
      </c>
      <c r="D46" s="55">
        <v>16700</v>
      </c>
      <c r="E46" s="15">
        <f t="shared" si="1"/>
        <v>603</v>
      </c>
      <c r="F46" s="55">
        <v>170</v>
      </c>
      <c r="G46" s="55">
        <v>433</v>
      </c>
      <c r="H46" s="56">
        <v>34</v>
      </c>
      <c r="I46" s="57">
        <v>0.10589261243303849</v>
      </c>
      <c r="J46" s="55">
        <v>16</v>
      </c>
      <c r="K46" s="55">
        <v>0</v>
      </c>
      <c r="L46" s="55">
        <v>23</v>
      </c>
      <c r="M46" s="55">
        <v>0</v>
      </c>
      <c r="N46" s="56">
        <f>J46-L46</f>
        <v>-7</v>
      </c>
      <c r="O46" s="56">
        <f t="shared" si="2"/>
        <v>0</v>
      </c>
      <c r="P46" s="55">
        <v>93</v>
      </c>
      <c r="Q46" s="55">
        <v>57</v>
      </c>
      <c r="R46" s="55">
        <v>52</v>
      </c>
      <c r="S46" s="55">
        <v>4</v>
      </c>
      <c r="T46" s="56">
        <f t="shared" si="3"/>
        <v>41</v>
      </c>
      <c r="U46" s="56">
        <f t="shared" si="3"/>
        <v>53</v>
      </c>
      <c r="V46" s="55">
        <v>13154</v>
      </c>
      <c r="W46" s="55">
        <v>45</v>
      </c>
      <c r="X46" s="26">
        <f t="shared" si="8"/>
        <v>2.4438193705336779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32160</v>
      </c>
      <c r="C47" s="55">
        <v>15474</v>
      </c>
      <c r="D47" s="55">
        <v>16686</v>
      </c>
      <c r="E47" s="15">
        <f t="shared" si="1"/>
        <v>594</v>
      </c>
      <c r="F47" s="55">
        <v>172</v>
      </c>
      <c r="G47" s="55">
        <v>422</v>
      </c>
      <c r="H47" s="56">
        <v>12</v>
      </c>
      <c r="I47" s="57">
        <v>3.7329683319853174E-2</v>
      </c>
      <c r="J47" s="55">
        <v>20</v>
      </c>
      <c r="K47" s="55">
        <v>0</v>
      </c>
      <c r="L47" s="55">
        <v>29</v>
      </c>
      <c r="M47" s="55">
        <v>0</v>
      </c>
      <c r="N47" s="56">
        <f t="shared" si="2"/>
        <v>-9</v>
      </c>
      <c r="O47" s="56">
        <f t="shared" si="2"/>
        <v>0</v>
      </c>
      <c r="P47" s="55">
        <v>101</v>
      </c>
      <c r="Q47" s="55">
        <v>10</v>
      </c>
      <c r="R47" s="55">
        <v>80</v>
      </c>
      <c r="S47" s="55">
        <v>17</v>
      </c>
      <c r="T47" s="56">
        <f t="shared" si="3"/>
        <v>21</v>
      </c>
      <c r="U47" s="56">
        <f t="shared" si="3"/>
        <v>-7</v>
      </c>
      <c r="V47" s="55">
        <v>13172</v>
      </c>
      <c r="W47" s="55">
        <v>18</v>
      </c>
      <c r="X47" s="26">
        <f t="shared" si="8"/>
        <v>2.4415426662617672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32156</v>
      </c>
      <c r="C48" s="55">
        <v>15476</v>
      </c>
      <c r="D48" s="55">
        <v>16680</v>
      </c>
      <c r="E48" s="15">
        <f t="shared" si="1"/>
        <v>592</v>
      </c>
      <c r="F48" s="55">
        <v>176</v>
      </c>
      <c r="G48" s="55">
        <v>416</v>
      </c>
      <c r="H48" s="56">
        <v>-3</v>
      </c>
      <c r="I48" s="57">
        <v>-9.3283582089552248E-3</v>
      </c>
      <c r="J48" s="55">
        <v>18</v>
      </c>
      <c r="K48" s="55">
        <v>0</v>
      </c>
      <c r="L48" s="55">
        <v>45</v>
      </c>
      <c r="M48" s="55">
        <v>1</v>
      </c>
      <c r="N48" s="56">
        <f t="shared" si="2"/>
        <v>-27</v>
      </c>
      <c r="O48" s="56">
        <f t="shared" si="2"/>
        <v>-1</v>
      </c>
      <c r="P48" s="55">
        <v>74</v>
      </c>
      <c r="Q48" s="55">
        <v>19</v>
      </c>
      <c r="R48" s="55">
        <v>50</v>
      </c>
      <c r="S48" s="55">
        <v>21</v>
      </c>
      <c r="T48" s="56">
        <f t="shared" si="3"/>
        <v>24</v>
      </c>
      <c r="U48" s="56">
        <f t="shared" si="3"/>
        <v>-2</v>
      </c>
      <c r="V48" s="55">
        <v>13180</v>
      </c>
      <c r="W48" s="55">
        <v>8</v>
      </c>
      <c r="X48" s="26">
        <f t="shared" si="8"/>
        <v>2.4397572078907435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32119</v>
      </c>
      <c r="C49" s="55">
        <v>15470</v>
      </c>
      <c r="D49" s="55">
        <v>16649</v>
      </c>
      <c r="E49" s="15">
        <f t="shared" si="1"/>
        <v>587</v>
      </c>
      <c r="F49" s="55">
        <v>174</v>
      </c>
      <c r="G49" s="55">
        <v>413</v>
      </c>
      <c r="H49" s="56">
        <v>-25</v>
      </c>
      <c r="I49" s="57">
        <v>-7.7745988307003369E-2</v>
      </c>
      <c r="J49" s="55">
        <v>20</v>
      </c>
      <c r="K49" s="55">
        <v>0</v>
      </c>
      <c r="L49" s="55">
        <v>32</v>
      </c>
      <c r="M49" s="55">
        <v>1</v>
      </c>
      <c r="N49" s="56">
        <f t="shared" si="2"/>
        <v>-12</v>
      </c>
      <c r="O49" s="56">
        <f t="shared" si="2"/>
        <v>-1</v>
      </c>
      <c r="P49" s="55">
        <v>55</v>
      </c>
      <c r="Q49" s="55">
        <v>7</v>
      </c>
      <c r="R49" s="55">
        <v>68</v>
      </c>
      <c r="S49" s="55">
        <v>11</v>
      </c>
      <c r="T49" s="56">
        <f t="shared" si="3"/>
        <v>-13</v>
      </c>
      <c r="U49" s="56">
        <f t="shared" si="3"/>
        <v>-4</v>
      </c>
      <c r="V49" s="55">
        <v>13191</v>
      </c>
      <c r="W49" s="55">
        <v>11</v>
      </c>
      <c r="X49" s="26">
        <f t="shared" si="8"/>
        <v>2.4349177469486771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32091</v>
      </c>
      <c r="C50" s="55">
        <v>15452</v>
      </c>
      <c r="D50" s="55">
        <v>16639</v>
      </c>
      <c r="E50" s="15">
        <f t="shared" si="1"/>
        <v>587</v>
      </c>
      <c r="F50" s="55">
        <v>171</v>
      </c>
      <c r="G50" s="55">
        <v>416</v>
      </c>
      <c r="H50" s="56">
        <v>-20</v>
      </c>
      <c r="I50" s="57">
        <v>-6.2268439241570404E-2</v>
      </c>
      <c r="J50" s="55">
        <v>17</v>
      </c>
      <c r="K50" s="55">
        <v>0</v>
      </c>
      <c r="L50" s="55">
        <v>38</v>
      </c>
      <c r="M50" s="55">
        <v>0</v>
      </c>
      <c r="N50" s="56">
        <f t="shared" si="2"/>
        <v>-21</v>
      </c>
      <c r="O50" s="56">
        <f t="shared" si="2"/>
        <v>0</v>
      </c>
      <c r="P50" s="55">
        <v>48</v>
      </c>
      <c r="Q50" s="55">
        <v>17</v>
      </c>
      <c r="R50" s="55">
        <v>47</v>
      </c>
      <c r="S50" s="55">
        <v>18</v>
      </c>
      <c r="T50" s="56">
        <f t="shared" si="3"/>
        <v>1</v>
      </c>
      <c r="U50" s="56">
        <f t="shared" si="3"/>
        <v>-1</v>
      </c>
      <c r="V50" s="55">
        <v>13185</v>
      </c>
      <c r="W50" s="55">
        <v>-6</v>
      </c>
      <c r="X50" s="26">
        <f t="shared" si="8"/>
        <v>2.4339021615472127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32028</v>
      </c>
      <c r="C51" s="55">
        <v>15423</v>
      </c>
      <c r="D51" s="55">
        <v>16605</v>
      </c>
      <c r="E51" s="15">
        <f t="shared" si="1"/>
        <v>592</v>
      </c>
      <c r="F51" s="55">
        <v>172</v>
      </c>
      <c r="G51" s="55">
        <v>420</v>
      </c>
      <c r="H51" s="56">
        <v>-43</v>
      </c>
      <c r="I51" s="57">
        <v>-0.13399395469134648</v>
      </c>
      <c r="J51" s="55">
        <v>19</v>
      </c>
      <c r="K51" s="55">
        <v>0</v>
      </c>
      <c r="L51" s="55">
        <v>44</v>
      </c>
      <c r="M51" s="55">
        <v>0</v>
      </c>
      <c r="N51" s="56">
        <f t="shared" si="2"/>
        <v>-25</v>
      </c>
      <c r="O51" s="56">
        <f t="shared" si="2"/>
        <v>0</v>
      </c>
      <c r="P51" s="55">
        <v>33</v>
      </c>
      <c r="Q51" s="55">
        <v>11</v>
      </c>
      <c r="R51" s="55">
        <v>51</v>
      </c>
      <c r="S51" s="55">
        <v>5</v>
      </c>
      <c r="T51" s="56">
        <f t="shared" si="3"/>
        <v>-18</v>
      </c>
      <c r="U51" s="56">
        <f t="shared" si="3"/>
        <v>6</v>
      </c>
      <c r="V51" s="55">
        <v>13177</v>
      </c>
      <c r="W51" s="55">
        <v>-8</v>
      </c>
      <c r="X51" s="26">
        <f t="shared" si="8"/>
        <v>2.4305987705851102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32012</v>
      </c>
      <c r="C52" s="55">
        <v>15415</v>
      </c>
      <c r="D52" s="55">
        <v>16597</v>
      </c>
      <c r="E52" s="15">
        <f t="shared" si="1"/>
        <v>587</v>
      </c>
      <c r="F52" s="55">
        <v>172</v>
      </c>
      <c r="G52" s="55">
        <v>415</v>
      </c>
      <c r="H52" s="56">
        <v>-30</v>
      </c>
      <c r="I52" s="57">
        <v>-9.3668040464593483E-2</v>
      </c>
      <c r="J52" s="55">
        <v>10</v>
      </c>
      <c r="K52" s="55">
        <v>0</v>
      </c>
      <c r="L52" s="55">
        <v>45</v>
      </c>
      <c r="M52" s="55">
        <v>0</v>
      </c>
      <c r="N52" s="56">
        <f t="shared" si="2"/>
        <v>-35</v>
      </c>
      <c r="O52" s="56">
        <f t="shared" si="2"/>
        <v>0</v>
      </c>
      <c r="P52" s="55">
        <v>43</v>
      </c>
      <c r="Q52" s="55">
        <v>2</v>
      </c>
      <c r="R52" s="55">
        <v>38</v>
      </c>
      <c r="S52" s="55">
        <v>7</v>
      </c>
      <c r="T52" s="56">
        <f t="shared" si="3"/>
        <v>5</v>
      </c>
      <c r="U52" s="56">
        <f t="shared" si="3"/>
        <v>-5</v>
      </c>
      <c r="V52" s="55">
        <v>13178</v>
      </c>
      <c r="W52" s="55">
        <v>1</v>
      </c>
      <c r="X52" s="26">
        <f t="shared" si="8"/>
        <v>2.429200182121718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31982</v>
      </c>
      <c r="C53" s="55">
        <v>15396</v>
      </c>
      <c r="D53" s="55">
        <v>16586</v>
      </c>
      <c r="E53" s="15">
        <f t="shared" si="1"/>
        <v>590</v>
      </c>
      <c r="F53" s="55">
        <v>175</v>
      </c>
      <c r="G53" s="55">
        <v>415</v>
      </c>
      <c r="H53" s="56">
        <v>-32</v>
      </c>
      <c r="I53" s="57">
        <v>-9.9962514057228544E-2</v>
      </c>
      <c r="J53" s="55">
        <v>11</v>
      </c>
      <c r="K53" s="55">
        <v>0</v>
      </c>
      <c r="L53" s="55">
        <v>41</v>
      </c>
      <c r="M53" s="55">
        <v>0</v>
      </c>
      <c r="N53" s="56">
        <f t="shared" si="2"/>
        <v>-30</v>
      </c>
      <c r="O53" s="56">
        <f t="shared" si="2"/>
        <v>0</v>
      </c>
      <c r="P53" s="55">
        <v>44</v>
      </c>
      <c r="Q53" s="55">
        <v>16</v>
      </c>
      <c r="R53" s="55">
        <v>46</v>
      </c>
      <c r="S53" s="55">
        <v>12</v>
      </c>
      <c r="T53" s="56">
        <f t="shared" si="3"/>
        <v>-2</v>
      </c>
      <c r="U53" s="56">
        <f t="shared" si="3"/>
        <v>4</v>
      </c>
      <c r="V53" s="55">
        <v>13164</v>
      </c>
      <c r="W53" s="55">
        <v>-14</v>
      </c>
      <c r="X53" s="26">
        <f t="shared" si="8"/>
        <v>2.4295047098146458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31978</v>
      </c>
      <c r="C54" s="55">
        <v>15394</v>
      </c>
      <c r="D54" s="55">
        <v>16584</v>
      </c>
      <c r="E54" s="15">
        <f t="shared" si="1"/>
        <v>599</v>
      </c>
      <c r="F54" s="55">
        <v>176</v>
      </c>
      <c r="G54" s="55">
        <v>423</v>
      </c>
      <c r="H54" s="56">
        <v>-13</v>
      </c>
      <c r="I54" s="57">
        <v>-4.0647864423738356E-2</v>
      </c>
      <c r="J54" s="55">
        <v>16</v>
      </c>
      <c r="K54" s="55">
        <v>0</v>
      </c>
      <c r="L54" s="55">
        <v>46</v>
      </c>
      <c r="M54" s="55">
        <v>0</v>
      </c>
      <c r="N54" s="56">
        <f t="shared" si="2"/>
        <v>-30</v>
      </c>
      <c r="O54" s="56">
        <f t="shared" si="2"/>
        <v>0</v>
      </c>
      <c r="P54" s="55">
        <v>58</v>
      </c>
      <c r="Q54" s="55">
        <v>19</v>
      </c>
      <c r="R54" s="55">
        <v>41</v>
      </c>
      <c r="S54" s="55">
        <v>8</v>
      </c>
      <c r="T54" s="56">
        <f t="shared" si="3"/>
        <v>17</v>
      </c>
      <c r="U54" s="56">
        <f t="shared" si="3"/>
        <v>11</v>
      </c>
      <c r="V54" s="55">
        <v>13161</v>
      </c>
      <c r="W54" s="55">
        <v>-3</v>
      </c>
      <c r="X54" s="26">
        <f t="shared" si="8"/>
        <v>2.4297545779196108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31820</v>
      </c>
      <c r="C55" s="55">
        <v>15280</v>
      </c>
      <c r="D55" s="55">
        <v>16540</v>
      </c>
      <c r="E55" s="15">
        <f t="shared" si="1"/>
        <v>626</v>
      </c>
      <c r="F55" s="55">
        <v>181</v>
      </c>
      <c r="G55" s="55">
        <v>445</v>
      </c>
      <c r="H55" s="56">
        <v>-144</v>
      </c>
      <c r="I55" s="57">
        <v>-0.4503095878416411</v>
      </c>
      <c r="J55" s="55">
        <v>15</v>
      </c>
      <c r="K55" s="55">
        <v>0</v>
      </c>
      <c r="L55" s="55">
        <v>47</v>
      </c>
      <c r="M55" s="55">
        <v>0</v>
      </c>
      <c r="N55" s="56">
        <f t="shared" si="2"/>
        <v>-32</v>
      </c>
      <c r="O55" s="56">
        <f t="shared" si="2"/>
        <v>0</v>
      </c>
      <c r="P55" s="55">
        <v>172</v>
      </c>
      <c r="Q55" s="55">
        <v>35</v>
      </c>
      <c r="R55" s="55">
        <v>284</v>
      </c>
      <c r="S55" s="55">
        <v>7</v>
      </c>
      <c r="T55" s="56">
        <f t="shared" si="3"/>
        <v>-112</v>
      </c>
      <c r="U55" s="56">
        <f t="shared" si="3"/>
        <v>28</v>
      </c>
      <c r="V55" s="55">
        <v>13154</v>
      </c>
      <c r="W55" s="55">
        <v>-7</v>
      </c>
      <c r="X55" s="26">
        <f t="shared" si="8"/>
        <v>2.4190360346662612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31858</v>
      </c>
      <c r="C56" s="55">
        <v>15302</v>
      </c>
      <c r="D56" s="55">
        <v>16556</v>
      </c>
      <c r="E56" s="15">
        <f t="shared" si="1"/>
        <v>623</v>
      </c>
      <c r="F56" s="55">
        <v>177</v>
      </c>
      <c r="G56" s="55">
        <v>446</v>
      </c>
      <c r="H56" s="56">
        <v>25</v>
      </c>
      <c r="I56" s="57">
        <v>7.8566939032055319E-2</v>
      </c>
      <c r="J56" s="55">
        <v>6</v>
      </c>
      <c r="K56" s="55">
        <v>0</v>
      </c>
      <c r="L56" s="55">
        <v>28</v>
      </c>
      <c r="M56" s="55">
        <v>0</v>
      </c>
      <c r="N56" s="56">
        <f t="shared" si="2"/>
        <v>-22</v>
      </c>
      <c r="O56" s="56">
        <f t="shared" si="2"/>
        <v>0</v>
      </c>
      <c r="P56" s="55">
        <v>136</v>
      </c>
      <c r="Q56" s="55">
        <v>10</v>
      </c>
      <c r="R56" s="55">
        <v>89</v>
      </c>
      <c r="S56" s="55">
        <v>13</v>
      </c>
      <c r="T56" s="56">
        <f t="shared" si="3"/>
        <v>47</v>
      </c>
      <c r="U56" s="56">
        <f t="shared" si="3"/>
        <v>-3</v>
      </c>
      <c r="V56" s="55">
        <v>13195</v>
      </c>
      <c r="W56" s="55">
        <v>41</v>
      </c>
      <c r="X56" s="26">
        <f t="shared" si="8"/>
        <v>2.4143993937097386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31831</v>
      </c>
      <c r="C57" s="55">
        <v>15293</v>
      </c>
      <c r="D57" s="55">
        <v>16538</v>
      </c>
      <c r="E57" s="15">
        <f t="shared" si="1"/>
        <v>643</v>
      </c>
      <c r="F57" s="55">
        <v>188</v>
      </c>
      <c r="G57" s="55">
        <v>455</v>
      </c>
      <c r="H57" s="56">
        <v>-22</v>
      </c>
      <c r="I57" s="57">
        <v>-6.9056437943373725E-2</v>
      </c>
      <c r="J57" s="55">
        <v>11</v>
      </c>
      <c r="K57" s="55">
        <v>0</v>
      </c>
      <c r="L57" s="55">
        <v>51</v>
      </c>
      <c r="M57" s="55">
        <v>0</v>
      </c>
      <c r="N57" s="56">
        <f t="shared" si="2"/>
        <v>-40</v>
      </c>
      <c r="O57" s="56">
        <f t="shared" si="2"/>
        <v>0</v>
      </c>
      <c r="P57" s="55">
        <v>67</v>
      </c>
      <c r="Q57" s="55">
        <v>25</v>
      </c>
      <c r="R57" s="55">
        <v>49</v>
      </c>
      <c r="S57" s="55">
        <v>5</v>
      </c>
      <c r="T57" s="56">
        <f>P57-R57</f>
        <v>18</v>
      </c>
      <c r="U57" s="56">
        <f t="shared" si="3"/>
        <v>20</v>
      </c>
      <c r="V57" s="55">
        <v>13202</v>
      </c>
      <c r="W57" s="55">
        <v>7</v>
      </c>
      <c r="X57" s="26">
        <f t="shared" si="8"/>
        <v>2.4110740796848962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31800</v>
      </c>
      <c r="C58" s="55">
        <v>15262</v>
      </c>
      <c r="D58" s="55">
        <v>16538</v>
      </c>
      <c r="E58" s="15">
        <f t="shared" si="1"/>
        <v>659</v>
      </c>
      <c r="F58" s="55">
        <v>185</v>
      </c>
      <c r="G58" s="55">
        <v>474</v>
      </c>
      <c r="H58" s="56">
        <v>-14</v>
      </c>
      <c r="I58" s="57">
        <v>-4.3982281423769282E-2</v>
      </c>
      <c r="J58" s="55">
        <v>14</v>
      </c>
      <c r="K58" s="55">
        <v>1</v>
      </c>
      <c r="L58" s="55">
        <v>38</v>
      </c>
      <c r="M58" s="55">
        <v>0</v>
      </c>
      <c r="N58" s="56">
        <f t="shared" si="2"/>
        <v>-24</v>
      </c>
      <c r="O58" s="56">
        <f t="shared" si="2"/>
        <v>1</v>
      </c>
      <c r="P58" s="55">
        <v>58</v>
      </c>
      <c r="Q58" s="55">
        <v>25</v>
      </c>
      <c r="R58" s="55">
        <v>48</v>
      </c>
      <c r="S58" s="55">
        <v>8</v>
      </c>
      <c r="T58" s="56">
        <f t="shared" si="3"/>
        <v>10</v>
      </c>
      <c r="U58" s="56">
        <f t="shared" si="3"/>
        <v>17</v>
      </c>
      <c r="V58" s="55">
        <v>13211</v>
      </c>
      <c r="W58" s="55">
        <v>9</v>
      </c>
      <c r="X58" s="26">
        <f t="shared" si="8"/>
        <v>2.4070850049201424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31813</v>
      </c>
      <c r="C59" s="55">
        <v>15268</v>
      </c>
      <c r="D59" s="55">
        <v>16545</v>
      </c>
      <c r="E59" s="15">
        <f t="shared" si="1"/>
        <v>677</v>
      </c>
      <c r="F59" s="55">
        <v>196</v>
      </c>
      <c r="G59" s="55">
        <v>481</v>
      </c>
      <c r="H59" s="56">
        <v>1</v>
      </c>
      <c r="I59" s="57">
        <v>3.1446540880503142E-3</v>
      </c>
      <c r="J59" s="55">
        <v>12</v>
      </c>
      <c r="K59" s="55">
        <v>0</v>
      </c>
      <c r="L59" s="55">
        <v>41</v>
      </c>
      <c r="M59" s="55">
        <v>0</v>
      </c>
      <c r="N59" s="56">
        <f t="shared" si="2"/>
        <v>-29</v>
      </c>
      <c r="O59" s="56">
        <f t="shared" si="2"/>
        <v>0</v>
      </c>
      <c r="P59" s="55">
        <v>77</v>
      </c>
      <c r="Q59" s="55">
        <v>20</v>
      </c>
      <c r="R59" s="55">
        <v>47</v>
      </c>
      <c r="S59" s="55">
        <v>3</v>
      </c>
      <c r="T59" s="56">
        <f t="shared" si="3"/>
        <v>30</v>
      </c>
      <c r="U59" s="56">
        <f t="shared" si="3"/>
        <v>17</v>
      </c>
      <c r="V59" s="55">
        <v>13244</v>
      </c>
      <c r="W59" s="55">
        <v>33</v>
      </c>
      <c r="X59" s="26">
        <f t="shared" si="8"/>
        <v>2.4020688613711871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31789</v>
      </c>
      <c r="C60" s="55">
        <v>15261</v>
      </c>
      <c r="D60" s="55">
        <v>16528</v>
      </c>
      <c r="E60" s="15">
        <f t="shared" si="1"/>
        <v>678</v>
      </c>
      <c r="F60" s="55">
        <v>197</v>
      </c>
      <c r="G60" s="55">
        <v>481</v>
      </c>
      <c r="H60" s="56">
        <v>-12</v>
      </c>
      <c r="I60" s="57">
        <v>-3.7720428755540186E-2</v>
      </c>
      <c r="J60" s="55">
        <v>16</v>
      </c>
      <c r="K60" s="55">
        <v>0</v>
      </c>
      <c r="L60" s="55">
        <v>45</v>
      </c>
      <c r="M60" s="55">
        <v>0</v>
      </c>
      <c r="N60" s="56">
        <f t="shared" ref="N60:O61" si="9">J60-L60</f>
        <v>-29</v>
      </c>
      <c r="O60" s="56">
        <f t="shared" si="9"/>
        <v>0</v>
      </c>
      <c r="P60" s="55">
        <v>71</v>
      </c>
      <c r="Q60" s="55">
        <v>5</v>
      </c>
      <c r="R60" s="55">
        <v>54</v>
      </c>
      <c r="S60" s="55">
        <v>6</v>
      </c>
      <c r="T60" s="56">
        <f t="shared" ref="T60:U61" si="10">P60-R60</f>
        <v>17</v>
      </c>
      <c r="U60" s="56">
        <f t="shared" si="10"/>
        <v>-1</v>
      </c>
      <c r="V60" s="55">
        <v>13242</v>
      </c>
      <c r="W60" s="55">
        <v>-2</v>
      </c>
      <c r="X60" s="26">
        <f t="shared" si="8"/>
        <v>2.4006192418063739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31770</v>
      </c>
      <c r="C61" s="55">
        <v>15251</v>
      </c>
      <c r="D61" s="55">
        <v>16519</v>
      </c>
      <c r="E61" s="15">
        <f t="shared" si="1"/>
        <v>686</v>
      </c>
      <c r="F61" s="55">
        <v>200</v>
      </c>
      <c r="G61" s="55">
        <v>486</v>
      </c>
      <c r="H61" s="56">
        <v>-11</v>
      </c>
      <c r="I61" s="57">
        <v>-3.4603164616691308E-2</v>
      </c>
      <c r="J61" s="55">
        <v>17</v>
      </c>
      <c r="K61" s="55">
        <v>0</v>
      </c>
      <c r="L61" s="55">
        <v>40</v>
      </c>
      <c r="M61" s="55">
        <v>0</v>
      </c>
      <c r="N61" s="56">
        <f t="shared" si="9"/>
        <v>-23</v>
      </c>
      <c r="O61" s="56">
        <f t="shared" si="9"/>
        <v>0</v>
      </c>
      <c r="P61" s="55">
        <v>51</v>
      </c>
      <c r="Q61" s="55">
        <v>12</v>
      </c>
      <c r="R61" s="55">
        <v>39</v>
      </c>
      <c r="S61" s="55">
        <v>4</v>
      </c>
      <c r="T61" s="56">
        <f t="shared" si="10"/>
        <v>12</v>
      </c>
      <c r="U61" s="56">
        <f t="shared" si="10"/>
        <v>8</v>
      </c>
      <c r="V61" s="55">
        <v>13260</v>
      </c>
      <c r="W61" s="55">
        <v>18</v>
      </c>
      <c r="X61" s="26">
        <f t="shared" si="8"/>
        <v>2.3959276018099547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37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90" t="s">
        <v>16</v>
      </c>
      <c r="B4" s="190" t="s">
        <v>0</v>
      </c>
      <c r="C4" s="67"/>
      <c r="D4" s="67"/>
      <c r="E4" s="67"/>
      <c r="F4" s="67"/>
      <c r="G4" s="67"/>
      <c r="H4" s="191" t="s">
        <v>80</v>
      </c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3"/>
      <c r="V4" s="194" t="s">
        <v>1</v>
      </c>
      <c r="W4" s="195"/>
      <c r="X4" s="196" t="s">
        <v>2</v>
      </c>
    </row>
    <row r="5" spans="1:26" ht="24" customHeight="1" x14ac:dyDescent="0.2">
      <c r="A5" s="66"/>
      <c r="B5" s="33"/>
      <c r="C5" s="12"/>
      <c r="D5" s="13"/>
      <c r="E5" s="197" t="s">
        <v>7</v>
      </c>
      <c r="F5" s="197"/>
      <c r="G5" s="197"/>
      <c r="H5" s="181" t="s">
        <v>9</v>
      </c>
      <c r="I5" s="183"/>
      <c r="J5" s="181" t="s">
        <v>10</v>
      </c>
      <c r="K5" s="182"/>
      <c r="L5" s="182"/>
      <c r="M5" s="182"/>
      <c r="N5" s="182"/>
      <c r="O5" s="183"/>
      <c r="P5" s="181" t="s">
        <v>11</v>
      </c>
      <c r="Q5" s="182"/>
      <c r="R5" s="182"/>
      <c r="S5" s="182"/>
      <c r="T5" s="182"/>
      <c r="U5" s="183"/>
      <c r="V5" s="24"/>
      <c r="W5" s="22"/>
      <c r="X5" s="69"/>
    </row>
    <row r="6" spans="1:26" ht="24" customHeight="1" x14ac:dyDescent="0.2">
      <c r="A6" s="66"/>
      <c r="B6" s="184" t="s">
        <v>6</v>
      </c>
      <c r="C6" s="198" t="s">
        <v>4</v>
      </c>
      <c r="D6" s="199" t="s">
        <v>5</v>
      </c>
      <c r="E6" s="200" t="s">
        <v>6</v>
      </c>
      <c r="F6" s="200" t="s">
        <v>4</v>
      </c>
      <c r="G6" s="200" t="s">
        <v>5</v>
      </c>
      <c r="H6" s="186" t="s">
        <v>12</v>
      </c>
      <c r="I6" s="186" t="s">
        <v>13</v>
      </c>
      <c r="J6" s="187" t="s">
        <v>14</v>
      </c>
      <c r="K6" s="188"/>
      <c r="L6" s="187" t="s">
        <v>19</v>
      </c>
      <c r="M6" s="188"/>
      <c r="N6" s="187" t="s">
        <v>20</v>
      </c>
      <c r="O6" s="188"/>
      <c r="P6" s="185" t="s">
        <v>81</v>
      </c>
      <c r="Q6" s="50"/>
      <c r="R6" s="185" t="s">
        <v>82</v>
      </c>
      <c r="S6" s="50"/>
      <c r="T6" s="187" t="s">
        <v>15</v>
      </c>
      <c r="U6" s="188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201"/>
      <c r="F7" s="201"/>
      <c r="G7" s="201"/>
      <c r="H7" s="95"/>
      <c r="I7" s="95"/>
      <c r="J7" s="30"/>
      <c r="K7" s="189" t="s">
        <v>83</v>
      </c>
      <c r="L7" s="30"/>
      <c r="M7" s="189" t="s">
        <v>83</v>
      </c>
      <c r="N7" s="30"/>
      <c r="O7" s="189" t="s">
        <v>83</v>
      </c>
      <c r="P7" s="87"/>
      <c r="Q7" s="189" t="s">
        <v>83</v>
      </c>
      <c r="R7" s="87"/>
      <c r="S7" s="189" t="s">
        <v>83</v>
      </c>
      <c r="T7" s="30"/>
      <c r="U7" s="189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201"/>
      <c r="F8" s="201"/>
      <c r="G8" s="201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201"/>
      <c r="F9" s="201"/>
      <c r="G9" s="201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11485</v>
      </c>
      <c r="C15" s="55">
        <v>5437</v>
      </c>
      <c r="D15" s="55">
        <v>6048</v>
      </c>
      <c r="E15" s="15">
        <f t="shared" ref="E15:E61" si="1">F15+G15</f>
        <v>73</v>
      </c>
      <c r="F15" s="55">
        <v>19</v>
      </c>
      <c r="G15" s="55">
        <v>54</v>
      </c>
      <c r="H15" s="56" t="s">
        <v>46</v>
      </c>
      <c r="I15" s="57" t="s">
        <v>46</v>
      </c>
      <c r="J15" s="55">
        <v>66</v>
      </c>
      <c r="K15" s="55">
        <v>0</v>
      </c>
      <c r="L15" s="55">
        <v>145</v>
      </c>
      <c r="M15" s="55">
        <v>0</v>
      </c>
      <c r="N15" s="56">
        <f t="shared" ref="N15:O59" si="2">J15-L15</f>
        <v>-79</v>
      </c>
      <c r="O15" s="56">
        <f t="shared" si="2"/>
        <v>0</v>
      </c>
      <c r="P15" s="55">
        <v>139</v>
      </c>
      <c r="Q15" s="55">
        <v>47</v>
      </c>
      <c r="R15" s="55">
        <v>194</v>
      </c>
      <c r="S15" s="55">
        <v>53</v>
      </c>
      <c r="T15" s="56">
        <f t="shared" ref="T15:U59" si="3">P15-R15</f>
        <v>-55</v>
      </c>
      <c r="U15" s="56">
        <f t="shared" si="3"/>
        <v>-6</v>
      </c>
      <c r="V15" s="55">
        <v>3993</v>
      </c>
      <c r="W15" s="55" t="s">
        <v>46</v>
      </c>
      <c r="X15" s="58">
        <f>B15/V15</f>
        <v>2.8762834961182069</v>
      </c>
    </row>
    <row r="16" spans="1:26" ht="24" customHeight="1" x14ac:dyDescent="0.2">
      <c r="A16" s="29" t="s">
        <v>56</v>
      </c>
      <c r="B16" s="55">
        <f t="shared" si="0"/>
        <v>11355</v>
      </c>
      <c r="C16" s="55">
        <v>5374</v>
      </c>
      <c r="D16" s="55">
        <v>5981</v>
      </c>
      <c r="E16" s="15">
        <f t="shared" si="1"/>
        <v>88</v>
      </c>
      <c r="F16" s="55">
        <v>34</v>
      </c>
      <c r="G16" s="55">
        <v>54</v>
      </c>
      <c r="H16" s="56">
        <f>N16+T16</f>
        <v>-93</v>
      </c>
      <c r="I16" s="57">
        <f>H16/B15*100</f>
        <v>-0.80975185023944274</v>
      </c>
      <c r="J16" s="55">
        <v>63</v>
      </c>
      <c r="K16" s="55">
        <v>0</v>
      </c>
      <c r="L16" s="55">
        <v>178</v>
      </c>
      <c r="M16" s="55">
        <v>0</v>
      </c>
      <c r="N16" s="56">
        <f t="shared" si="2"/>
        <v>-115</v>
      </c>
      <c r="O16" s="56">
        <f t="shared" si="2"/>
        <v>0</v>
      </c>
      <c r="P16" s="55">
        <v>190</v>
      </c>
      <c r="Q16" s="55">
        <v>46</v>
      </c>
      <c r="R16" s="55">
        <v>168</v>
      </c>
      <c r="S16" s="55">
        <v>30</v>
      </c>
      <c r="T16" s="56">
        <f t="shared" si="3"/>
        <v>22</v>
      </c>
      <c r="U16" s="56">
        <f t="shared" si="3"/>
        <v>16</v>
      </c>
      <c r="V16" s="55">
        <v>3989</v>
      </c>
      <c r="W16" s="55" t="s">
        <v>46</v>
      </c>
      <c r="X16" s="58">
        <f>B16/V16</f>
        <v>2.8465780897468038</v>
      </c>
    </row>
    <row r="17" spans="1:26" ht="24" customHeight="1" x14ac:dyDescent="0.2">
      <c r="A17" s="29" t="s">
        <v>57</v>
      </c>
      <c r="B17" s="55">
        <f t="shared" si="0"/>
        <v>11287</v>
      </c>
      <c r="C17" s="55">
        <v>5353</v>
      </c>
      <c r="D17" s="55">
        <v>5934</v>
      </c>
      <c r="E17" s="15">
        <f t="shared" si="1"/>
        <v>105</v>
      </c>
      <c r="F17" s="55">
        <v>35</v>
      </c>
      <c r="G17" s="55">
        <v>70</v>
      </c>
      <c r="H17" s="56">
        <f t="shared" ref="H17:H20" si="4">N17+T17</f>
        <v>-75</v>
      </c>
      <c r="I17" s="57">
        <f t="shared" ref="I17:I20" si="5">H17/B16*100</f>
        <v>-0.66050198150594452</v>
      </c>
      <c r="J17" s="55">
        <v>73</v>
      </c>
      <c r="K17" s="55">
        <v>0</v>
      </c>
      <c r="L17" s="55">
        <v>197</v>
      </c>
      <c r="M17" s="55">
        <v>0</v>
      </c>
      <c r="N17" s="56">
        <f t="shared" si="2"/>
        <v>-124</v>
      </c>
      <c r="O17" s="56">
        <f t="shared" si="2"/>
        <v>0</v>
      </c>
      <c r="P17" s="55">
        <v>199</v>
      </c>
      <c r="Q17" s="55">
        <v>50</v>
      </c>
      <c r="R17" s="55">
        <v>150</v>
      </c>
      <c r="S17" s="55">
        <v>33</v>
      </c>
      <c r="T17" s="56">
        <f t="shared" si="3"/>
        <v>49</v>
      </c>
      <c r="U17" s="56">
        <f t="shared" si="3"/>
        <v>17</v>
      </c>
      <c r="V17" s="55">
        <v>3988</v>
      </c>
      <c r="W17" s="55" t="s">
        <v>46</v>
      </c>
      <c r="X17" s="58">
        <f>B17/V17</f>
        <v>2.8302407221664994</v>
      </c>
    </row>
    <row r="18" spans="1:26" ht="24" customHeight="1" x14ac:dyDescent="0.2">
      <c r="A18" s="29" t="s">
        <v>58</v>
      </c>
      <c r="B18" s="55">
        <f t="shared" si="0"/>
        <v>11144</v>
      </c>
      <c r="C18" s="55">
        <v>5320</v>
      </c>
      <c r="D18" s="55">
        <v>5824</v>
      </c>
      <c r="E18" s="15">
        <f t="shared" si="1"/>
        <v>112</v>
      </c>
      <c r="F18" s="55">
        <v>50</v>
      </c>
      <c r="G18" s="55">
        <v>62</v>
      </c>
      <c r="H18" s="56">
        <f t="shared" si="4"/>
        <v>-132</v>
      </c>
      <c r="I18" s="57">
        <f t="shared" si="5"/>
        <v>-1.1694870204660228</v>
      </c>
      <c r="J18" s="55">
        <v>71</v>
      </c>
      <c r="K18" s="55">
        <v>0</v>
      </c>
      <c r="L18" s="55">
        <v>179</v>
      </c>
      <c r="M18" s="55">
        <v>0</v>
      </c>
      <c r="N18" s="56">
        <f t="shared" si="2"/>
        <v>-108</v>
      </c>
      <c r="O18" s="56">
        <f t="shared" si="2"/>
        <v>0</v>
      </c>
      <c r="P18" s="55">
        <v>150</v>
      </c>
      <c r="Q18" s="55">
        <v>53</v>
      </c>
      <c r="R18" s="55">
        <v>174</v>
      </c>
      <c r="S18" s="55">
        <v>54</v>
      </c>
      <c r="T18" s="56">
        <f t="shared" si="3"/>
        <v>-24</v>
      </c>
      <c r="U18" s="56">
        <f t="shared" si="3"/>
        <v>-1</v>
      </c>
      <c r="V18" s="55">
        <v>3958</v>
      </c>
      <c r="W18" s="55" t="s">
        <v>46</v>
      </c>
      <c r="X18" s="58">
        <f>B18/V18</f>
        <v>2.8155634158665994</v>
      </c>
    </row>
    <row r="19" spans="1:26" ht="24" customHeight="1" x14ac:dyDescent="0.2">
      <c r="A19" s="29" t="s">
        <v>59</v>
      </c>
      <c r="B19" s="55">
        <f t="shared" si="0"/>
        <v>10967</v>
      </c>
      <c r="C19" s="55">
        <v>5243</v>
      </c>
      <c r="D19" s="55">
        <v>5724</v>
      </c>
      <c r="E19" s="15">
        <f t="shared" si="1"/>
        <v>111</v>
      </c>
      <c r="F19" s="55">
        <v>50</v>
      </c>
      <c r="G19" s="55">
        <v>61</v>
      </c>
      <c r="H19" s="56">
        <f t="shared" si="4"/>
        <v>-155</v>
      </c>
      <c r="I19" s="57">
        <f t="shared" si="5"/>
        <v>-1.3908829863603733</v>
      </c>
      <c r="J19" s="55">
        <v>66</v>
      </c>
      <c r="K19" s="55">
        <v>1</v>
      </c>
      <c r="L19" s="55">
        <v>185</v>
      </c>
      <c r="M19" s="55">
        <v>0</v>
      </c>
      <c r="N19" s="56">
        <f t="shared" si="2"/>
        <v>-119</v>
      </c>
      <c r="O19" s="56">
        <f t="shared" si="2"/>
        <v>1</v>
      </c>
      <c r="P19" s="55">
        <v>149</v>
      </c>
      <c r="Q19" s="55">
        <v>30</v>
      </c>
      <c r="R19" s="55">
        <v>185</v>
      </c>
      <c r="S19" s="55">
        <v>37</v>
      </c>
      <c r="T19" s="56">
        <f t="shared" si="3"/>
        <v>-36</v>
      </c>
      <c r="U19" s="56">
        <f t="shared" si="3"/>
        <v>-7</v>
      </c>
      <c r="V19" s="55">
        <v>3942</v>
      </c>
      <c r="W19" s="55" t="s">
        <v>46</v>
      </c>
      <c r="X19" s="58">
        <f>B19/V19</f>
        <v>2.78209030948757</v>
      </c>
    </row>
    <row r="20" spans="1:26" ht="24" customHeight="1" x14ac:dyDescent="0.2">
      <c r="A20" s="29" t="s">
        <v>60</v>
      </c>
      <c r="B20" s="55">
        <f t="shared" si="0"/>
        <v>10799</v>
      </c>
      <c r="C20" s="55">
        <v>5178</v>
      </c>
      <c r="D20" s="55">
        <v>5621</v>
      </c>
      <c r="E20" s="15">
        <f t="shared" si="1"/>
        <v>81</v>
      </c>
      <c r="F20" s="55">
        <v>40</v>
      </c>
      <c r="G20" s="55">
        <v>41</v>
      </c>
      <c r="H20" s="56">
        <f t="shared" si="4"/>
        <v>-160</v>
      </c>
      <c r="I20" s="57">
        <f t="shared" si="5"/>
        <v>-1.4589222212090818</v>
      </c>
      <c r="J20" s="55">
        <v>60</v>
      </c>
      <c r="K20" s="55">
        <v>0</v>
      </c>
      <c r="L20" s="55">
        <v>200</v>
      </c>
      <c r="M20" s="55">
        <v>0</v>
      </c>
      <c r="N20" s="56">
        <f t="shared" si="2"/>
        <v>-140</v>
      </c>
      <c r="O20" s="56">
        <f t="shared" si="2"/>
        <v>0</v>
      </c>
      <c r="P20" s="55">
        <v>131</v>
      </c>
      <c r="Q20" s="55">
        <v>20</v>
      </c>
      <c r="R20" s="55">
        <v>151</v>
      </c>
      <c r="S20" s="55">
        <v>42</v>
      </c>
      <c r="T20" s="56">
        <f t="shared" si="3"/>
        <v>-20</v>
      </c>
      <c r="U20" s="56">
        <f t="shared" si="3"/>
        <v>-22</v>
      </c>
      <c r="V20" s="55">
        <v>3926</v>
      </c>
      <c r="W20" s="55" t="s">
        <v>46</v>
      </c>
      <c r="X20" s="58">
        <f>B20/V20</f>
        <v>2.7506367804381049</v>
      </c>
    </row>
    <row r="21" spans="1:26" ht="24" customHeight="1" x14ac:dyDescent="0.2">
      <c r="A21" s="28" t="s">
        <v>61</v>
      </c>
      <c r="B21" s="55">
        <f t="shared" si="0"/>
        <v>10655</v>
      </c>
      <c r="C21" s="55">
        <v>5123</v>
      </c>
      <c r="D21" s="55">
        <v>5532</v>
      </c>
      <c r="E21" s="15">
        <f t="shared" si="1"/>
        <v>73</v>
      </c>
      <c r="F21" s="55">
        <v>35</v>
      </c>
      <c r="G21" s="55">
        <v>38</v>
      </c>
      <c r="H21" s="56">
        <f t="shared" ref="H21:H22" si="6">N21+T21</f>
        <v>-130</v>
      </c>
      <c r="I21" s="57">
        <f t="shared" ref="I21:I23" si="7">H21/B20*100</f>
        <v>-1.2038151680711178</v>
      </c>
      <c r="J21" s="55">
        <v>66</v>
      </c>
      <c r="K21" s="55">
        <v>1</v>
      </c>
      <c r="L21" s="55">
        <v>158</v>
      </c>
      <c r="M21" s="55">
        <v>0</v>
      </c>
      <c r="N21" s="56">
        <f t="shared" si="2"/>
        <v>-92</v>
      </c>
      <c r="O21" s="56">
        <f t="shared" si="2"/>
        <v>1</v>
      </c>
      <c r="P21" s="55">
        <v>127</v>
      </c>
      <c r="Q21" s="55">
        <v>29</v>
      </c>
      <c r="R21" s="55">
        <v>165</v>
      </c>
      <c r="S21" s="55">
        <v>41</v>
      </c>
      <c r="T21" s="56">
        <f t="shared" si="3"/>
        <v>-38</v>
      </c>
      <c r="U21" s="56">
        <f t="shared" si="3"/>
        <v>-12</v>
      </c>
      <c r="V21" s="55">
        <v>3907</v>
      </c>
      <c r="W21" s="55" t="s">
        <v>46</v>
      </c>
      <c r="X21" s="58">
        <f>B21/V21</f>
        <v>2.7271563859738932</v>
      </c>
    </row>
    <row r="22" spans="1:26" s="6" customFormat="1" ht="23.25" customHeight="1" x14ac:dyDescent="0.2">
      <c r="A22" s="15" t="s">
        <v>62</v>
      </c>
      <c r="B22" s="55">
        <f t="shared" si="0"/>
        <v>10531</v>
      </c>
      <c r="C22" s="55">
        <v>5067</v>
      </c>
      <c r="D22" s="55">
        <v>5464</v>
      </c>
      <c r="E22" s="15">
        <f t="shared" si="1"/>
        <v>89</v>
      </c>
      <c r="F22" s="55">
        <v>47</v>
      </c>
      <c r="G22" s="55">
        <v>42</v>
      </c>
      <c r="H22" s="56">
        <f t="shared" si="6"/>
        <v>-120</v>
      </c>
      <c r="I22" s="57">
        <f t="shared" si="7"/>
        <v>-1.1262318160488034</v>
      </c>
      <c r="J22" s="55">
        <v>76</v>
      </c>
      <c r="K22" s="55">
        <v>0</v>
      </c>
      <c r="L22" s="55">
        <v>190</v>
      </c>
      <c r="M22" s="55">
        <v>0</v>
      </c>
      <c r="N22" s="56">
        <f t="shared" si="2"/>
        <v>-114</v>
      </c>
      <c r="O22" s="56">
        <f t="shared" si="2"/>
        <v>0</v>
      </c>
      <c r="P22" s="55">
        <v>147</v>
      </c>
      <c r="Q22" s="55">
        <v>32</v>
      </c>
      <c r="R22" s="55">
        <v>153</v>
      </c>
      <c r="S22" s="55">
        <v>26</v>
      </c>
      <c r="T22" s="56">
        <f t="shared" si="3"/>
        <v>-6</v>
      </c>
      <c r="U22" s="56">
        <f t="shared" si="3"/>
        <v>6</v>
      </c>
      <c r="V22" s="55">
        <v>3955</v>
      </c>
      <c r="W22" s="55" t="s">
        <v>46</v>
      </c>
      <c r="X22" s="25">
        <f>B22/V22</f>
        <v>2.6627054361567635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10394</v>
      </c>
      <c r="C23" s="55">
        <v>5006</v>
      </c>
      <c r="D23" s="55">
        <v>5388</v>
      </c>
      <c r="E23" s="15">
        <f t="shared" si="1"/>
        <v>106</v>
      </c>
      <c r="F23" s="55">
        <v>48</v>
      </c>
      <c r="G23" s="55">
        <v>58</v>
      </c>
      <c r="H23" s="56">
        <f>N23+T23</f>
        <v>-150</v>
      </c>
      <c r="I23" s="57">
        <f t="shared" si="7"/>
        <v>-1.4243661570601083</v>
      </c>
      <c r="J23" s="55">
        <v>61</v>
      </c>
      <c r="K23" s="55">
        <v>0</v>
      </c>
      <c r="L23" s="55">
        <v>199</v>
      </c>
      <c r="M23" s="55">
        <v>0</v>
      </c>
      <c r="N23" s="56">
        <f t="shared" si="2"/>
        <v>-138</v>
      </c>
      <c r="O23" s="56">
        <f t="shared" si="2"/>
        <v>0</v>
      </c>
      <c r="P23" s="55">
        <v>146</v>
      </c>
      <c r="Q23" s="55">
        <v>52</v>
      </c>
      <c r="R23" s="55">
        <v>158</v>
      </c>
      <c r="S23" s="55">
        <v>38</v>
      </c>
      <c r="T23" s="56">
        <f t="shared" si="3"/>
        <v>-12</v>
      </c>
      <c r="U23" s="56">
        <f t="shared" si="3"/>
        <v>14</v>
      </c>
      <c r="V23" s="55">
        <v>3976</v>
      </c>
      <c r="W23" s="55" t="s">
        <v>46</v>
      </c>
      <c r="X23" s="25">
        <f>B23/V23</f>
        <v>2.6141851106639837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10799</v>
      </c>
      <c r="C25" s="55">
        <v>5178</v>
      </c>
      <c r="D25" s="55">
        <v>5621</v>
      </c>
      <c r="E25" s="15">
        <f t="shared" si="1"/>
        <v>81</v>
      </c>
      <c r="F25" s="55">
        <v>40</v>
      </c>
      <c r="G25" s="55">
        <v>41</v>
      </c>
      <c r="H25" s="56">
        <v>0</v>
      </c>
      <c r="I25" s="57">
        <v>0</v>
      </c>
      <c r="J25" s="55">
        <v>9</v>
      </c>
      <c r="K25" s="55">
        <v>0</v>
      </c>
      <c r="L25" s="55">
        <v>17</v>
      </c>
      <c r="M25" s="55">
        <v>0</v>
      </c>
      <c r="N25" s="56">
        <f t="shared" si="2"/>
        <v>-8</v>
      </c>
      <c r="O25" s="56">
        <f t="shared" si="2"/>
        <v>0</v>
      </c>
      <c r="P25" s="55">
        <v>12</v>
      </c>
      <c r="Q25" s="55">
        <v>0</v>
      </c>
      <c r="R25" s="55">
        <v>4</v>
      </c>
      <c r="S25" s="55">
        <v>0</v>
      </c>
      <c r="T25" s="56">
        <f t="shared" si="3"/>
        <v>8</v>
      </c>
      <c r="U25" s="56">
        <f t="shared" si="3"/>
        <v>0</v>
      </c>
      <c r="V25" s="55">
        <v>3926</v>
      </c>
      <c r="W25" s="55">
        <v>9</v>
      </c>
      <c r="X25" s="25">
        <f t="shared" ref="X25:X61" si="8">B25/V25</f>
        <v>2.7506367804381049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10788</v>
      </c>
      <c r="C26" s="55">
        <v>5176</v>
      </c>
      <c r="D26" s="55">
        <v>5612</v>
      </c>
      <c r="E26" s="15">
        <f t="shared" si="1"/>
        <v>82</v>
      </c>
      <c r="F26" s="55">
        <v>41</v>
      </c>
      <c r="G26" s="55">
        <v>41</v>
      </c>
      <c r="H26" s="56">
        <v>-5</v>
      </c>
      <c r="I26" s="57">
        <v>-4.6300583387350679E-2</v>
      </c>
      <c r="J26" s="55">
        <v>7</v>
      </c>
      <c r="K26" s="55">
        <v>1</v>
      </c>
      <c r="L26" s="55">
        <v>12</v>
      </c>
      <c r="M26" s="55">
        <v>0</v>
      </c>
      <c r="N26" s="56">
        <f t="shared" si="2"/>
        <v>-5</v>
      </c>
      <c r="O26" s="56">
        <f t="shared" si="2"/>
        <v>1</v>
      </c>
      <c r="P26" s="55">
        <v>5</v>
      </c>
      <c r="Q26" s="55">
        <v>0</v>
      </c>
      <c r="R26" s="55">
        <v>5</v>
      </c>
      <c r="S26" s="55">
        <v>0</v>
      </c>
      <c r="T26" s="56">
        <f t="shared" si="3"/>
        <v>0</v>
      </c>
      <c r="U26" s="56">
        <f t="shared" si="3"/>
        <v>0</v>
      </c>
      <c r="V26" s="55">
        <v>3932</v>
      </c>
      <c r="W26" s="55">
        <v>6</v>
      </c>
      <c r="X26" s="25">
        <f t="shared" si="8"/>
        <v>2.7436419125127163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10774</v>
      </c>
      <c r="C27" s="55">
        <v>5173</v>
      </c>
      <c r="D27" s="55">
        <v>5601</v>
      </c>
      <c r="E27" s="15">
        <f t="shared" si="1"/>
        <v>86</v>
      </c>
      <c r="F27" s="55">
        <v>45</v>
      </c>
      <c r="G27" s="55">
        <v>41</v>
      </c>
      <c r="H27" s="56">
        <v>-13</v>
      </c>
      <c r="I27" s="57">
        <v>-0.12050426399703375</v>
      </c>
      <c r="J27" s="55">
        <v>1</v>
      </c>
      <c r="K27" s="55">
        <v>0</v>
      </c>
      <c r="L27" s="55">
        <v>20</v>
      </c>
      <c r="M27" s="55">
        <v>0</v>
      </c>
      <c r="N27" s="56">
        <f t="shared" si="2"/>
        <v>-19</v>
      </c>
      <c r="O27" s="56">
        <f t="shared" si="2"/>
        <v>0</v>
      </c>
      <c r="P27" s="55">
        <v>9</v>
      </c>
      <c r="Q27" s="55">
        <v>4</v>
      </c>
      <c r="R27" s="55">
        <v>3</v>
      </c>
      <c r="S27" s="55">
        <v>0</v>
      </c>
      <c r="T27" s="56">
        <f t="shared" si="3"/>
        <v>6</v>
      </c>
      <c r="U27" s="56">
        <f t="shared" si="3"/>
        <v>4</v>
      </c>
      <c r="V27" s="55">
        <v>3933</v>
      </c>
      <c r="W27" s="55">
        <v>1</v>
      </c>
      <c r="X27" s="25">
        <f t="shared" si="8"/>
        <v>2.7393846936181032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10761</v>
      </c>
      <c r="C28" s="55">
        <v>5174</v>
      </c>
      <c r="D28" s="55">
        <v>5587</v>
      </c>
      <c r="E28" s="15">
        <f t="shared" si="1"/>
        <v>82</v>
      </c>
      <c r="F28" s="55">
        <v>46</v>
      </c>
      <c r="G28" s="55">
        <v>36</v>
      </c>
      <c r="H28" s="56">
        <v>-13</v>
      </c>
      <c r="I28" s="57">
        <v>-0.12066085019491368</v>
      </c>
      <c r="J28" s="55">
        <v>9</v>
      </c>
      <c r="K28" s="55">
        <v>0</v>
      </c>
      <c r="L28" s="55">
        <v>11</v>
      </c>
      <c r="M28" s="55">
        <v>0</v>
      </c>
      <c r="N28" s="56">
        <f t="shared" si="2"/>
        <v>-2</v>
      </c>
      <c r="O28" s="56">
        <f t="shared" si="2"/>
        <v>0</v>
      </c>
      <c r="P28" s="55">
        <v>11</v>
      </c>
      <c r="Q28" s="55">
        <v>11</v>
      </c>
      <c r="R28" s="55">
        <v>22</v>
      </c>
      <c r="S28" s="55">
        <v>15</v>
      </c>
      <c r="T28" s="56">
        <f t="shared" si="3"/>
        <v>-11</v>
      </c>
      <c r="U28" s="56">
        <f t="shared" si="3"/>
        <v>-4</v>
      </c>
      <c r="V28" s="55">
        <v>3923</v>
      </c>
      <c r="W28" s="55">
        <v>-10</v>
      </c>
      <c r="X28" s="25">
        <f t="shared" si="8"/>
        <v>2.7430537853683408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10756</v>
      </c>
      <c r="C29" s="55">
        <v>5168</v>
      </c>
      <c r="D29" s="55">
        <v>5588</v>
      </c>
      <c r="E29" s="15">
        <f t="shared" si="1"/>
        <v>84</v>
      </c>
      <c r="F29" s="55">
        <v>44</v>
      </c>
      <c r="G29" s="55">
        <v>40</v>
      </c>
      <c r="H29" s="56">
        <v>-4</v>
      </c>
      <c r="I29" s="57">
        <v>-3.7171266610909769E-2</v>
      </c>
      <c r="J29" s="55">
        <v>5</v>
      </c>
      <c r="K29" s="55">
        <v>0</v>
      </c>
      <c r="L29" s="55">
        <v>17</v>
      </c>
      <c r="M29" s="55">
        <v>0</v>
      </c>
      <c r="N29" s="56">
        <f t="shared" si="2"/>
        <v>-12</v>
      </c>
      <c r="O29" s="56">
        <f t="shared" si="2"/>
        <v>0</v>
      </c>
      <c r="P29" s="55">
        <v>18</v>
      </c>
      <c r="Q29" s="55">
        <v>4</v>
      </c>
      <c r="R29" s="55">
        <v>10</v>
      </c>
      <c r="S29" s="55">
        <v>2</v>
      </c>
      <c r="T29" s="56">
        <f t="shared" si="3"/>
        <v>8</v>
      </c>
      <c r="U29" s="56">
        <f t="shared" si="3"/>
        <v>2</v>
      </c>
      <c r="V29" s="55">
        <v>3923</v>
      </c>
      <c r="W29" s="55">
        <v>0</v>
      </c>
      <c r="X29" s="25">
        <f t="shared" si="8"/>
        <v>2.7417792505735408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10733</v>
      </c>
      <c r="C30" s="55">
        <v>5161</v>
      </c>
      <c r="D30" s="55">
        <v>5572</v>
      </c>
      <c r="E30" s="15">
        <f t="shared" si="1"/>
        <v>84</v>
      </c>
      <c r="F30" s="55">
        <v>44</v>
      </c>
      <c r="G30" s="55">
        <v>40</v>
      </c>
      <c r="H30" s="56">
        <v>-14</v>
      </c>
      <c r="I30" s="57">
        <v>-0.13015991074748978</v>
      </c>
      <c r="J30" s="55">
        <v>6</v>
      </c>
      <c r="K30" s="55">
        <v>0</v>
      </c>
      <c r="L30" s="55">
        <v>18</v>
      </c>
      <c r="M30" s="55">
        <v>0</v>
      </c>
      <c r="N30" s="56">
        <f t="shared" si="2"/>
        <v>-12</v>
      </c>
      <c r="O30" s="56">
        <f t="shared" si="2"/>
        <v>0</v>
      </c>
      <c r="P30" s="55">
        <v>6</v>
      </c>
      <c r="Q30" s="55">
        <v>0</v>
      </c>
      <c r="R30" s="55">
        <v>8</v>
      </c>
      <c r="S30" s="55">
        <v>0</v>
      </c>
      <c r="T30" s="56">
        <f t="shared" si="3"/>
        <v>-2</v>
      </c>
      <c r="U30" s="56">
        <f t="shared" si="3"/>
        <v>0</v>
      </c>
      <c r="V30" s="55">
        <v>3923</v>
      </c>
      <c r="W30" s="55">
        <v>0</v>
      </c>
      <c r="X30" s="25">
        <f t="shared" si="8"/>
        <v>2.735916390517461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10702</v>
      </c>
      <c r="C31" s="55">
        <v>5140</v>
      </c>
      <c r="D31" s="55">
        <v>5562</v>
      </c>
      <c r="E31" s="15">
        <f t="shared" si="1"/>
        <v>80</v>
      </c>
      <c r="F31" s="55">
        <v>42</v>
      </c>
      <c r="G31" s="55">
        <v>38</v>
      </c>
      <c r="H31" s="56">
        <v>-27</v>
      </c>
      <c r="I31" s="57">
        <v>-0.25156060747228176</v>
      </c>
      <c r="J31" s="55">
        <v>5</v>
      </c>
      <c r="K31" s="55">
        <v>0</v>
      </c>
      <c r="L31" s="55">
        <v>8</v>
      </c>
      <c r="M31" s="55">
        <v>0</v>
      </c>
      <c r="N31" s="56">
        <f t="shared" si="2"/>
        <v>-3</v>
      </c>
      <c r="O31" s="56">
        <f t="shared" si="2"/>
        <v>0</v>
      </c>
      <c r="P31" s="55">
        <v>26</v>
      </c>
      <c r="Q31" s="55">
        <v>5</v>
      </c>
      <c r="R31" s="55">
        <v>50</v>
      </c>
      <c r="S31" s="55">
        <v>9</v>
      </c>
      <c r="T31" s="56">
        <f t="shared" si="3"/>
        <v>-24</v>
      </c>
      <c r="U31" s="56">
        <f t="shared" si="3"/>
        <v>-4</v>
      </c>
      <c r="V31" s="55">
        <v>3920</v>
      </c>
      <c r="W31" s="55">
        <v>-3</v>
      </c>
      <c r="X31" s="25">
        <f t="shared" si="8"/>
        <v>2.7301020408163263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10701</v>
      </c>
      <c r="C32" s="55">
        <v>5136</v>
      </c>
      <c r="D32" s="55">
        <v>5565</v>
      </c>
      <c r="E32" s="15">
        <f t="shared" si="1"/>
        <v>80</v>
      </c>
      <c r="F32" s="55">
        <v>42</v>
      </c>
      <c r="G32" s="55">
        <v>38</v>
      </c>
      <c r="H32" s="56">
        <v>-7</v>
      </c>
      <c r="I32" s="57">
        <v>-6.5408334890674644E-2</v>
      </c>
      <c r="J32" s="55">
        <v>4</v>
      </c>
      <c r="K32" s="55">
        <v>0</v>
      </c>
      <c r="L32" s="55">
        <v>5</v>
      </c>
      <c r="M32" s="55">
        <v>0</v>
      </c>
      <c r="N32" s="56">
        <f t="shared" si="2"/>
        <v>-1</v>
      </c>
      <c r="O32" s="56">
        <f t="shared" si="2"/>
        <v>0</v>
      </c>
      <c r="P32" s="55">
        <v>15</v>
      </c>
      <c r="Q32" s="55">
        <v>0</v>
      </c>
      <c r="R32" s="55">
        <v>21</v>
      </c>
      <c r="S32" s="55">
        <v>0</v>
      </c>
      <c r="T32" s="56">
        <f t="shared" si="3"/>
        <v>-6</v>
      </c>
      <c r="U32" s="56">
        <f t="shared" si="3"/>
        <v>0</v>
      </c>
      <c r="V32" s="55">
        <v>3919</v>
      </c>
      <c r="W32" s="55">
        <v>-1</v>
      </c>
      <c r="X32" s="25">
        <f t="shared" si="8"/>
        <v>2.7305435059964278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10694</v>
      </c>
      <c r="C33" s="55">
        <v>5134</v>
      </c>
      <c r="D33" s="55">
        <v>5560</v>
      </c>
      <c r="E33" s="15">
        <f t="shared" si="1"/>
        <v>80</v>
      </c>
      <c r="F33" s="55">
        <v>42</v>
      </c>
      <c r="G33" s="55">
        <v>38</v>
      </c>
      <c r="H33" s="56">
        <v>-7</v>
      </c>
      <c r="I33" s="57">
        <v>-6.5414447247920754E-2</v>
      </c>
      <c r="J33" s="55">
        <v>6</v>
      </c>
      <c r="K33" s="55">
        <v>0</v>
      </c>
      <c r="L33" s="55">
        <v>13</v>
      </c>
      <c r="M33" s="55">
        <v>0</v>
      </c>
      <c r="N33" s="56">
        <f t="shared" si="2"/>
        <v>-7</v>
      </c>
      <c r="O33" s="56">
        <f t="shared" si="2"/>
        <v>0</v>
      </c>
      <c r="P33" s="55">
        <v>5</v>
      </c>
      <c r="Q33" s="55">
        <v>0</v>
      </c>
      <c r="R33" s="55">
        <v>5</v>
      </c>
      <c r="S33" s="55">
        <v>0</v>
      </c>
      <c r="T33" s="56">
        <f t="shared" si="3"/>
        <v>0</v>
      </c>
      <c r="U33" s="56">
        <f t="shared" si="3"/>
        <v>0</v>
      </c>
      <c r="V33" s="55">
        <v>3924</v>
      </c>
      <c r="W33" s="55">
        <v>5</v>
      </c>
      <c r="X33" s="25">
        <f t="shared" si="8"/>
        <v>2.7252803261977574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10665</v>
      </c>
      <c r="C34" s="55">
        <v>5122</v>
      </c>
      <c r="D34" s="55">
        <v>5543</v>
      </c>
      <c r="E34" s="15">
        <f t="shared" si="1"/>
        <v>68</v>
      </c>
      <c r="F34" s="55">
        <v>33</v>
      </c>
      <c r="G34" s="55">
        <v>35</v>
      </c>
      <c r="H34" s="56">
        <v>-21</v>
      </c>
      <c r="I34" s="57">
        <v>-0.19637179726949691</v>
      </c>
      <c r="J34" s="55">
        <v>4</v>
      </c>
      <c r="K34" s="55">
        <v>0</v>
      </c>
      <c r="L34" s="55">
        <v>13</v>
      </c>
      <c r="M34" s="55">
        <v>0</v>
      </c>
      <c r="N34" s="56">
        <f t="shared" si="2"/>
        <v>-9</v>
      </c>
      <c r="O34" s="56">
        <f t="shared" si="2"/>
        <v>0</v>
      </c>
      <c r="P34" s="55">
        <v>7</v>
      </c>
      <c r="Q34" s="55">
        <v>0</v>
      </c>
      <c r="R34" s="55">
        <v>19</v>
      </c>
      <c r="S34" s="55">
        <v>12</v>
      </c>
      <c r="T34" s="56">
        <f t="shared" si="3"/>
        <v>-12</v>
      </c>
      <c r="U34" s="56">
        <f t="shared" si="3"/>
        <v>-12</v>
      </c>
      <c r="V34" s="55">
        <v>3906</v>
      </c>
      <c r="W34" s="55">
        <v>-18</v>
      </c>
      <c r="X34" s="25">
        <f t="shared" si="8"/>
        <v>2.7304147465437789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10674</v>
      </c>
      <c r="C35" s="55">
        <v>5132</v>
      </c>
      <c r="D35" s="55">
        <v>5542</v>
      </c>
      <c r="E35" s="15">
        <f t="shared" si="1"/>
        <v>69</v>
      </c>
      <c r="F35" s="55">
        <v>35</v>
      </c>
      <c r="G35" s="55">
        <v>34</v>
      </c>
      <c r="H35" s="56">
        <v>-3</v>
      </c>
      <c r="I35" s="57">
        <v>-2.8129395218002812E-2</v>
      </c>
      <c r="J35" s="55">
        <v>6</v>
      </c>
      <c r="K35" s="55">
        <v>0</v>
      </c>
      <c r="L35" s="55">
        <v>12</v>
      </c>
      <c r="M35" s="55">
        <v>0</v>
      </c>
      <c r="N35" s="56">
        <f t="shared" si="2"/>
        <v>-6</v>
      </c>
      <c r="O35" s="56">
        <f t="shared" si="2"/>
        <v>0</v>
      </c>
      <c r="P35" s="55">
        <v>9</v>
      </c>
      <c r="Q35" s="55">
        <v>0</v>
      </c>
      <c r="R35" s="55">
        <v>6</v>
      </c>
      <c r="S35" s="55">
        <v>2</v>
      </c>
      <c r="T35" s="56">
        <f t="shared" si="3"/>
        <v>3</v>
      </c>
      <c r="U35" s="56">
        <f t="shared" si="3"/>
        <v>-2</v>
      </c>
      <c r="V35" s="55">
        <v>3906</v>
      </c>
      <c r="W35" s="55">
        <v>0</v>
      </c>
      <c r="X35" s="25">
        <f t="shared" si="8"/>
        <v>2.7327188940092166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10668</v>
      </c>
      <c r="C36" s="55">
        <v>5131</v>
      </c>
      <c r="D36" s="55">
        <v>5537</v>
      </c>
      <c r="E36" s="15">
        <f t="shared" si="1"/>
        <v>69</v>
      </c>
      <c r="F36" s="55">
        <v>34</v>
      </c>
      <c r="G36" s="55">
        <v>35</v>
      </c>
      <c r="H36" s="56">
        <v>-4</v>
      </c>
      <c r="I36" s="57">
        <v>-3.747423646243208E-2</v>
      </c>
      <c r="J36" s="55">
        <v>8</v>
      </c>
      <c r="K36" s="55">
        <v>0</v>
      </c>
      <c r="L36" s="55">
        <v>13</v>
      </c>
      <c r="M36" s="55">
        <v>0</v>
      </c>
      <c r="N36" s="56">
        <f t="shared" si="2"/>
        <v>-5</v>
      </c>
      <c r="O36" s="56">
        <f t="shared" si="2"/>
        <v>0</v>
      </c>
      <c r="P36" s="55">
        <v>9</v>
      </c>
      <c r="Q36" s="55">
        <v>1</v>
      </c>
      <c r="R36" s="55">
        <v>8</v>
      </c>
      <c r="S36" s="55">
        <v>1</v>
      </c>
      <c r="T36" s="56">
        <f t="shared" si="3"/>
        <v>1</v>
      </c>
      <c r="U36" s="56">
        <f t="shared" si="3"/>
        <v>0</v>
      </c>
      <c r="V36" s="55">
        <v>3903</v>
      </c>
      <c r="W36" s="55">
        <v>-3</v>
      </c>
      <c r="X36" s="25">
        <f t="shared" si="8"/>
        <v>2.7332820906994622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10655</v>
      </c>
      <c r="C37" s="55">
        <v>5123</v>
      </c>
      <c r="D37" s="55">
        <v>5532</v>
      </c>
      <c r="E37" s="15">
        <f t="shared" si="1"/>
        <v>73</v>
      </c>
      <c r="F37" s="55">
        <v>35</v>
      </c>
      <c r="G37" s="55">
        <v>38</v>
      </c>
      <c r="H37" s="56">
        <v>-12</v>
      </c>
      <c r="I37" s="57">
        <v>-0.11248593925759282</v>
      </c>
      <c r="J37" s="55">
        <v>5</v>
      </c>
      <c r="K37" s="55">
        <v>0</v>
      </c>
      <c r="L37" s="55">
        <v>16</v>
      </c>
      <c r="M37" s="55">
        <v>0</v>
      </c>
      <c r="N37" s="56">
        <f t="shared" si="2"/>
        <v>-11</v>
      </c>
      <c r="O37" s="56">
        <f t="shared" si="2"/>
        <v>0</v>
      </c>
      <c r="P37" s="55">
        <v>7</v>
      </c>
      <c r="Q37" s="55">
        <v>4</v>
      </c>
      <c r="R37" s="55">
        <v>8</v>
      </c>
      <c r="S37" s="55">
        <v>0</v>
      </c>
      <c r="T37" s="56">
        <f t="shared" si="3"/>
        <v>-1</v>
      </c>
      <c r="U37" s="56">
        <f t="shared" si="3"/>
        <v>4</v>
      </c>
      <c r="V37" s="55">
        <v>3907</v>
      </c>
      <c r="W37" s="55">
        <v>4</v>
      </c>
      <c r="X37" s="26">
        <f t="shared" si="8"/>
        <v>2.7271563859738932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10639</v>
      </c>
      <c r="C38" s="55">
        <v>5116</v>
      </c>
      <c r="D38" s="55">
        <v>5523</v>
      </c>
      <c r="E38" s="15">
        <f t="shared" si="1"/>
        <v>76</v>
      </c>
      <c r="F38" s="55">
        <v>35</v>
      </c>
      <c r="G38" s="55">
        <v>41</v>
      </c>
      <c r="H38" s="56">
        <v>-17</v>
      </c>
      <c r="I38" s="57">
        <v>-0.15954950727358047</v>
      </c>
      <c r="J38" s="55">
        <v>9</v>
      </c>
      <c r="K38" s="55">
        <v>0</v>
      </c>
      <c r="L38" s="55">
        <v>24</v>
      </c>
      <c r="M38" s="55">
        <v>0</v>
      </c>
      <c r="N38" s="56">
        <f t="shared" si="2"/>
        <v>-15</v>
      </c>
      <c r="O38" s="56">
        <f t="shared" si="2"/>
        <v>0</v>
      </c>
      <c r="P38" s="55">
        <v>8</v>
      </c>
      <c r="Q38" s="55">
        <v>1</v>
      </c>
      <c r="R38" s="55">
        <v>10</v>
      </c>
      <c r="S38" s="55">
        <v>1</v>
      </c>
      <c r="T38" s="56">
        <f t="shared" si="3"/>
        <v>-2</v>
      </c>
      <c r="U38" s="56">
        <f t="shared" si="3"/>
        <v>0</v>
      </c>
      <c r="V38" s="55">
        <v>3907</v>
      </c>
      <c r="W38" s="55">
        <v>0</v>
      </c>
      <c r="X38" s="26">
        <f t="shared" si="8"/>
        <v>2.7230611722549272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10646</v>
      </c>
      <c r="C39" s="55">
        <v>5111</v>
      </c>
      <c r="D39" s="55">
        <v>5535</v>
      </c>
      <c r="E39" s="15">
        <f t="shared" si="1"/>
        <v>75</v>
      </c>
      <c r="F39" s="55">
        <v>33</v>
      </c>
      <c r="G39" s="55">
        <v>42</v>
      </c>
      <c r="H39" s="56">
        <v>8</v>
      </c>
      <c r="I39" s="57">
        <v>7.5195037127549588E-2</v>
      </c>
      <c r="J39" s="55">
        <v>12</v>
      </c>
      <c r="K39" s="55">
        <v>0</v>
      </c>
      <c r="L39" s="55">
        <v>9</v>
      </c>
      <c r="M39" s="55">
        <v>0</v>
      </c>
      <c r="N39" s="56">
        <f t="shared" si="2"/>
        <v>3</v>
      </c>
      <c r="O39" s="56">
        <f t="shared" si="2"/>
        <v>0</v>
      </c>
      <c r="P39" s="55">
        <v>9</v>
      </c>
      <c r="Q39" s="55">
        <v>1</v>
      </c>
      <c r="R39" s="55">
        <v>4</v>
      </c>
      <c r="S39" s="55">
        <v>2</v>
      </c>
      <c r="T39" s="56">
        <f t="shared" si="3"/>
        <v>5</v>
      </c>
      <c r="U39" s="56">
        <f t="shared" si="3"/>
        <v>-1</v>
      </c>
      <c r="V39" s="55">
        <v>3916</v>
      </c>
      <c r="W39" s="55">
        <v>9</v>
      </c>
      <c r="X39" s="26">
        <f t="shared" si="8"/>
        <v>2.7185903983656794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10631</v>
      </c>
      <c r="C40" s="55">
        <v>5103</v>
      </c>
      <c r="D40" s="55">
        <v>5528</v>
      </c>
      <c r="E40" s="15">
        <f t="shared" si="1"/>
        <v>73</v>
      </c>
      <c r="F40" s="55">
        <v>33</v>
      </c>
      <c r="G40" s="55">
        <v>40</v>
      </c>
      <c r="H40" s="56">
        <v>-4</v>
      </c>
      <c r="I40" s="57">
        <v>-3.7572797294758598E-2</v>
      </c>
      <c r="J40" s="55">
        <v>7</v>
      </c>
      <c r="K40" s="55">
        <v>0</v>
      </c>
      <c r="L40" s="55">
        <v>11</v>
      </c>
      <c r="M40" s="55">
        <v>0</v>
      </c>
      <c r="N40" s="56">
        <f t="shared" si="2"/>
        <v>-4</v>
      </c>
      <c r="O40" s="56">
        <f t="shared" si="2"/>
        <v>0</v>
      </c>
      <c r="P40" s="55">
        <v>6</v>
      </c>
      <c r="Q40" s="55">
        <v>0</v>
      </c>
      <c r="R40" s="55">
        <v>6</v>
      </c>
      <c r="S40" s="55">
        <v>2</v>
      </c>
      <c r="T40" s="56">
        <f t="shared" si="3"/>
        <v>0</v>
      </c>
      <c r="U40" s="56">
        <f t="shared" si="3"/>
        <v>-2</v>
      </c>
      <c r="V40" s="55">
        <v>3921</v>
      </c>
      <c r="W40" s="55">
        <v>5</v>
      </c>
      <c r="X40" s="26">
        <f t="shared" si="8"/>
        <v>2.7112981382300432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10622</v>
      </c>
      <c r="C41" s="55">
        <v>5103</v>
      </c>
      <c r="D41" s="55">
        <v>5519</v>
      </c>
      <c r="E41" s="15">
        <f t="shared" si="1"/>
        <v>73</v>
      </c>
      <c r="F41" s="55">
        <v>33</v>
      </c>
      <c r="G41" s="55">
        <v>40</v>
      </c>
      <c r="H41" s="56">
        <v>-7</v>
      </c>
      <c r="I41" s="57">
        <v>-6.584516978647352E-2</v>
      </c>
      <c r="J41" s="55">
        <v>8</v>
      </c>
      <c r="K41" s="55">
        <v>0</v>
      </c>
      <c r="L41" s="55">
        <v>16</v>
      </c>
      <c r="M41" s="55">
        <v>0</v>
      </c>
      <c r="N41" s="56">
        <f t="shared" si="2"/>
        <v>-8</v>
      </c>
      <c r="O41" s="56">
        <f t="shared" si="2"/>
        <v>0</v>
      </c>
      <c r="P41" s="55">
        <v>4</v>
      </c>
      <c r="Q41" s="55">
        <v>0</v>
      </c>
      <c r="R41" s="55">
        <v>3</v>
      </c>
      <c r="S41" s="55">
        <v>0</v>
      </c>
      <c r="T41" s="56">
        <f t="shared" si="3"/>
        <v>1</v>
      </c>
      <c r="U41" s="56">
        <f t="shared" si="3"/>
        <v>0</v>
      </c>
      <c r="V41" s="55">
        <v>3926</v>
      </c>
      <c r="W41" s="55">
        <v>5</v>
      </c>
      <c r="X41" s="26">
        <f t="shared" si="8"/>
        <v>2.7055527254202749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10622</v>
      </c>
      <c r="C42" s="55">
        <v>5106</v>
      </c>
      <c r="D42" s="55">
        <v>5516</v>
      </c>
      <c r="E42" s="15">
        <f t="shared" si="1"/>
        <v>74</v>
      </c>
      <c r="F42" s="55">
        <v>33</v>
      </c>
      <c r="G42" s="55">
        <v>41</v>
      </c>
      <c r="H42" s="56">
        <v>-7</v>
      </c>
      <c r="I42" s="57">
        <v>-6.5900960271135386E-2</v>
      </c>
      <c r="J42" s="55">
        <v>7</v>
      </c>
      <c r="K42" s="55">
        <v>0</v>
      </c>
      <c r="L42" s="55">
        <v>19</v>
      </c>
      <c r="M42" s="55">
        <v>0</v>
      </c>
      <c r="N42" s="56">
        <f t="shared" si="2"/>
        <v>-12</v>
      </c>
      <c r="O42" s="56">
        <f t="shared" si="2"/>
        <v>0</v>
      </c>
      <c r="P42" s="55">
        <v>9</v>
      </c>
      <c r="Q42" s="55">
        <v>1</v>
      </c>
      <c r="R42" s="55">
        <v>4</v>
      </c>
      <c r="S42" s="55">
        <v>0</v>
      </c>
      <c r="T42" s="56">
        <f t="shared" si="3"/>
        <v>5</v>
      </c>
      <c r="U42" s="56">
        <f t="shared" si="3"/>
        <v>1</v>
      </c>
      <c r="V42" s="55">
        <v>3931</v>
      </c>
      <c r="W42" s="55">
        <v>5</v>
      </c>
      <c r="X42" s="26">
        <f t="shared" si="8"/>
        <v>2.702111422030018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10566</v>
      </c>
      <c r="C43" s="55">
        <v>5075</v>
      </c>
      <c r="D43" s="55">
        <v>5491</v>
      </c>
      <c r="E43" s="15">
        <f t="shared" si="1"/>
        <v>73</v>
      </c>
      <c r="F43" s="55">
        <v>32</v>
      </c>
      <c r="G43" s="55">
        <v>41</v>
      </c>
      <c r="H43" s="56">
        <v>-48</v>
      </c>
      <c r="I43" s="57">
        <v>-0.45189229900207117</v>
      </c>
      <c r="J43" s="55">
        <v>1</v>
      </c>
      <c r="K43" s="55">
        <v>0</v>
      </c>
      <c r="L43" s="55">
        <v>28</v>
      </c>
      <c r="M43" s="55">
        <v>0</v>
      </c>
      <c r="N43" s="56">
        <f t="shared" si="2"/>
        <v>-27</v>
      </c>
      <c r="O43" s="56">
        <f t="shared" si="2"/>
        <v>0</v>
      </c>
      <c r="P43" s="55">
        <v>24</v>
      </c>
      <c r="Q43" s="55">
        <v>0</v>
      </c>
      <c r="R43" s="55">
        <v>45</v>
      </c>
      <c r="S43" s="55">
        <v>1</v>
      </c>
      <c r="T43" s="56">
        <f t="shared" si="3"/>
        <v>-21</v>
      </c>
      <c r="U43" s="56">
        <f t="shared" si="3"/>
        <v>-1</v>
      </c>
      <c r="V43" s="55">
        <v>3919</v>
      </c>
      <c r="W43" s="55">
        <v>-12</v>
      </c>
      <c r="X43" s="26">
        <f t="shared" si="8"/>
        <v>2.6960959428425619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10553</v>
      </c>
      <c r="C44" s="55">
        <v>5076</v>
      </c>
      <c r="D44" s="55">
        <v>5477</v>
      </c>
      <c r="E44" s="15">
        <f t="shared" si="1"/>
        <v>70</v>
      </c>
      <c r="F44" s="55">
        <v>30</v>
      </c>
      <c r="G44" s="55">
        <v>40</v>
      </c>
      <c r="H44" s="56">
        <v>-16</v>
      </c>
      <c r="I44" s="57">
        <v>-0.15142911224682945</v>
      </c>
      <c r="J44" s="55">
        <v>7</v>
      </c>
      <c r="K44" s="55">
        <v>0</v>
      </c>
      <c r="L44" s="55">
        <v>7</v>
      </c>
      <c r="M44" s="55">
        <v>0</v>
      </c>
      <c r="N44" s="56">
        <f t="shared" si="2"/>
        <v>0</v>
      </c>
      <c r="O44" s="56">
        <f t="shared" si="2"/>
        <v>0</v>
      </c>
      <c r="P44" s="55">
        <v>18</v>
      </c>
      <c r="Q44" s="55">
        <v>1</v>
      </c>
      <c r="R44" s="55">
        <v>34</v>
      </c>
      <c r="S44" s="55">
        <v>4</v>
      </c>
      <c r="T44" s="56">
        <f t="shared" si="3"/>
        <v>-16</v>
      </c>
      <c r="U44" s="56">
        <f t="shared" si="3"/>
        <v>-3</v>
      </c>
      <c r="V44" s="55">
        <v>3921</v>
      </c>
      <c r="W44" s="55">
        <v>2</v>
      </c>
      <c r="X44" s="26">
        <f t="shared" si="8"/>
        <v>2.6914052537617956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10534</v>
      </c>
      <c r="C45" s="55">
        <v>5065</v>
      </c>
      <c r="D45" s="55">
        <v>5469</v>
      </c>
      <c r="E45" s="15">
        <f t="shared" si="1"/>
        <v>68</v>
      </c>
      <c r="F45" s="55">
        <v>31</v>
      </c>
      <c r="G45" s="55">
        <v>37</v>
      </c>
      <c r="H45" s="56">
        <v>-20</v>
      </c>
      <c r="I45" s="57">
        <v>-0.18951956789538521</v>
      </c>
      <c r="J45" s="55">
        <v>5</v>
      </c>
      <c r="K45" s="55">
        <v>0</v>
      </c>
      <c r="L45" s="55">
        <v>21</v>
      </c>
      <c r="M45" s="55">
        <v>0</v>
      </c>
      <c r="N45" s="56">
        <f t="shared" si="2"/>
        <v>-16</v>
      </c>
      <c r="O45" s="56">
        <f t="shared" si="2"/>
        <v>0</v>
      </c>
      <c r="P45" s="55">
        <v>7</v>
      </c>
      <c r="Q45" s="55">
        <v>2</v>
      </c>
      <c r="R45" s="55">
        <v>11</v>
      </c>
      <c r="S45" s="55">
        <v>4</v>
      </c>
      <c r="T45" s="56">
        <f t="shared" si="3"/>
        <v>-4</v>
      </c>
      <c r="U45" s="56">
        <f t="shared" si="3"/>
        <v>-2</v>
      </c>
      <c r="V45" s="55">
        <v>3918</v>
      </c>
      <c r="W45" s="55">
        <v>-3</v>
      </c>
      <c r="X45" s="26">
        <f t="shared" si="8"/>
        <v>2.6886166411434407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10555</v>
      </c>
      <c r="C46" s="55">
        <v>5082</v>
      </c>
      <c r="D46" s="55">
        <v>5473</v>
      </c>
      <c r="E46" s="15">
        <f t="shared" si="1"/>
        <v>83</v>
      </c>
      <c r="F46" s="55">
        <v>43</v>
      </c>
      <c r="G46" s="55">
        <v>40</v>
      </c>
      <c r="H46" s="56">
        <v>16</v>
      </c>
      <c r="I46" s="57">
        <v>0.15188912094171253</v>
      </c>
      <c r="J46" s="55">
        <v>7</v>
      </c>
      <c r="K46" s="55">
        <v>0</v>
      </c>
      <c r="L46" s="55">
        <v>7</v>
      </c>
      <c r="M46" s="55">
        <v>0</v>
      </c>
      <c r="N46" s="56">
        <f>J46-L46</f>
        <v>0</v>
      </c>
      <c r="O46" s="56">
        <f t="shared" si="2"/>
        <v>0</v>
      </c>
      <c r="P46" s="55">
        <v>24</v>
      </c>
      <c r="Q46" s="55">
        <v>17</v>
      </c>
      <c r="R46" s="55">
        <v>8</v>
      </c>
      <c r="S46" s="55">
        <v>5</v>
      </c>
      <c r="T46" s="56">
        <f t="shared" si="3"/>
        <v>16</v>
      </c>
      <c r="U46" s="56">
        <f t="shared" si="3"/>
        <v>12</v>
      </c>
      <c r="V46" s="55">
        <v>3935</v>
      </c>
      <c r="W46" s="55">
        <v>17</v>
      </c>
      <c r="X46" s="26">
        <f t="shared" si="8"/>
        <v>2.6823379923761119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10550</v>
      </c>
      <c r="C47" s="55">
        <v>5081</v>
      </c>
      <c r="D47" s="55">
        <v>5469</v>
      </c>
      <c r="E47" s="15">
        <f t="shared" si="1"/>
        <v>86</v>
      </c>
      <c r="F47" s="55">
        <v>46</v>
      </c>
      <c r="G47" s="55">
        <v>40</v>
      </c>
      <c r="H47" s="56">
        <v>-9</v>
      </c>
      <c r="I47" s="57">
        <v>-8.5267645665561345E-2</v>
      </c>
      <c r="J47" s="55">
        <v>6</v>
      </c>
      <c r="K47" s="55">
        <v>0</v>
      </c>
      <c r="L47" s="55">
        <v>19</v>
      </c>
      <c r="M47" s="55">
        <v>0</v>
      </c>
      <c r="N47" s="56">
        <f t="shared" si="2"/>
        <v>-13</v>
      </c>
      <c r="O47" s="56">
        <f t="shared" si="2"/>
        <v>0</v>
      </c>
      <c r="P47" s="55">
        <v>13</v>
      </c>
      <c r="Q47" s="55">
        <v>5</v>
      </c>
      <c r="R47" s="55">
        <v>9</v>
      </c>
      <c r="S47" s="55">
        <v>4</v>
      </c>
      <c r="T47" s="56">
        <f t="shared" si="3"/>
        <v>4</v>
      </c>
      <c r="U47" s="56">
        <f t="shared" si="3"/>
        <v>1</v>
      </c>
      <c r="V47" s="55">
        <v>3947</v>
      </c>
      <c r="W47" s="55">
        <v>12</v>
      </c>
      <c r="X47" s="26">
        <f t="shared" si="8"/>
        <v>2.672916138839625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10550</v>
      </c>
      <c r="C48" s="55">
        <v>5079</v>
      </c>
      <c r="D48" s="55">
        <v>5471</v>
      </c>
      <c r="E48" s="15">
        <f t="shared" si="1"/>
        <v>88</v>
      </c>
      <c r="F48" s="55">
        <v>46</v>
      </c>
      <c r="G48" s="55">
        <v>42</v>
      </c>
      <c r="H48" s="56">
        <v>-2</v>
      </c>
      <c r="I48" s="57">
        <v>-1.8957345971563979E-2</v>
      </c>
      <c r="J48" s="55">
        <v>3</v>
      </c>
      <c r="K48" s="55">
        <v>0</v>
      </c>
      <c r="L48" s="55">
        <v>13</v>
      </c>
      <c r="M48" s="55">
        <v>0</v>
      </c>
      <c r="N48" s="56">
        <f t="shared" si="2"/>
        <v>-10</v>
      </c>
      <c r="O48" s="56">
        <f t="shared" si="2"/>
        <v>0</v>
      </c>
      <c r="P48" s="55">
        <v>18</v>
      </c>
      <c r="Q48" s="55">
        <v>1</v>
      </c>
      <c r="R48" s="55">
        <v>10</v>
      </c>
      <c r="S48" s="55">
        <v>1</v>
      </c>
      <c r="T48" s="56">
        <f t="shared" si="3"/>
        <v>8</v>
      </c>
      <c r="U48" s="56">
        <f t="shared" si="3"/>
        <v>0</v>
      </c>
      <c r="V48" s="55">
        <v>3959</v>
      </c>
      <c r="W48" s="55">
        <v>12</v>
      </c>
      <c r="X48" s="26">
        <f t="shared" si="8"/>
        <v>2.6648143470573378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10531</v>
      </c>
      <c r="C49" s="55">
        <v>5067</v>
      </c>
      <c r="D49" s="55">
        <v>5464</v>
      </c>
      <c r="E49" s="15">
        <f t="shared" si="1"/>
        <v>89</v>
      </c>
      <c r="F49" s="55">
        <v>47</v>
      </c>
      <c r="G49" s="55">
        <v>42</v>
      </c>
      <c r="H49" s="56">
        <v>-14</v>
      </c>
      <c r="I49" s="57">
        <v>-0.13270142180094785</v>
      </c>
      <c r="J49" s="55">
        <v>4</v>
      </c>
      <c r="K49" s="55">
        <v>0</v>
      </c>
      <c r="L49" s="55">
        <v>16</v>
      </c>
      <c r="M49" s="55">
        <v>0</v>
      </c>
      <c r="N49" s="56">
        <f t="shared" si="2"/>
        <v>-12</v>
      </c>
      <c r="O49" s="56">
        <f t="shared" si="2"/>
        <v>0</v>
      </c>
      <c r="P49" s="55">
        <v>7</v>
      </c>
      <c r="Q49" s="55">
        <v>3</v>
      </c>
      <c r="R49" s="55">
        <v>9</v>
      </c>
      <c r="S49" s="55">
        <v>2</v>
      </c>
      <c r="T49" s="56">
        <f t="shared" si="3"/>
        <v>-2</v>
      </c>
      <c r="U49" s="56">
        <f t="shared" si="3"/>
        <v>1</v>
      </c>
      <c r="V49" s="55">
        <v>3955</v>
      </c>
      <c r="W49" s="55">
        <v>-4</v>
      </c>
      <c r="X49" s="26">
        <f t="shared" si="8"/>
        <v>2.6627054361567635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10510</v>
      </c>
      <c r="C50" s="55">
        <v>5056</v>
      </c>
      <c r="D50" s="55">
        <v>5454</v>
      </c>
      <c r="E50" s="15">
        <f t="shared" si="1"/>
        <v>88</v>
      </c>
      <c r="F50" s="55">
        <v>45</v>
      </c>
      <c r="G50" s="55">
        <v>43</v>
      </c>
      <c r="H50" s="56">
        <v>-16</v>
      </c>
      <c r="I50" s="57">
        <v>-0.15193239008641155</v>
      </c>
      <c r="J50" s="55">
        <v>5</v>
      </c>
      <c r="K50" s="55">
        <v>0</v>
      </c>
      <c r="L50" s="55">
        <v>18</v>
      </c>
      <c r="M50" s="55">
        <v>0</v>
      </c>
      <c r="N50" s="56">
        <f t="shared" si="2"/>
        <v>-13</v>
      </c>
      <c r="O50" s="56">
        <f t="shared" si="2"/>
        <v>0</v>
      </c>
      <c r="P50" s="55">
        <v>8</v>
      </c>
      <c r="Q50" s="55">
        <v>1</v>
      </c>
      <c r="R50" s="55">
        <v>11</v>
      </c>
      <c r="S50" s="55">
        <v>2</v>
      </c>
      <c r="T50" s="56">
        <f t="shared" si="3"/>
        <v>-3</v>
      </c>
      <c r="U50" s="56">
        <f t="shared" si="3"/>
        <v>-1</v>
      </c>
      <c r="V50" s="55">
        <v>3944</v>
      </c>
      <c r="W50" s="55">
        <v>-11</v>
      </c>
      <c r="X50" s="26">
        <f t="shared" si="8"/>
        <v>2.6648073022312375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10482</v>
      </c>
      <c r="C51" s="55">
        <v>5043</v>
      </c>
      <c r="D51" s="55">
        <v>5439</v>
      </c>
      <c r="E51" s="15">
        <f t="shared" si="1"/>
        <v>80</v>
      </c>
      <c r="F51" s="55">
        <v>46</v>
      </c>
      <c r="G51" s="55">
        <v>34</v>
      </c>
      <c r="H51" s="56">
        <v>-29</v>
      </c>
      <c r="I51" s="57">
        <v>-0.2759276879162702</v>
      </c>
      <c r="J51" s="55">
        <v>5</v>
      </c>
      <c r="K51" s="55">
        <v>0</v>
      </c>
      <c r="L51" s="55">
        <v>17</v>
      </c>
      <c r="M51" s="55">
        <v>0</v>
      </c>
      <c r="N51" s="56">
        <f t="shared" si="2"/>
        <v>-12</v>
      </c>
      <c r="O51" s="56">
        <f t="shared" si="2"/>
        <v>0</v>
      </c>
      <c r="P51" s="55">
        <v>7</v>
      </c>
      <c r="Q51" s="55">
        <v>5</v>
      </c>
      <c r="R51" s="55">
        <v>24</v>
      </c>
      <c r="S51" s="55">
        <v>17</v>
      </c>
      <c r="T51" s="56">
        <f t="shared" si="3"/>
        <v>-17</v>
      </c>
      <c r="U51" s="56">
        <f t="shared" si="3"/>
        <v>-12</v>
      </c>
      <c r="V51" s="55">
        <v>3929</v>
      </c>
      <c r="W51" s="55">
        <v>-15</v>
      </c>
      <c r="X51" s="26">
        <f t="shared" si="8"/>
        <v>2.6678544158819038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10484</v>
      </c>
      <c r="C52" s="55">
        <v>5042</v>
      </c>
      <c r="D52" s="55">
        <v>5442</v>
      </c>
      <c r="E52" s="15">
        <f t="shared" si="1"/>
        <v>89</v>
      </c>
      <c r="F52" s="55">
        <v>46</v>
      </c>
      <c r="G52" s="55">
        <v>43</v>
      </c>
      <c r="H52" s="56">
        <v>-8</v>
      </c>
      <c r="I52" s="57">
        <v>-7.6321312726578897E-2</v>
      </c>
      <c r="J52" s="55">
        <v>7</v>
      </c>
      <c r="K52" s="55">
        <v>0</v>
      </c>
      <c r="L52" s="55">
        <v>25</v>
      </c>
      <c r="M52" s="55">
        <v>0</v>
      </c>
      <c r="N52" s="56">
        <f t="shared" si="2"/>
        <v>-18</v>
      </c>
      <c r="O52" s="56">
        <f t="shared" si="2"/>
        <v>0</v>
      </c>
      <c r="P52" s="55">
        <v>21</v>
      </c>
      <c r="Q52" s="55">
        <v>12</v>
      </c>
      <c r="R52" s="55">
        <v>11</v>
      </c>
      <c r="S52" s="55">
        <v>3</v>
      </c>
      <c r="T52" s="56">
        <f t="shared" si="3"/>
        <v>10</v>
      </c>
      <c r="U52" s="56">
        <f t="shared" si="3"/>
        <v>9</v>
      </c>
      <c r="V52" s="55">
        <v>3944</v>
      </c>
      <c r="W52" s="55">
        <v>15</v>
      </c>
      <c r="X52" s="26">
        <f t="shared" si="8"/>
        <v>2.6582150101419879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10468</v>
      </c>
      <c r="C53" s="55">
        <v>5037</v>
      </c>
      <c r="D53" s="55">
        <v>5431</v>
      </c>
      <c r="E53" s="15">
        <f t="shared" si="1"/>
        <v>93</v>
      </c>
      <c r="F53" s="55">
        <v>45</v>
      </c>
      <c r="G53" s="55">
        <v>48</v>
      </c>
      <c r="H53" s="56">
        <v>-10</v>
      </c>
      <c r="I53" s="57">
        <v>-9.5383441434566965E-2</v>
      </c>
      <c r="J53" s="55">
        <v>7</v>
      </c>
      <c r="K53" s="55">
        <v>0</v>
      </c>
      <c r="L53" s="55">
        <v>19</v>
      </c>
      <c r="M53" s="55">
        <v>0</v>
      </c>
      <c r="N53" s="56">
        <f t="shared" si="2"/>
        <v>-12</v>
      </c>
      <c r="O53" s="56">
        <f t="shared" si="2"/>
        <v>0</v>
      </c>
      <c r="P53" s="55">
        <v>12</v>
      </c>
      <c r="Q53" s="55">
        <v>8</v>
      </c>
      <c r="R53" s="55">
        <v>10</v>
      </c>
      <c r="S53" s="55">
        <v>4</v>
      </c>
      <c r="T53" s="56">
        <f t="shared" si="3"/>
        <v>2</v>
      </c>
      <c r="U53" s="56">
        <f t="shared" si="3"/>
        <v>4</v>
      </c>
      <c r="V53" s="55">
        <v>3939</v>
      </c>
      <c r="W53" s="55">
        <v>-5</v>
      </c>
      <c r="X53" s="26">
        <f t="shared" si="8"/>
        <v>2.6575272911906573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10454</v>
      </c>
      <c r="C54" s="55">
        <v>5033</v>
      </c>
      <c r="D54" s="55">
        <v>5421</v>
      </c>
      <c r="E54" s="15">
        <f t="shared" si="1"/>
        <v>96</v>
      </c>
      <c r="F54" s="55">
        <v>45</v>
      </c>
      <c r="G54" s="55">
        <v>51</v>
      </c>
      <c r="H54" s="56">
        <v>-14</v>
      </c>
      <c r="I54" s="57">
        <v>-0.13374092472296523</v>
      </c>
      <c r="J54" s="55">
        <v>3</v>
      </c>
      <c r="K54" s="55">
        <v>0</v>
      </c>
      <c r="L54" s="55">
        <v>14</v>
      </c>
      <c r="M54" s="55">
        <v>0</v>
      </c>
      <c r="N54" s="56">
        <f t="shared" si="2"/>
        <v>-11</v>
      </c>
      <c r="O54" s="56">
        <f t="shared" si="2"/>
        <v>0</v>
      </c>
      <c r="P54" s="55">
        <v>5</v>
      </c>
      <c r="Q54" s="55">
        <v>3</v>
      </c>
      <c r="R54" s="55">
        <v>8</v>
      </c>
      <c r="S54" s="55">
        <v>0</v>
      </c>
      <c r="T54" s="56">
        <f t="shared" si="3"/>
        <v>-3</v>
      </c>
      <c r="U54" s="56">
        <f t="shared" si="3"/>
        <v>3</v>
      </c>
      <c r="V54" s="55">
        <v>3940</v>
      </c>
      <c r="W54" s="55">
        <v>1</v>
      </c>
      <c r="X54" s="26">
        <f t="shared" si="8"/>
        <v>2.6532994923857869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10432</v>
      </c>
      <c r="C55" s="55">
        <v>5029</v>
      </c>
      <c r="D55" s="55">
        <v>5403</v>
      </c>
      <c r="E55" s="15">
        <f t="shared" si="1"/>
        <v>94</v>
      </c>
      <c r="F55" s="55">
        <v>45</v>
      </c>
      <c r="G55" s="55">
        <v>49</v>
      </c>
      <c r="H55" s="56">
        <v>-20</v>
      </c>
      <c r="I55" s="57">
        <v>-0.19131432944327531</v>
      </c>
      <c r="J55" s="55">
        <v>5</v>
      </c>
      <c r="K55" s="55">
        <v>0</v>
      </c>
      <c r="L55" s="55">
        <v>8</v>
      </c>
      <c r="M55" s="55">
        <v>0</v>
      </c>
      <c r="N55" s="56">
        <f t="shared" si="2"/>
        <v>-3</v>
      </c>
      <c r="O55" s="56">
        <f t="shared" si="2"/>
        <v>0</v>
      </c>
      <c r="P55" s="55">
        <v>19</v>
      </c>
      <c r="Q55" s="55">
        <v>0</v>
      </c>
      <c r="R55" s="55">
        <v>36</v>
      </c>
      <c r="S55" s="55">
        <v>1</v>
      </c>
      <c r="T55" s="56">
        <f t="shared" si="3"/>
        <v>-17</v>
      </c>
      <c r="U55" s="56">
        <f t="shared" si="3"/>
        <v>-1</v>
      </c>
      <c r="V55" s="55">
        <v>3951</v>
      </c>
      <c r="W55" s="55">
        <v>11</v>
      </c>
      <c r="X55" s="26">
        <f t="shared" si="8"/>
        <v>2.6403442166540114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10416</v>
      </c>
      <c r="C56" s="55">
        <v>5018</v>
      </c>
      <c r="D56" s="55">
        <v>5398</v>
      </c>
      <c r="E56" s="15">
        <f t="shared" si="1"/>
        <v>94</v>
      </c>
      <c r="F56" s="55">
        <v>45</v>
      </c>
      <c r="G56" s="55">
        <v>49</v>
      </c>
      <c r="H56" s="56">
        <v>-20</v>
      </c>
      <c r="I56" s="57">
        <v>-0.19171779141104295</v>
      </c>
      <c r="J56" s="55">
        <v>4</v>
      </c>
      <c r="K56" s="55">
        <v>0</v>
      </c>
      <c r="L56" s="55">
        <v>19</v>
      </c>
      <c r="M56" s="55">
        <v>0</v>
      </c>
      <c r="N56" s="56">
        <f t="shared" si="2"/>
        <v>-15</v>
      </c>
      <c r="O56" s="56">
        <f t="shared" si="2"/>
        <v>0</v>
      </c>
      <c r="P56" s="55">
        <v>14</v>
      </c>
      <c r="Q56" s="55">
        <v>3</v>
      </c>
      <c r="R56" s="55">
        <v>19</v>
      </c>
      <c r="S56" s="55">
        <v>3</v>
      </c>
      <c r="T56" s="56">
        <f t="shared" si="3"/>
        <v>-5</v>
      </c>
      <c r="U56" s="56">
        <f t="shared" si="3"/>
        <v>0</v>
      </c>
      <c r="V56" s="55">
        <v>3949</v>
      </c>
      <c r="W56" s="55">
        <v>-2</v>
      </c>
      <c r="X56" s="26">
        <f t="shared" si="8"/>
        <v>2.637629779691061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10417</v>
      </c>
      <c r="C57" s="55">
        <v>5016</v>
      </c>
      <c r="D57" s="55">
        <v>5401</v>
      </c>
      <c r="E57" s="15">
        <f t="shared" si="1"/>
        <v>93</v>
      </c>
      <c r="F57" s="55">
        <v>41</v>
      </c>
      <c r="G57" s="55">
        <v>52</v>
      </c>
      <c r="H57" s="56">
        <v>-3</v>
      </c>
      <c r="I57" s="57">
        <v>-2.880184331797235E-2</v>
      </c>
      <c r="J57" s="55">
        <v>5</v>
      </c>
      <c r="K57" s="55">
        <v>0</v>
      </c>
      <c r="L57" s="55">
        <v>14</v>
      </c>
      <c r="M57" s="55">
        <v>0</v>
      </c>
      <c r="N57" s="56">
        <f t="shared" si="2"/>
        <v>-9</v>
      </c>
      <c r="O57" s="56">
        <f t="shared" si="2"/>
        <v>0</v>
      </c>
      <c r="P57" s="55">
        <v>13</v>
      </c>
      <c r="Q57" s="55">
        <v>3</v>
      </c>
      <c r="R57" s="55">
        <v>7</v>
      </c>
      <c r="S57" s="55">
        <v>4</v>
      </c>
      <c r="T57" s="56">
        <f>P57-R57</f>
        <v>6</v>
      </c>
      <c r="U57" s="56">
        <f t="shared" si="3"/>
        <v>-1</v>
      </c>
      <c r="V57" s="55">
        <v>3958</v>
      </c>
      <c r="W57" s="55">
        <v>9</v>
      </c>
      <c r="X57" s="26">
        <f t="shared" si="8"/>
        <v>2.6318847902981304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10424</v>
      </c>
      <c r="C58" s="55">
        <v>5016</v>
      </c>
      <c r="D58" s="55">
        <v>5408</v>
      </c>
      <c r="E58" s="15">
        <f t="shared" si="1"/>
        <v>99</v>
      </c>
      <c r="F58" s="55">
        <v>42</v>
      </c>
      <c r="G58" s="55">
        <v>57</v>
      </c>
      <c r="H58" s="56">
        <v>8</v>
      </c>
      <c r="I58" s="57">
        <v>7.6797542478640679E-2</v>
      </c>
      <c r="J58" s="55">
        <v>9</v>
      </c>
      <c r="K58" s="55">
        <v>0</v>
      </c>
      <c r="L58" s="55">
        <v>13</v>
      </c>
      <c r="M58" s="55">
        <v>0</v>
      </c>
      <c r="N58" s="56">
        <f t="shared" si="2"/>
        <v>-4</v>
      </c>
      <c r="O58" s="56">
        <f t="shared" si="2"/>
        <v>0</v>
      </c>
      <c r="P58" s="55">
        <v>19</v>
      </c>
      <c r="Q58" s="55">
        <v>8</v>
      </c>
      <c r="R58" s="55">
        <v>7</v>
      </c>
      <c r="S58" s="55">
        <v>2</v>
      </c>
      <c r="T58" s="56">
        <f t="shared" si="3"/>
        <v>12</v>
      </c>
      <c r="U58" s="56">
        <f t="shared" si="3"/>
        <v>6</v>
      </c>
      <c r="V58" s="55">
        <v>3968</v>
      </c>
      <c r="W58" s="55">
        <v>10</v>
      </c>
      <c r="X58" s="26">
        <f t="shared" si="8"/>
        <v>2.627016129032258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10419</v>
      </c>
      <c r="C59" s="55">
        <v>5017</v>
      </c>
      <c r="D59" s="55">
        <v>5402</v>
      </c>
      <c r="E59" s="15">
        <f t="shared" si="1"/>
        <v>105</v>
      </c>
      <c r="F59" s="55">
        <v>47</v>
      </c>
      <c r="G59" s="55">
        <v>58</v>
      </c>
      <c r="H59" s="56">
        <v>-8</v>
      </c>
      <c r="I59" s="57">
        <v>-7.6745970836531077E-2</v>
      </c>
      <c r="J59" s="55">
        <v>3</v>
      </c>
      <c r="K59" s="55">
        <v>0</v>
      </c>
      <c r="L59" s="55">
        <v>19</v>
      </c>
      <c r="M59" s="55">
        <v>0</v>
      </c>
      <c r="N59" s="56">
        <f t="shared" si="2"/>
        <v>-16</v>
      </c>
      <c r="O59" s="56">
        <f t="shared" si="2"/>
        <v>0</v>
      </c>
      <c r="P59" s="55">
        <v>16</v>
      </c>
      <c r="Q59" s="55">
        <v>7</v>
      </c>
      <c r="R59" s="55">
        <v>8</v>
      </c>
      <c r="S59" s="55">
        <v>1</v>
      </c>
      <c r="T59" s="56">
        <f t="shared" si="3"/>
        <v>8</v>
      </c>
      <c r="U59" s="56">
        <f t="shared" si="3"/>
        <v>6</v>
      </c>
      <c r="V59" s="55">
        <v>3982</v>
      </c>
      <c r="W59" s="55">
        <v>14</v>
      </c>
      <c r="X59" s="26">
        <f t="shared" si="8"/>
        <v>2.6165243596182823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10414</v>
      </c>
      <c r="C60" s="55">
        <v>5016</v>
      </c>
      <c r="D60" s="55">
        <v>5398</v>
      </c>
      <c r="E60" s="15">
        <f t="shared" si="1"/>
        <v>105</v>
      </c>
      <c r="F60" s="55">
        <v>48</v>
      </c>
      <c r="G60" s="55">
        <v>57</v>
      </c>
      <c r="H60" s="56">
        <v>-14</v>
      </c>
      <c r="I60" s="57">
        <v>-0.13436990114214414</v>
      </c>
      <c r="J60" s="55">
        <v>5</v>
      </c>
      <c r="K60" s="55">
        <v>0</v>
      </c>
      <c r="L60" s="55">
        <v>18</v>
      </c>
      <c r="M60" s="55">
        <v>0</v>
      </c>
      <c r="N60" s="56">
        <f t="shared" ref="N60:O61" si="9">J60-L60</f>
        <v>-13</v>
      </c>
      <c r="O60" s="56">
        <f t="shared" si="9"/>
        <v>0</v>
      </c>
      <c r="P60" s="55">
        <v>9</v>
      </c>
      <c r="Q60" s="55">
        <v>1</v>
      </c>
      <c r="R60" s="55">
        <v>10</v>
      </c>
      <c r="S60" s="55">
        <v>1</v>
      </c>
      <c r="T60" s="56">
        <f t="shared" ref="T60:U61" si="10">P60-R60</f>
        <v>-1</v>
      </c>
      <c r="U60" s="56">
        <f t="shared" si="10"/>
        <v>0</v>
      </c>
      <c r="V60" s="55">
        <v>3982</v>
      </c>
      <c r="W60" s="55">
        <v>0</v>
      </c>
      <c r="X60" s="26">
        <f t="shared" si="8"/>
        <v>2.6152687091913611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10394</v>
      </c>
      <c r="C61" s="55">
        <v>5006</v>
      </c>
      <c r="D61" s="55">
        <v>5388</v>
      </c>
      <c r="E61" s="15">
        <f t="shared" si="1"/>
        <v>106</v>
      </c>
      <c r="F61" s="55">
        <v>48</v>
      </c>
      <c r="G61" s="55">
        <v>58</v>
      </c>
      <c r="H61" s="56">
        <v>-16</v>
      </c>
      <c r="I61" s="57">
        <v>-0.15363933166890723</v>
      </c>
      <c r="J61" s="55">
        <v>3</v>
      </c>
      <c r="K61" s="55">
        <v>0</v>
      </c>
      <c r="L61" s="55">
        <v>15</v>
      </c>
      <c r="M61" s="55">
        <v>0</v>
      </c>
      <c r="N61" s="56">
        <f t="shared" si="9"/>
        <v>-12</v>
      </c>
      <c r="O61" s="56">
        <f t="shared" si="9"/>
        <v>0</v>
      </c>
      <c r="P61" s="55">
        <v>3</v>
      </c>
      <c r="Q61" s="55">
        <v>1</v>
      </c>
      <c r="R61" s="55">
        <v>7</v>
      </c>
      <c r="S61" s="55">
        <v>0</v>
      </c>
      <c r="T61" s="56">
        <f t="shared" si="10"/>
        <v>-4</v>
      </c>
      <c r="U61" s="56">
        <f t="shared" si="10"/>
        <v>1</v>
      </c>
      <c r="V61" s="55">
        <v>3976</v>
      </c>
      <c r="W61" s="55">
        <v>-6</v>
      </c>
      <c r="X61" s="26">
        <f t="shared" si="8"/>
        <v>2.6141851106639837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6.906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36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11" t="s">
        <v>16</v>
      </c>
      <c r="B4" s="211" t="s">
        <v>0</v>
      </c>
      <c r="C4" s="67"/>
      <c r="D4" s="67"/>
      <c r="E4" s="67"/>
      <c r="F4" s="67"/>
      <c r="G4" s="67"/>
      <c r="H4" s="212" t="s">
        <v>80</v>
      </c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4"/>
      <c r="V4" s="215" t="s">
        <v>1</v>
      </c>
      <c r="W4" s="216"/>
      <c r="X4" s="217" t="s">
        <v>2</v>
      </c>
    </row>
    <row r="5" spans="1:26" ht="24" customHeight="1" x14ac:dyDescent="0.2">
      <c r="A5" s="66"/>
      <c r="B5" s="33"/>
      <c r="C5" s="12"/>
      <c r="D5" s="13"/>
      <c r="E5" s="218" t="s">
        <v>7</v>
      </c>
      <c r="F5" s="218"/>
      <c r="G5" s="218"/>
      <c r="H5" s="202" t="s">
        <v>9</v>
      </c>
      <c r="I5" s="204"/>
      <c r="J5" s="202" t="s">
        <v>10</v>
      </c>
      <c r="K5" s="203"/>
      <c r="L5" s="203"/>
      <c r="M5" s="203"/>
      <c r="N5" s="203"/>
      <c r="O5" s="204"/>
      <c r="P5" s="202" t="s">
        <v>11</v>
      </c>
      <c r="Q5" s="203"/>
      <c r="R5" s="203"/>
      <c r="S5" s="203"/>
      <c r="T5" s="203"/>
      <c r="U5" s="204"/>
      <c r="V5" s="24"/>
      <c r="W5" s="22"/>
      <c r="X5" s="69"/>
    </row>
    <row r="6" spans="1:26" ht="24" customHeight="1" x14ac:dyDescent="0.2">
      <c r="A6" s="66"/>
      <c r="B6" s="205" t="s">
        <v>6</v>
      </c>
      <c r="C6" s="219" t="s">
        <v>4</v>
      </c>
      <c r="D6" s="220" t="s">
        <v>5</v>
      </c>
      <c r="E6" s="221" t="s">
        <v>6</v>
      </c>
      <c r="F6" s="221" t="s">
        <v>4</v>
      </c>
      <c r="G6" s="221" t="s">
        <v>5</v>
      </c>
      <c r="H6" s="207" t="s">
        <v>12</v>
      </c>
      <c r="I6" s="207" t="s">
        <v>13</v>
      </c>
      <c r="J6" s="208" t="s">
        <v>14</v>
      </c>
      <c r="K6" s="209"/>
      <c r="L6" s="208" t="s">
        <v>19</v>
      </c>
      <c r="M6" s="209"/>
      <c r="N6" s="208" t="s">
        <v>20</v>
      </c>
      <c r="O6" s="209"/>
      <c r="P6" s="206" t="s">
        <v>81</v>
      </c>
      <c r="Q6" s="49"/>
      <c r="R6" s="206" t="s">
        <v>82</v>
      </c>
      <c r="S6" s="49"/>
      <c r="T6" s="208" t="s">
        <v>15</v>
      </c>
      <c r="U6" s="209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222"/>
      <c r="F7" s="222"/>
      <c r="G7" s="222"/>
      <c r="H7" s="95"/>
      <c r="I7" s="95"/>
      <c r="J7" s="30"/>
      <c r="K7" s="210" t="s">
        <v>83</v>
      </c>
      <c r="L7" s="30"/>
      <c r="M7" s="210" t="s">
        <v>83</v>
      </c>
      <c r="N7" s="30"/>
      <c r="O7" s="210" t="s">
        <v>83</v>
      </c>
      <c r="P7" s="87"/>
      <c r="Q7" s="210" t="s">
        <v>83</v>
      </c>
      <c r="R7" s="87"/>
      <c r="S7" s="210" t="s">
        <v>83</v>
      </c>
      <c r="T7" s="30"/>
      <c r="U7" s="210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222"/>
      <c r="F8" s="222"/>
      <c r="G8" s="222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222"/>
      <c r="F9" s="222"/>
      <c r="G9" s="222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3269</v>
      </c>
      <c r="C15" s="55">
        <v>1550</v>
      </c>
      <c r="D15" s="55">
        <v>1719</v>
      </c>
      <c r="E15" s="15">
        <f t="shared" ref="E15:E61" si="1">F15+G15</f>
        <v>32</v>
      </c>
      <c r="F15" s="55">
        <v>1</v>
      </c>
      <c r="G15" s="55">
        <v>31</v>
      </c>
      <c r="H15" s="56" t="s">
        <v>46</v>
      </c>
      <c r="I15" s="57" t="s">
        <v>46</v>
      </c>
      <c r="J15" s="55">
        <v>13</v>
      </c>
      <c r="K15" s="55">
        <v>0</v>
      </c>
      <c r="L15" s="55">
        <v>89</v>
      </c>
      <c r="M15" s="55">
        <v>0</v>
      </c>
      <c r="N15" s="56">
        <f t="shared" ref="N15:O59" si="2">J15-L15</f>
        <v>-76</v>
      </c>
      <c r="O15" s="56">
        <f t="shared" si="2"/>
        <v>0</v>
      </c>
      <c r="P15" s="55">
        <v>53</v>
      </c>
      <c r="Q15" s="55">
        <v>18</v>
      </c>
      <c r="R15" s="55">
        <v>53</v>
      </c>
      <c r="S15" s="55">
        <v>15</v>
      </c>
      <c r="T15" s="56">
        <f t="shared" ref="T15:U59" si="3">P15-R15</f>
        <v>0</v>
      </c>
      <c r="U15" s="56">
        <f t="shared" si="3"/>
        <v>3</v>
      </c>
      <c r="V15" s="55">
        <v>1271</v>
      </c>
      <c r="W15" s="55" t="s">
        <v>46</v>
      </c>
      <c r="X15" s="58">
        <f>B15/V15</f>
        <v>2.5719905586152634</v>
      </c>
    </row>
    <row r="16" spans="1:26" ht="24" customHeight="1" x14ac:dyDescent="0.2">
      <c r="A16" s="29" t="s">
        <v>56</v>
      </c>
      <c r="B16" s="55">
        <f t="shared" si="0"/>
        <v>3209</v>
      </c>
      <c r="C16" s="55">
        <v>1512</v>
      </c>
      <c r="D16" s="55">
        <v>1697</v>
      </c>
      <c r="E16" s="15">
        <f t="shared" si="1"/>
        <v>44</v>
      </c>
      <c r="F16" s="55">
        <v>3</v>
      </c>
      <c r="G16" s="55">
        <v>41</v>
      </c>
      <c r="H16" s="56">
        <f>N16+T16</f>
        <v>-44</v>
      </c>
      <c r="I16" s="57">
        <f>H16/B15*100</f>
        <v>-1.3459773631079841</v>
      </c>
      <c r="J16" s="55">
        <v>11</v>
      </c>
      <c r="K16" s="55">
        <v>0</v>
      </c>
      <c r="L16" s="55">
        <v>71</v>
      </c>
      <c r="M16" s="55">
        <v>0</v>
      </c>
      <c r="N16" s="56">
        <f t="shared" si="2"/>
        <v>-60</v>
      </c>
      <c r="O16" s="56">
        <f t="shared" si="2"/>
        <v>0</v>
      </c>
      <c r="P16" s="55">
        <v>62</v>
      </c>
      <c r="Q16" s="55">
        <v>27</v>
      </c>
      <c r="R16" s="55">
        <v>46</v>
      </c>
      <c r="S16" s="55">
        <v>4</v>
      </c>
      <c r="T16" s="56">
        <f t="shared" si="3"/>
        <v>16</v>
      </c>
      <c r="U16" s="56">
        <f t="shared" si="3"/>
        <v>23</v>
      </c>
      <c r="V16" s="55">
        <v>1285</v>
      </c>
      <c r="W16" s="55" t="s">
        <v>46</v>
      </c>
      <c r="X16" s="58">
        <f>B16/V16</f>
        <v>2.4972762645914397</v>
      </c>
    </row>
    <row r="17" spans="1:26" ht="24" customHeight="1" x14ac:dyDescent="0.2">
      <c r="A17" s="29" t="s">
        <v>57</v>
      </c>
      <c r="B17" s="55">
        <f t="shared" si="0"/>
        <v>3130</v>
      </c>
      <c r="C17" s="55">
        <v>1475</v>
      </c>
      <c r="D17" s="55">
        <v>1655</v>
      </c>
      <c r="E17" s="15">
        <f t="shared" si="1"/>
        <v>26</v>
      </c>
      <c r="F17" s="55">
        <v>3</v>
      </c>
      <c r="G17" s="55">
        <v>23</v>
      </c>
      <c r="H17" s="56">
        <f t="shared" ref="H17:H20" si="4">N17+T17</f>
        <v>-56</v>
      </c>
      <c r="I17" s="57">
        <f t="shared" ref="I17:I20" si="5">H17/B16*100</f>
        <v>-1.7450919289498286</v>
      </c>
      <c r="J17" s="55">
        <v>12</v>
      </c>
      <c r="K17" s="55">
        <v>0</v>
      </c>
      <c r="L17" s="55">
        <v>73</v>
      </c>
      <c r="M17" s="55">
        <v>0</v>
      </c>
      <c r="N17" s="56">
        <f t="shared" si="2"/>
        <v>-61</v>
      </c>
      <c r="O17" s="56">
        <f t="shared" si="2"/>
        <v>0</v>
      </c>
      <c r="P17" s="55">
        <v>40</v>
      </c>
      <c r="Q17" s="55">
        <v>3</v>
      </c>
      <c r="R17" s="55">
        <v>35</v>
      </c>
      <c r="S17" s="55">
        <v>9</v>
      </c>
      <c r="T17" s="56">
        <f t="shared" si="3"/>
        <v>5</v>
      </c>
      <c r="U17" s="56">
        <f t="shared" si="3"/>
        <v>-6</v>
      </c>
      <c r="V17" s="55">
        <v>1270</v>
      </c>
      <c r="W17" s="55" t="s">
        <v>46</v>
      </c>
      <c r="X17" s="58">
        <f>B17/V17</f>
        <v>2.4645669291338583</v>
      </c>
    </row>
    <row r="18" spans="1:26" ht="24" customHeight="1" x14ac:dyDescent="0.2">
      <c r="A18" s="29" t="s">
        <v>58</v>
      </c>
      <c r="B18" s="55">
        <f t="shared" si="0"/>
        <v>3055</v>
      </c>
      <c r="C18" s="55">
        <v>1441</v>
      </c>
      <c r="D18" s="55">
        <v>1614</v>
      </c>
      <c r="E18" s="15">
        <f t="shared" si="1"/>
        <v>14</v>
      </c>
      <c r="F18" s="55">
        <v>2</v>
      </c>
      <c r="G18" s="55">
        <v>12</v>
      </c>
      <c r="H18" s="56">
        <f t="shared" si="4"/>
        <v>-61</v>
      </c>
      <c r="I18" s="57">
        <f t="shared" si="5"/>
        <v>-1.9488817891373804</v>
      </c>
      <c r="J18" s="55">
        <v>12</v>
      </c>
      <c r="K18" s="55">
        <v>0</v>
      </c>
      <c r="L18" s="55">
        <v>72</v>
      </c>
      <c r="M18" s="55">
        <v>0</v>
      </c>
      <c r="N18" s="56">
        <f t="shared" si="2"/>
        <v>-60</v>
      </c>
      <c r="O18" s="56">
        <f t="shared" si="2"/>
        <v>0</v>
      </c>
      <c r="P18" s="55">
        <v>57</v>
      </c>
      <c r="Q18" s="55">
        <v>7</v>
      </c>
      <c r="R18" s="55">
        <v>58</v>
      </c>
      <c r="S18" s="55">
        <v>9</v>
      </c>
      <c r="T18" s="56">
        <f t="shared" si="3"/>
        <v>-1</v>
      </c>
      <c r="U18" s="56">
        <f t="shared" si="3"/>
        <v>-2</v>
      </c>
      <c r="V18" s="55">
        <v>1249</v>
      </c>
      <c r="W18" s="55" t="s">
        <v>46</v>
      </c>
      <c r="X18" s="58">
        <f>B18/V18</f>
        <v>2.4459567654123298</v>
      </c>
    </row>
    <row r="19" spans="1:26" ht="24" customHeight="1" x14ac:dyDescent="0.2">
      <c r="A19" s="29" t="s">
        <v>59</v>
      </c>
      <c r="B19" s="55">
        <f t="shared" si="0"/>
        <v>2941</v>
      </c>
      <c r="C19" s="55">
        <v>1381</v>
      </c>
      <c r="D19" s="55">
        <v>1560</v>
      </c>
      <c r="E19" s="15">
        <f t="shared" si="1"/>
        <v>8</v>
      </c>
      <c r="F19" s="55">
        <v>1</v>
      </c>
      <c r="G19" s="55">
        <v>7</v>
      </c>
      <c r="H19" s="56">
        <f t="shared" si="4"/>
        <v>-78</v>
      </c>
      <c r="I19" s="57">
        <f t="shared" si="5"/>
        <v>-2.5531914893617018</v>
      </c>
      <c r="J19" s="55">
        <v>14</v>
      </c>
      <c r="K19" s="55">
        <v>0</v>
      </c>
      <c r="L19" s="55">
        <v>76</v>
      </c>
      <c r="M19" s="55">
        <v>0</v>
      </c>
      <c r="N19" s="56">
        <f t="shared" si="2"/>
        <v>-62</v>
      </c>
      <c r="O19" s="56">
        <f t="shared" si="2"/>
        <v>0</v>
      </c>
      <c r="P19" s="55">
        <v>41</v>
      </c>
      <c r="Q19" s="55">
        <v>9</v>
      </c>
      <c r="R19" s="55">
        <v>57</v>
      </c>
      <c r="S19" s="55">
        <v>3</v>
      </c>
      <c r="T19" s="56">
        <f t="shared" si="3"/>
        <v>-16</v>
      </c>
      <c r="U19" s="56">
        <f t="shared" si="3"/>
        <v>6</v>
      </c>
      <c r="V19" s="55">
        <v>1212</v>
      </c>
      <c r="W19" s="55" t="s">
        <v>46</v>
      </c>
      <c r="X19" s="58">
        <f>B19/V19</f>
        <v>2.4265676567656764</v>
      </c>
    </row>
    <row r="20" spans="1:26" ht="24" customHeight="1" x14ac:dyDescent="0.2">
      <c r="A20" s="29" t="s">
        <v>60</v>
      </c>
      <c r="B20" s="55">
        <f t="shared" si="0"/>
        <v>2864</v>
      </c>
      <c r="C20" s="55">
        <v>1355</v>
      </c>
      <c r="D20" s="55">
        <v>1509</v>
      </c>
      <c r="E20" s="15">
        <f t="shared" si="1"/>
        <v>30</v>
      </c>
      <c r="F20" s="55">
        <v>4</v>
      </c>
      <c r="G20" s="55">
        <v>26</v>
      </c>
      <c r="H20" s="56">
        <f t="shared" si="4"/>
        <v>-43</v>
      </c>
      <c r="I20" s="57">
        <f t="shared" si="5"/>
        <v>-1.4620877252635158</v>
      </c>
      <c r="J20" s="55">
        <v>9</v>
      </c>
      <c r="K20" s="55">
        <v>0</v>
      </c>
      <c r="L20" s="55">
        <v>64</v>
      </c>
      <c r="M20" s="55">
        <v>0</v>
      </c>
      <c r="N20" s="56">
        <f t="shared" si="2"/>
        <v>-55</v>
      </c>
      <c r="O20" s="56">
        <f t="shared" si="2"/>
        <v>0</v>
      </c>
      <c r="P20" s="55">
        <v>50</v>
      </c>
      <c r="Q20" s="55">
        <v>13</v>
      </c>
      <c r="R20" s="55">
        <v>38</v>
      </c>
      <c r="S20" s="55">
        <v>0</v>
      </c>
      <c r="T20" s="56">
        <f t="shared" si="3"/>
        <v>12</v>
      </c>
      <c r="U20" s="56">
        <f t="shared" si="3"/>
        <v>13</v>
      </c>
      <c r="V20" s="55">
        <v>1182</v>
      </c>
      <c r="W20" s="55" t="s">
        <v>46</v>
      </c>
      <c r="X20" s="58">
        <f>B20/V20</f>
        <v>2.4230118443316413</v>
      </c>
    </row>
    <row r="21" spans="1:26" ht="24" customHeight="1" x14ac:dyDescent="0.2">
      <c r="A21" s="28" t="s">
        <v>61</v>
      </c>
      <c r="B21" s="55">
        <f t="shared" si="0"/>
        <v>2767</v>
      </c>
      <c r="C21" s="55">
        <v>1310</v>
      </c>
      <c r="D21" s="55">
        <v>1457</v>
      </c>
      <c r="E21" s="15">
        <f t="shared" si="1"/>
        <v>29</v>
      </c>
      <c r="F21" s="55">
        <v>4</v>
      </c>
      <c r="G21" s="55">
        <v>25</v>
      </c>
      <c r="H21" s="56">
        <f t="shared" ref="H21:H22" si="6">N21+T21</f>
        <v>-77</v>
      </c>
      <c r="I21" s="57">
        <f t="shared" ref="I21:I23" si="7">H21/B20*100</f>
        <v>-2.6885474860335195</v>
      </c>
      <c r="J21" s="55">
        <v>3</v>
      </c>
      <c r="K21" s="55">
        <v>0</v>
      </c>
      <c r="L21" s="55">
        <v>72</v>
      </c>
      <c r="M21" s="55">
        <v>0</v>
      </c>
      <c r="N21" s="56">
        <f t="shared" si="2"/>
        <v>-69</v>
      </c>
      <c r="O21" s="56">
        <f t="shared" si="2"/>
        <v>0</v>
      </c>
      <c r="P21" s="55">
        <v>25</v>
      </c>
      <c r="Q21" s="55">
        <v>0</v>
      </c>
      <c r="R21" s="55">
        <v>33</v>
      </c>
      <c r="S21" s="55">
        <v>3</v>
      </c>
      <c r="T21" s="56">
        <f t="shared" si="3"/>
        <v>-8</v>
      </c>
      <c r="U21" s="56">
        <f t="shared" si="3"/>
        <v>-3</v>
      </c>
      <c r="V21" s="55">
        <v>1159</v>
      </c>
      <c r="W21" s="55" t="s">
        <v>46</v>
      </c>
      <c r="X21" s="58">
        <f>B21/V21</f>
        <v>2.3874029335634166</v>
      </c>
    </row>
    <row r="22" spans="1:26" s="6" customFormat="1" ht="23.25" customHeight="1" x14ac:dyDescent="0.2">
      <c r="A22" s="15" t="s">
        <v>62</v>
      </c>
      <c r="B22" s="55">
        <f t="shared" si="0"/>
        <v>2661</v>
      </c>
      <c r="C22" s="55">
        <v>1267</v>
      </c>
      <c r="D22" s="55">
        <v>1394</v>
      </c>
      <c r="E22" s="15">
        <f t="shared" si="1"/>
        <v>28</v>
      </c>
      <c r="F22" s="55">
        <v>5</v>
      </c>
      <c r="G22" s="55">
        <v>23</v>
      </c>
      <c r="H22" s="56">
        <f t="shared" si="6"/>
        <v>-71</v>
      </c>
      <c r="I22" s="57">
        <f t="shared" si="7"/>
        <v>-2.5659559089266355</v>
      </c>
      <c r="J22" s="55">
        <v>7</v>
      </c>
      <c r="K22" s="55">
        <v>0</v>
      </c>
      <c r="L22" s="55">
        <v>65</v>
      </c>
      <c r="M22" s="55">
        <v>0</v>
      </c>
      <c r="N22" s="56">
        <f t="shared" si="2"/>
        <v>-58</v>
      </c>
      <c r="O22" s="56">
        <f t="shared" si="2"/>
        <v>0</v>
      </c>
      <c r="P22" s="55">
        <v>27</v>
      </c>
      <c r="Q22" s="55">
        <v>4</v>
      </c>
      <c r="R22" s="55">
        <v>40</v>
      </c>
      <c r="S22" s="55">
        <v>7</v>
      </c>
      <c r="T22" s="56">
        <f t="shared" si="3"/>
        <v>-13</v>
      </c>
      <c r="U22" s="56">
        <f t="shared" si="3"/>
        <v>-3</v>
      </c>
      <c r="V22" s="55">
        <v>1139</v>
      </c>
      <c r="W22" s="55" t="s">
        <v>46</v>
      </c>
      <c r="X22" s="25">
        <f>B22/V22</f>
        <v>2.3362598770851624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2558</v>
      </c>
      <c r="C23" s="55">
        <v>1221</v>
      </c>
      <c r="D23" s="55">
        <v>1337</v>
      </c>
      <c r="E23" s="15">
        <f t="shared" si="1"/>
        <v>28</v>
      </c>
      <c r="F23" s="55">
        <v>6</v>
      </c>
      <c r="G23" s="55">
        <v>22</v>
      </c>
      <c r="H23" s="56">
        <f>N23+T23</f>
        <v>-57</v>
      </c>
      <c r="I23" s="57">
        <f t="shared" si="7"/>
        <v>-2.142051860202931</v>
      </c>
      <c r="J23" s="55">
        <v>11</v>
      </c>
      <c r="K23" s="55">
        <v>0</v>
      </c>
      <c r="L23" s="55">
        <v>67</v>
      </c>
      <c r="M23" s="55">
        <v>0</v>
      </c>
      <c r="N23" s="56">
        <f t="shared" si="2"/>
        <v>-56</v>
      </c>
      <c r="O23" s="56">
        <f t="shared" si="2"/>
        <v>0</v>
      </c>
      <c r="P23" s="55">
        <v>22</v>
      </c>
      <c r="Q23" s="55">
        <v>4</v>
      </c>
      <c r="R23" s="55">
        <v>23</v>
      </c>
      <c r="S23" s="55">
        <v>4</v>
      </c>
      <c r="T23" s="56">
        <f t="shared" si="3"/>
        <v>-1</v>
      </c>
      <c r="U23" s="56">
        <f t="shared" si="3"/>
        <v>0</v>
      </c>
      <c r="V23" s="55">
        <v>1133</v>
      </c>
      <c r="W23" s="55" t="s">
        <v>46</v>
      </c>
      <c r="X23" s="25">
        <f>B23/V23</f>
        <v>2.2577228596646073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2864</v>
      </c>
      <c r="C25" s="55">
        <v>1355</v>
      </c>
      <c r="D25" s="55">
        <v>1509</v>
      </c>
      <c r="E25" s="15">
        <f t="shared" si="1"/>
        <v>30</v>
      </c>
      <c r="F25" s="55">
        <v>4</v>
      </c>
      <c r="G25" s="55">
        <v>26</v>
      </c>
      <c r="H25" s="56">
        <v>-6</v>
      </c>
      <c r="I25" s="57">
        <v>-0.20869565217391303</v>
      </c>
      <c r="J25" s="55">
        <v>0</v>
      </c>
      <c r="K25" s="55">
        <v>0</v>
      </c>
      <c r="L25" s="55">
        <v>5</v>
      </c>
      <c r="M25" s="55">
        <v>0</v>
      </c>
      <c r="N25" s="56">
        <f t="shared" si="2"/>
        <v>-5</v>
      </c>
      <c r="O25" s="56">
        <f t="shared" si="2"/>
        <v>0</v>
      </c>
      <c r="P25" s="55">
        <v>0</v>
      </c>
      <c r="Q25" s="55">
        <v>0</v>
      </c>
      <c r="R25" s="55">
        <v>1</v>
      </c>
      <c r="S25" s="55">
        <v>0</v>
      </c>
      <c r="T25" s="56">
        <f t="shared" si="3"/>
        <v>-1</v>
      </c>
      <c r="U25" s="56">
        <f t="shared" si="3"/>
        <v>0</v>
      </c>
      <c r="V25" s="55">
        <v>1182</v>
      </c>
      <c r="W25" s="55">
        <v>-29</v>
      </c>
      <c r="X25" s="25">
        <f t="shared" ref="X25:X61" si="8">B25/V25</f>
        <v>2.4230118443316413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2859</v>
      </c>
      <c r="C26" s="55">
        <v>1351</v>
      </c>
      <c r="D26" s="55">
        <v>1508</v>
      </c>
      <c r="E26" s="15">
        <f t="shared" si="1"/>
        <v>32</v>
      </c>
      <c r="F26" s="55">
        <v>4</v>
      </c>
      <c r="G26" s="55">
        <v>28</v>
      </c>
      <c r="H26" s="56">
        <v>-6</v>
      </c>
      <c r="I26" s="57">
        <v>-0.20949720670391062</v>
      </c>
      <c r="J26" s="55">
        <v>0</v>
      </c>
      <c r="K26" s="55">
        <v>0</v>
      </c>
      <c r="L26" s="55">
        <v>7</v>
      </c>
      <c r="M26" s="55">
        <v>0</v>
      </c>
      <c r="N26" s="56">
        <f t="shared" si="2"/>
        <v>-7</v>
      </c>
      <c r="O26" s="56">
        <f t="shared" si="2"/>
        <v>0</v>
      </c>
      <c r="P26" s="55">
        <v>2</v>
      </c>
      <c r="Q26" s="55">
        <v>0</v>
      </c>
      <c r="R26" s="55">
        <v>1</v>
      </c>
      <c r="S26" s="55">
        <v>0</v>
      </c>
      <c r="T26" s="56">
        <f t="shared" si="3"/>
        <v>1</v>
      </c>
      <c r="U26" s="56">
        <f t="shared" si="3"/>
        <v>0</v>
      </c>
      <c r="V26" s="55">
        <v>1185</v>
      </c>
      <c r="W26" s="55">
        <v>3</v>
      </c>
      <c r="X26" s="25">
        <f t="shared" si="8"/>
        <v>2.4126582278481012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2854</v>
      </c>
      <c r="C27" s="55">
        <v>1347</v>
      </c>
      <c r="D27" s="55">
        <v>1507</v>
      </c>
      <c r="E27" s="15">
        <f t="shared" si="1"/>
        <v>32</v>
      </c>
      <c r="F27" s="55">
        <v>4</v>
      </c>
      <c r="G27" s="55">
        <v>28</v>
      </c>
      <c r="H27" s="56">
        <v>-3</v>
      </c>
      <c r="I27" s="57">
        <v>-0.1049317943336831</v>
      </c>
      <c r="J27" s="55">
        <v>0</v>
      </c>
      <c r="K27" s="55">
        <v>0</v>
      </c>
      <c r="L27" s="55">
        <v>6</v>
      </c>
      <c r="M27" s="55">
        <v>0</v>
      </c>
      <c r="N27" s="56">
        <f t="shared" si="2"/>
        <v>-6</v>
      </c>
      <c r="O27" s="56">
        <f t="shared" si="2"/>
        <v>0</v>
      </c>
      <c r="P27" s="55">
        <v>5</v>
      </c>
      <c r="Q27" s="55">
        <v>0</v>
      </c>
      <c r="R27" s="55">
        <v>2</v>
      </c>
      <c r="S27" s="55">
        <v>0</v>
      </c>
      <c r="T27" s="56">
        <f t="shared" si="3"/>
        <v>3</v>
      </c>
      <c r="U27" s="56">
        <f t="shared" si="3"/>
        <v>0</v>
      </c>
      <c r="V27" s="55">
        <v>1186</v>
      </c>
      <c r="W27" s="55">
        <v>1</v>
      </c>
      <c r="X27" s="25">
        <f t="shared" si="8"/>
        <v>2.4064080944350761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2841</v>
      </c>
      <c r="C28" s="55">
        <v>1340</v>
      </c>
      <c r="D28" s="55">
        <v>1501</v>
      </c>
      <c r="E28" s="15">
        <f t="shared" si="1"/>
        <v>32</v>
      </c>
      <c r="F28" s="55">
        <v>4</v>
      </c>
      <c r="G28" s="55">
        <v>28</v>
      </c>
      <c r="H28" s="56">
        <v>-5</v>
      </c>
      <c r="I28" s="57">
        <v>-0.17519271198318148</v>
      </c>
      <c r="J28" s="55">
        <v>1</v>
      </c>
      <c r="K28" s="55">
        <v>0</v>
      </c>
      <c r="L28" s="55">
        <v>7</v>
      </c>
      <c r="M28" s="55">
        <v>0</v>
      </c>
      <c r="N28" s="56">
        <f t="shared" si="2"/>
        <v>-6</v>
      </c>
      <c r="O28" s="56">
        <f t="shared" si="2"/>
        <v>0</v>
      </c>
      <c r="P28" s="55">
        <v>2</v>
      </c>
      <c r="Q28" s="55">
        <v>0</v>
      </c>
      <c r="R28" s="55">
        <v>1</v>
      </c>
      <c r="S28" s="55">
        <v>0</v>
      </c>
      <c r="T28" s="56">
        <f t="shared" si="3"/>
        <v>1</v>
      </c>
      <c r="U28" s="56">
        <f t="shared" si="3"/>
        <v>0</v>
      </c>
      <c r="V28" s="55">
        <v>1184</v>
      </c>
      <c r="W28" s="55">
        <v>-2</v>
      </c>
      <c r="X28" s="25">
        <f t="shared" si="8"/>
        <v>2.3994932432432434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2833</v>
      </c>
      <c r="C29" s="55">
        <v>1336</v>
      </c>
      <c r="D29" s="55">
        <v>1497</v>
      </c>
      <c r="E29" s="15">
        <f t="shared" si="1"/>
        <v>32</v>
      </c>
      <c r="F29" s="55">
        <v>4</v>
      </c>
      <c r="G29" s="55">
        <v>28</v>
      </c>
      <c r="H29" s="56">
        <v>-7</v>
      </c>
      <c r="I29" s="57">
        <v>-0.24639211545230555</v>
      </c>
      <c r="J29" s="55">
        <v>0</v>
      </c>
      <c r="K29" s="55">
        <v>0</v>
      </c>
      <c r="L29" s="55">
        <v>5</v>
      </c>
      <c r="M29" s="55">
        <v>0</v>
      </c>
      <c r="N29" s="56">
        <f t="shared" si="2"/>
        <v>-5</v>
      </c>
      <c r="O29" s="56">
        <f t="shared" si="2"/>
        <v>0</v>
      </c>
      <c r="P29" s="55">
        <v>1</v>
      </c>
      <c r="Q29" s="55">
        <v>0</v>
      </c>
      <c r="R29" s="55">
        <v>3</v>
      </c>
      <c r="S29" s="55">
        <v>0</v>
      </c>
      <c r="T29" s="56">
        <f t="shared" si="3"/>
        <v>-2</v>
      </c>
      <c r="U29" s="56">
        <f t="shared" si="3"/>
        <v>0</v>
      </c>
      <c r="V29" s="55">
        <v>1181</v>
      </c>
      <c r="W29" s="55">
        <v>-3</v>
      </c>
      <c r="X29" s="25">
        <f t="shared" si="8"/>
        <v>2.398814563928874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2829</v>
      </c>
      <c r="C30" s="55">
        <v>1336</v>
      </c>
      <c r="D30" s="55">
        <v>1493</v>
      </c>
      <c r="E30" s="15">
        <f t="shared" si="1"/>
        <v>32</v>
      </c>
      <c r="F30" s="55">
        <v>4</v>
      </c>
      <c r="G30" s="55">
        <v>28</v>
      </c>
      <c r="H30" s="56">
        <v>-3</v>
      </c>
      <c r="I30" s="57">
        <v>-0.10589481115425345</v>
      </c>
      <c r="J30" s="55">
        <v>0</v>
      </c>
      <c r="K30" s="55">
        <v>0</v>
      </c>
      <c r="L30" s="55">
        <v>4</v>
      </c>
      <c r="M30" s="55">
        <v>0</v>
      </c>
      <c r="N30" s="56">
        <f t="shared" si="2"/>
        <v>-4</v>
      </c>
      <c r="O30" s="56">
        <f t="shared" si="2"/>
        <v>0</v>
      </c>
      <c r="P30" s="55">
        <v>1</v>
      </c>
      <c r="Q30" s="55">
        <v>0</v>
      </c>
      <c r="R30" s="55">
        <v>0</v>
      </c>
      <c r="S30" s="55">
        <v>0</v>
      </c>
      <c r="T30" s="56">
        <f t="shared" si="3"/>
        <v>1</v>
      </c>
      <c r="U30" s="56">
        <f t="shared" si="3"/>
        <v>0</v>
      </c>
      <c r="V30" s="55">
        <v>1177</v>
      </c>
      <c r="W30" s="55">
        <v>-4</v>
      </c>
      <c r="X30" s="25">
        <f t="shared" si="8"/>
        <v>2.4035683942225998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2815</v>
      </c>
      <c r="C31" s="55">
        <v>1334</v>
      </c>
      <c r="D31" s="55">
        <v>1481</v>
      </c>
      <c r="E31" s="15">
        <f t="shared" si="1"/>
        <v>32</v>
      </c>
      <c r="F31" s="55">
        <v>4</v>
      </c>
      <c r="G31" s="55">
        <v>28</v>
      </c>
      <c r="H31" s="56">
        <v>-13</v>
      </c>
      <c r="I31" s="57">
        <v>-0.45952633439377877</v>
      </c>
      <c r="J31" s="55">
        <v>1</v>
      </c>
      <c r="K31" s="55">
        <v>0</v>
      </c>
      <c r="L31" s="55">
        <v>4</v>
      </c>
      <c r="M31" s="55">
        <v>0</v>
      </c>
      <c r="N31" s="56">
        <f t="shared" si="2"/>
        <v>-3</v>
      </c>
      <c r="O31" s="56">
        <f t="shared" si="2"/>
        <v>0</v>
      </c>
      <c r="P31" s="55">
        <v>4</v>
      </c>
      <c r="Q31" s="55">
        <v>0</v>
      </c>
      <c r="R31" s="55">
        <v>14</v>
      </c>
      <c r="S31" s="55">
        <v>0</v>
      </c>
      <c r="T31" s="56">
        <f t="shared" si="3"/>
        <v>-10</v>
      </c>
      <c r="U31" s="56">
        <f t="shared" si="3"/>
        <v>0</v>
      </c>
      <c r="V31" s="55">
        <v>1176</v>
      </c>
      <c r="W31" s="55">
        <v>-1</v>
      </c>
      <c r="X31" s="25">
        <f t="shared" si="8"/>
        <v>2.3937074829931975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2807</v>
      </c>
      <c r="C32" s="55">
        <v>1331</v>
      </c>
      <c r="D32" s="55">
        <v>1476</v>
      </c>
      <c r="E32" s="15">
        <f t="shared" si="1"/>
        <v>30</v>
      </c>
      <c r="F32" s="55">
        <v>4</v>
      </c>
      <c r="G32" s="55">
        <v>26</v>
      </c>
      <c r="H32" s="56">
        <v>-10</v>
      </c>
      <c r="I32" s="57">
        <v>-0.35523978685612789</v>
      </c>
      <c r="J32" s="55">
        <v>0</v>
      </c>
      <c r="K32" s="55">
        <v>0</v>
      </c>
      <c r="L32" s="55">
        <v>8</v>
      </c>
      <c r="M32" s="55">
        <v>0</v>
      </c>
      <c r="N32" s="56">
        <f t="shared" si="2"/>
        <v>-8</v>
      </c>
      <c r="O32" s="56">
        <f t="shared" si="2"/>
        <v>0</v>
      </c>
      <c r="P32" s="55">
        <v>2</v>
      </c>
      <c r="Q32" s="55">
        <v>0</v>
      </c>
      <c r="R32" s="55">
        <v>4</v>
      </c>
      <c r="S32" s="55">
        <v>2</v>
      </c>
      <c r="T32" s="56">
        <f t="shared" si="3"/>
        <v>-2</v>
      </c>
      <c r="U32" s="56">
        <f t="shared" si="3"/>
        <v>-2</v>
      </c>
      <c r="V32" s="55">
        <v>1171</v>
      </c>
      <c r="W32" s="55">
        <v>-5</v>
      </c>
      <c r="X32" s="25">
        <f t="shared" si="8"/>
        <v>2.3970964987190437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2800</v>
      </c>
      <c r="C33" s="55">
        <v>1327</v>
      </c>
      <c r="D33" s="55">
        <v>1473</v>
      </c>
      <c r="E33" s="15">
        <f t="shared" si="1"/>
        <v>29</v>
      </c>
      <c r="F33" s="55">
        <v>4</v>
      </c>
      <c r="G33" s="55">
        <v>25</v>
      </c>
      <c r="H33" s="56">
        <v>-7</v>
      </c>
      <c r="I33" s="57">
        <v>-0.24937655860349126</v>
      </c>
      <c r="J33" s="55">
        <v>0</v>
      </c>
      <c r="K33" s="55">
        <v>0</v>
      </c>
      <c r="L33" s="55">
        <v>6</v>
      </c>
      <c r="M33" s="55">
        <v>0</v>
      </c>
      <c r="N33" s="56">
        <f t="shared" si="2"/>
        <v>-6</v>
      </c>
      <c r="O33" s="56">
        <f t="shared" si="2"/>
        <v>0</v>
      </c>
      <c r="P33" s="55">
        <v>1</v>
      </c>
      <c r="Q33" s="55">
        <v>0</v>
      </c>
      <c r="R33" s="55">
        <v>2</v>
      </c>
      <c r="S33" s="55">
        <v>1</v>
      </c>
      <c r="T33" s="56">
        <f t="shared" si="3"/>
        <v>-1</v>
      </c>
      <c r="U33" s="56">
        <f t="shared" si="3"/>
        <v>-1</v>
      </c>
      <c r="V33" s="55">
        <v>1166</v>
      </c>
      <c r="W33" s="55">
        <v>-5</v>
      </c>
      <c r="X33" s="25">
        <f t="shared" si="8"/>
        <v>2.4013722126929675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2787</v>
      </c>
      <c r="C34" s="55">
        <v>1321</v>
      </c>
      <c r="D34" s="55">
        <v>1466</v>
      </c>
      <c r="E34" s="15">
        <f t="shared" si="1"/>
        <v>29</v>
      </c>
      <c r="F34" s="55">
        <v>4</v>
      </c>
      <c r="G34" s="55">
        <v>25</v>
      </c>
      <c r="H34" s="56">
        <v>-10</v>
      </c>
      <c r="I34" s="57">
        <v>-0.35714285714285715</v>
      </c>
      <c r="J34" s="55">
        <v>0</v>
      </c>
      <c r="K34" s="55">
        <v>0</v>
      </c>
      <c r="L34" s="55">
        <v>7</v>
      </c>
      <c r="M34" s="55">
        <v>0</v>
      </c>
      <c r="N34" s="56">
        <f t="shared" si="2"/>
        <v>-7</v>
      </c>
      <c r="O34" s="56">
        <f t="shared" si="2"/>
        <v>0</v>
      </c>
      <c r="P34" s="55">
        <v>0</v>
      </c>
      <c r="Q34" s="55">
        <v>0</v>
      </c>
      <c r="R34" s="55">
        <v>3</v>
      </c>
      <c r="S34" s="55">
        <v>0</v>
      </c>
      <c r="T34" s="56">
        <f t="shared" si="3"/>
        <v>-3</v>
      </c>
      <c r="U34" s="56">
        <f t="shared" si="3"/>
        <v>0</v>
      </c>
      <c r="V34" s="55">
        <v>1163</v>
      </c>
      <c r="W34" s="55">
        <v>-3</v>
      </c>
      <c r="X34" s="25">
        <f t="shared" si="8"/>
        <v>2.3963886500429923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2782</v>
      </c>
      <c r="C35" s="55">
        <v>1318</v>
      </c>
      <c r="D35" s="55">
        <v>1464</v>
      </c>
      <c r="E35" s="15">
        <f t="shared" si="1"/>
        <v>29</v>
      </c>
      <c r="F35" s="55">
        <v>4</v>
      </c>
      <c r="G35" s="55">
        <v>25</v>
      </c>
      <c r="H35" s="56">
        <v>-3</v>
      </c>
      <c r="I35" s="57">
        <v>-0.1076426264800861</v>
      </c>
      <c r="J35" s="55">
        <v>0</v>
      </c>
      <c r="K35" s="55">
        <v>0</v>
      </c>
      <c r="L35" s="55">
        <v>6</v>
      </c>
      <c r="M35" s="55">
        <v>0</v>
      </c>
      <c r="N35" s="56">
        <f t="shared" si="2"/>
        <v>-6</v>
      </c>
      <c r="O35" s="56">
        <f t="shared" si="2"/>
        <v>0</v>
      </c>
      <c r="P35" s="55">
        <v>3</v>
      </c>
      <c r="Q35" s="55">
        <v>0</v>
      </c>
      <c r="R35" s="55">
        <v>0</v>
      </c>
      <c r="S35" s="55">
        <v>0</v>
      </c>
      <c r="T35" s="56">
        <f t="shared" si="3"/>
        <v>3</v>
      </c>
      <c r="U35" s="56">
        <f t="shared" si="3"/>
        <v>0</v>
      </c>
      <c r="V35" s="55">
        <v>1163</v>
      </c>
      <c r="W35" s="55">
        <v>0</v>
      </c>
      <c r="X35" s="25">
        <f t="shared" si="8"/>
        <v>2.3920894239036974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2780</v>
      </c>
      <c r="C36" s="55">
        <v>1317</v>
      </c>
      <c r="D36" s="55">
        <v>1463</v>
      </c>
      <c r="E36" s="15">
        <f t="shared" si="1"/>
        <v>29</v>
      </c>
      <c r="F36" s="55">
        <v>4</v>
      </c>
      <c r="G36" s="55">
        <v>25</v>
      </c>
      <c r="H36" s="56">
        <v>-2</v>
      </c>
      <c r="I36" s="57">
        <v>-7.1890726096333582E-2</v>
      </c>
      <c r="J36" s="55">
        <v>1</v>
      </c>
      <c r="K36" s="55">
        <v>0</v>
      </c>
      <c r="L36" s="55">
        <v>5</v>
      </c>
      <c r="M36" s="55">
        <v>0</v>
      </c>
      <c r="N36" s="56">
        <f t="shared" si="2"/>
        <v>-4</v>
      </c>
      <c r="O36" s="56">
        <f t="shared" si="2"/>
        <v>0</v>
      </c>
      <c r="P36" s="55">
        <v>3</v>
      </c>
      <c r="Q36" s="55">
        <v>0</v>
      </c>
      <c r="R36" s="55">
        <v>1</v>
      </c>
      <c r="S36" s="55">
        <v>0</v>
      </c>
      <c r="T36" s="56">
        <f t="shared" si="3"/>
        <v>2</v>
      </c>
      <c r="U36" s="56">
        <f t="shared" si="3"/>
        <v>0</v>
      </c>
      <c r="V36" s="55">
        <v>1159</v>
      </c>
      <c r="W36" s="55">
        <v>-4</v>
      </c>
      <c r="X36" s="25">
        <f t="shared" si="8"/>
        <v>2.3986194995685937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2767</v>
      </c>
      <c r="C37" s="55">
        <v>1310</v>
      </c>
      <c r="D37" s="55">
        <v>1457</v>
      </c>
      <c r="E37" s="15">
        <f t="shared" si="1"/>
        <v>29</v>
      </c>
      <c r="F37" s="55">
        <v>4</v>
      </c>
      <c r="G37" s="55">
        <v>25</v>
      </c>
      <c r="H37" s="56">
        <v>-8</v>
      </c>
      <c r="I37" s="57">
        <v>-0.28776978417266186</v>
      </c>
      <c r="J37" s="55">
        <v>0</v>
      </c>
      <c r="K37" s="55">
        <v>0</v>
      </c>
      <c r="L37" s="55">
        <v>7</v>
      </c>
      <c r="M37" s="55">
        <v>0</v>
      </c>
      <c r="N37" s="56">
        <f t="shared" si="2"/>
        <v>-7</v>
      </c>
      <c r="O37" s="56">
        <f t="shared" si="2"/>
        <v>0</v>
      </c>
      <c r="P37" s="55">
        <v>1</v>
      </c>
      <c r="Q37" s="55">
        <v>0</v>
      </c>
      <c r="R37" s="55">
        <v>2</v>
      </c>
      <c r="S37" s="55">
        <v>0</v>
      </c>
      <c r="T37" s="56">
        <f t="shared" si="3"/>
        <v>-1</v>
      </c>
      <c r="U37" s="56">
        <f t="shared" si="3"/>
        <v>0</v>
      </c>
      <c r="V37" s="55">
        <v>1159</v>
      </c>
      <c r="W37" s="55">
        <v>0</v>
      </c>
      <c r="X37" s="26">
        <f t="shared" si="8"/>
        <v>2.3874029335634166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2760</v>
      </c>
      <c r="C38" s="55">
        <v>1307</v>
      </c>
      <c r="D38" s="55">
        <v>1453</v>
      </c>
      <c r="E38" s="15">
        <f t="shared" si="1"/>
        <v>28</v>
      </c>
      <c r="F38" s="55">
        <v>4</v>
      </c>
      <c r="G38" s="55">
        <v>24</v>
      </c>
      <c r="H38" s="56">
        <v>-3</v>
      </c>
      <c r="I38" s="57">
        <v>-0.10842067220816769</v>
      </c>
      <c r="J38" s="55">
        <v>0</v>
      </c>
      <c r="K38" s="55">
        <v>0</v>
      </c>
      <c r="L38" s="55">
        <v>3</v>
      </c>
      <c r="M38" s="55">
        <v>0</v>
      </c>
      <c r="N38" s="56">
        <f t="shared" si="2"/>
        <v>-3</v>
      </c>
      <c r="O38" s="56">
        <f t="shared" si="2"/>
        <v>0</v>
      </c>
      <c r="P38" s="55">
        <v>3</v>
      </c>
      <c r="Q38" s="55">
        <v>0</v>
      </c>
      <c r="R38" s="55">
        <v>3</v>
      </c>
      <c r="S38" s="55">
        <v>1</v>
      </c>
      <c r="T38" s="56">
        <f t="shared" si="3"/>
        <v>0</v>
      </c>
      <c r="U38" s="56">
        <f t="shared" si="3"/>
        <v>-1</v>
      </c>
      <c r="V38" s="55">
        <v>1156</v>
      </c>
      <c r="W38" s="55">
        <v>-3</v>
      </c>
      <c r="X38" s="26">
        <f t="shared" si="8"/>
        <v>2.3875432525951559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2754</v>
      </c>
      <c r="C39" s="55">
        <v>1304</v>
      </c>
      <c r="D39" s="55">
        <v>1450</v>
      </c>
      <c r="E39" s="15">
        <f t="shared" si="1"/>
        <v>27</v>
      </c>
      <c r="F39" s="55">
        <v>4</v>
      </c>
      <c r="G39" s="55">
        <v>23</v>
      </c>
      <c r="H39" s="56">
        <v>-5</v>
      </c>
      <c r="I39" s="57">
        <v>-0.18115942028985507</v>
      </c>
      <c r="J39" s="55">
        <v>0</v>
      </c>
      <c r="K39" s="55">
        <v>0</v>
      </c>
      <c r="L39" s="55">
        <v>5</v>
      </c>
      <c r="M39" s="55">
        <v>0</v>
      </c>
      <c r="N39" s="56">
        <f t="shared" si="2"/>
        <v>-5</v>
      </c>
      <c r="O39" s="56">
        <f t="shared" si="2"/>
        <v>0</v>
      </c>
      <c r="P39" s="55">
        <v>1</v>
      </c>
      <c r="Q39" s="55">
        <v>0</v>
      </c>
      <c r="R39" s="55">
        <v>1</v>
      </c>
      <c r="S39" s="55">
        <v>1</v>
      </c>
      <c r="T39" s="56">
        <f t="shared" si="3"/>
        <v>0</v>
      </c>
      <c r="U39" s="56">
        <f t="shared" si="3"/>
        <v>-1</v>
      </c>
      <c r="V39" s="55">
        <v>1154</v>
      </c>
      <c r="W39" s="55">
        <v>-2</v>
      </c>
      <c r="X39" s="26">
        <f t="shared" si="8"/>
        <v>2.386481802426343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2737</v>
      </c>
      <c r="C40" s="55">
        <v>1299</v>
      </c>
      <c r="D40" s="55">
        <v>1438</v>
      </c>
      <c r="E40" s="15">
        <f t="shared" si="1"/>
        <v>27</v>
      </c>
      <c r="F40" s="55">
        <v>4</v>
      </c>
      <c r="G40" s="55">
        <v>23</v>
      </c>
      <c r="H40" s="56">
        <v>-11</v>
      </c>
      <c r="I40" s="57">
        <v>-0.39941902687000724</v>
      </c>
      <c r="J40" s="55">
        <v>0</v>
      </c>
      <c r="K40" s="55">
        <v>0</v>
      </c>
      <c r="L40" s="55">
        <v>7</v>
      </c>
      <c r="M40" s="55">
        <v>0</v>
      </c>
      <c r="N40" s="56">
        <f t="shared" si="2"/>
        <v>-7</v>
      </c>
      <c r="O40" s="56">
        <f t="shared" si="2"/>
        <v>0</v>
      </c>
      <c r="P40" s="55">
        <v>2</v>
      </c>
      <c r="Q40" s="55">
        <v>0</v>
      </c>
      <c r="R40" s="55">
        <v>6</v>
      </c>
      <c r="S40" s="55">
        <v>0</v>
      </c>
      <c r="T40" s="56">
        <f t="shared" si="3"/>
        <v>-4</v>
      </c>
      <c r="U40" s="56">
        <f t="shared" si="3"/>
        <v>0</v>
      </c>
      <c r="V40" s="55">
        <v>1148</v>
      </c>
      <c r="W40" s="55">
        <v>-6</v>
      </c>
      <c r="X40" s="26">
        <f t="shared" si="8"/>
        <v>2.3841463414634148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2723</v>
      </c>
      <c r="C41" s="55">
        <v>1291</v>
      </c>
      <c r="D41" s="55">
        <v>1432</v>
      </c>
      <c r="E41" s="15">
        <f t="shared" si="1"/>
        <v>27</v>
      </c>
      <c r="F41" s="55">
        <v>4</v>
      </c>
      <c r="G41" s="55">
        <v>23</v>
      </c>
      <c r="H41" s="56">
        <v>-7</v>
      </c>
      <c r="I41" s="57">
        <v>-0.25575447570332482</v>
      </c>
      <c r="J41" s="55">
        <v>0</v>
      </c>
      <c r="K41" s="55">
        <v>0</v>
      </c>
      <c r="L41" s="55">
        <v>6</v>
      </c>
      <c r="M41" s="55">
        <v>0</v>
      </c>
      <c r="N41" s="56">
        <f t="shared" si="2"/>
        <v>-6</v>
      </c>
      <c r="O41" s="56">
        <f t="shared" si="2"/>
        <v>0</v>
      </c>
      <c r="P41" s="55">
        <v>0</v>
      </c>
      <c r="Q41" s="55">
        <v>0</v>
      </c>
      <c r="R41" s="55">
        <v>1</v>
      </c>
      <c r="S41" s="55">
        <v>0</v>
      </c>
      <c r="T41" s="56">
        <f t="shared" si="3"/>
        <v>-1</v>
      </c>
      <c r="U41" s="56">
        <f t="shared" si="3"/>
        <v>0</v>
      </c>
      <c r="V41" s="55">
        <v>1144</v>
      </c>
      <c r="W41" s="55">
        <v>-4</v>
      </c>
      <c r="X41" s="26">
        <f t="shared" si="8"/>
        <v>2.3802447552447554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2717</v>
      </c>
      <c r="C42" s="55">
        <v>1289</v>
      </c>
      <c r="D42" s="55">
        <v>1428</v>
      </c>
      <c r="E42" s="15">
        <f t="shared" si="1"/>
        <v>26</v>
      </c>
      <c r="F42" s="55">
        <v>4</v>
      </c>
      <c r="G42" s="55">
        <v>22</v>
      </c>
      <c r="H42" s="56">
        <v>-3</v>
      </c>
      <c r="I42" s="57">
        <v>-0.11017260374586854</v>
      </c>
      <c r="J42" s="55">
        <v>1</v>
      </c>
      <c r="K42" s="55">
        <v>0</v>
      </c>
      <c r="L42" s="55">
        <v>2</v>
      </c>
      <c r="M42" s="55">
        <v>0</v>
      </c>
      <c r="N42" s="56">
        <f t="shared" si="2"/>
        <v>-1</v>
      </c>
      <c r="O42" s="56">
        <f t="shared" si="2"/>
        <v>0</v>
      </c>
      <c r="P42" s="55">
        <v>0</v>
      </c>
      <c r="Q42" s="55">
        <v>0</v>
      </c>
      <c r="R42" s="55">
        <v>2</v>
      </c>
      <c r="S42" s="55">
        <v>1</v>
      </c>
      <c r="T42" s="56">
        <f t="shared" si="3"/>
        <v>-2</v>
      </c>
      <c r="U42" s="56">
        <f t="shared" si="3"/>
        <v>-1</v>
      </c>
      <c r="V42" s="55">
        <v>1142</v>
      </c>
      <c r="W42" s="55">
        <v>-2</v>
      </c>
      <c r="X42" s="26">
        <f t="shared" si="8"/>
        <v>2.3791593695271454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2700</v>
      </c>
      <c r="C43" s="55">
        <v>1282</v>
      </c>
      <c r="D43" s="55">
        <v>1418</v>
      </c>
      <c r="E43" s="15">
        <f t="shared" si="1"/>
        <v>26</v>
      </c>
      <c r="F43" s="55">
        <v>5</v>
      </c>
      <c r="G43" s="55">
        <v>21</v>
      </c>
      <c r="H43" s="56">
        <v>-14</v>
      </c>
      <c r="I43" s="57">
        <v>-0.51527419948472586</v>
      </c>
      <c r="J43" s="55">
        <v>0</v>
      </c>
      <c r="K43" s="55">
        <v>0</v>
      </c>
      <c r="L43" s="55">
        <v>11</v>
      </c>
      <c r="M43" s="55">
        <v>0</v>
      </c>
      <c r="N43" s="56">
        <f t="shared" si="2"/>
        <v>-11</v>
      </c>
      <c r="O43" s="56">
        <f t="shared" si="2"/>
        <v>0</v>
      </c>
      <c r="P43" s="55">
        <v>9</v>
      </c>
      <c r="Q43" s="55">
        <v>1</v>
      </c>
      <c r="R43" s="55">
        <v>12</v>
      </c>
      <c r="S43" s="55">
        <v>1</v>
      </c>
      <c r="T43" s="56">
        <f t="shared" si="3"/>
        <v>-3</v>
      </c>
      <c r="U43" s="56">
        <f t="shared" si="3"/>
        <v>0</v>
      </c>
      <c r="V43" s="55">
        <v>1142</v>
      </c>
      <c r="W43" s="55">
        <v>0</v>
      </c>
      <c r="X43" s="26">
        <f t="shared" si="8"/>
        <v>2.3642732049036779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2684</v>
      </c>
      <c r="C44" s="55">
        <v>1274</v>
      </c>
      <c r="D44" s="55">
        <v>1410</v>
      </c>
      <c r="E44" s="15">
        <f t="shared" si="1"/>
        <v>26</v>
      </c>
      <c r="F44" s="55">
        <v>5</v>
      </c>
      <c r="G44" s="55">
        <v>21</v>
      </c>
      <c r="H44" s="56">
        <v>-12</v>
      </c>
      <c r="I44" s="57">
        <v>-0.44444444444444442</v>
      </c>
      <c r="J44" s="55">
        <v>0</v>
      </c>
      <c r="K44" s="55">
        <v>0</v>
      </c>
      <c r="L44" s="55">
        <v>9</v>
      </c>
      <c r="M44" s="55">
        <v>0</v>
      </c>
      <c r="N44" s="56">
        <f t="shared" si="2"/>
        <v>-9</v>
      </c>
      <c r="O44" s="56">
        <f t="shared" si="2"/>
        <v>0</v>
      </c>
      <c r="P44" s="55">
        <v>0</v>
      </c>
      <c r="Q44" s="55">
        <v>0</v>
      </c>
      <c r="R44" s="55">
        <v>3</v>
      </c>
      <c r="S44" s="55">
        <v>0</v>
      </c>
      <c r="T44" s="56">
        <f t="shared" si="3"/>
        <v>-3</v>
      </c>
      <c r="U44" s="56">
        <f t="shared" si="3"/>
        <v>0</v>
      </c>
      <c r="V44" s="55">
        <v>1142</v>
      </c>
      <c r="W44" s="55">
        <v>0</v>
      </c>
      <c r="X44" s="26">
        <f t="shared" si="8"/>
        <v>2.3502626970227669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2683</v>
      </c>
      <c r="C45" s="55">
        <v>1273</v>
      </c>
      <c r="D45" s="55">
        <v>1410</v>
      </c>
      <c r="E45" s="15">
        <f t="shared" si="1"/>
        <v>27</v>
      </c>
      <c r="F45" s="55">
        <v>5</v>
      </c>
      <c r="G45" s="55">
        <v>22</v>
      </c>
      <c r="H45" s="56">
        <v>-4</v>
      </c>
      <c r="I45" s="57">
        <v>-0.14903129657228018</v>
      </c>
      <c r="J45" s="55">
        <v>1</v>
      </c>
      <c r="K45" s="55">
        <v>0</v>
      </c>
      <c r="L45" s="55">
        <v>5</v>
      </c>
      <c r="M45" s="55">
        <v>0</v>
      </c>
      <c r="N45" s="56">
        <f t="shared" si="2"/>
        <v>-4</v>
      </c>
      <c r="O45" s="56">
        <f t="shared" si="2"/>
        <v>0</v>
      </c>
      <c r="P45" s="55">
        <v>3</v>
      </c>
      <c r="Q45" s="55">
        <v>0</v>
      </c>
      <c r="R45" s="55">
        <v>3</v>
      </c>
      <c r="S45" s="55">
        <v>1</v>
      </c>
      <c r="T45" s="56">
        <f t="shared" si="3"/>
        <v>0</v>
      </c>
      <c r="U45" s="56">
        <f t="shared" si="3"/>
        <v>-1</v>
      </c>
      <c r="V45" s="55">
        <v>1142</v>
      </c>
      <c r="W45" s="55">
        <v>0</v>
      </c>
      <c r="X45" s="26">
        <f t="shared" si="8"/>
        <v>2.3493870402802099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2677</v>
      </c>
      <c r="C46" s="55">
        <v>1270</v>
      </c>
      <c r="D46" s="55">
        <v>1407</v>
      </c>
      <c r="E46" s="15">
        <f t="shared" si="1"/>
        <v>29</v>
      </c>
      <c r="F46" s="55">
        <v>5</v>
      </c>
      <c r="G46" s="55">
        <v>24</v>
      </c>
      <c r="H46" s="56">
        <v>-4</v>
      </c>
      <c r="I46" s="57">
        <v>-0.14908684308609765</v>
      </c>
      <c r="J46" s="55">
        <v>1</v>
      </c>
      <c r="K46" s="55">
        <v>0</v>
      </c>
      <c r="L46" s="55">
        <v>5</v>
      </c>
      <c r="M46" s="55">
        <v>0</v>
      </c>
      <c r="N46" s="56">
        <f>J46-L46</f>
        <v>-4</v>
      </c>
      <c r="O46" s="56">
        <f t="shared" si="2"/>
        <v>0</v>
      </c>
      <c r="P46" s="55">
        <v>4</v>
      </c>
      <c r="Q46" s="55">
        <v>3</v>
      </c>
      <c r="R46" s="55">
        <v>4</v>
      </c>
      <c r="S46" s="55">
        <v>1</v>
      </c>
      <c r="T46" s="56">
        <f t="shared" si="3"/>
        <v>0</v>
      </c>
      <c r="U46" s="56">
        <f t="shared" si="3"/>
        <v>2</v>
      </c>
      <c r="V46" s="55">
        <v>1142</v>
      </c>
      <c r="W46" s="55">
        <v>0</v>
      </c>
      <c r="X46" s="26">
        <f t="shared" si="8"/>
        <v>2.3441330998248686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2675</v>
      </c>
      <c r="C47" s="55">
        <v>1270</v>
      </c>
      <c r="D47" s="55">
        <v>1405</v>
      </c>
      <c r="E47" s="15">
        <f t="shared" si="1"/>
        <v>29</v>
      </c>
      <c r="F47" s="55">
        <v>5</v>
      </c>
      <c r="G47" s="55">
        <v>24</v>
      </c>
      <c r="H47" s="56">
        <v>-2</v>
      </c>
      <c r="I47" s="57">
        <v>-7.4710496824803893E-2</v>
      </c>
      <c r="J47" s="55">
        <v>2</v>
      </c>
      <c r="K47" s="55">
        <v>0</v>
      </c>
      <c r="L47" s="55">
        <v>5</v>
      </c>
      <c r="M47" s="55">
        <v>0</v>
      </c>
      <c r="N47" s="56">
        <f t="shared" si="2"/>
        <v>-3</v>
      </c>
      <c r="O47" s="56">
        <f t="shared" si="2"/>
        <v>0</v>
      </c>
      <c r="P47" s="55">
        <v>2</v>
      </c>
      <c r="Q47" s="55">
        <v>0</v>
      </c>
      <c r="R47" s="55">
        <v>1</v>
      </c>
      <c r="S47" s="55">
        <v>0</v>
      </c>
      <c r="T47" s="56">
        <f t="shared" si="3"/>
        <v>1</v>
      </c>
      <c r="U47" s="56">
        <f t="shared" si="3"/>
        <v>0</v>
      </c>
      <c r="V47" s="55">
        <v>1141</v>
      </c>
      <c r="W47" s="55">
        <v>-1</v>
      </c>
      <c r="X47" s="26">
        <f t="shared" si="8"/>
        <v>2.3444347063978968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2669</v>
      </c>
      <c r="C48" s="55">
        <v>1270</v>
      </c>
      <c r="D48" s="55">
        <v>1399</v>
      </c>
      <c r="E48" s="15">
        <f t="shared" si="1"/>
        <v>29</v>
      </c>
      <c r="F48" s="55">
        <v>5</v>
      </c>
      <c r="G48" s="55">
        <v>24</v>
      </c>
      <c r="H48" s="56">
        <v>-1</v>
      </c>
      <c r="I48" s="57">
        <v>-3.7383177570093455E-2</v>
      </c>
      <c r="J48" s="55">
        <v>0</v>
      </c>
      <c r="K48" s="55">
        <v>0</v>
      </c>
      <c r="L48" s="55">
        <v>3</v>
      </c>
      <c r="M48" s="55">
        <v>0</v>
      </c>
      <c r="N48" s="56">
        <f t="shared" si="2"/>
        <v>-3</v>
      </c>
      <c r="O48" s="56">
        <f t="shared" si="2"/>
        <v>0</v>
      </c>
      <c r="P48" s="55">
        <v>3</v>
      </c>
      <c r="Q48" s="55">
        <v>0</v>
      </c>
      <c r="R48" s="55">
        <v>1</v>
      </c>
      <c r="S48" s="55">
        <v>0</v>
      </c>
      <c r="T48" s="56">
        <f t="shared" si="3"/>
        <v>2</v>
      </c>
      <c r="U48" s="56">
        <f t="shared" si="3"/>
        <v>0</v>
      </c>
      <c r="V48" s="55">
        <v>1140</v>
      </c>
      <c r="W48" s="55">
        <v>-1</v>
      </c>
      <c r="X48" s="26">
        <f t="shared" si="8"/>
        <v>2.3412280701754384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2661</v>
      </c>
      <c r="C49" s="55">
        <v>1267</v>
      </c>
      <c r="D49" s="55">
        <v>1394</v>
      </c>
      <c r="E49" s="15">
        <f t="shared" si="1"/>
        <v>28</v>
      </c>
      <c r="F49" s="55">
        <v>5</v>
      </c>
      <c r="G49" s="55">
        <v>23</v>
      </c>
      <c r="H49" s="56">
        <v>-5</v>
      </c>
      <c r="I49" s="57">
        <v>-0.18733608092918697</v>
      </c>
      <c r="J49" s="55">
        <v>2</v>
      </c>
      <c r="K49" s="55">
        <v>0</v>
      </c>
      <c r="L49" s="55">
        <v>4</v>
      </c>
      <c r="M49" s="55">
        <v>0</v>
      </c>
      <c r="N49" s="56">
        <f t="shared" si="2"/>
        <v>-2</v>
      </c>
      <c r="O49" s="56">
        <f t="shared" si="2"/>
        <v>0</v>
      </c>
      <c r="P49" s="55">
        <v>0</v>
      </c>
      <c r="Q49" s="55">
        <v>0</v>
      </c>
      <c r="R49" s="55">
        <v>3</v>
      </c>
      <c r="S49" s="55">
        <v>1</v>
      </c>
      <c r="T49" s="56">
        <f t="shared" si="3"/>
        <v>-3</v>
      </c>
      <c r="U49" s="56">
        <f t="shared" si="3"/>
        <v>-1</v>
      </c>
      <c r="V49" s="55">
        <v>1139</v>
      </c>
      <c r="W49" s="55">
        <v>-1</v>
      </c>
      <c r="X49" s="26">
        <f t="shared" si="8"/>
        <v>2.3362598770851624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2651</v>
      </c>
      <c r="C50" s="55">
        <v>1263</v>
      </c>
      <c r="D50" s="55">
        <v>1388</v>
      </c>
      <c r="E50" s="15">
        <f t="shared" si="1"/>
        <v>28</v>
      </c>
      <c r="F50" s="55">
        <v>5</v>
      </c>
      <c r="G50" s="55">
        <v>23</v>
      </c>
      <c r="H50" s="56">
        <v>-3</v>
      </c>
      <c r="I50" s="57">
        <v>-0.11273957158962795</v>
      </c>
      <c r="J50" s="55">
        <v>1</v>
      </c>
      <c r="K50" s="55">
        <v>0</v>
      </c>
      <c r="L50" s="55">
        <v>4</v>
      </c>
      <c r="M50" s="55">
        <v>0</v>
      </c>
      <c r="N50" s="56">
        <f t="shared" si="2"/>
        <v>-3</v>
      </c>
      <c r="O50" s="56">
        <f t="shared" si="2"/>
        <v>0</v>
      </c>
      <c r="P50" s="55">
        <v>1</v>
      </c>
      <c r="Q50" s="55">
        <v>0</v>
      </c>
      <c r="R50" s="55">
        <v>1</v>
      </c>
      <c r="S50" s="55">
        <v>0</v>
      </c>
      <c r="T50" s="56">
        <f t="shared" si="3"/>
        <v>0</v>
      </c>
      <c r="U50" s="56">
        <f t="shared" si="3"/>
        <v>0</v>
      </c>
      <c r="V50" s="55">
        <v>1141</v>
      </c>
      <c r="W50" s="55">
        <v>2</v>
      </c>
      <c r="X50" s="26">
        <f t="shared" si="8"/>
        <v>2.3234005258545136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2645</v>
      </c>
      <c r="C51" s="55">
        <v>1261</v>
      </c>
      <c r="D51" s="55">
        <v>1384</v>
      </c>
      <c r="E51" s="15">
        <f t="shared" si="1"/>
        <v>28</v>
      </c>
      <c r="F51" s="55">
        <v>5</v>
      </c>
      <c r="G51" s="55">
        <v>23</v>
      </c>
      <c r="H51" s="56">
        <v>-3</v>
      </c>
      <c r="I51" s="57">
        <v>-0.1131648434552999</v>
      </c>
      <c r="J51" s="55">
        <v>0</v>
      </c>
      <c r="K51" s="55">
        <v>0</v>
      </c>
      <c r="L51" s="55">
        <v>5</v>
      </c>
      <c r="M51" s="55">
        <v>0</v>
      </c>
      <c r="N51" s="56">
        <f t="shared" si="2"/>
        <v>-5</v>
      </c>
      <c r="O51" s="56">
        <f t="shared" si="2"/>
        <v>0</v>
      </c>
      <c r="P51" s="55">
        <v>2</v>
      </c>
      <c r="Q51" s="55">
        <v>0</v>
      </c>
      <c r="R51" s="55">
        <v>0</v>
      </c>
      <c r="S51" s="55">
        <v>0</v>
      </c>
      <c r="T51" s="56">
        <f t="shared" si="3"/>
        <v>2</v>
      </c>
      <c r="U51" s="56">
        <f t="shared" si="3"/>
        <v>0</v>
      </c>
      <c r="V51" s="55">
        <v>1141</v>
      </c>
      <c r="W51" s="55">
        <v>0</v>
      </c>
      <c r="X51" s="26">
        <f t="shared" si="8"/>
        <v>2.3181419807186678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2633</v>
      </c>
      <c r="C52" s="55">
        <v>1259</v>
      </c>
      <c r="D52" s="55">
        <v>1374</v>
      </c>
      <c r="E52" s="15">
        <f t="shared" si="1"/>
        <v>26</v>
      </c>
      <c r="F52" s="55">
        <v>5</v>
      </c>
      <c r="G52" s="55">
        <v>21</v>
      </c>
      <c r="H52" s="56">
        <v>-9</v>
      </c>
      <c r="I52" s="57">
        <v>-0.3402646502835539</v>
      </c>
      <c r="J52" s="55">
        <v>2</v>
      </c>
      <c r="K52" s="55">
        <v>0</v>
      </c>
      <c r="L52" s="55">
        <v>8</v>
      </c>
      <c r="M52" s="55">
        <v>0</v>
      </c>
      <c r="N52" s="56">
        <f t="shared" si="2"/>
        <v>-6</v>
      </c>
      <c r="O52" s="56">
        <f t="shared" si="2"/>
        <v>0</v>
      </c>
      <c r="P52" s="55">
        <v>1</v>
      </c>
      <c r="Q52" s="55">
        <v>0</v>
      </c>
      <c r="R52" s="55">
        <v>4</v>
      </c>
      <c r="S52" s="55">
        <v>2</v>
      </c>
      <c r="T52" s="56">
        <f t="shared" si="3"/>
        <v>-3</v>
      </c>
      <c r="U52" s="56">
        <f t="shared" si="3"/>
        <v>-2</v>
      </c>
      <c r="V52" s="55">
        <v>1133</v>
      </c>
      <c r="W52" s="55">
        <v>-8</v>
      </c>
      <c r="X52" s="26">
        <f t="shared" si="8"/>
        <v>2.3239187996469548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2626</v>
      </c>
      <c r="C53" s="55">
        <v>1258</v>
      </c>
      <c r="D53" s="55">
        <v>1368</v>
      </c>
      <c r="E53" s="15">
        <f t="shared" si="1"/>
        <v>26</v>
      </c>
      <c r="F53" s="55">
        <v>5</v>
      </c>
      <c r="G53" s="55">
        <v>21</v>
      </c>
      <c r="H53" s="56">
        <v>-7</v>
      </c>
      <c r="I53" s="57">
        <v>-0.26585643752373722</v>
      </c>
      <c r="J53" s="55">
        <v>1</v>
      </c>
      <c r="K53" s="55">
        <v>0</v>
      </c>
      <c r="L53" s="55">
        <v>8</v>
      </c>
      <c r="M53" s="55">
        <v>0</v>
      </c>
      <c r="N53" s="56">
        <f t="shared" si="2"/>
        <v>-7</v>
      </c>
      <c r="O53" s="56">
        <f t="shared" si="2"/>
        <v>0</v>
      </c>
      <c r="P53" s="55">
        <v>0</v>
      </c>
      <c r="Q53" s="55">
        <v>0</v>
      </c>
      <c r="R53" s="55">
        <v>0</v>
      </c>
      <c r="S53" s="55">
        <v>0</v>
      </c>
      <c r="T53" s="56">
        <f t="shared" si="3"/>
        <v>0</v>
      </c>
      <c r="U53" s="56">
        <f t="shared" si="3"/>
        <v>0</v>
      </c>
      <c r="V53" s="55">
        <v>1129</v>
      </c>
      <c r="W53" s="55">
        <v>-4</v>
      </c>
      <c r="X53" s="26">
        <f t="shared" si="8"/>
        <v>2.3259521700620018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2620</v>
      </c>
      <c r="C54" s="55">
        <v>1258</v>
      </c>
      <c r="D54" s="55">
        <v>1362</v>
      </c>
      <c r="E54" s="15">
        <f t="shared" si="1"/>
        <v>25</v>
      </c>
      <c r="F54" s="55">
        <v>6</v>
      </c>
      <c r="G54" s="55">
        <v>19</v>
      </c>
      <c r="H54" s="56">
        <v>-3</v>
      </c>
      <c r="I54" s="57">
        <v>-0.11424219345011424</v>
      </c>
      <c r="J54" s="55">
        <v>3</v>
      </c>
      <c r="K54" s="55">
        <v>0</v>
      </c>
      <c r="L54" s="55">
        <v>7</v>
      </c>
      <c r="M54" s="55">
        <v>0</v>
      </c>
      <c r="N54" s="56">
        <f t="shared" si="2"/>
        <v>-4</v>
      </c>
      <c r="O54" s="56">
        <f t="shared" si="2"/>
        <v>0</v>
      </c>
      <c r="P54" s="55">
        <v>3</v>
      </c>
      <c r="Q54" s="55">
        <v>1</v>
      </c>
      <c r="R54" s="55">
        <v>2</v>
      </c>
      <c r="S54" s="55">
        <v>2</v>
      </c>
      <c r="T54" s="56">
        <f t="shared" si="3"/>
        <v>1</v>
      </c>
      <c r="U54" s="56">
        <f t="shared" si="3"/>
        <v>-1</v>
      </c>
      <c r="V54" s="55">
        <v>1127</v>
      </c>
      <c r="W54" s="55">
        <v>-2</v>
      </c>
      <c r="X54" s="26">
        <f t="shared" si="8"/>
        <v>2.3247559893522625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2605</v>
      </c>
      <c r="C55" s="55">
        <v>1250</v>
      </c>
      <c r="D55" s="55">
        <v>1355</v>
      </c>
      <c r="E55" s="15">
        <f t="shared" si="1"/>
        <v>25</v>
      </c>
      <c r="F55" s="55">
        <v>6</v>
      </c>
      <c r="G55" s="55">
        <v>19</v>
      </c>
      <c r="H55" s="56">
        <v>-9</v>
      </c>
      <c r="I55" s="57">
        <v>-0.34351145038167941</v>
      </c>
      <c r="J55" s="55">
        <v>1</v>
      </c>
      <c r="K55" s="55">
        <v>0</v>
      </c>
      <c r="L55" s="55">
        <v>4</v>
      </c>
      <c r="M55" s="55">
        <v>0</v>
      </c>
      <c r="N55" s="56">
        <f t="shared" si="2"/>
        <v>-3</v>
      </c>
      <c r="O55" s="56">
        <f t="shared" si="2"/>
        <v>0</v>
      </c>
      <c r="P55" s="55">
        <v>1</v>
      </c>
      <c r="Q55" s="55">
        <v>0</v>
      </c>
      <c r="R55" s="55">
        <v>7</v>
      </c>
      <c r="S55" s="55">
        <v>0</v>
      </c>
      <c r="T55" s="56">
        <f t="shared" si="3"/>
        <v>-6</v>
      </c>
      <c r="U55" s="56">
        <f t="shared" si="3"/>
        <v>0</v>
      </c>
      <c r="V55" s="55">
        <v>1127</v>
      </c>
      <c r="W55" s="55">
        <v>0</v>
      </c>
      <c r="X55" s="26">
        <f t="shared" si="8"/>
        <v>2.3114463176574978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2594</v>
      </c>
      <c r="C56" s="55">
        <v>1241</v>
      </c>
      <c r="D56" s="55">
        <v>1353</v>
      </c>
      <c r="E56" s="15">
        <f t="shared" si="1"/>
        <v>25</v>
      </c>
      <c r="F56" s="55">
        <v>6</v>
      </c>
      <c r="G56" s="55">
        <v>19</v>
      </c>
      <c r="H56" s="56">
        <v>-5</v>
      </c>
      <c r="I56" s="57">
        <v>-0.19193857965451055</v>
      </c>
      <c r="J56" s="55">
        <v>1</v>
      </c>
      <c r="K56" s="55">
        <v>0</v>
      </c>
      <c r="L56" s="55">
        <v>7</v>
      </c>
      <c r="M56" s="55">
        <v>0</v>
      </c>
      <c r="N56" s="56">
        <f t="shared" si="2"/>
        <v>-6</v>
      </c>
      <c r="O56" s="56">
        <f t="shared" si="2"/>
        <v>0</v>
      </c>
      <c r="P56" s="55">
        <v>3</v>
      </c>
      <c r="Q56" s="55">
        <v>0</v>
      </c>
      <c r="R56" s="55">
        <v>2</v>
      </c>
      <c r="S56" s="55">
        <v>0</v>
      </c>
      <c r="T56" s="56">
        <f t="shared" si="3"/>
        <v>1</v>
      </c>
      <c r="U56" s="56">
        <f t="shared" si="3"/>
        <v>0</v>
      </c>
      <c r="V56" s="55">
        <v>1124</v>
      </c>
      <c r="W56" s="55">
        <v>-3</v>
      </c>
      <c r="X56" s="26">
        <f t="shared" si="8"/>
        <v>2.3078291814946619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2588</v>
      </c>
      <c r="C57" s="55">
        <v>1236</v>
      </c>
      <c r="D57" s="55">
        <v>1352</v>
      </c>
      <c r="E57" s="15">
        <f t="shared" si="1"/>
        <v>28</v>
      </c>
      <c r="F57" s="55">
        <v>6</v>
      </c>
      <c r="G57" s="55">
        <v>22</v>
      </c>
      <c r="H57" s="56">
        <v>-7</v>
      </c>
      <c r="I57" s="57">
        <v>-0.26985350809560521</v>
      </c>
      <c r="J57" s="55">
        <v>0</v>
      </c>
      <c r="K57" s="55">
        <v>0</v>
      </c>
      <c r="L57" s="55">
        <v>6</v>
      </c>
      <c r="M57" s="55">
        <v>0</v>
      </c>
      <c r="N57" s="56">
        <f t="shared" si="2"/>
        <v>-6</v>
      </c>
      <c r="O57" s="56">
        <f t="shared" si="2"/>
        <v>0</v>
      </c>
      <c r="P57" s="55">
        <v>0</v>
      </c>
      <c r="Q57" s="55">
        <v>0</v>
      </c>
      <c r="R57" s="55">
        <v>1</v>
      </c>
      <c r="S57" s="55">
        <v>0</v>
      </c>
      <c r="T57" s="56">
        <f>P57-R57</f>
        <v>-1</v>
      </c>
      <c r="U57" s="56">
        <f t="shared" si="3"/>
        <v>0</v>
      </c>
      <c r="V57" s="55">
        <v>1130</v>
      </c>
      <c r="W57" s="55">
        <v>6</v>
      </c>
      <c r="X57" s="26">
        <f t="shared" si="8"/>
        <v>2.2902654867256635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2579</v>
      </c>
      <c r="C58" s="55">
        <v>1230</v>
      </c>
      <c r="D58" s="55">
        <v>1349</v>
      </c>
      <c r="E58" s="15">
        <f t="shared" si="1"/>
        <v>28</v>
      </c>
      <c r="F58" s="55">
        <v>6</v>
      </c>
      <c r="G58" s="55">
        <v>22</v>
      </c>
      <c r="H58" s="56">
        <v>-2</v>
      </c>
      <c r="I58" s="57">
        <v>-7.7279752704791344E-2</v>
      </c>
      <c r="J58" s="55">
        <v>0</v>
      </c>
      <c r="K58" s="55">
        <v>0</v>
      </c>
      <c r="L58" s="55">
        <v>2</v>
      </c>
      <c r="M58" s="55">
        <v>0</v>
      </c>
      <c r="N58" s="56">
        <f t="shared" si="2"/>
        <v>-2</v>
      </c>
      <c r="O58" s="56">
        <f t="shared" si="2"/>
        <v>0</v>
      </c>
      <c r="P58" s="55">
        <v>0</v>
      </c>
      <c r="Q58" s="55">
        <v>0</v>
      </c>
      <c r="R58" s="55">
        <v>0</v>
      </c>
      <c r="S58" s="55">
        <v>0</v>
      </c>
      <c r="T58" s="56">
        <f t="shared" si="3"/>
        <v>0</v>
      </c>
      <c r="U58" s="56">
        <f t="shared" si="3"/>
        <v>0</v>
      </c>
      <c r="V58" s="55">
        <v>1130</v>
      </c>
      <c r="W58" s="55">
        <v>0</v>
      </c>
      <c r="X58" s="26">
        <f t="shared" si="8"/>
        <v>2.282300884955752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2572</v>
      </c>
      <c r="C59" s="55">
        <v>1229</v>
      </c>
      <c r="D59" s="55">
        <v>1343</v>
      </c>
      <c r="E59" s="15">
        <f t="shared" si="1"/>
        <v>28</v>
      </c>
      <c r="F59" s="55">
        <v>6</v>
      </c>
      <c r="G59" s="55">
        <v>22</v>
      </c>
      <c r="H59" s="56">
        <v>-4</v>
      </c>
      <c r="I59" s="57">
        <v>-0.15509887553315238</v>
      </c>
      <c r="J59" s="55">
        <v>1</v>
      </c>
      <c r="K59" s="55">
        <v>0</v>
      </c>
      <c r="L59" s="55">
        <v>8</v>
      </c>
      <c r="M59" s="55">
        <v>0</v>
      </c>
      <c r="N59" s="56">
        <f t="shared" si="2"/>
        <v>-7</v>
      </c>
      <c r="O59" s="56">
        <f t="shared" si="2"/>
        <v>0</v>
      </c>
      <c r="P59" s="55">
        <v>3</v>
      </c>
      <c r="Q59" s="55">
        <v>0</v>
      </c>
      <c r="R59" s="55">
        <v>0</v>
      </c>
      <c r="S59" s="55">
        <v>0</v>
      </c>
      <c r="T59" s="56">
        <f t="shared" si="3"/>
        <v>3</v>
      </c>
      <c r="U59" s="56">
        <f t="shared" si="3"/>
        <v>0</v>
      </c>
      <c r="V59" s="55">
        <v>1131</v>
      </c>
      <c r="W59" s="55">
        <v>1</v>
      </c>
      <c r="X59" s="26">
        <f t="shared" si="8"/>
        <v>2.2740937223695843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2566</v>
      </c>
      <c r="C60" s="55">
        <v>1226</v>
      </c>
      <c r="D60" s="55">
        <v>1340</v>
      </c>
      <c r="E60" s="15">
        <f t="shared" si="1"/>
        <v>28</v>
      </c>
      <c r="F60" s="55">
        <v>6</v>
      </c>
      <c r="G60" s="55">
        <v>22</v>
      </c>
      <c r="H60" s="56">
        <v>2</v>
      </c>
      <c r="I60" s="57">
        <v>7.7760497667185069E-2</v>
      </c>
      <c r="J60" s="55">
        <v>1</v>
      </c>
      <c r="K60" s="55">
        <v>0</v>
      </c>
      <c r="L60" s="55">
        <v>4</v>
      </c>
      <c r="M60" s="55">
        <v>0</v>
      </c>
      <c r="N60" s="56">
        <f t="shared" ref="N60:O61" si="9">J60-L60</f>
        <v>-3</v>
      </c>
      <c r="O60" s="56">
        <f t="shared" si="9"/>
        <v>0</v>
      </c>
      <c r="P60" s="55">
        <v>7</v>
      </c>
      <c r="Q60" s="55">
        <v>3</v>
      </c>
      <c r="R60" s="55">
        <v>2</v>
      </c>
      <c r="S60" s="55">
        <v>0</v>
      </c>
      <c r="T60" s="56">
        <f t="shared" ref="T60:U61" si="10">P60-R60</f>
        <v>5</v>
      </c>
      <c r="U60" s="56">
        <f t="shared" si="10"/>
        <v>3</v>
      </c>
      <c r="V60" s="55">
        <v>1136</v>
      </c>
      <c r="W60" s="55">
        <v>5</v>
      </c>
      <c r="X60" s="26">
        <f t="shared" si="8"/>
        <v>2.2588028169014085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2558</v>
      </c>
      <c r="C61" s="55">
        <v>1221</v>
      </c>
      <c r="D61" s="55">
        <v>1337</v>
      </c>
      <c r="E61" s="15">
        <f t="shared" si="1"/>
        <v>28</v>
      </c>
      <c r="F61" s="55">
        <v>6</v>
      </c>
      <c r="G61" s="55">
        <v>22</v>
      </c>
      <c r="H61" s="56">
        <v>-7</v>
      </c>
      <c r="I61" s="57">
        <v>-0.27279812938425568</v>
      </c>
      <c r="J61" s="55">
        <v>0</v>
      </c>
      <c r="K61" s="55">
        <v>0</v>
      </c>
      <c r="L61" s="55">
        <v>4</v>
      </c>
      <c r="M61" s="55">
        <v>0</v>
      </c>
      <c r="N61" s="56">
        <f t="shared" si="9"/>
        <v>-4</v>
      </c>
      <c r="O61" s="56">
        <f t="shared" si="9"/>
        <v>0</v>
      </c>
      <c r="P61" s="55">
        <v>1</v>
      </c>
      <c r="Q61" s="55">
        <v>0</v>
      </c>
      <c r="R61" s="55">
        <v>4</v>
      </c>
      <c r="S61" s="55">
        <v>0</v>
      </c>
      <c r="T61" s="56">
        <f t="shared" si="10"/>
        <v>-3</v>
      </c>
      <c r="U61" s="56">
        <f t="shared" si="10"/>
        <v>0</v>
      </c>
      <c r="V61" s="55">
        <v>1133</v>
      </c>
      <c r="W61" s="55">
        <v>-3</v>
      </c>
      <c r="X61" s="26">
        <f t="shared" si="8"/>
        <v>2.2577228596646073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35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32" t="s">
        <v>16</v>
      </c>
      <c r="B4" s="232" t="s">
        <v>0</v>
      </c>
      <c r="C4" s="67"/>
      <c r="D4" s="67"/>
      <c r="E4" s="67"/>
      <c r="F4" s="67"/>
      <c r="G4" s="67"/>
      <c r="H4" s="233" t="s">
        <v>80</v>
      </c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5"/>
      <c r="V4" s="236" t="s">
        <v>1</v>
      </c>
      <c r="W4" s="237"/>
      <c r="X4" s="238" t="s">
        <v>2</v>
      </c>
    </row>
    <row r="5" spans="1:26" ht="24" customHeight="1" x14ac:dyDescent="0.2">
      <c r="A5" s="66"/>
      <c r="B5" s="33"/>
      <c r="C5" s="12"/>
      <c r="D5" s="13"/>
      <c r="E5" s="239" t="s">
        <v>7</v>
      </c>
      <c r="F5" s="239"/>
      <c r="G5" s="239"/>
      <c r="H5" s="223" t="s">
        <v>9</v>
      </c>
      <c r="I5" s="225"/>
      <c r="J5" s="223" t="s">
        <v>10</v>
      </c>
      <c r="K5" s="224"/>
      <c r="L5" s="224"/>
      <c r="M5" s="224"/>
      <c r="N5" s="224"/>
      <c r="O5" s="225"/>
      <c r="P5" s="223" t="s">
        <v>11</v>
      </c>
      <c r="Q5" s="224"/>
      <c r="R5" s="224"/>
      <c r="S5" s="224"/>
      <c r="T5" s="224"/>
      <c r="U5" s="225"/>
      <c r="V5" s="24"/>
      <c r="W5" s="22"/>
      <c r="X5" s="69"/>
    </row>
    <row r="6" spans="1:26" ht="24" customHeight="1" x14ac:dyDescent="0.2">
      <c r="A6" s="66"/>
      <c r="B6" s="226" t="s">
        <v>6</v>
      </c>
      <c r="C6" s="240" t="s">
        <v>4</v>
      </c>
      <c r="D6" s="241" t="s">
        <v>5</v>
      </c>
      <c r="E6" s="242" t="s">
        <v>6</v>
      </c>
      <c r="F6" s="242" t="s">
        <v>4</v>
      </c>
      <c r="G6" s="242" t="s">
        <v>5</v>
      </c>
      <c r="H6" s="228" t="s">
        <v>12</v>
      </c>
      <c r="I6" s="228" t="s">
        <v>13</v>
      </c>
      <c r="J6" s="229" t="s">
        <v>14</v>
      </c>
      <c r="K6" s="230"/>
      <c r="L6" s="229" t="s">
        <v>19</v>
      </c>
      <c r="M6" s="230"/>
      <c r="N6" s="229" t="s">
        <v>20</v>
      </c>
      <c r="O6" s="230"/>
      <c r="P6" s="227" t="s">
        <v>81</v>
      </c>
      <c r="Q6" s="48"/>
      <c r="R6" s="227" t="s">
        <v>82</v>
      </c>
      <c r="S6" s="48"/>
      <c r="T6" s="229" t="s">
        <v>15</v>
      </c>
      <c r="U6" s="230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243"/>
      <c r="F7" s="243"/>
      <c r="G7" s="243"/>
      <c r="H7" s="95"/>
      <c r="I7" s="95"/>
      <c r="J7" s="30"/>
      <c r="K7" s="231" t="s">
        <v>83</v>
      </c>
      <c r="L7" s="30"/>
      <c r="M7" s="231" t="s">
        <v>83</v>
      </c>
      <c r="N7" s="30"/>
      <c r="O7" s="231" t="s">
        <v>83</v>
      </c>
      <c r="P7" s="87"/>
      <c r="Q7" s="231" t="s">
        <v>83</v>
      </c>
      <c r="R7" s="87"/>
      <c r="S7" s="231" t="s">
        <v>83</v>
      </c>
      <c r="T7" s="30"/>
      <c r="U7" s="231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243"/>
      <c r="F8" s="243"/>
      <c r="G8" s="243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243"/>
      <c r="F9" s="243"/>
      <c r="G9" s="243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7154</v>
      </c>
      <c r="C15" s="55">
        <v>3370</v>
      </c>
      <c r="D15" s="55">
        <v>3784</v>
      </c>
      <c r="E15" s="15">
        <f t="shared" ref="E15:E61" si="1">F15+G15</f>
        <v>33</v>
      </c>
      <c r="F15" s="55">
        <v>3</v>
      </c>
      <c r="G15" s="55">
        <v>30</v>
      </c>
      <c r="H15" s="56" t="s">
        <v>46</v>
      </c>
      <c r="I15" s="57" t="s">
        <v>46</v>
      </c>
      <c r="J15" s="55">
        <v>38</v>
      </c>
      <c r="K15" s="55">
        <v>0</v>
      </c>
      <c r="L15" s="55">
        <v>159</v>
      </c>
      <c r="M15" s="55">
        <v>0</v>
      </c>
      <c r="N15" s="56">
        <f t="shared" ref="N15:O59" si="2">J15-L15</f>
        <v>-121</v>
      </c>
      <c r="O15" s="56">
        <f t="shared" si="2"/>
        <v>0</v>
      </c>
      <c r="P15" s="55">
        <v>127</v>
      </c>
      <c r="Q15" s="55">
        <v>9</v>
      </c>
      <c r="R15" s="55">
        <v>106</v>
      </c>
      <c r="S15" s="55">
        <v>14</v>
      </c>
      <c r="T15" s="56">
        <f t="shared" ref="T15:U59" si="3">P15-R15</f>
        <v>21</v>
      </c>
      <c r="U15" s="56">
        <f t="shared" si="3"/>
        <v>-5</v>
      </c>
      <c r="V15" s="55">
        <v>2487</v>
      </c>
      <c r="W15" s="55" t="s">
        <v>46</v>
      </c>
      <c r="X15" s="58">
        <f>B15/V15</f>
        <v>2.8765581021310815</v>
      </c>
    </row>
    <row r="16" spans="1:26" ht="24" customHeight="1" x14ac:dyDescent="0.2">
      <c r="A16" s="29" t="s">
        <v>56</v>
      </c>
      <c r="B16" s="55">
        <f t="shared" si="0"/>
        <v>7043</v>
      </c>
      <c r="C16" s="55">
        <v>3307</v>
      </c>
      <c r="D16" s="55">
        <v>3736</v>
      </c>
      <c r="E16" s="15">
        <f t="shared" si="1"/>
        <v>40</v>
      </c>
      <c r="F16" s="55">
        <v>3</v>
      </c>
      <c r="G16" s="55">
        <v>37</v>
      </c>
      <c r="H16" s="56">
        <f>N16+T16</f>
        <v>-97</v>
      </c>
      <c r="I16" s="57">
        <f>H16/B15*100</f>
        <v>-1.3558848196812971</v>
      </c>
      <c r="J16" s="55">
        <v>33</v>
      </c>
      <c r="K16" s="55">
        <v>0</v>
      </c>
      <c r="L16" s="55">
        <v>153</v>
      </c>
      <c r="M16" s="55">
        <v>0</v>
      </c>
      <c r="N16" s="56">
        <f t="shared" si="2"/>
        <v>-120</v>
      </c>
      <c r="O16" s="56">
        <f t="shared" si="2"/>
        <v>0</v>
      </c>
      <c r="P16" s="55">
        <v>114</v>
      </c>
      <c r="Q16" s="55">
        <v>14</v>
      </c>
      <c r="R16" s="55">
        <v>91</v>
      </c>
      <c r="S16" s="55">
        <v>7</v>
      </c>
      <c r="T16" s="56">
        <f t="shared" si="3"/>
        <v>23</v>
      </c>
      <c r="U16" s="56">
        <f t="shared" si="3"/>
        <v>7</v>
      </c>
      <c r="V16" s="55">
        <v>2461</v>
      </c>
      <c r="W16" s="55" t="s">
        <v>46</v>
      </c>
      <c r="X16" s="58">
        <f>B16/V16</f>
        <v>2.8618447785453069</v>
      </c>
    </row>
    <row r="17" spans="1:26" ht="24" customHeight="1" x14ac:dyDescent="0.2">
      <c r="A17" s="29" t="s">
        <v>57</v>
      </c>
      <c r="B17" s="55">
        <f t="shared" si="0"/>
        <v>6929</v>
      </c>
      <c r="C17" s="55">
        <v>3245</v>
      </c>
      <c r="D17" s="55">
        <v>3684</v>
      </c>
      <c r="E17" s="15">
        <f t="shared" si="1"/>
        <v>47</v>
      </c>
      <c r="F17" s="55">
        <v>3</v>
      </c>
      <c r="G17" s="55">
        <v>44</v>
      </c>
      <c r="H17" s="56">
        <f t="shared" ref="H17:H20" si="4">N17+T17</f>
        <v>-90</v>
      </c>
      <c r="I17" s="57">
        <f t="shared" ref="I17:I20" si="5">H17/B16*100</f>
        <v>-1.2778645463580862</v>
      </c>
      <c r="J17" s="55">
        <v>33</v>
      </c>
      <c r="K17" s="55">
        <v>0</v>
      </c>
      <c r="L17" s="55">
        <v>126</v>
      </c>
      <c r="M17" s="55">
        <v>0</v>
      </c>
      <c r="N17" s="56">
        <f t="shared" si="2"/>
        <v>-93</v>
      </c>
      <c r="O17" s="56">
        <f t="shared" si="2"/>
        <v>0</v>
      </c>
      <c r="P17" s="55">
        <v>110</v>
      </c>
      <c r="Q17" s="55">
        <v>19</v>
      </c>
      <c r="R17" s="55">
        <v>107</v>
      </c>
      <c r="S17" s="55">
        <v>12</v>
      </c>
      <c r="T17" s="56">
        <f t="shared" si="3"/>
        <v>3</v>
      </c>
      <c r="U17" s="56">
        <f t="shared" si="3"/>
        <v>7</v>
      </c>
      <c r="V17" s="55">
        <v>2433</v>
      </c>
      <c r="W17" s="55" t="s">
        <v>46</v>
      </c>
      <c r="X17" s="58">
        <f>B17/V17</f>
        <v>2.8479243732018085</v>
      </c>
    </row>
    <row r="18" spans="1:26" ht="24" customHeight="1" x14ac:dyDescent="0.2">
      <c r="A18" s="29" t="s">
        <v>58</v>
      </c>
      <c r="B18" s="55">
        <f t="shared" si="0"/>
        <v>6725</v>
      </c>
      <c r="C18" s="55">
        <v>3134</v>
      </c>
      <c r="D18" s="55">
        <v>3591</v>
      </c>
      <c r="E18" s="15">
        <f t="shared" si="1"/>
        <v>63</v>
      </c>
      <c r="F18" s="55">
        <v>10</v>
      </c>
      <c r="G18" s="55">
        <v>53</v>
      </c>
      <c r="H18" s="56">
        <f t="shared" si="4"/>
        <v>-165</v>
      </c>
      <c r="I18" s="57">
        <f t="shared" si="5"/>
        <v>-2.3812960023091359</v>
      </c>
      <c r="J18" s="55">
        <v>36</v>
      </c>
      <c r="K18" s="55">
        <v>0</v>
      </c>
      <c r="L18" s="55">
        <v>152</v>
      </c>
      <c r="M18" s="55">
        <v>0</v>
      </c>
      <c r="N18" s="56">
        <f t="shared" si="2"/>
        <v>-116</v>
      </c>
      <c r="O18" s="56">
        <f t="shared" si="2"/>
        <v>0</v>
      </c>
      <c r="P18" s="55">
        <v>89</v>
      </c>
      <c r="Q18" s="55">
        <v>31</v>
      </c>
      <c r="R18" s="55">
        <v>138</v>
      </c>
      <c r="S18" s="55">
        <v>14</v>
      </c>
      <c r="T18" s="56">
        <f t="shared" si="3"/>
        <v>-49</v>
      </c>
      <c r="U18" s="56">
        <f t="shared" si="3"/>
        <v>17</v>
      </c>
      <c r="V18" s="55">
        <v>2409</v>
      </c>
      <c r="W18" s="55" t="s">
        <v>46</v>
      </c>
      <c r="X18" s="58">
        <f>B18/V18</f>
        <v>2.791614777916148</v>
      </c>
    </row>
    <row r="19" spans="1:26" ht="24" customHeight="1" x14ac:dyDescent="0.2">
      <c r="A19" s="29" t="s">
        <v>59</v>
      </c>
      <c r="B19" s="55">
        <f t="shared" si="0"/>
        <v>6568</v>
      </c>
      <c r="C19" s="55">
        <v>3073</v>
      </c>
      <c r="D19" s="55">
        <v>3495</v>
      </c>
      <c r="E19" s="15">
        <f t="shared" si="1"/>
        <v>63</v>
      </c>
      <c r="F19" s="55">
        <v>5</v>
      </c>
      <c r="G19" s="55">
        <v>58</v>
      </c>
      <c r="H19" s="56">
        <f t="shared" si="4"/>
        <v>-107</v>
      </c>
      <c r="I19" s="57">
        <f t="shared" si="5"/>
        <v>-1.5910780669144982</v>
      </c>
      <c r="J19" s="55">
        <v>28</v>
      </c>
      <c r="K19" s="55">
        <v>0</v>
      </c>
      <c r="L19" s="55">
        <v>113</v>
      </c>
      <c r="M19" s="55">
        <v>0</v>
      </c>
      <c r="N19" s="56">
        <f t="shared" si="2"/>
        <v>-85</v>
      </c>
      <c r="O19" s="56">
        <f t="shared" si="2"/>
        <v>0</v>
      </c>
      <c r="P19" s="55">
        <v>102</v>
      </c>
      <c r="Q19" s="55">
        <v>16</v>
      </c>
      <c r="R19" s="55">
        <v>124</v>
      </c>
      <c r="S19" s="55">
        <v>14</v>
      </c>
      <c r="T19" s="56">
        <f t="shared" si="3"/>
        <v>-22</v>
      </c>
      <c r="U19" s="56">
        <f t="shared" si="3"/>
        <v>2</v>
      </c>
      <c r="V19" s="55">
        <v>2368</v>
      </c>
      <c r="W19" s="55" t="s">
        <v>46</v>
      </c>
      <c r="X19" s="58">
        <f>B19/V19</f>
        <v>2.7736486486486487</v>
      </c>
    </row>
    <row r="20" spans="1:26" ht="24" customHeight="1" x14ac:dyDescent="0.2">
      <c r="A20" s="29" t="s">
        <v>60</v>
      </c>
      <c r="B20" s="55">
        <f t="shared" si="0"/>
        <v>6427</v>
      </c>
      <c r="C20" s="55">
        <v>3005</v>
      </c>
      <c r="D20" s="55">
        <v>3422</v>
      </c>
      <c r="E20" s="15">
        <f t="shared" si="1"/>
        <v>68</v>
      </c>
      <c r="F20" s="55">
        <v>16</v>
      </c>
      <c r="G20" s="55">
        <v>52</v>
      </c>
      <c r="H20" s="56">
        <f t="shared" si="4"/>
        <v>-75</v>
      </c>
      <c r="I20" s="57">
        <f t="shared" si="5"/>
        <v>-1.1419001218026796</v>
      </c>
      <c r="J20" s="55">
        <v>28</v>
      </c>
      <c r="K20" s="55">
        <v>0</v>
      </c>
      <c r="L20" s="55">
        <v>108</v>
      </c>
      <c r="M20" s="55">
        <v>1</v>
      </c>
      <c r="N20" s="56">
        <f t="shared" si="2"/>
        <v>-80</v>
      </c>
      <c r="O20" s="56">
        <f t="shared" si="2"/>
        <v>-1</v>
      </c>
      <c r="P20" s="55">
        <v>91</v>
      </c>
      <c r="Q20" s="55">
        <v>35</v>
      </c>
      <c r="R20" s="55">
        <v>86</v>
      </c>
      <c r="S20" s="55">
        <v>9</v>
      </c>
      <c r="T20" s="56">
        <f t="shared" si="3"/>
        <v>5</v>
      </c>
      <c r="U20" s="56">
        <f t="shared" si="3"/>
        <v>26</v>
      </c>
      <c r="V20" s="55">
        <v>2400</v>
      </c>
      <c r="W20" s="55" t="s">
        <v>46</v>
      </c>
      <c r="X20" s="58">
        <f>B20/V20</f>
        <v>2.6779166666666665</v>
      </c>
    </row>
    <row r="21" spans="1:26" ht="24" customHeight="1" x14ac:dyDescent="0.2">
      <c r="A21" s="28" t="s">
        <v>61</v>
      </c>
      <c r="B21" s="55">
        <f t="shared" si="0"/>
        <v>6251</v>
      </c>
      <c r="C21" s="55">
        <v>2926</v>
      </c>
      <c r="D21" s="55">
        <v>3325</v>
      </c>
      <c r="E21" s="15">
        <f t="shared" si="1"/>
        <v>33</v>
      </c>
      <c r="F21" s="55">
        <v>7</v>
      </c>
      <c r="G21" s="55">
        <v>26</v>
      </c>
      <c r="H21" s="56">
        <f t="shared" ref="H21:H22" si="6">N21+T21</f>
        <v>-126</v>
      </c>
      <c r="I21" s="57">
        <f t="shared" ref="I21:I23" si="7">H21/B20*100</f>
        <v>-1.9604792282557959</v>
      </c>
      <c r="J21" s="55">
        <v>26</v>
      </c>
      <c r="K21" s="55">
        <v>0</v>
      </c>
      <c r="L21" s="55">
        <v>139</v>
      </c>
      <c r="M21" s="55">
        <v>0</v>
      </c>
      <c r="N21" s="56">
        <f t="shared" si="2"/>
        <v>-113</v>
      </c>
      <c r="O21" s="56">
        <f t="shared" si="2"/>
        <v>0</v>
      </c>
      <c r="P21" s="55">
        <v>91</v>
      </c>
      <c r="Q21" s="55">
        <v>4</v>
      </c>
      <c r="R21" s="55">
        <v>104</v>
      </c>
      <c r="S21" s="55">
        <v>39</v>
      </c>
      <c r="T21" s="56">
        <f t="shared" si="3"/>
        <v>-13</v>
      </c>
      <c r="U21" s="56">
        <f t="shared" si="3"/>
        <v>-35</v>
      </c>
      <c r="V21" s="55">
        <v>2341</v>
      </c>
      <c r="W21" s="55" t="s">
        <v>46</v>
      </c>
      <c r="X21" s="58">
        <f>B21/V21</f>
        <v>2.6702263989747972</v>
      </c>
    </row>
    <row r="22" spans="1:26" s="6" customFormat="1" ht="23.25" customHeight="1" x14ac:dyDescent="0.2">
      <c r="A22" s="15" t="s">
        <v>62</v>
      </c>
      <c r="B22" s="55">
        <f t="shared" si="0"/>
        <v>6116</v>
      </c>
      <c r="C22" s="55">
        <v>2861</v>
      </c>
      <c r="D22" s="55">
        <v>3255</v>
      </c>
      <c r="E22" s="15">
        <f t="shared" si="1"/>
        <v>59</v>
      </c>
      <c r="F22" s="55">
        <v>29</v>
      </c>
      <c r="G22" s="55">
        <v>30</v>
      </c>
      <c r="H22" s="56">
        <f t="shared" si="6"/>
        <v>-99</v>
      </c>
      <c r="I22" s="57">
        <f t="shared" si="7"/>
        <v>-1.5837466005439129</v>
      </c>
      <c r="J22" s="55">
        <v>19</v>
      </c>
      <c r="K22" s="55">
        <v>0</v>
      </c>
      <c r="L22" s="55">
        <v>121</v>
      </c>
      <c r="M22" s="55">
        <v>0</v>
      </c>
      <c r="N22" s="56">
        <f t="shared" si="2"/>
        <v>-102</v>
      </c>
      <c r="O22" s="56">
        <f t="shared" si="2"/>
        <v>0</v>
      </c>
      <c r="P22" s="55">
        <v>140</v>
      </c>
      <c r="Q22" s="55">
        <v>49</v>
      </c>
      <c r="R22" s="55">
        <v>137</v>
      </c>
      <c r="S22" s="55">
        <v>25</v>
      </c>
      <c r="T22" s="56">
        <f t="shared" si="3"/>
        <v>3</v>
      </c>
      <c r="U22" s="56">
        <f t="shared" si="3"/>
        <v>24</v>
      </c>
      <c r="V22" s="55">
        <v>2365</v>
      </c>
      <c r="W22" s="55" t="s">
        <v>46</v>
      </c>
      <c r="X22" s="25">
        <f>B22/V22</f>
        <v>2.5860465116279068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5939</v>
      </c>
      <c r="C23" s="55">
        <v>2763</v>
      </c>
      <c r="D23" s="55">
        <v>3176</v>
      </c>
      <c r="E23" s="15">
        <f t="shared" si="1"/>
        <v>68</v>
      </c>
      <c r="F23" s="55">
        <v>26</v>
      </c>
      <c r="G23" s="55">
        <v>42</v>
      </c>
      <c r="H23" s="56">
        <f>N23+T23</f>
        <v>-133</v>
      </c>
      <c r="I23" s="57">
        <f t="shared" si="7"/>
        <v>-2.1746239372138652</v>
      </c>
      <c r="J23" s="55">
        <v>21</v>
      </c>
      <c r="K23" s="55">
        <v>0</v>
      </c>
      <c r="L23" s="55">
        <v>152</v>
      </c>
      <c r="M23" s="55">
        <v>0</v>
      </c>
      <c r="N23" s="56">
        <f t="shared" si="2"/>
        <v>-131</v>
      </c>
      <c r="O23" s="56">
        <f t="shared" si="2"/>
        <v>0</v>
      </c>
      <c r="P23" s="55">
        <v>102</v>
      </c>
      <c r="Q23" s="55">
        <v>30</v>
      </c>
      <c r="R23" s="55">
        <v>104</v>
      </c>
      <c r="S23" s="55">
        <v>24</v>
      </c>
      <c r="T23" s="56">
        <f t="shared" si="3"/>
        <v>-2</v>
      </c>
      <c r="U23" s="56">
        <f t="shared" si="3"/>
        <v>6</v>
      </c>
      <c r="V23" s="55">
        <v>2326</v>
      </c>
      <c r="W23" s="55" t="s">
        <v>46</v>
      </c>
      <c r="X23" s="25">
        <f>B23/V23</f>
        <v>2.5533104041272572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6427</v>
      </c>
      <c r="C25" s="55">
        <v>3005</v>
      </c>
      <c r="D25" s="55">
        <v>3422</v>
      </c>
      <c r="E25" s="15">
        <f t="shared" si="1"/>
        <v>68</v>
      </c>
      <c r="F25" s="55">
        <v>16</v>
      </c>
      <c r="G25" s="55">
        <v>52</v>
      </c>
      <c r="H25" s="56">
        <v>-7</v>
      </c>
      <c r="I25" s="57">
        <v>-0.10824184320395856</v>
      </c>
      <c r="J25" s="55">
        <v>0</v>
      </c>
      <c r="K25" s="55">
        <v>0</v>
      </c>
      <c r="L25" s="55">
        <v>3</v>
      </c>
      <c r="M25" s="55">
        <v>0</v>
      </c>
      <c r="N25" s="56">
        <f t="shared" si="2"/>
        <v>-3</v>
      </c>
      <c r="O25" s="56">
        <f t="shared" si="2"/>
        <v>0</v>
      </c>
      <c r="P25" s="55">
        <v>2</v>
      </c>
      <c r="Q25" s="55">
        <v>0</v>
      </c>
      <c r="R25" s="55">
        <v>6</v>
      </c>
      <c r="S25" s="55">
        <v>1</v>
      </c>
      <c r="T25" s="56">
        <f t="shared" si="3"/>
        <v>-4</v>
      </c>
      <c r="U25" s="56">
        <f t="shared" si="3"/>
        <v>-1</v>
      </c>
      <c r="V25" s="55">
        <v>2400</v>
      </c>
      <c r="W25" s="55">
        <v>27</v>
      </c>
      <c r="X25" s="25">
        <f t="shared" ref="X25:X61" si="8">B25/V25</f>
        <v>2.6779166666666665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6413</v>
      </c>
      <c r="C26" s="55">
        <v>2995</v>
      </c>
      <c r="D26" s="55">
        <v>3418</v>
      </c>
      <c r="E26" s="15">
        <f t="shared" si="1"/>
        <v>68</v>
      </c>
      <c r="F26" s="55">
        <v>16</v>
      </c>
      <c r="G26" s="55">
        <v>52</v>
      </c>
      <c r="H26" s="56">
        <v>-9</v>
      </c>
      <c r="I26" s="57">
        <v>-0.14003423058969972</v>
      </c>
      <c r="J26" s="55">
        <v>2</v>
      </c>
      <c r="K26" s="55">
        <v>0</v>
      </c>
      <c r="L26" s="55">
        <v>14</v>
      </c>
      <c r="M26" s="55">
        <v>0</v>
      </c>
      <c r="N26" s="56">
        <f t="shared" si="2"/>
        <v>-12</v>
      </c>
      <c r="O26" s="56">
        <f t="shared" si="2"/>
        <v>0</v>
      </c>
      <c r="P26" s="55">
        <v>4</v>
      </c>
      <c r="Q26" s="55">
        <v>0</v>
      </c>
      <c r="R26" s="55">
        <v>1</v>
      </c>
      <c r="S26" s="55">
        <v>0</v>
      </c>
      <c r="T26" s="56">
        <f t="shared" si="3"/>
        <v>3</v>
      </c>
      <c r="U26" s="56">
        <f t="shared" si="3"/>
        <v>0</v>
      </c>
      <c r="V26" s="55">
        <v>2397</v>
      </c>
      <c r="W26" s="55">
        <v>-3</v>
      </c>
      <c r="X26" s="25">
        <f t="shared" si="8"/>
        <v>2.6754276178556529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6391</v>
      </c>
      <c r="C27" s="55">
        <v>2982</v>
      </c>
      <c r="D27" s="55">
        <v>3409</v>
      </c>
      <c r="E27" s="15">
        <f t="shared" si="1"/>
        <v>68</v>
      </c>
      <c r="F27" s="55">
        <v>16</v>
      </c>
      <c r="G27" s="55">
        <v>52</v>
      </c>
      <c r="H27" s="56">
        <v>-11</v>
      </c>
      <c r="I27" s="57">
        <v>-0.17152658662092624</v>
      </c>
      <c r="J27" s="55">
        <v>2</v>
      </c>
      <c r="K27" s="55">
        <v>0</v>
      </c>
      <c r="L27" s="55">
        <v>15</v>
      </c>
      <c r="M27" s="55">
        <v>0</v>
      </c>
      <c r="N27" s="56">
        <f t="shared" si="2"/>
        <v>-13</v>
      </c>
      <c r="O27" s="56">
        <f t="shared" si="2"/>
        <v>0</v>
      </c>
      <c r="P27" s="55">
        <v>9</v>
      </c>
      <c r="Q27" s="55">
        <v>0</v>
      </c>
      <c r="R27" s="55">
        <v>7</v>
      </c>
      <c r="S27" s="55">
        <v>0</v>
      </c>
      <c r="T27" s="56">
        <f t="shared" si="3"/>
        <v>2</v>
      </c>
      <c r="U27" s="56">
        <f t="shared" si="3"/>
        <v>0</v>
      </c>
      <c r="V27" s="55">
        <v>2390</v>
      </c>
      <c r="W27" s="55">
        <v>-7</v>
      </c>
      <c r="X27" s="25">
        <f t="shared" si="8"/>
        <v>2.6740585774058578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6375</v>
      </c>
      <c r="C28" s="55">
        <v>2972</v>
      </c>
      <c r="D28" s="55">
        <v>3403</v>
      </c>
      <c r="E28" s="15">
        <f t="shared" si="1"/>
        <v>67</v>
      </c>
      <c r="F28" s="55">
        <v>16</v>
      </c>
      <c r="G28" s="55">
        <v>51</v>
      </c>
      <c r="H28" s="56">
        <v>-9</v>
      </c>
      <c r="I28" s="57">
        <v>-0.14082303238929744</v>
      </c>
      <c r="J28" s="55">
        <v>4</v>
      </c>
      <c r="K28" s="55">
        <v>0</v>
      </c>
      <c r="L28" s="55">
        <v>18</v>
      </c>
      <c r="M28" s="55">
        <v>0</v>
      </c>
      <c r="N28" s="56">
        <f t="shared" si="2"/>
        <v>-14</v>
      </c>
      <c r="O28" s="56">
        <f t="shared" si="2"/>
        <v>0</v>
      </c>
      <c r="P28" s="55">
        <v>8</v>
      </c>
      <c r="Q28" s="55">
        <v>0</v>
      </c>
      <c r="R28" s="55">
        <v>3</v>
      </c>
      <c r="S28" s="55">
        <v>1</v>
      </c>
      <c r="T28" s="56">
        <f t="shared" si="3"/>
        <v>5</v>
      </c>
      <c r="U28" s="56">
        <f t="shared" si="3"/>
        <v>-1</v>
      </c>
      <c r="V28" s="55">
        <v>2388</v>
      </c>
      <c r="W28" s="55">
        <v>-2</v>
      </c>
      <c r="X28" s="25">
        <f t="shared" si="8"/>
        <v>2.6695979899497488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6369</v>
      </c>
      <c r="C29" s="55">
        <v>2972</v>
      </c>
      <c r="D29" s="55">
        <v>3397</v>
      </c>
      <c r="E29" s="15">
        <f t="shared" si="1"/>
        <v>69</v>
      </c>
      <c r="F29" s="55">
        <v>18</v>
      </c>
      <c r="G29" s="55">
        <v>51</v>
      </c>
      <c r="H29" s="56">
        <v>-6</v>
      </c>
      <c r="I29" s="57">
        <v>-9.4117647058823528E-2</v>
      </c>
      <c r="J29" s="55">
        <v>2</v>
      </c>
      <c r="K29" s="55">
        <v>0</v>
      </c>
      <c r="L29" s="55">
        <v>6</v>
      </c>
      <c r="M29" s="55">
        <v>0</v>
      </c>
      <c r="N29" s="56">
        <f t="shared" si="2"/>
        <v>-4</v>
      </c>
      <c r="O29" s="56">
        <f t="shared" si="2"/>
        <v>0</v>
      </c>
      <c r="P29" s="55">
        <v>4</v>
      </c>
      <c r="Q29" s="55">
        <v>2</v>
      </c>
      <c r="R29" s="55">
        <v>6</v>
      </c>
      <c r="S29" s="55">
        <v>0</v>
      </c>
      <c r="T29" s="56">
        <f t="shared" si="3"/>
        <v>-2</v>
      </c>
      <c r="U29" s="56">
        <f t="shared" si="3"/>
        <v>2</v>
      </c>
      <c r="V29" s="55">
        <v>2390</v>
      </c>
      <c r="W29" s="55">
        <v>2</v>
      </c>
      <c r="X29" s="25">
        <f t="shared" si="8"/>
        <v>2.6648535564853555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6366</v>
      </c>
      <c r="C30" s="55">
        <v>2975</v>
      </c>
      <c r="D30" s="55">
        <v>3391</v>
      </c>
      <c r="E30" s="15">
        <f t="shared" si="1"/>
        <v>69</v>
      </c>
      <c r="F30" s="55">
        <v>18</v>
      </c>
      <c r="G30" s="55">
        <v>51</v>
      </c>
      <c r="H30" s="56">
        <v>-4</v>
      </c>
      <c r="I30" s="57">
        <v>-6.2804207881928087E-2</v>
      </c>
      <c r="J30" s="55">
        <v>0</v>
      </c>
      <c r="K30" s="55">
        <v>0</v>
      </c>
      <c r="L30" s="55">
        <v>9</v>
      </c>
      <c r="M30" s="55">
        <v>0</v>
      </c>
      <c r="N30" s="56">
        <f t="shared" si="2"/>
        <v>-9</v>
      </c>
      <c r="O30" s="56">
        <f t="shared" si="2"/>
        <v>0</v>
      </c>
      <c r="P30" s="55">
        <v>7</v>
      </c>
      <c r="Q30" s="55">
        <v>0</v>
      </c>
      <c r="R30" s="55">
        <v>2</v>
      </c>
      <c r="S30" s="55">
        <v>0</v>
      </c>
      <c r="T30" s="56">
        <f t="shared" si="3"/>
        <v>5</v>
      </c>
      <c r="U30" s="56">
        <f t="shared" si="3"/>
        <v>0</v>
      </c>
      <c r="V30" s="55">
        <v>2390</v>
      </c>
      <c r="W30" s="55">
        <v>0</v>
      </c>
      <c r="X30" s="25">
        <f t="shared" si="8"/>
        <v>2.6635983263598328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6315</v>
      </c>
      <c r="C31" s="55">
        <v>2947</v>
      </c>
      <c r="D31" s="55">
        <v>3368</v>
      </c>
      <c r="E31" s="15">
        <f t="shared" si="1"/>
        <v>43</v>
      </c>
      <c r="F31" s="55">
        <v>5</v>
      </c>
      <c r="G31" s="55">
        <v>38</v>
      </c>
      <c r="H31" s="56">
        <v>-31</v>
      </c>
      <c r="I31" s="57">
        <v>-0.48696198554822495</v>
      </c>
      <c r="J31" s="55">
        <v>2</v>
      </c>
      <c r="K31" s="55">
        <v>0</v>
      </c>
      <c r="L31" s="55">
        <v>10</v>
      </c>
      <c r="M31" s="55">
        <v>0</v>
      </c>
      <c r="N31" s="56">
        <f t="shared" si="2"/>
        <v>-8</v>
      </c>
      <c r="O31" s="56">
        <f t="shared" si="2"/>
        <v>0</v>
      </c>
      <c r="P31" s="55">
        <v>23</v>
      </c>
      <c r="Q31" s="55">
        <v>2</v>
      </c>
      <c r="R31" s="55">
        <v>46</v>
      </c>
      <c r="S31" s="55">
        <v>28</v>
      </c>
      <c r="T31" s="56">
        <f t="shared" si="3"/>
        <v>-23</v>
      </c>
      <c r="U31" s="56">
        <f t="shared" si="3"/>
        <v>-26</v>
      </c>
      <c r="V31" s="55">
        <v>2364</v>
      </c>
      <c r="W31" s="55">
        <v>-26</v>
      </c>
      <c r="X31" s="25">
        <f t="shared" si="8"/>
        <v>2.6713197969543145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6320</v>
      </c>
      <c r="C32" s="55">
        <v>2945</v>
      </c>
      <c r="D32" s="55">
        <v>3375</v>
      </c>
      <c r="E32" s="15">
        <f t="shared" si="1"/>
        <v>42</v>
      </c>
      <c r="F32" s="55">
        <v>5</v>
      </c>
      <c r="G32" s="55">
        <v>37</v>
      </c>
      <c r="H32" s="56">
        <v>2</v>
      </c>
      <c r="I32" s="57">
        <v>3.1670625494853527E-2</v>
      </c>
      <c r="J32" s="55">
        <v>7</v>
      </c>
      <c r="K32" s="55">
        <v>0</v>
      </c>
      <c r="L32" s="55">
        <v>11</v>
      </c>
      <c r="M32" s="55">
        <v>0</v>
      </c>
      <c r="N32" s="56">
        <f t="shared" si="2"/>
        <v>-4</v>
      </c>
      <c r="O32" s="56">
        <f t="shared" si="2"/>
        <v>0</v>
      </c>
      <c r="P32" s="55">
        <v>17</v>
      </c>
      <c r="Q32" s="55">
        <v>0</v>
      </c>
      <c r="R32" s="55">
        <v>11</v>
      </c>
      <c r="S32" s="55">
        <v>1</v>
      </c>
      <c r="T32" s="56">
        <f t="shared" si="3"/>
        <v>6</v>
      </c>
      <c r="U32" s="56">
        <f t="shared" si="3"/>
        <v>-1</v>
      </c>
      <c r="V32" s="55">
        <v>2369</v>
      </c>
      <c r="W32" s="55">
        <v>5</v>
      </c>
      <c r="X32" s="25">
        <f t="shared" si="8"/>
        <v>2.6677923174335163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6309</v>
      </c>
      <c r="C33" s="55">
        <v>2942</v>
      </c>
      <c r="D33" s="55">
        <v>3367</v>
      </c>
      <c r="E33" s="15">
        <f t="shared" si="1"/>
        <v>41</v>
      </c>
      <c r="F33" s="55">
        <v>5</v>
      </c>
      <c r="G33" s="55">
        <v>36</v>
      </c>
      <c r="H33" s="56">
        <v>-15</v>
      </c>
      <c r="I33" s="57">
        <v>-0.23734177215189875</v>
      </c>
      <c r="J33" s="55">
        <v>2</v>
      </c>
      <c r="K33" s="55">
        <v>0</v>
      </c>
      <c r="L33" s="55">
        <v>10</v>
      </c>
      <c r="M33" s="55">
        <v>0</v>
      </c>
      <c r="N33" s="56">
        <f t="shared" si="2"/>
        <v>-8</v>
      </c>
      <c r="O33" s="56">
        <f t="shared" si="2"/>
        <v>0</v>
      </c>
      <c r="P33" s="55">
        <v>0</v>
      </c>
      <c r="Q33" s="55">
        <v>0</v>
      </c>
      <c r="R33" s="55">
        <v>7</v>
      </c>
      <c r="S33" s="55">
        <v>1</v>
      </c>
      <c r="T33" s="56">
        <f t="shared" si="3"/>
        <v>-7</v>
      </c>
      <c r="U33" s="56">
        <f t="shared" si="3"/>
        <v>-1</v>
      </c>
      <c r="V33" s="55">
        <v>2363</v>
      </c>
      <c r="W33" s="55">
        <v>-6</v>
      </c>
      <c r="X33" s="25">
        <f t="shared" si="8"/>
        <v>2.6699111299195937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6304</v>
      </c>
      <c r="C34" s="55">
        <v>2940</v>
      </c>
      <c r="D34" s="55">
        <v>3364</v>
      </c>
      <c r="E34" s="15">
        <f t="shared" si="1"/>
        <v>42</v>
      </c>
      <c r="F34" s="55">
        <v>7</v>
      </c>
      <c r="G34" s="55">
        <v>35</v>
      </c>
      <c r="H34" s="56">
        <v>-3</v>
      </c>
      <c r="I34" s="57">
        <v>-4.7551117451260103E-2</v>
      </c>
      <c r="J34" s="55">
        <v>2</v>
      </c>
      <c r="K34" s="55">
        <v>0</v>
      </c>
      <c r="L34" s="55">
        <v>9</v>
      </c>
      <c r="M34" s="55">
        <v>0</v>
      </c>
      <c r="N34" s="56">
        <f t="shared" si="2"/>
        <v>-7</v>
      </c>
      <c r="O34" s="56">
        <f t="shared" si="2"/>
        <v>0</v>
      </c>
      <c r="P34" s="55">
        <v>6</v>
      </c>
      <c r="Q34" s="55">
        <v>0</v>
      </c>
      <c r="R34" s="55">
        <v>2</v>
      </c>
      <c r="S34" s="55">
        <v>0</v>
      </c>
      <c r="T34" s="56">
        <f t="shared" si="3"/>
        <v>4</v>
      </c>
      <c r="U34" s="56">
        <f t="shared" si="3"/>
        <v>0</v>
      </c>
      <c r="V34" s="55">
        <v>2365</v>
      </c>
      <c r="W34" s="55">
        <v>2</v>
      </c>
      <c r="X34" s="25">
        <f t="shared" si="8"/>
        <v>2.6655391120507401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6291</v>
      </c>
      <c r="C35" s="55">
        <v>2938</v>
      </c>
      <c r="D35" s="55">
        <v>3353</v>
      </c>
      <c r="E35" s="15">
        <f t="shared" si="1"/>
        <v>41</v>
      </c>
      <c r="F35" s="55">
        <v>7</v>
      </c>
      <c r="G35" s="55">
        <v>34</v>
      </c>
      <c r="H35" s="56">
        <v>-11</v>
      </c>
      <c r="I35" s="57">
        <v>-0.17449238578680204</v>
      </c>
      <c r="J35" s="55">
        <v>2</v>
      </c>
      <c r="K35" s="55">
        <v>0</v>
      </c>
      <c r="L35" s="55">
        <v>12</v>
      </c>
      <c r="M35" s="55">
        <v>0</v>
      </c>
      <c r="N35" s="56">
        <f t="shared" si="2"/>
        <v>-10</v>
      </c>
      <c r="O35" s="56">
        <f t="shared" si="2"/>
        <v>0</v>
      </c>
      <c r="P35" s="55">
        <v>3</v>
      </c>
      <c r="Q35" s="55">
        <v>0</v>
      </c>
      <c r="R35" s="55">
        <v>4</v>
      </c>
      <c r="S35" s="55">
        <v>1</v>
      </c>
      <c r="T35" s="56">
        <f t="shared" si="3"/>
        <v>-1</v>
      </c>
      <c r="U35" s="56">
        <f t="shared" si="3"/>
        <v>-1</v>
      </c>
      <c r="V35" s="55">
        <v>2360</v>
      </c>
      <c r="W35" s="55">
        <v>-5</v>
      </c>
      <c r="X35" s="25">
        <f t="shared" si="8"/>
        <v>2.6656779661016947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6278</v>
      </c>
      <c r="C36" s="55">
        <v>2934</v>
      </c>
      <c r="D36" s="55">
        <v>3344</v>
      </c>
      <c r="E36" s="15">
        <f t="shared" si="1"/>
        <v>40</v>
      </c>
      <c r="F36" s="55">
        <v>7</v>
      </c>
      <c r="G36" s="55">
        <v>33</v>
      </c>
      <c r="H36" s="56">
        <v>-7</v>
      </c>
      <c r="I36" s="57">
        <v>-0.11127006835161342</v>
      </c>
      <c r="J36" s="55">
        <v>0</v>
      </c>
      <c r="K36" s="55">
        <v>0</v>
      </c>
      <c r="L36" s="55">
        <v>9</v>
      </c>
      <c r="M36" s="55">
        <v>0</v>
      </c>
      <c r="N36" s="56">
        <f t="shared" si="2"/>
        <v>-9</v>
      </c>
      <c r="O36" s="56">
        <f t="shared" si="2"/>
        <v>0</v>
      </c>
      <c r="P36" s="55">
        <v>8</v>
      </c>
      <c r="Q36" s="55">
        <v>0</v>
      </c>
      <c r="R36" s="55">
        <v>6</v>
      </c>
      <c r="S36" s="55">
        <v>0</v>
      </c>
      <c r="T36" s="56">
        <f t="shared" si="3"/>
        <v>2</v>
      </c>
      <c r="U36" s="56">
        <f t="shared" si="3"/>
        <v>0</v>
      </c>
      <c r="V36" s="55">
        <v>2351</v>
      </c>
      <c r="W36" s="55">
        <v>-9</v>
      </c>
      <c r="X36" s="25">
        <f t="shared" si="8"/>
        <v>2.6703530412590388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6251</v>
      </c>
      <c r="C37" s="55">
        <v>2926</v>
      </c>
      <c r="D37" s="55">
        <v>3325</v>
      </c>
      <c r="E37" s="15">
        <f t="shared" si="1"/>
        <v>33</v>
      </c>
      <c r="F37" s="55">
        <v>7</v>
      </c>
      <c r="G37" s="55">
        <v>26</v>
      </c>
      <c r="H37" s="56">
        <v>-22</v>
      </c>
      <c r="I37" s="57">
        <v>-0.35043007327174258</v>
      </c>
      <c r="J37" s="55">
        <v>1</v>
      </c>
      <c r="K37" s="55">
        <v>0</v>
      </c>
      <c r="L37" s="55">
        <v>16</v>
      </c>
      <c r="M37" s="55">
        <v>0</v>
      </c>
      <c r="N37" s="56">
        <f t="shared" si="2"/>
        <v>-15</v>
      </c>
      <c r="O37" s="56">
        <f t="shared" si="2"/>
        <v>0</v>
      </c>
      <c r="P37" s="55">
        <v>2</v>
      </c>
      <c r="Q37" s="55">
        <v>0</v>
      </c>
      <c r="R37" s="55">
        <v>9</v>
      </c>
      <c r="S37" s="55">
        <v>7</v>
      </c>
      <c r="T37" s="56">
        <f t="shared" si="3"/>
        <v>-7</v>
      </c>
      <c r="U37" s="56">
        <f t="shared" si="3"/>
        <v>-7</v>
      </c>
      <c r="V37" s="55">
        <v>2341</v>
      </c>
      <c r="W37" s="55">
        <v>-10</v>
      </c>
      <c r="X37" s="26">
        <f t="shared" si="8"/>
        <v>2.6702263989747972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6247</v>
      </c>
      <c r="C38" s="55">
        <v>2921</v>
      </c>
      <c r="D38" s="55">
        <v>3326</v>
      </c>
      <c r="E38" s="15">
        <f t="shared" si="1"/>
        <v>34</v>
      </c>
      <c r="F38" s="55">
        <v>8</v>
      </c>
      <c r="G38" s="55">
        <v>26</v>
      </c>
      <c r="H38" s="56">
        <v>-1</v>
      </c>
      <c r="I38" s="57">
        <v>-1.5997440409534474E-2</v>
      </c>
      <c r="J38" s="55">
        <v>3</v>
      </c>
      <c r="K38" s="55">
        <v>0</v>
      </c>
      <c r="L38" s="55">
        <v>9</v>
      </c>
      <c r="M38" s="55">
        <v>0</v>
      </c>
      <c r="N38" s="56">
        <f t="shared" si="2"/>
        <v>-6</v>
      </c>
      <c r="O38" s="56">
        <f t="shared" si="2"/>
        <v>0</v>
      </c>
      <c r="P38" s="55">
        <v>11</v>
      </c>
      <c r="Q38" s="55">
        <v>2</v>
      </c>
      <c r="R38" s="55">
        <v>6</v>
      </c>
      <c r="S38" s="55">
        <v>1</v>
      </c>
      <c r="T38" s="56">
        <f t="shared" si="3"/>
        <v>5</v>
      </c>
      <c r="U38" s="56">
        <f t="shared" si="3"/>
        <v>1</v>
      </c>
      <c r="V38" s="55">
        <v>2349</v>
      </c>
      <c r="W38" s="55">
        <v>8</v>
      </c>
      <c r="X38" s="26">
        <f t="shared" si="8"/>
        <v>2.6594295444870157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6226</v>
      </c>
      <c r="C39" s="55">
        <v>2902</v>
      </c>
      <c r="D39" s="55">
        <v>3324</v>
      </c>
      <c r="E39" s="15">
        <f t="shared" si="1"/>
        <v>32</v>
      </c>
      <c r="F39" s="55">
        <v>7</v>
      </c>
      <c r="G39" s="55">
        <v>25</v>
      </c>
      <c r="H39" s="56">
        <v>-12</v>
      </c>
      <c r="I39" s="57">
        <v>-0.19209220425804385</v>
      </c>
      <c r="J39" s="55">
        <v>4</v>
      </c>
      <c r="K39" s="55">
        <v>0</v>
      </c>
      <c r="L39" s="55">
        <v>11</v>
      </c>
      <c r="M39" s="55">
        <v>0</v>
      </c>
      <c r="N39" s="56">
        <f t="shared" si="2"/>
        <v>-7</v>
      </c>
      <c r="O39" s="56">
        <f t="shared" si="2"/>
        <v>0</v>
      </c>
      <c r="P39" s="55">
        <v>7</v>
      </c>
      <c r="Q39" s="55">
        <v>0</v>
      </c>
      <c r="R39" s="55">
        <v>12</v>
      </c>
      <c r="S39" s="55">
        <v>1</v>
      </c>
      <c r="T39" s="56">
        <f t="shared" si="3"/>
        <v>-5</v>
      </c>
      <c r="U39" s="56">
        <f t="shared" si="3"/>
        <v>-1</v>
      </c>
      <c r="V39" s="55">
        <v>2334</v>
      </c>
      <c r="W39" s="55">
        <v>-15</v>
      </c>
      <c r="X39" s="26">
        <f t="shared" si="8"/>
        <v>2.6675235646958013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6222</v>
      </c>
      <c r="C40" s="55">
        <v>2900</v>
      </c>
      <c r="D40" s="55">
        <v>3322</v>
      </c>
      <c r="E40" s="15">
        <f t="shared" si="1"/>
        <v>32</v>
      </c>
      <c r="F40" s="55">
        <v>7</v>
      </c>
      <c r="G40" s="55">
        <v>25</v>
      </c>
      <c r="H40" s="56">
        <v>-3</v>
      </c>
      <c r="I40" s="57">
        <v>-4.8185030517185992E-2</v>
      </c>
      <c r="J40" s="55">
        <v>3</v>
      </c>
      <c r="K40" s="55">
        <v>0</v>
      </c>
      <c r="L40" s="55">
        <v>9</v>
      </c>
      <c r="M40" s="55">
        <v>0</v>
      </c>
      <c r="N40" s="56">
        <f t="shared" si="2"/>
        <v>-6</v>
      </c>
      <c r="O40" s="56">
        <f t="shared" si="2"/>
        <v>0</v>
      </c>
      <c r="P40" s="55">
        <v>7</v>
      </c>
      <c r="Q40" s="55">
        <v>1</v>
      </c>
      <c r="R40" s="55">
        <v>4</v>
      </c>
      <c r="S40" s="55">
        <v>1</v>
      </c>
      <c r="T40" s="56">
        <f t="shared" si="3"/>
        <v>3</v>
      </c>
      <c r="U40" s="56">
        <f t="shared" si="3"/>
        <v>0</v>
      </c>
      <c r="V40" s="55">
        <v>2335</v>
      </c>
      <c r="W40" s="55">
        <v>1</v>
      </c>
      <c r="X40" s="26">
        <f t="shared" si="8"/>
        <v>2.6646680942184156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6202</v>
      </c>
      <c r="C41" s="55">
        <v>2891</v>
      </c>
      <c r="D41" s="55">
        <v>3311</v>
      </c>
      <c r="E41" s="15">
        <f t="shared" si="1"/>
        <v>32</v>
      </c>
      <c r="F41" s="55">
        <v>7</v>
      </c>
      <c r="G41" s="55">
        <v>25</v>
      </c>
      <c r="H41" s="56">
        <v>-17</v>
      </c>
      <c r="I41" s="57">
        <v>-0.27322404371584702</v>
      </c>
      <c r="J41" s="55">
        <v>2</v>
      </c>
      <c r="K41" s="55">
        <v>0</v>
      </c>
      <c r="L41" s="55">
        <v>9</v>
      </c>
      <c r="M41" s="55">
        <v>0</v>
      </c>
      <c r="N41" s="56">
        <f t="shared" si="2"/>
        <v>-7</v>
      </c>
      <c r="O41" s="56">
        <f t="shared" si="2"/>
        <v>0</v>
      </c>
      <c r="P41" s="55">
        <v>2</v>
      </c>
      <c r="Q41" s="55">
        <v>0</v>
      </c>
      <c r="R41" s="55">
        <v>12</v>
      </c>
      <c r="S41" s="55">
        <v>1</v>
      </c>
      <c r="T41" s="56">
        <f t="shared" si="3"/>
        <v>-10</v>
      </c>
      <c r="U41" s="56">
        <f t="shared" si="3"/>
        <v>-1</v>
      </c>
      <c r="V41" s="55">
        <v>2329</v>
      </c>
      <c r="W41" s="55">
        <v>-6</v>
      </c>
      <c r="X41" s="26">
        <f t="shared" si="8"/>
        <v>2.6629454701588666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6187</v>
      </c>
      <c r="C42" s="55">
        <v>2888</v>
      </c>
      <c r="D42" s="55">
        <v>3299</v>
      </c>
      <c r="E42" s="15">
        <f t="shared" si="1"/>
        <v>31</v>
      </c>
      <c r="F42" s="55">
        <v>7</v>
      </c>
      <c r="G42" s="55">
        <v>24</v>
      </c>
      <c r="H42" s="56">
        <v>-14</v>
      </c>
      <c r="I42" s="57">
        <v>-0.22573363431151239</v>
      </c>
      <c r="J42" s="55">
        <v>0</v>
      </c>
      <c r="K42" s="55">
        <v>0</v>
      </c>
      <c r="L42" s="55">
        <v>10</v>
      </c>
      <c r="M42" s="55">
        <v>0</v>
      </c>
      <c r="N42" s="56">
        <f t="shared" si="2"/>
        <v>-10</v>
      </c>
      <c r="O42" s="56">
        <f t="shared" si="2"/>
        <v>0</v>
      </c>
      <c r="P42" s="55">
        <v>3</v>
      </c>
      <c r="Q42" s="55">
        <v>0</v>
      </c>
      <c r="R42" s="55">
        <v>7</v>
      </c>
      <c r="S42" s="55">
        <v>1</v>
      </c>
      <c r="T42" s="56">
        <f t="shared" si="3"/>
        <v>-4</v>
      </c>
      <c r="U42" s="56">
        <f t="shared" si="3"/>
        <v>-1</v>
      </c>
      <c r="V42" s="55">
        <v>2328</v>
      </c>
      <c r="W42" s="55">
        <v>-1</v>
      </c>
      <c r="X42" s="26">
        <f t="shared" si="8"/>
        <v>2.6576460481099655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6150</v>
      </c>
      <c r="C43" s="55">
        <v>2869</v>
      </c>
      <c r="D43" s="55">
        <v>3281</v>
      </c>
      <c r="E43" s="15">
        <f t="shared" si="1"/>
        <v>25</v>
      </c>
      <c r="F43" s="55">
        <v>6</v>
      </c>
      <c r="G43" s="55">
        <v>19</v>
      </c>
      <c r="H43" s="56">
        <v>-34</v>
      </c>
      <c r="I43" s="57">
        <v>-0.5495393567156942</v>
      </c>
      <c r="J43" s="55">
        <v>3</v>
      </c>
      <c r="K43" s="55">
        <v>0</v>
      </c>
      <c r="L43" s="55">
        <v>15</v>
      </c>
      <c r="M43" s="55">
        <v>0</v>
      </c>
      <c r="N43" s="56">
        <f t="shared" si="2"/>
        <v>-12</v>
      </c>
      <c r="O43" s="56">
        <f t="shared" si="2"/>
        <v>0</v>
      </c>
      <c r="P43" s="55">
        <v>12</v>
      </c>
      <c r="Q43" s="55">
        <v>1</v>
      </c>
      <c r="R43" s="55">
        <v>34</v>
      </c>
      <c r="S43" s="55">
        <v>7</v>
      </c>
      <c r="T43" s="56">
        <f t="shared" si="3"/>
        <v>-22</v>
      </c>
      <c r="U43" s="56">
        <f t="shared" si="3"/>
        <v>-6</v>
      </c>
      <c r="V43" s="55">
        <v>2318</v>
      </c>
      <c r="W43" s="55">
        <v>-10</v>
      </c>
      <c r="X43" s="26">
        <f t="shared" si="8"/>
        <v>2.6531492666091459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6140</v>
      </c>
      <c r="C44" s="55">
        <v>2872</v>
      </c>
      <c r="D44" s="55">
        <v>3268</v>
      </c>
      <c r="E44" s="15">
        <f t="shared" si="1"/>
        <v>33</v>
      </c>
      <c r="F44" s="55">
        <v>14</v>
      </c>
      <c r="G44" s="55">
        <v>19</v>
      </c>
      <c r="H44" s="56">
        <v>1</v>
      </c>
      <c r="I44" s="57">
        <v>1.6260162601626015E-2</v>
      </c>
      <c r="J44" s="55">
        <v>1</v>
      </c>
      <c r="K44" s="55">
        <v>0</v>
      </c>
      <c r="L44" s="55">
        <v>10</v>
      </c>
      <c r="M44" s="55">
        <v>0</v>
      </c>
      <c r="N44" s="56">
        <f t="shared" si="2"/>
        <v>-9</v>
      </c>
      <c r="O44" s="56">
        <f t="shared" si="2"/>
        <v>0</v>
      </c>
      <c r="P44" s="55">
        <v>31</v>
      </c>
      <c r="Q44" s="55">
        <v>13</v>
      </c>
      <c r="R44" s="55">
        <v>21</v>
      </c>
      <c r="S44" s="55">
        <v>5</v>
      </c>
      <c r="T44" s="56">
        <f t="shared" si="3"/>
        <v>10</v>
      </c>
      <c r="U44" s="56">
        <f t="shared" si="3"/>
        <v>8</v>
      </c>
      <c r="V44" s="55">
        <v>2336</v>
      </c>
      <c r="W44" s="55">
        <v>18</v>
      </c>
      <c r="X44" s="26">
        <f t="shared" si="8"/>
        <v>2.6284246575342465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6141</v>
      </c>
      <c r="C45" s="55">
        <v>2876</v>
      </c>
      <c r="D45" s="55">
        <v>3265</v>
      </c>
      <c r="E45" s="15">
        <f t="shared" si="1"/>
        <v>42</v>
      </c>
      <c r="F45" s="55">
        <v>20</v>
      </c>
      <c r="G45" s="55">
        <v>22</v>
      </c>
      <c r="H45" s="56">
        <v>5</v>
      </c>
      <c r="I45" s="57">
        <v>8.1433224755700334E-2</v>
      </c>
      <c r="J45" s="55">
        <v>2</v>
      </c>
      <c r="K45" s="55">
        <v>0</v>
      </c>
      <c r="L45" s="55">
        <v>8</v>
      </c>
      <c r="M45" s="55">
        <v>0</v>
      </c>
      <c r="N45" s="56">
        <f t="shared" si="2"/>
        <v>-6</v>
      </c>
      <c r="O45" s="56">
        <f t="shared" si="2"/>
        <v>0</v>
      </c>
      <c r="P45" s="55">
        <v>16</v>
      </c>
      <c r="Q45" s="55">
        <v>9</v>
      </c>
      <c r="R45" s="55">
        <v>5</v>
      </c>
      <c r="S45" s="55">
        <v>0</v>
      </c>
      <c r="T45" s="56">
        <f t="shared" si="3"/>
        <v>11</v>
      </c>
      <c r="U45" s="56">
        <f t="shared" si="3"/>
        <v>9</v>
      </c>
      <c r="V45" s="55">
        <v>2342</v>
      </c>
      <c r="W45" s="55">
        <v>6</v>
      </c>
      <c r="X45" s="26">
        <f t="shared" si="8"/>
        <v>2.6221178479931684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6152</v>
      </c>
      <c r="C46" s="55">
        <v>2880</v>
      </c>
      <c r="D46" s="55">
        <v>3272</v>
      </c>
      <c r="E46" s="15">
        <f t="shared" si="1"/>
        <v>65</v>
      </c>
      <c r="F46" s="55">
        <v>30</v>
      </c>
      <c r="G46" s="55">
        <v>35</v>
      </c>
      <c r="H46" s="56">
        <v>8</v>
      </c>
      <c r="I46" s="57">
        <v>0.13027194268034523</v>
      </c>
      <c r="J46" s="55">
        <v>0</v>
      </c>
      <c r="K46" s="55">
        <v>0</v>
      </c>
      <c r="L46" s="55">
        <v>14</v>
      </c>
      <c r="M46" s="55">
        <v>0</v>
      </c>
      <c r="N46" s="56">
        <f>J46-L46</f>
        <v>-14</v>
      </c>
      <c r="O46" s="56">
        <f t="shared" si="2"/>
        <v>0</v>
      </c>
      <c r="P46" s="55">
        <v>27</v>
      </c>
      <c r="Q46" s="55">
        <v>22</v>
      </c>
      <c r="R46" s="55">
        <v>5</v>
      </c>
      <c r="S46" s="55">
        <v>1</v>
      </c>
      <c r="T46" s="56">
        <f t="shared" si="3"/>
        <v>22</v>
      </c>
      <c r="U46" s="56">
        <f t="shared" si="3"/>
        <v>21</v>
      </c>
      <c r="V46" s="55">
        <v>2365</v>
      </c>
      <c r="W46" s="55">
        <v>23</v>
      </c>
      <c r="X46" s="26">
        <f t="shared" si="8"/>
        <v>2.6012684989429173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6135</v>
      </c>
      <c r="C47" s="55">
        <v>2871</v>
      </c>
      <c r="D47" s="55">
        <v>3264</v>
      </c>
      <c r="E47" s="15">
        <f t="shared" si="1"/>
        <v>63</v>
      </c>
      <c r="F47" s="55">
        <v>29</v>
      </c>
      <c r="G47" s="55">
        <v>34</v>
      </c>
      <c r="H47" s="56">
        <v>-16</v>
      </c>
      <c r="I47" s="57">
        <v>-0.26007802340702213</v>
      </c>
      <c r="J47" s="55">
        <v>0</v>
      </c>
      <c r="K47" s="55">
        <v>0</v>
      </c>
      <c r="L47" s="55">
        <v>7</v>
      </c>
      <c r="M47" s="55">
        <v>0</v>
      </c>
      <c r="N47" s="56">
        <f t="shared" si="2"/>
        <v>-7</v>
      </c>
      <c r="O47" s="56">
        <f t="shared" si="2"/>
        <v>0</v>
      </c>
      <c r="P47" s="55">
        <v>4</v>
      </c>
      <c r="Q47" s="55">
        <v>1</v>
      </c>
      <c r="R47" s="55">
        <v>13</v>
      </c>
      <c r="S47" s="55">
        <v>3</v>
      </c>
      <c r="T47" s="56">
        <f t="shared" si="3"/>
        <v>-9</v>
      </c>
      <c r="U47" s="56">
        <f t="shared" si="3"/>
        <v>-2</v>
      </c>
      <c r="V47" s="55">
        <v>2362</v>
      </c>
      <c r="W47" s="55">
        <v>-3</v>
      </c>
      <c r="X47" s="26">
        <f t="shared" si="8"/>
        <v>2.5973751058425063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6128</v>
      </c>
      <c r="C48" s="55">
        <v>2862</v>
      </c>
      <c r="D48" s="55">
        <v>3266</v>
      </c>
      <c r="E48" s="15">
        <f t="shared" si="1"/>
        <v>63</v>
      </c>
      <c r="F48" s="55">
        <v>29</v>
      </c>
      <c r="G48" s="55">
        <v>34</v>
      </c>
      <c r="H48" s="56">
        <v>-6</v>
      </c>
      <c r="I48" s="57">
        <v>-9.779951100244498E-2</v>
      </c>
      <c r="J48" s="55">
        <v>1</v>
      </c>
      <c r="K48" s="55">
        <v>0</v>
      </c>
      <c r="L48" s="55">
        <v>11</v>
      </c>
      <c r="M48" s="55">
        <v>0</v>
      </c>
      <c r="N48" s="56">
        <f t="shared" si="2"/>
        <v>-10</v>
      </c>
      <c r="O48" s="56">
        <f t="shared" si="2"/>
        <v>0</v>
      </c>
      <c r="P48" s="55">
        <v>9</v>
      </c>
      <c r="Q48" s="55">
        <v>0</v>
      </c>
      <c r="R48" s="55">
        <v>5</v>
      </c>
      <c r="S48" s="55">
        <v>0</v>
      </c>
      <c r="T48" s="56">
        <f t="shared" si="3"/>
        <v>4</v>
      </c>
      <c r="U48" s="56">
        <f t="shared" si="3"/>
        <v>0</v>
      </c>
      <c r="V48" s="55">
        <v>2366</v>
      </c>
      <c r="W48" s="55">
        <v>4</v>
      </c>
      <c r="X48" s="26">
        <f t="shared" si="8"/>
        <v>2.5900253592561286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6116</v>
      </c>
      <c r="C49" s="55">
        <v>2861</v>
      </c>
      <c r="D49" s="55">
        <v>3255</v>
      </c>
      <c r="E49" s="15">
        <f t="shared" si="1"/>
        <v>59</v>
      </c>
      <c r="F49" s="55">
        <v>29</v>
      </c>
      <c r="G49" s="55">
        <v>30</v>
      </c>
      <c r="H49" s="56">
        <v>-10</v>
      </c>
      <c r="I49" s="57">
        <v>-0.16318537859007831</v>
      </c>
      <c r="J49" s="55">
        <v>0</v>
      </c>
      <c r="K49" s="55">
        <v>0</v>
      </c>
      <c r="L49" s="55">
        <v>8</v>
      </c>
      <c r="M49" s="55">
        <v>0</v>
      </c>
      <c r="N49" s="56">
        <f t="shared" si="2"/>
        <v>-8</v>
      </c>
      <c r="O49" s="56">
        <f t="shared" si="2"/>
        <v>0</v>
      </c>
      <c r="P49" s="55">
        <v>11</v>
      </c>
      <c r="Q49" s="55">
        <v>0</v>
      </c>
      <c r="R49" s="55">
        <v>13</v>
      </c>
      <c r="S49" s="55">
        <v>4</v>
      </c>
      <c r="T49" s="56">
        <f t="shared" si="3"/>
        <v>-2</v>
      </c>
      <c r="U49" s="56">
        <f t="shared" si="3"/>
        <v>-4</v>
      </c>
      <c r="V49" s="55">
        <v>2365</v>
      </c>
      <c r="W49" s="55">
        <v>-1</v>
      </c>
      <c r="X49" s="26">
        <f t="shared" si="8"/>
        <v>2.5860465116279068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6104</v>
      </c>
      <c r="C50" s="55">
        <v>2853</v>
      </c>
      <c r="D50" s="55">
        <v>3251</v>
      </c>
      <c r="E50" s="15">
        <f t="shared" si="1"/>
        <v>60</v>
      </c>
      <c r="F50" s="55">
        <v>30</v>
      </c>
      <c r="G50" s="55">
        <v>30</v>
      </c>
      <c r="H50" s="56">
        <v>-13</v>
      </c>
      <c r="I50" s="57">
        <v>-0.21255722694571616</v>
      </c>
      <c r="J50" s="55">
        <v>3</v>
      </c>
      <c r="K50" s="55">
        <v>0</v>
      </c>
      <c r="L50" s="55">
        <v>9</v>
      </c>
      <c r="M50" s="55">
        <v>0</v>
      </c>
      <c r="N50" s="56">
        <f t="shared" si="2"/>
        <v>-6</v>
      </c>
      <c r="O50" s="56">
        <f t="shared" si="2"/>
        <v>0</v>
      </c>
      <c r="P50" s="55">
        <v>5</v>
      </c>
      <c r="Q50" s="55">
        <v>0</v>
      </c>
      <c r="R50" s="55">
        <v>12</v>
      </c>
      <c r="S50" s="55">
        <v>1</v>
      </c>
      <c r="T50" s="56">
        <f t="shared" si="3"/>
        <v>-7</v>
      </c>
      <c r="U50" s="56">
        <f t="shared" si="3"/>
        <v>-1</v>
      </c>
      <c r="V50" s="55">
        <v>2358</v>
      </c>
      <c r="W50" s="55">
        <v>-7</v>
      </c>
      <c r="X50" s="26">
        <f t="shared" si="8"/>
        <v>2.5886344359626801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6089</v>
      </c>
      <c r="C51" s="55">
        <v>2848</v>
      </c>
      <c r="D51" s="55">
        <v>3241</v>
      </c>
      <c r="E51" s="15">
        <f t="shared" si="1"/>
        <v>61</v>
      </c>
      <c r="F51" s="55">
        <v>30</v>
      </c>
      <c r="G51" s="55">
        <v>31</v>
      </c>
      <c r="H51" s="56">
        <v>-4</v>
      </c>
      <c r="I51" s="57">
        <v>-6.5530799475753604E-2</v>
      </c>
      <c r="J51" s="55">
        <v>1</v>
      </c>
      <c r="K51" s="55">
        <v>0</v>
      </c>
      <c r="L51" s="55">
        <v>10</v>
      </c>
      <c r="M51" s="55">
        <v>0</v>
      </c>
      <c r="N51" s="56">
        <f t="shared" si="2"/>
        <v>-9</v>
      </c>
      <c r="O51" s="56">
        <f t="shared" si="2"/>
        <v>0</v>
      </c>
      <c r="P51" s="55">
        <v>6</v>
      </c>
      <c r="Q51" s="55">
        <v>1</v>
      </c>
      <c r="R51" s="55">
        <v>1</v>
      </c>
      <c r="S51" s="55">
        <v>0</v>
      </c>
      <c r="T51" s="56">
        <f t="shared" si="3"/>
        <v>5</v>
      </c>
      <c r="U51" s="56">
        <f t="shared" si="3"/>
        <v>1</v>
      </c>
      <c r="V51" s="55">
        <v>2351</v>
      </c>
      <c r="W51" s="55">
        <v>-7</v>
      </c>
      <c r="X51" s="26">
        <f t="shared" si="8"/>
        <v>2.5899617184176944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6070</v>
      </c>
      <c r="C52" s="55">
        <v>2838</v>
      </c>
      <c r="D52" s="55">
        <v>3232</v>
      </c>
      <c r="E52" s="15">
        <f t="shared" si="1"/>
        <v>69</v>
      </c>
      <c r="F52" s="55">
        <v>30</v>
      </c>
      <c r="G52" s="55">
        <v>39</v>
      </c>
      <c r="H52" s="56">
        <v>-7</v>
      </c>
      <c r="I52" s="57">
        <v>-0.11496140581376253</v>
      </c>
      <c r="J52" s="55">
        <v>1</v>
      </c>
      <c r="K52" s="55">
        <v>0</v>
      </c>
      <c r="L52" s="55">
        <v>15</v>
      </c>
      <c r="M52" s="55">
        <v>0</v>
      </c>
      <c r="N52" s="56">
        <f t="shared" si="2"/>
        <v>-14</v>
      </c>
      <c r="O52" s="56">
        <f t="shared" si="2"/>
        <v>0</v>
      </c>
      <c r="P52" s="55">
        <v>12</v>
      </c>
      <c r="Q52" s="55">
        <v>9</v>
      </c>
      <c r="R52" s="55">
        <v>5</v>
      </c>
      <c r="S52" s="55">
        <v>1</v>
      </c>
      <c r="T52" s="56">
        <f t="shared" si="3"/>
        <v>7</v>
      </c>
      <c r="U52" s="56">
        <f t="shared" si="3"/>
        <v>8</v>
      </c>
      <c r="V52" s="55">
        <v>2350</v>
      </c>
      <c r="W52" s="55">
        <v>-1</v>
      </c>
      <c r="X52" s="26">
        <f t="shared" si="8"/>
        <v>2.5829787234042554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6062</v>
      </c>
      <c r="C53" s="55">
        <v>2831</v>
      </c>
      <c r="D53" s="55">
        <v>3231</v>
      </c>
      <c r="E53" s="15">
        <f t="shared" si="1"/>
        <v>69</v>
      </c>
      <c r="F53" s="55">
        <v>30</v>
      </c>
      <c r="G53" s="55">
        <v>39</v>
      </c>
      <c r="H53" s="56">
        <v>-5</v>
      </c>
      <c r="I53" s="57">
        <v>-8.2372322899505773E-2</v>
      </c>
      <c r="J53" s="55">
        <v>4</v>
      </c>
      <c r="K53" s="55">
        <v>0</v>
      </c>
      <c r="L53" s="55">
        <v>14</v>
      </c>
      <c r="M53" s="55">
        <v>0</v>
      </c>
      <c r="N53" s="56">
        <f t="shared" si="2"/>
        <v>-10</v>
      </c>
      <c r="O53" s="56">
        <f t="shared" si="2"/>
        <v>0</v>
      </c>
      <c r="P53" s="55">
        <v>6</v>
      </c>
      <c r="Q53" s="55">
        <v>0</v>
      </c>
      <c r="R53" s="55">
        <v>1</v>
      </c>
      <c r="S53" s="55">
        <v>0</v>
      </c>
      <c r="T53" s="56">
        <f t="shared" si="3"/>
        <v>5</v>
      </c>
      <c r="U53" s="56">
        <f t="shared" si="3"/>
        <v>0</v>
      </c>
      <c r="V53" s="55">
        <v>2345</v>
      </c>
      <c r="W53" s="55">
        <v>-5</v>
      </c>
      <c r="X53" s="26">
        <f t="shared" si="8"/>
        <v>2.5850746268656715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6045</v>
      </c>
      <c r="C54" s="55">
        <v>2825</v>
      </c>
      <c r="D54" s="55">
        <v>3220</v>
      </c>
      <c r="E54" s="15">
        <f t="shared" si="1"/>
        <v>67</v>
      </c>
      <c r="F54" s="55">
        <v>30</v>
      </c>
      <c r="G54" s="55">
        <v>37</v>
      </c>
      <c r="H54" s="56">
        <v>-15</v>
      </c>
      <c r="I54" s="57">
        <v>-0.24744308808973939</v>
      </c>
      <c r="J54" s="55">
        <v>2</v>
      </c>
      <c r="K54" s="55">
        <v>0</v>
      </c>
      <c r="L54" s="55">
        <v>19</v>
      </c>
      <c r="M54" s="55">
        <v>0</v>
      </c>
      <c r="N54" s="56">
        <f t="shared" si="2"/>
        <v>-17</v>
      </c>
      <c r="O54" s="56">
        <f t="shared" si="2"/>
        <v>0</v>
      </c>
      <c r="P54" s="55">
        <v>6</v>
      </c>
      <c r="Q54" s="55">
        <v>0</v>
      </c>
      <c r="R54" s="55">
        <v>4</v>
      </c>
      <c r="S54" s="55">
        <v>2</v>
      </c>
      <c r="T54" s="56">
        <f t="shared" si="3"/>
        <v>2</v>
      </c>
      <c r="U54" s="56">
        <f t="shared" si="3"/>
        <v>-2</v>
      </c>
      <c r="V54" s="55">
        <v>2337</v>
      </c>
      <c r="W54" s="55">
        <v>-8</v>
      </c>
      <c r="X54" s="26">
        <f t="shared" si="8"/>
        <v>2.5866495507060332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5996</v>
      </c>
      <c r="C55" s="55">
        <v>2800</v>
      </c>
      <c r="D55" s="55">
        <v>3196</v>
      </c>
      <c r="E55" s="15">
        <f t="shared" si="1"/>
        <v>66</v>
      </c>
      <c r="F55" s="55">
        <v>31</v>
      </c>
      <c r="G55" s="55">
        <v>35</v>
      </c>
      <c r="H55" s="56">
        <v>-36</v>
      </c>
      <c r="I55" s="57">
        <v>-0.59553349875930517</v>
      </c>
      <c r="J55" s="55">
        <v>0</v>
      </c>
      <c r="K55" s="55">
        <v>0</v>
      </c>
      <c r="L55" s="55">
        <v>14</v>
      </c>
      <c r="M55" s="55">
        <v>0</v>
      </c>
      <c r="N55" s="56">
        <f t="shared" si="2"/>
        <v>-14</v>
      </c>
      <c r="O55" s="56">
        <f t="shared" si="2"/>
        <v>0</v>
      </c>
      <c r="P55" s="55">
        <v>11</v>
      </c>
      <c r="Q55" s="55">
        <v>1</v>
      </c>
      <c r="R55" s="55">
        <v>33</v>
      </c>
      <c r="S55" s="55">
        <v>3</v>
      </c>
      <c r="T55" s="56">
        <f t="shared" si="3"/>
        <v>-22</v>
      </c>
      <c r="U55" s="56">
        <f t="shared" si="3"/>
        <v>-2</v>
      </c>
      <c r="V55" s="55">
        <v>2330</v>
      </c>
      <c r="W55" s="55">
        <v>-7</v>
      </c>
      <c r="X55" s="26">
        <f t="shared" si="8"/>
        <v>2.5733905579399141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5993</v>
      </c>
      <c r="C56" s="55">
        <v>2798</v>
      </c>
      <c r="D56" s="55">
        <v>3195</v>
      </c>
      <c r="E56" s="15">
        <f t="shared" si="1"/>
        <v>69</v>
      </c>
      <c r="F56" s="55">
        <v>33</v>
      </c>
      <c r="G56" s="55">
        <v>36</v>
      </c>
      <c r="H56" s="56">
        <v>-7</v>
      </c>
      <c r="I56" s="57">
        <v>-0.11674449633088727</v>
      </c>
      <c r="J56" s="55">
        <v>0</v>
      </c>
      <c r="K56" s="55">
        <v>0</v>
      </c>
      <c r="L56" s="55">
        <v>11</v>
      </c>
      <c r="M56" s="55">
        <v>0</v>
      </c>
      <c r="N56" s="56">
        <f t="shared" si="2"/>
        <v>-11</v>
      </c>
      <c r="O56" s="56">
        <f t="shared" si="2"/>
        <v>0</v>
      </c>
      <c r="P56" s="55">
        <v>13</v>
      </c>
      <c r="Q56" s="55">
        <v>4</v>
      </c>
      <c r="R56" s="55">
        <v>9</v>
      </c>
      <c r="S56" s="55">
        <v>1</v>
      </c>
      <c r="T56" s="56">
        <f t="shared" si="3"/>
        <v>4</v>
      </c>
      <c r="U56" s="56">
        <f t="shared" si="3"/>
        <v>3</v>
      </c>
      <c r="V56" s="55">
        <v>2333</v>
      </c>
      <c r="W56" s="55">
        <v>3</v>
      </c>
      <c r="X56" s="26">
        <f t="shared" si="8"/>
        <v>2.5687955422203173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5997</v>
      </c>
      <c r="C57" s="55">
        <v>2794</v>
      </c>
      <c r="D57" s="55">
        <v>3203</v>
      </c>
      <c r="E57" s="15">
        <f t="shared" si="1"/>
        <v>80</v>
      </c>
      <c r="F57" s="55">
        <v>35</v>
      </c>
      <c r="G57" s="55">
        <v>45</v>
      </c>
      <c r="H57" s="56">
        <v>7</v>
      </c>
      <c r="I57" s="57">
        <v>0.11680293675955282</v>
      </c>
      <c r="J57" s="55">
        <v>4</v>
      </c>
      <c r="K57" s="55">
        <v>0</v>
      </c>
      <c r="L57" s="55">
        <v>13</v>
      </c>
      <c r="M57" s="55">
        <v>0</v>
      </c>
      <c r="N57" s="56">
        <f t="shared" si="2"/>
        <v>-9</v>
      </c>
      <c r="O57" s="56">
        <f t="shared" si="2"/>
        <v>0</v>
      </c>
      <c r="P57" s="55">
        <v>18</v>
      </c>
      <c r="Q57" s="55">
        <v>12</v>
      </c>
      <c r="R57" s="55">
        <v>2</v>
      </c>
      <c r="S57" s="55">
        <v>1</v>
      </c>
      <c r="T57" s="56">
        <f>P57-R57</f>
        <v>16</v>
      </c>
      <c r="U57" s="56">
        <f t="shared" si="3"/>
        <v>11</v>
      </c>
      <c r="V57" s="55">
        <v>2345</v>
      </c>
      <c r="W57" s="55">
        <v>12</v>
      </c>
      <c r="X57" s="26">
        <f t="shared" si="8"/>
        <v>2.5573560767590617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5982</v>
      </c>
      <c r="C58" s="55">
        <v>2785</v>
      </c>
      <c r="D58" s="55">
        <v>3197</v>
      </c>
      <c r="E58" s="15">
        <f t="shared" si="1"/>
        <v>80</v>
      </c>
      <c r="F58" s="55">
        <v>35</v>
      </c>
      <c r="G58" s="55">
        <v>45</v>
      </c>
      <c r="H58" s="56">
        <v>-11</v>
      </c>
      <c r="I58" s="57">
        <v>-0.18342504585626146</v>
      </c>
      <c r="J58" s="55">
        <v>0</v>
      </c>
      <c r="K58" s="55">
        <v>0</v>
      </c>
      <c r="L58" s="55">
        <v>13</v>
      </c>
      <c r="M58" s="55">
        <v>0</v>
      </c>
      <c r="N58" s="56">
        <f t="shared" si="2"/>
        <v>-13</v>
      </c>
      <c r="O58" s="56">
        <f t="shared" si="2"/>
        <v>0</v>
      </c>
      <c r="P58" s="55">
        <v>7</v>
      </c>
      <c r="Q58" s="55">
        <v>0</v>
      </c>
      <c r="R58" s="55">
        <v>5</v>
      </c>
      <c r="S58" s="55">
        <v>0</v>
      </c>
      <c r="T58" s="56">
        <f t="shared" si="3"/>
        <v>2</v>
      </c>
      <c r="U58" s="56">
        <f t="shared" si="3"/>
        <v>0</v>
      </c>
      <c r="V58" s="55">
        <v>2338</v>
      </c>
      <c r="W58" s="55">
        <v>-7</v>
      </c>
      <c r="X58" s="26">
        <f t="shared" si="8"/>
        <v>2.5585970915312233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5978</v>
      </c>
      <c r="C59" s="55">
        <v>2782</v>
      </c>
      <c r="D59" s="55">
        <v>3196</v>
      </c>
      <c r="E59" s="15">
        <f t="shared" si="1"/>
        <v>83</v>
      </c>
      <c r="F59" s="55">
        <v>35</v>
      </c>
      <c r="G59" s="55">
        <v>48</v>
      </c>
      <c r="H59" s="56">
        <v>-5</v>
      </c>
      <c r="I59" s="57">
        <v>-8.3584085590103649E-2</v>
      </c>
      <c r="J59" s="55">
        <v>1</v>
      </c>
      <c r="K59" s="55">
        <v>0</v>
      </c>
      <c r="L59" s="55">
        <v>11</v>
      </c>
      <c r="M59" s="55">
        <v>0</v>
      </c>
      <c r="N59" s="56">
        <f t="shared" si="2"/>
        <v>-10</v>
      </c>
      <c r="O59" s="56">
        <f t="shared" si="2"/>
        <v>0</v>
      </c>
      <c r="P59" s="55">
        <v>9</v>
      </c>
      <c r="Q59" s="55">
        <v>3</v>
      </c>
      <c r="R59" s="55">
        <v>4</v>
      </c>
      <c r="S59" s="55">
        <v>0</v>
      </c>
      <c r="T59" s="56">
        <f t="shared" si="3"/>
        <v>5</v>
      </c>
      <c r="U59" s="56">
        <f t="shared" si="3"/>
        <v>3</v>
      </c>
      <c r="V59" s="55">
        <v>2340</v>
      </c>
      <c r="W59" s="55">
        <v>2</v>
      </c>
      <c r="X59" s="26">
        <f t="shared" si="8"/>
        <v>2.5547008547008545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5964</v>
      </c>
      <c r="C60" s="55">
        <v>2778</v>
      </c>
      <c r="D60" s="55">
        <v>3186</v>
      </c>
      <c r="E60" s="15">
        <f t="shared" si="1"/>
        <v>82</v>
      </c>
      <c r="F60" s="55">
        <v>35</v>
      </c>
      <c r="G60" s="55">
        <v>47</v>
      </c>
      <c r="H60" s="56">
        <v>-11</v>
      </c>
      <c r="I60" s="57">
        <v>-0.18400802944128472</v>
      </c>
      <c r="J60" s="55">
        <v>5</v>
      </c>
      <c r="K60" s="55">
        <v>0</v>
      </c>
      <c r="L60" s="55">
        <v>12</v>
      </c>
      <c r="M60" s="55">
        <v>0</v>
      </c>
      <c r="N60" s="56">
        <f t="shared" ref="N60:O61" si="9">J60-L60</f>
        <v>-7</v>
      </c>
      <c r="O60" s="56">
        <f t="shared" si="9"/>
        <v>0</v>
      </c>
      <c r="P60" s="55">
        <v>6</v>
      </c>
      <c r="Q60" s="55">
        <v>0</v>
      </c>
      <c r="R60" s="55">
        <v>10</v>
      </c>
      <c r="S60" s="55">
        <v>1</v>
      </c>
      <c r="T60" s="56">
        <f t="shared" ref="T60:U61" si="10">P60-R60</f>
        <v>-4</v>
      </c>
      <c r="U60" s="56">
        <f t="shared" si="10"/>
        <v>-1</v>
      </c>
      <c r="V60" s="55">
        <v>2340</v>
      </c>
      <c r="W60" s="55">
        <v>0</v>
      </c>
      <c r="X60" s="26">
        <f t="shared" si="8"/>
        <v>2.5487179487179485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5939</v>
      </c>
      <c r="C61" s="55">
        <v>2763</v>
      </c>
      <c r="D61" s="55">
        <v>3176</v>
      </c>
      <c r="E61" s="15">
        <f t="shared" si="1"/>
        <v>68</v>
      </c>
      <c r="F61" s="55">
        <v>26</v>
      </c>
      <c r="G61" s="55">
        <v>42</v>
      </c>
      <c r="H61" s="56">
        <v>-26</v>
      </c>
      <c r="I61" s="57">
        <v>-0.43594902749832332</v>
      </c>
      <c r="J61" s="55">
        <v>0</v>
      </c>
      <c r="K61" s="55">
        <v>0</v>
      </c>
      <c r="L61" s="55">
        <v>11</v>
      </c>
      <c r="M61" s="55">
        <v>0</v>
      </c>
      <c r="N61" s="56">
        <f t="shared" si="9"/>
        <v>-11</v>
      </c>
      <c r="O61" s="56">
        <f t="shared" si="9"/>
        <v>0</v>
      </c>
      <c r="P61" s="55">
        <v>3</v>
      </c>
      <c r="Q61" s="55">
        <v>0</v>
      </c>
      <c r="R61" s="55">
        <v>18</v>
      </c>
      <c r="S61" s="55">
        <v>14</v>
      </c>
      <c r="T61" s="56">
        <f t="shared" si="10"/>
        <v>-15</v>
      </c>
      <c r="U61" s="56">
        <f t="shared" si="10"/>
        <v>-14</v>
      </c>
      <c r="V61" s="55">
        <v>2326</v>
      </c>
      <c r="W61" s="55">
        <v>-14</v>
      </c>
      <c r="X61" s="26">
        <f t="shared" si="8"/>
        <v>2.5533104041272572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3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34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53" t="s">
        <v>16</v>
      </c>
      <c r="B4" s="253" t="s">
        <v>0</v>
      </c>
      <c r="C4" s="67"/>
      <c r="D4" s="67"/>
      <c r="E4" s="67"/>
      <c r="F4" s="67"/>
      <c r="G4" s="67"/>
      <c r="H4" s="254" t="s">
        <v>80</v>
      </c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6"/>
      <c r="V4" s="257" t="s">
        <v>1</v>
      </c>
      <c r="W4" s="258"/>
      <c r="X4" s="259" t="s">
        <v>2</v>
      </c>
    </row>
    <row r="5" spans="1:26" ht="24" customHeight="1" x14ac:dyDescent="0.2">
      <c r="A5" s="66"/>
      <c r="B5" s="33"/>
      <c r="C5" s="12"/>
      <c r="D5" s="13"/>
      <c r="E5" s="260" t="s">
        <v>7</v>
      </c>
      <c r="F5" s="260"/>
      <c r="G5" s="260"/>
      <c r="H5" s="244" t="s">
        <v>9</v>
      </c>
      <c r="I5" s="246"/>
      <c r="J5" s="244" t="s">
        <v>10</v>
      </c>
      <c r="K5" s="245"/>
      <c r="L5" s="245"/>
      <c r="M5" s="245"/>
      <c r="N5" s="245"/>
      <c r="O5" s="246"/>
      <c r="P5" s="244" t="s">
        <v>11</v>
      </c>
      <c r="Q5" s="245"/>
      <c r="R5" s="245"/>
      <c r="S5" s="245"/>
      <c r="T5" s="245"/>
      <c r="U5" s="246"/>
      <c r="V5" s="24"/>
      <c r="W5" s="22"/>
      <c r="X5" s="69"/>
    </row>
    <row r="6" spans="1:26" ht="24" customHeight="1" x14ac:dyDescent="0.2">
      <c r="A6" s="66"/>
      <c r="B6" s="247" t="s">
        <v>6</v>
      </c>
      <c r="C6" s="261" t="s">
        <v>4</v>
      </c>
      <c r="D6" s="262" t="s">
        <v>5</v>
      </c>
      <c r="E6" s="263" t="s">
        <v>6</v>
      </c>
      <c r="F6" s="263" t="s">
        <v>4</v>
      </c>
      <c r="G6" s="263" t="s">
        <v>5</v>
      </c>
      <c r="H6" s="249" t="s">
        <v>12</v>
      </c>
      <c r="I6" s="249" t="s">
        <v>13</v>
      </c>
      <c r="J6" s="250" t="s">
        <v>14</v>
      </c>
      <c r="K6" s="251"/>
      <c r="L6" s="250" t="s">
        <v>19</v>
      </c>
      <c r="M6" s="251"/>
      <c r="N6" s="250" t="s">
        <v>20</v>
      </c>
      <c r="O6" s="251"/>
      <c r="P6" s="248" t="s">
        <v>81</v>
      </c>
      <c r="Q6" s="47"/>
      <c r="R6" s="248" t="s">
        <v>82</v>
      </c>
      <c r="S6" s="47"/>
      <c r="T6" s="250" t="s">
        <v>15</v>
      </c>
      <c r="U6" s="251"/>
      <c r="V6" s="24"/>
      <c r="W6" s="22"/>
      <c r="X6" s="69"/>
    </row>
    <row r="7" spans="1:26" ht="24" customHeight="1" x14ac:dyDescent="0.2">
      <c r="A7" s="66"/>
      <c r="B7" s="61"/>
      <c r="C7" s="76"/>
      <c r="D7" s="90"/>
      <c r="E7" s="264"/>
      <c r="F7" s="264"/>
      <c r="G7" s="264"/>
      <c r="H7" s="95"/>
      <c r="I7" s="95"/>
      <c r="J7" s="30"/>
      <c r="K7" s="252" t="s">
        <v>83</v>
      </c>
      <c r="L7" s="30"/>
      <c r="M7" s="252" t="s">
        <v>83</v>
      </c>
      <c r="N7" s="30"/>
      <c r="O7" s="252" t="s">
        <v>83</v>
      </c>
      <c r="P7" s="87"/>
      <c r="Q7" s="252" t="s">
        <v>83</v>
      </c>
      <c r="R7" s="87"/>
      <c r="S7" s="252" t="s">
        <v>83</v>
      </c>
      <c r="T7" s="30"/>
      <c r="U7" s="252" t="s">
        <v>83</v>
      </c>
      <c r="V7" s="35" t="s">
        <v>18</v>
      </c>
      <c r="W7" s="32" t="s">
        <v>21</v>
      </c>
      <c r="X7" s="69"/>
    </row>
    <row r="8" spans="1:26" ht="24" customHeight="1" x14ac:dyDescent="0.2">
      <c r="A8" s="66"/>
      <c r="B8" s="61"/>
      <c r="C8" s="76"/>
      <c r="D8" s="90"/>
      <c r="E8" s="264"/>
      <c r="F8" s="264"/>
      <c r="G8" s="264"/>
      <c r="H8" s="95"/>
      <c r="I8" s="95"/>
      <c r="J8" s="30"/>
      <c r="K8" s="81"/>
      <c r="L8" s="30"/>
      <c r="M8" s="81"/>
      <c r="N8" s="30"/>
      <c r="O8" s="81"/>
      <c r="P8" s="87"/>
      <c r="Q8" s="81"/>
      <c r="R8" s="87"/>
      <c r="S8" s="81"/>
      <c r="T8" s="30"/>
      <c r="U8" s="81"/>
      <c r="V8" s="24"/>
      <c r="W8" s="23"/>
      <c r="X8" s="69"/>
    </row>
    <row r="9" spans="1:26" ht="24" customHeight="1" x14ac:dyDescent="0.2">
      <c r="A9" s="66"/>
      <c r="B9" s="62"/>
      <c r="C9" s="77"/>
      <c r="D9" s="90"/>
      <c r="E9" s="264"/>
      <c r="F9" s="264"/>
      <c r="G9" s="264"/>
      <c r="H9" s="96"/>
      <c r="I9" s="96"/>
      <c r="J9" s="31"/>
      <c r="K9" s="82"/>
      <c r="L9" s="31"/>
      <c r="M9" s="82"/>
      <c r="N9" s="31"/>
      <c r="O9" s="82"/>
      <c r="P9" s="88"/>
      <c r="Q9" s="82"/>
      <c r="R9" s="88"/>
      <c r="S9" s="82"/>
      <c r="T9" s="31"/>
      <c r="U9" s="82"/>
      <c r="V9" s="14"/>
      <c r="W9" s="21"/>
      <c r="X9" s="69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1" si="0">C15+D15</f>
        <v>16985</v>
      </c>
      <c r="C15" s="55">
        <v>8100</v>
      </c>
      <c r="D15" s="55">
        <v>8885</v>
      </c>
      <c r="E15" s="15">
        <f t="shared" ref="E15:E61" si="1">F15+G15</f>
        <v>50</v>
      </c>
      <c r="F15" s="55">
        <v>6</v>
      </c>
      <c r="G15" s="55">
        <v>44</v>
      </c>
      <c r="H15" s="56" t="s">
        <v>46</v>
      </c>
      <c r="I15" s="57" t="s">
        <v>46</v>
      </c>
      <c r="J15" s="55">
        <v>96</v>
      </c>
      <c r="K15" s="55">
        <v>0</v>
      </c>
      <c r="L15" s="55">
        <v>258</v>
      </c>
      <c r="M15" s="55">
        <v>0</v>
      </c>
      <c r="N15" s="56">
        <f t="shared" ref="N15:O59" si="2">J15-L15</f>
        <v>-162</v>
      </c>
      <c r="O15" s="56">
        <f t="shared" si="2"/>
        <v>0</v>
      </c>
      <c r="P15" s="55">
        <v>184</v>
      </c>
      <c r="Q15" s="55">
        <v>14</v>
      </c>
      <c r="R15" s="55">
        <v>183</v>
      </c>
      <c r="S15" s="55">
        <v>9</v>
      </c>
      <c r="T15" s="56">
        <f t="shared" ref="T15:U59" si="3">P15-R15</f>
        <v>1</v>
      </c>
      <c r="U15" s="56">
        <f t="shared" si="3"/>
        <v>5</v>
      </c>
      <c r="V15" s="55">
        <v>5359</v>
      </c>
      <c r="W15" s="55" t="s">
        <v>46</v>
      </c>
      <c r="X15" s="58">
        <f>B15/V15</f>
        <v>3.1694345960067176</v>
      </c>
    </row>
    <row r="16" spans="1:26" ht="24" customHeight="1" x14ac:dyDescent="0.2">
      <c r="A16" s="29" t="s">
        <v>56</v>
      </c>
      <c r="B16" s="55">
        <f t="shared" si="0"/>
        <v>16723</v>
      </c>
      <c r="C16" s="55">
        <v>7979</v>
      </c>
      <c r="D16" s="55">
        <v>8744</v>
      </c>
      <c r="E16" s="15">
        <f t="shared" si="1"/>
        <v>48</v>
      </c>
      <c r="F16" s="55">
        <v>5</v>
      </c>
      <c r="G16" s="55">
        <v>43</v>
      </c>
      <c r="H16" s="56">
        <f>N16+T16</f>
        <v>-257</v>
      </c>
      <c r="I16" s="57">
        <f>H16/B15*100</f>
        <v>-1.5130997939358257</v>
      </c>
      <c r="J16" s="55">
        <v>74</v>
      </c>
      <c r="K16" s="55">
        <v>0</v>
      </c>
      <c r="L16" s="55">
        <v>268</v>
      </c>
      <c r="M16" s="55">
        <v>3</v>
      </c>
      <c r="N16" s="56">
        <f t="shared" si="2"/>
        <v>-194</v>
      </c>
      <c r="O16" s="56">
        <f t="shared" si="2"/>
        <v>-3</v>
      </c>
      <c r="P16" s="55">
        <v>143</v>
      </c>
      <c r="Q16" s="55">
        <v>13</v>
      </c>
      <c r="R16" s="55">
        <v>206</v>
      </c>
      <c r="S16" s="55">
        <v>11</v>
      </c>
      <c r="T16" s="56">
        <f t="shared" si="3"/>
        <v>-63</v>
      </c>
      <c r="U16" s="56">
        <f t="shared" si="3"/>
        <v>2</v>
      </c>
      <c r="V16" s="55">
        <v>5362</v>
      </c>
      <c r="W16" s="55" t="s">
        <v>46</v>
      </c>
      <c r="X16" s="58">
        <f>B16/V16</f>
        <v>3.1187989556135771</v>
      </c>
    </row>
    <row r="17" spans="1:26" ht="24" customHeight="1" x14ac:dyDescent="0.2">
      <c r="A17" s="29" t="s">
        <v>57</v>
      </c>
      <c r="B17" s="55">
        <f t="shared" si="0"/>
        <v>16493</v>
      </c>
      <c r="C17" s="55">
        <v>7887</v>
      </c>
      <c r="D17" s="55">
        <v>8606</v>
      </c>
      <c r="E17" s="15">
        <f t="shared" si="1"/>
        <v>42</v>
      </c>
      <c r="F17" s="55">
        <v>7</v>
      </c>
      <c r="G17" s="55">
        <v>35</v>
      </c>
      <c r="H17" s="56">
        <f t="shared" ref="H17:H20" si="4">N17+T17</f>
        <v>-192</v>
      </c>
      <c r="I17" s="57">
        <f t="shared" ref="I17:I20" si="5">H17/B16*100</f>
        <v>-1.1481193565747772</v>
      </c>
      <c r="J17" s="55">
        <v>102</v>
      </c>
      <c r="K17" s="55">
        <v>0</v>
      </c>
      <c r="L17" s="55">
        <v>254</v>
      </c>
      <c r="M17" s="55">
        <v>0</v>
      </c>
      <c r="N17" s="56">
        <f t="shared" si="2"/>
        <v>-152</v>
      </c>
      <c r="O17" s="56">
        <f t="shared" si="2"/>
        <v>0</v>
      </c>
      <c r="P17" s="55">
        <v>136</v>
      </c>
      <c r="Q17" s="55">
        <v>6</v>
      </c>
      <c r="R17" s="55">
        <v>176</v>
      </c>
      <c r="S17" s="55">
        <v>12</v>
      </c>
      <c r="T17" s="56">
        <f t="shared" si="3"/>
        <v>-40</v>
      </c>
      <c r="U17" s="56">
        <f t="shared" si="3"/>
        <v>-6</v>
      </c>
      <c r="V17" s="55">
        <v>5352</v>
      </c>
      <c r="W17" s="55" t="s">
        <v>46</v>
      </c>
      <c r="X17" s="58">
        <f>B17/V17</f>
        <v>3.0816517189835575</v>
      </c>
    </row>
    <row r="18" spans="1:26" ht="24" customHeight="1" x14ac:dyDescent="0.2">
      <c r="A18" s="29" t="s">
        <v>58</v>
      </c>
      <c r="B18" s="55">
        <f t="shared" si="0"/>
        <v>16361</v>
      </c>
      <c r="C18" s="55">
        <v>7844</v>
      </c>
      <c r="D18" s="55">
        <v>8517</v>
      </c>
      <c r="E18" s="15">
        <f t="shared" si="1"/>
        <v>51</v>
      </c>
      <c r="F18" s="55">
        <v>10</v>
      </c>
      <c r="G18" s="55">
        <v>41</v>
      </c>
      <c r="H18" s="56">
        <f t="shared" si="4"/>
        <v>-137</v>
      </c>
      <c r="I18" s="57">
        <f t="shared" si="5"/>
        <v>-0.83065542957618377</v>
      </c>
      <c r="J18" s="55">
        <v>90</v>
      </c>
      <c r="K18" s="55">
        <v>0</v>
      </c>
      <c r="L18" s="55">
        <v>228</v>
      </c>
      <c r="M18" s="55">
        <v>0</v>
      </c>
      <c r="N18" s="56">
        <f t="shared" si="2"/>
        <v>-138</v>
      </c>
      <c r="O18" s="56">
        <f t="shared" si="2"/>
        <v>0</v>
      </c>
      <c r="P18" s="55">
        <v>163</v>
      </c>
      <c r="Q18" s="55">
        <v>19</v>
      </c>
      <c r="R18" s="55">
        <v>162</v>
      </c>
      <c r="S18" s="55">
        <v>9</v>
      </c>
      <c r="T18" s="56">
        <f t="shared" si="3"/>
        <v>1</v>
      </c>
      <c r="U18" s="56">
        <f t="shared" si="3"/>
        <v>10</v>
      </c>
      <c r="V18" s="55">
        <v>5385</v>
      </c>
      <c r="W18" s="55" t="s">
        <v>46</v>
      </c>
      <c r="X18" s="58">
        <f>B18/V18</f>
        <v>3.038254410399257</v>
      </c>
    </row>
    <row r="19" spans="1:26" ht="24" customHeight="1" x14ac:dyDescent="0.2">
      <c r="A19" s="29" t="s">
        <v>59</v>
      </c>
      <c r="B19" s="55">
        <f t="shared" si="0"/>
        <v>16105</v>
      </c>
      <c r="C19" s="55">
        <v>7712</v>
      </c>
      <c r="D19" s="55">
        <v>8393</v>
      </c>
      <c r="E19" s="15">
        <f t="shared" si="1"/>
        <v>72</v>
      </c>
      <c r="F19" s="55">
        <v>14</v>
      </c>
      <c r="G19" s="55">
        <v>58</v>
      </c>
      <c r="H19" s="56">
        <f t="shared" si="4"/>
        <v>-224</v>
      </c>
      <c r="I19" s="57">
        <f t="shared" si="5"/>
        <v>-1.3691094676364526</v>
      </c>
      <c r="J19" s="55">
        <v>83</v>
      </c>
      <c r="K19" s="55">
        <v>0</v>
      </c>
      <c r="L19" s="55">
        <v>288</v>
      </c>
      <c r="M19" s="55">
        <v>0</v>
      </c>
      <c r="N19" s="56">
        <f t="shared" si="2"/>
        <v>-205</v>
      </c>
      <c r="O19" s="56">
        <f t="shared" si="2"/>
        <v>0</v>
      </c>
      <c r="P19" s="55">
        <v>185</v>
      </c>
      <c r="Q19" s="55">
        <v>33</v>
      </c>
      <c r="R19" s="55">
        <v>204</v>
      </c>
      <c r="S19" s="55">
        <v>12</v>
      </c>
      <c r="T19" s="56">
        <f t="shared" si="3"/>
        <v>-19</v>
      </c>
      <c r="U19" s="56">
        <f t="shared" si="3"/>
        <v>21</v>
      </c>
      <c r="V19" s="55">
        <v>5337</v>
      </c>
      <c r="W19" s="55" t="s">
        <v>46</v>
      </c>
      <c r="X19" s="58">
        <f>B19/V19</f>
        <v>3.0176128911373432</v>
      </c>
    </row>
    <row r="20" spans="1:26" ht="24" customHeight="1" x14ac:dyDescent="0.2">
      <c r="A20" s="29" t="s">
        <v>60</v>
      </c>
      <c r="B20" s="55">
        <f t="shared" si="0"/>
        <v>15937</v>
      </c>
      <c r="C20" s="55">
        <v>7611</v>
      </c>
      <c r="D20" s="55">
        <v>8326</v>
      </c>
      <c r="E20" s="15">
        <f t="shared" si="1"/>
        <v>69</v>
      </c>
      <c r="F20" s="55">
        <v>8</v>
      </c>
      <c r="G20" s="55">
        <v>61</v>
      </c>
      <c r="H20" s="56">
        <f t="shared" si="4"/>
        <v>-182</v>
      </c>
      <c r="I20" s="57">
        <f t="shared" si="5"/>
        <v>-1.1300838248990996</v>
      </c>
      <c r="J20" s="55">
        <v>109</v>
      </c>
      <c r="K20" s="55">
        <v>0</v>
      </c>
      <c r="L20" s="55">
        <v>227</v>
      </c>
      <c r="M20" s="55">
        <v>1</v>
      </c>
      <c r="N20" s="56">
        <f t="shared" si="2"/>
        <v>-118</v>
      </c>
      <c r="O20" s="56">
        <f t="shared" si="2"/>
        <v>-1</v>
      </c>
      <c r="P20" s="55">
        <v>130</v>
      </c>
      <c r="Q20" s="55">
        <v>13</v>
      </c>
      <c r="R20" s="55">
        <v>194</v>
      </c>
      <c r="S20" s="55">
        <v>16</v>
      </c>
      <c r="T20" s="56">
        <f t="shared" si="3"/>
        <v>-64</v>
      </c>
      <c r="U20" s="56">
        <f t="shared" si="3"/>
        <v>-3</v>
      </c>
      <c r="V20" s="55">
        <v>5326</v>
      </c>
      <c r="W20" s="55" t="s">
        <v>46</v>
      </c>
      <c r="X20" s="58">
        <f>B20/V20</f>
        <v>2.9923019151333081</v>
      </c>
    </row>
    <row r="21" spans="1:26" ht="24" customHeight="1" x14ac:dyDescent="0.2">
      <c r="A21" s="28" t="s">
        <v>61</v>
      </c>
      <c r="B21" s="55">
        <f t="shared" si="0"/>
        <v>15618</v>
      </c>
      <c r="C21" s="55">
        <v>7437</v>
      </c>
      <c r="D21" s="55">
        <v>8181</v>
      </c>
      <c r="E21" s="15">
        <f t="shared" si="1"/>
        <v>68</v>
      </c>
      <c r="F21" s="55">
        <v>8</v>
      </c>
      <c r="G21" s="55">
        <v>60</v>
      </c>
      <c r="H21" s="56">
        <f t="shared" ref="H21:H22" si="6">N21+T21</f>
        <v>-281</v>
      </c>
      <c r="I21" s="57">
        <f t="shared" ref="I21:I23" si="7">H21/B20*100</f>
        <v>-1.7631925707473177</v>
      </c>
      <c r="J21" s="55">
        <v>73</v>
      </c>
      <c r="K21" s="55">
        <v>0</v>
      </c>
      <c r="L21" s="55">
        <v>266</v>
      </c>
      <c r="M21" s="55">
        <v>0</v>
      </c>
      <c r="N21" s="56">
        <f t="shared" si="2"/>
        <v>-193</v>
      </c>
      <c r="O21" s="56">
        <f t="shared" si="2"/>
        <v>0</v>
      </c>
      <c r="P21" s="55">
        <v>91</v>
      </c>
      <c r="Q21" s="55">
        <v>3</v>
      </c>
      <c r="R21" s="55">
        <v>179</v>
      </c>
      <c r="S21" s="55">
        <v>6</v>
      </c>
      <c r="T21" s="56">
        <f t="shared" si="3"/>
        <v>-88</v>
      </c>
      <c r="U21" s="56">
        <f t="shared" si="3"/>
        <v>-3</v>
      </c>
      <c r="V21" s="55">
        <v>5313</v>
      </c>
      <c r="W21" s="55" t="s">
        <v>46</v>
      </c>
      <c r="X21" s="58">
        <f>B21/V21</f>
        <v>2.9395821569734615</v>
      </c>
    </row>
    <row r="22" spans="1:26" s="6" customFormat="1" ht="23.25" customHeight="1" x14ac:dyDescent="0.2">
      <c r="A22" s="15" t="s">
        <v>62</v>
      </c>
      <c r="B22" s="55">
        <f t="shared" si="0"/>
        <v>15356</v>
      </c>
      <c r="C22" s="55">
        <v>7296</v>
      </c>
      <c r="D22" s="55">
        <v>8060</v>
      </c>
      <c r="E22" s="15">
        <f t="shared" si="1"/>
        <v>71</v>
      </c>
      <c r="F22" s="55">
        <v>12</v>
      </c>
      <c r="G22" s="55">
        <v>59</v>
      </c>
      <c r="H22" s="56">
        <f t="shared" si="6"/>
        <v>-227</v>
      </c>
      <c r="I22" s="57">
        <f t="shared" si="7"/>
        <v>-1.4534511461134589</v>
      </c>
      <c r="J22" s="55">
        <v>100</v>
      </c>
      <c r="K22" s="55">
        <v>0</v>
      </c>
      <c r="L22" s="55">
        <v>260</v>
      </c>
      <c r="M22" s="55">
        <v>0</v>
      </c>
      <c r="N22" s="56">
        <f t="shared" si="2"/>
        <v>-160</v>
      </c>
      <c r="O22" s="56">
        <f t="shared" si="2"/>
        <v>0</v>
      </c>
      <c r="P22" s="55">
        <v>130</v>
      </c>
      <c r="Q22" s="55">
        <v>17</v>
      </c>
      <c r="R22" s="55">
        <v>197</v>
      </c>
      <c r="S22" s="55">
        <v>13</v>
      </c>
      <c r="T22" s="56">
        <f t="shared" si="3"/>
        <v>-67</v>
      </c>
      <c r="U22" s="56">
        <f t="shared" si="3"/>
        <v>4</v>
      </c>
      <c r="V22" s="55">
        <v>5316</v>
      </c>
      <c r="W22" s="55" t="s">
        <v>46</v>
      </c>
      <c r="X22" s="25">
        <f>B22/V22</f>
        <v>2.8886380737396538</v>
      </c>
      <c r="Y22" s="7"/>
    </row>
    <row r="23" spans="1:26" s="6" customFormat="1" ht="23.25" customHeight="1" x14ac:dyDescent="0.2">
      <c r="A23" s="15" t="s">
        <v>63</v>
      </c>
      <c r="B23" s="55">
        <f t="shared" si="0"/>
        <v>15013</v>
      </c>
      <c r="C23" s="55">
        <v>7143</v>
      </c>
      <c r="D23" s="55">
        <v>7870</v>
      </c>
      <c r="E23" s="15">
        <f t="shared" si="1"/>
        <v>66</v>
      </c>
      <c r="F23" s="55">
        <v>8</v>
      </c>
      <c r="G23" s="55">
        <v>58</v>
      </c>
      <c r="H23" s="56">
        <f>N23+T23</f>
        <v>-258</v>
      </c>
      <c r="I23" s="57">
        <f t="shared" si="7"/>
        <v>-1.6801250325605626</v>
      </c>
      <c r="J23" s="55">
        <v>71</v>
      </c>
      <c r="K23" s="55">
        <v>0</v>
      </c>
      <c r="L23" s="55">
        <v>284</v>
      </c>
      <c r="M23" s="55">
        <v>0</v>
      </c>
      <c r="N23" s="56">
        <f t="shared" si="2"/>
        <v>-213</v>
      </c>
      <c r="O23" s="56">
        <f t="shared" si="2"/>
        <v>0</v>
      </c>
      <c r="P23" s="55">
        <v>106</v>
      </c>
      <c r="Q23" s="55">
        <v>7</v>
      </c>
      <c r="R23" s="55">
        <v>151</v>
      </c>
      <c r="S23" s="55">
        <v>8</v>
      </c>
      <c r="T23" s="56">
        <f t="shared" si="3"/>
        <v>-45</v>
      </c>
      <c r="U23" s="56">
        <f t="shared" si="3"/>
        <v>-1</v>
      </c>
      <c r="V23" s="55">
        <v>5290</v>
      </c>
      <c r="W23" s="55" t="s">
        <v>46</v>
      </c>
      <c r="X23" s="25">
        <f>B23/V23</f>
        <v>2.8379962192816635</v>
      </c>
      <c r="Y23" s="7"/>
    </row>
    <row r="24" spans="1:26" s="6" customFormat="1" ht="23.25" customHeight="1" x14ac:dyDescent="0.2">
      <c r="A24" s="59" t="s">
        <v>64</v>
      </c>
      <c r="B24" s="59" t="s">
        <v>64</v>
      </c>
      <c r="C24" s="59" t="s">
        <v>64</v>
      </c>
      <c r="D24" s="59" t="s">
        <v>64</v>
      </c>
      <c r="E24" s="59" t="s">
        <v>64</v>
      </c>
      <c r="F24" s="59" t="s">
        <v>64</v>
      </c>
      <c r="G24" s="59" t="s">
        <v>64</v>
      </c>
      <c r="H24" s="59" t="s">
        <v>64</v>
      </c>
      <c r="I24" s="59" t="s">
        <v>64</v>
      </c>
      <c r="J24" s="59" t="s">
        <v>64</v>
      </c>
      <c r="K24" s="59" t="s">
        <v>64</v>
      </c>
      <c r="L24" s="59" t="s">
        <v>64</v>
      </c>
      <c r="M24" s="59" t="s">
        <v>64</v>
      </c>
      <c r="N24" s="59" t="s">
        <v>64</v>
      </c>
      <c r="O24" s="59" t="s">
        <v>64</v>
      </c>
      <c r="P24" s="59" t="s">
        <v>64</v>
      </c>
      <c r="Q24" s="59" t="s">
        <v>64</v>
      </c>
      <c r="R24" s="59" t="s">
        <v>64</v>
      </c>
      <c r="S24" s="59" t="s">
        <v>64</v>
      </c>
      <c r="T24" s="59" t="s">
        <v>64</v>
      </c>
      <c r="U24" s="59" t="s">
        <v>64</v>
      </c>
      <c r="V24" s="59" t="s">
        <v>64</v>
      </c>
      <c r="W24" s="59" t="s">
        <v>64</v>
      </c>
      <c r="X24" s="59" t="s">
        <v>64</v>
      </c>
      <c r="Y24" s="7"/>
      <c r="Z24" s="27"/>
    </row>
    <row r="25" spans="1:26" s="6" customFormat="1" ht="23.25" customHeight="1" x14ac:dyDescent="0.2">
      <c r="A25" s="15" t="s">
        <v>65</v>
      </c>
      <c r="B25" s="55">
        <f t="shared" si="0"/>
        <v>15937</v>
      </c>
      <c r="C25" s="55">
        <v>7611</v>
      </c>
      <c r="D25" s="55">
        <v>8326</v>
      </c>
      <c r="E25" s="15">
        <f t="shared" si="1"/>
        <v>69</v>
      </c>
      <c r="F25" s="55">
        <v>8</v>
      </c>
      <c r="G25" s="55">
        <v>61</v>
      </c>
      <c r="H25" s="56">
        <v>-8</v>
      </c>
      <c r="I25" s="57">
        <v>-5.021655891030067E-2</v>
      </c>
      <c r="J25" s="55">
        <v>6</v>
      </c>
      <c r="K25" s="55">
        <v>0</v>
      </c>
      <c r="L25" s="55">
        <v>13</v>
      </c>
      <c r="M25" s="55">
        <v>0</v>
      </c>
      <c r="N25" s="56">
        <f t="shared" si="2"/>
        <v>-7</v>
      </c>
      <c r="O25" s="56">
        <f t="shared" si="2"/>
        <v>0</v>
      </c>
      <c r="P25" s="55">
        <v>8</v>
      </c>
      <c r="Q25" s="55">
        <v>0</v>
      </c>
      <c r="R25" s="55">
        <v>9</v>
      </c>
      <c r="S25" s="55">
        <v>1</v>
      </c>
      <c r="T25" s="56">
        <f t="shared" si="3"/>
        <v>-1</v>
      </c>
      <c r="U25" s="56">
        <f t="shared" si="3"/>
        <v>-1</v>
      </c>
      <c r="V25" s="55">
        <v>5326</v>
      </c>
      <c r="W25" s="55">
        <v>-24</v>
      </c>
      <c r="X25" s="25">
        <f t="shared" ref="X25:X61" si="8">B25/V25</f>
        <v>2.9923019151333081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15906</v>
      </c>
      <c r="C26" s="55">
        <v>7594</v>
      </c>
      <c r="D26" s="55">
        <v>8312</v>
      </c>
      <c r="E26" s="15">
        <f t="shared" si="1"/>
        <v>69</v>
      </c>
      <c r="F26" s="55">
        <v>8</v>
      </c>
      <c r="G26" s="55">
        <v>61</v>
      </c>
      <c r="H26" s="56">
        <v>-18</v>
      </c>
      <c r="I26" s="57">
        <v>-0.11294471983434776</v>
      </c>
      <c r="J26" s="55">
        <v>4</v>
      </c>
      <c r="K26" s="55">
        <v>0</v>
      </c>
      <c r="L26" s="55">
        <v>21</v>
      </c>
      <c r="M26" s="55">
        <v>0</v>
      </c>
      <c r="N26" s="56">
        <f t="shared" si="2"/>
        <v>-17</v>
      </c>
      <c r="O26" s="56">
        <f t="shared" si="2"/>
        <v>0</v>
      </c>
      <c r="P26" s="55">
        <v>5</v>
      </c>
      <c r="Q26" s="55">
        <v>0</v>
      </c>
      <c r="R26" s="55">
        <v>6</v>
      </c>
      <c r="S26" s="55">
        <v>0</v>
      </c>
      <c r="T26" s="56">
        <f t="shared" si="3"/>
        <v>-1</v>
      </c>
      <c r="U26" s="56">
        <f t="shared" si="3"/>
        <v>0</v>
      </c>
      <c r="V26" s="55">
        <v>5323</v>
      </c>
      <c r="W26" s="55">
        <v>-3</v>
      </c>
      <c r="X26" s="25">
        <f t="shared" si="8"/>
        <v>2.988164568852151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15879</v>
      </c>
      <c r="C27" s="55">
        <v>7585</v>
      </c>
      <c r="D27" s="55">
        <v>8294</v>
      </c>
      <c r="E27" s="15">
        <f t="shared" si="1"/>
        <v>69</v>
      </c>
      <c r="F27" s="55">
        <v>8</v>
      </c>
      <c r="G27" s="55">
        <v>61</v>
      </c>
      <c r="H27" s="56">
        <v>-22</v>
      </c>
      <c r="I27" s="57">
        <v>-0.13831258644536654</v>
      </c>
      <c r="J27" s="55">
        <v>5</v>
      </c>
      <c r="K27" s="55">
        <v>0</v>
      </c>
      <c r="L27" s="55">
        <v>25</v>
      </c>
      <c r="M27" s="55">
        <v>0</v>
      </c>
      <c r="N27" s="56">
        <f t="shared" si="2"/>
        <v>-20</v>
      </c>
      <c r="O27" s="56">
        <f t="shared" si="2"/>
        <v>0</v>
      </c>
      <c r="P27" s="55">
        <v>7</v>
      </c>
      <c r="Q27" s="55">
        <v>0</v>
      </c>
      <c r="R27" s="55">
        <v>9</v>
      </c>
      <c r="S27" s="55">
        <v>0</v>
      </c>
      <c r="T27" s="56">
        <f t="shared" si="3"/>
        <v>-2</v>
      </c>
      <c r="U27" s="56">
        <f t="shared" si="3"/>
        <v>0</v>
      </c>
      <c r="V27" s="55">
        <v>5327</v>
      </c>
      <c r="W27" s="55">
        <v>4</v>
      </c>
      <c r="X27" s="25">
        <f t="shared" si="8"/>
        <v>2.9808522620611977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15875</v>
      </c>
      <c r="C28" s="55">
        <v>7582</v>
      </c>
      <c r="D28" s="55">
        <v>8293</v>
      </c>
      <c r="E28" s="15">
        <f t="shared" si="1"/>
        <v>71</v>
      </c>
      <c r="F28" s="55">
        <v>8</v>
      </c>
      <c r="G28" s="55">
        <v>63</v>
      </c>
      <c r="H28" s="56">
        <v>-15</v>
      </c>
      <c r="I28" s="57">
        <v>-9.4464386926128852E-2</v>
      </c>
      <c r="J28" s="55">
        <v>10</v>
      </c>
      <c r="K28" s="55">
        <v>0</v>
      </c>
      <c r="L28" s="55">
        <v>20</v>
      </c>
      <c r="M28" s="55">
        <v>0</v>
      </c>
      <c r="N28" s="56">
        <f t="shared" si="2"/>
        <v>-10</v>
      </c>
      <c r="O28" s="56">
        <f t="shared" si="2"/>
        <v>0</v>
      </c>
      <c r="P28" s="55">
        <v>7</v>
      </c>
      <c r="Q28" s="55">
        <v>1</v>
      </c>
      <c r="R28" s="55">
        <v>12</v>
      </c>
      <c r="S28" s="55">
        <v>0</v>
      </c>
      <c r="T28" s="56">
        <f t="shared" si="3"/>
        <v>-5</v>
      </c>
      <c r="U28" s="56">
        <f t="shared" si="3"/>
        <v>1</v>
      </c>
      <c r="V28" s="55">
        <v>5340</v>
      </c>
      <c r="W28" s="55">
        <v>13</v>
      </c>
      <c r="X28" s="25">
        <f t="shared" si="8"/>
        <v>2.9728464419475658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15848</v>
      </c>
      <c r="C29" s="55">
        <v>7566</v>
      </c>
      <c r="D29" s="55">
        <v>8282</v>
      </c>
      <c r="E29" s="15">
        <f t="shared" si="1"/>
        <v>71</v>
      </c>
      <c r="F29" s="55">
        <v>8</v>
      </c>
      <c r="G29" s="55">
        <v>63</v>
      </c>
      <c r="H29" s="56">
        <v>-15</v>
      </c>
      <c r="I29" s="57">
        <v>-9.4488188976377951E-2</v>
      </c>
      <c r="J29" s="55">
        <v>10</v>
      </c>
      <c r="K29" s="55">
        <v>0</v>
      </c>
      <c r="L29" s="55">
        <v>24</v>
      </c>
      <c r="M29" s="55">
        <v>0</v>
      </c>
      <c r="N29" s="56">
        <f t="shared" si="2"/>
        <v>-14</v>
      </c>
      <c r="O29" s="56">
        <f t="shared" si="2"/>
        <v>0</v>
      </c>
      <c r="P29" s="55">
        <v>11</v>
      </c>
      <c r="Q29" s="55">
        <v>0</v>
      </c>
      <c r="R29" s="55">
        <v>12</v>
      </c>
      <c r="S29" s="55">
        <v>0</v>
      </c>
      <c r="T29" s="56">
        <f t="shared" si="3"/>
        <v>-1</v>
      </c>
      <c r="U29" s="56">
        <f t="shared" si="3"/>
        <v>0</v>
      </c>
      <c r="V29" s="55">
        <v>5322</v>
      </c>
      <c r="W29" s="55">
        <v>-18</v>
      </c>
      <c r="X29" s="25">
        <f t="shared" si="8"/>
        <v>2.9778278842540398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15832</v>
      </c>
      <c r="C30" s="55">
        <v>7558</v>
      </c>
      <c r="D30" s="55">
        <v>8274</v>
      </c>
      <c r="E30" s="15">
        <f t="shared" si="1"/>
        <v>70</v>
      </c>
      <c r="F30" s="55">
        <v>7</v>
      </c>
      <c r="G30" s="55">
        <v>63</v>
      </c>
      <c r="H30" s="56">
        <v>-21</v>
      </c>
      <c r="I30" s="57">
        <v>-0.13250883392226148</v>
      </c>
      <c r="J30" s="55">
        <v>8</v>
      </c>
      <c r="K30" s="55">
        <v>0</v>
      </c>
      <c r="L30" s="55">
        <v>28</v>
      </c>
      <c r="M30" s="55">
        <v>0</v>
      </c>
      <c r="N30" s="56">
        <f t="shared" si="2"/>
        <v>-20</v>
      </c>
      <c r="O30" s="56">
        <f t="shared" si="2"/>
        <v>0</v>
      </c>
      <c r="P30" s="55">
        <v>6</v>
      </c>
      <c r="Q30" s="55">
        <v>0</v>
      </c>
      <c r="R30" s="55">
        <v>7</v>
      </c>
      <c r="S30" s="55">
        <v>1</v>
      </c>
      <c r="T30" s="56">
        <f t="shared" si="3"/>
        <v>-1</v>
      </c>
      <c r="U30" s="56">
        <f t="shared" si="3"/>
        <v>-1</v>
      </c>
      <c r="V30" s="55">
        <v>5318</v>
      </c>
      <c r="W30" s="55">
        <v>-4</v>
      </c>
      <c r="X30" s="25">
        <f t="shared" si="8"/>
        <v>2.9770590447536667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15801</v>
      </c>
      <c r="C31" s="55">
        <v>7535</v>
      </c>
      <c r="D31" s="55">
        <v>8266</v>
      </c>
      <c r="E31" s="15">
        <f t="shared" si="1"/>
        <v>69</v>
      </c>
      <c r="F31" s="55">
        <v>6</v>
      </c>
      <c r="G31" s="55">
        <v>63</v>
      </c>
      <c r="H31" s="56">
        <v>-35</v>
      </c>
      <c r="I31" s="57">
        <v>-0.22107124810510359</v>
      </c>
      <c r="J31" s="55">
        <v>8</v>
      </c>
      <c r="K31" s="55">
        <v>0</v>
      </c>
      <c r="L31" s="55">
        <v>18</v>
      </c>
      <c r="M31" s="55">
        <v>0</v>
      </c>
      <c r="N31" s="56">
        <f t="shared" si="2"/>
        <v>-10</v>
      </c>
      <c r="O31" s="56">
        <f t="shared" si="2"/>
        <v>0</v>
      </c>
      <c r="P31" s="55">
        <v>11</v>
      </c>
      <c r="Q31" s="55">
        <v>0</v>
      </c>
      <c r="R31" s="55">
        <v>36</v>
      </c>
      <c r="S31" s="55">
        <v>1</v>
      </c>
      <c r="T31" s="56">
        <f t="shared" si="3"/>
        <v>-25</v>
      </c>
      <c r="U31" s="56">
        <f t="shared" si="3"/>
        <v>-1</v>
      </c>
      <c r="V31" s="55">
        <v>5331</v>
      </c>
      <c r="W31" s="55">
        <v>13</v>
      </c>
      <c r="X31" s="25">
        <f t="shared" si="8"/>
        <v>2.963984243106359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15749</v>
      </c>
      <c r="C32" s="55">
        <v>7497</v>
      </c>
      <c r="D32" s="55">
        <v>8252</v>
      </c>
      <c r="E32" s="15">
        <f t="shared" si="1"/>
        <v>70</v>
      </c>
      <c r="F32" s="55">
        <v>7</v>
      </c>
      <c r="G32" s="55">
        <v>63</v>
      </c>
      <c r="H32" s="56">
        <v>-38</v>
      </c>
      <c r="I32" s="57">
        <v>-0.24049110815771152</v>
      </c>
      <c r="J32" s="55">
        <v>7</v>
      </c>
      <c r="K32" s="55">
        <v>0</v>
      </c>
      <c r="L32" s="55">
        <v>23</v>
      </c>
      <c r="M32" s="55">
        <v>0</v>
      </c>
      <c r="N32" s="56">
        <f t="shared" si="2"/>
        <v>-16</v>
      </c>
      <c r="O32" s="56">
        <f t="shared" si="2"/>
        <v>0</v>
      </c>
      <c r="P32" s="55">
        <v>14</v>
      </c>
      <c r="Q32" s="55">
        <v>0</v>
      </c>
      <c r="R32" s="55">
        <v>36</v>
      </c>
      <c r="S32" s="55">
        <v>0</v>
      </c>
      <c r="T32" s="56">
        <f t="shared" si="3"/>
        <v>-22</v>
      </c>
      <c r="U32" s="56">
        <f t="shared" si="3"/>
        <v>0</v>
      </c>
      <c r="V32" s="55">
        <v>5335</v>
      </c>
      <c r="W32" s="55">
        <v>4</v>
      </c>
      <c r="X32" s="25">
        <f t="shared" si="8"/>
        <v>2.9520149953139643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15719</v>
      </c>
      <c r="C33" s="55">
        <v>7480</v>
      </c>
      <c r="D33" s="55">
        <v>8239</v>
      </c>
      <c r="E33" s="15">
        <f t="shared" si="1"/>
        <v>70</v>
      </c>
      <c r="F33" s="55">
        <v>7</v>
      </c>
      <c r="G33" s="55">
        <v>63</v>
      </c>
      <c r="H33" s="56">
        <v>-25</v>
      </c>
      <c r="I33" s="57">
        <v>-0.15874023747539526</v>
      </c>
      <c r="J33" s="55">
        <v>3</v>
      </c>
      <c r="K33" s="55">
        <v>0</v>
      </c>
      <c r="L33" s="55">
        <v>25</v>
      </c>
      <c r="M33" s="55">
        <v>0</v>
      </c>
      <c r="N33" s="56">
        <f t="shared" si="2"/>
        <v>-22</v>
      </c>
      <c r="O33" s="56">
        <f t="shared" si="2"/>
        <v>0</v>
      </c>
      <c r="P33" s="55">
        <v>7</v>
      </c>
      <c r="Q33" s="55">
        <v>0</v>
      </c>
      <c r="R33" s="55">
        <v>10</v>
      </c>
      <c r="S33" s="55">
        <v>0</v>
      </c>
      <c r="T33" s="56">
        <f t="shared" si="3"/>
        <v>-3</v>
      </c>
      <c r="U33" s="56">
        <f t="shared" si="3"/>
        <v>0</v>
      </c>
      <c r="V33" s="55">
        <v>5322</v>
      </c>
      <c r="W33" s="55">
        <v>-13</v>
      </c>
      <c r="X33" s="25">
        <f t="shared" si="8"/>
        <v>2.9535888763622697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15700</v>
      </c>
      <c r="C34" s="55">
        <v>7472</v>
      </c>
      <c r="D34" s="55">
        <v>8228</v>
      </c>
      <c r="E34" s="15">
        <f t="shared" si="1"/>
        <v>69</v>
      </c>
      <c r="F34" s="55">
        <v>7</v>
      </c>
      <c r="G34" s="55">
        <v>62</v>
      </c>
      <c r="H34" s="56">
        <v>-14</v>
      </c>
      <c r="I34" s="57">
        <v>-8.9064189833958904E-2</v>
      </c>
      <c r="J34" s="55">
        <v>3</v>
      </c>
      <c r="K34" s="55">
        <v>0</v>
      </c>
      <c r="L34" s="55">
        <v>17</v>
      </c>
      <c r="M34" s="55">
        <v>0</v>
      </c>
      <c r="N34" s="56">
        <f t="shared" si="2"/>
        <v>-14</v>
      </c>
      <c r="O34" s="56">
        <f t="shared" si="2"/>
        <v>0</v>
      </c>
      <c r="P34" s="55">
        <v>7</v>
      </c>
      <c r="Q34" s="55">
        <v>0</v>
      </c>
      <c r="R34" s="55">
        <v>7</v>
      </c>
      <c r="S34" s="55">
        <v>1</v>
      </c>
      <c r="T34" s="56">
        <f t="shared" si="3"/>
        <v>0</v>
      </c>
      <c r="U34" s="56">
        <f t="shared" si="3"/>
        <v>-1</v>
      </c>
      <c r="V34" s="55">
        <v>5320</v>
      </c>
      <c r="W34" s="55">
        <v>-2</v>
      </c>
      <c r="X34" s="25">
        <f t="shared" si="8"/>
        <v>2.9511278195488724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15680</v>
      </c>
      <c r="C35" s="55">
        <v>7460</v>
      </c>
      <c r="D35" s="55">
        <v>8220</v>
      </c>
      <c r="E35" s="15">
        <f t="shared" si="1"/>
        <v>66</v>
      </c>
      <c r="F35" s="55">
        <v>6</v>
      </c>
      <c r="G35" s="55">
        <v>60</v>
      </c>
      <c r="H35" s="56">
        <v>-30</v>
      </c>
      <c r="I35" s="57">
        <v>-0.19108280254777071</v>
      </c>
      <c r="J35" s="55">
        <v>4</v>
      </c>
      <c r="K35" s="55">
        <v>0</v>
      </c>
      <c r="L35" s="55">
        <v>22</v>
      </c>
      <c r="M35" s="55">
        <v>0</v>
      </c>
      <c r="N35" s="56">
        <f t="shared" si="2"/>
        <v>-18</v>
      </c>
      <c r="O35" s="56">
        <f t="shared" si="2"/>
        <v>0</v>
      </c>
      <c r="P35" s="55">
        <v>5</v>
      </c>
      <c r="Q35" s="55">
        <v>0</v>
      </c>
      <c r="R35" s="55">
        <v>17</v>
      </c>
      <c r="S35" s="55">
        <v>3</v>
      </c>
      <c r="T35" s="56">
        <f t="shared" si="3"/>
        <v>-12</v>
      </c>
      <c r="U35" s="56">
        <f t="shared" si="3"/>
        <v>-3</v>
      </c>
      <c r="V35" s="55">
        <v>5319</v>
      </c>
      <c r="W35" s="55">
        <v>-1</v>
      </c>
      <c r="X35" s="25">
        <f t="shared" si="8"/>
        <v>2.9479225418311712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15646</v>
      </c>
      <c r="C36" s="55">
        <v>7444</v>
      </c>
      <c r="D36" s="55">
        <v>8202</v>
      </c>
      <c r="E36" s="15">
        <f t="shared" si="1"/>
        <v>66</v>
      </c>
      <c r="F36" s="55">
        <v>6</v>
      </c>
      <c r="G36" s="55">
        <v>60</v>
      </c>
      <c r="H36" s="56">
        <v>-24</v>
      </c>
      <c r="I36" s="57">
        <v>-0.15306122448979592</v>
      </c>
      <c r="J36" s="55">
        <v>4</v>
      </c>
      <c r="K36" s="55">
        <v>0</v>
      </c>
      <c r="L36" s="55">
        <v>15</v>
      </c>
      <c r="M36" s="55">
        <v>0</v>
      </c>
      <c r="N36" s="56">
        <f t="shared" si="2"/>
        <v>-11</v>
      </c>
      <c r="O36" s="56">
        <f t="shared" si="2"/>
        <v>0</v>
      </c>
      <c r="P36" s="55">
        <v>2</v>
      </c>
      <c r="Q36" s="55">
        <v>0</v>
      </c>
      <c r="R36" s="55">
        <v>15</v>
      </c>
      <c r="S36" s="55">
        <v>0</v>
      </c>
      <c r="T36" s="56">
        <f t="shared" si="3"/>
        <v>-13</v>
      </c>
      <c r="U36" s="56">
        <f t="shared" si="3"/>
        <v>0</v>
      </c>
      <c r="V36" s="55">
        <v>5312</v>
      </c>
      <c r="W36" s="55">
        <v>-7</v>
      </c>
      <c r="X36" s="25">
        <f t="shared" si="8"/>
        <v>2.9454066265060241</v>
      </c>
      <c r="Y36" s="7"/>
    </row>
    <row r="37" spans="1:25" s="6" customFormat="1" ht="23.25" customHeight="1" x14ac:dyDescent="0.2">
      <c r="A37" s="16" t="s">
        <v>77</v>
      </c>
      <c r="B37" s="55">
        <f t="shared" si="0"/>
        <v>15618</v>
      </c>
      <c r="C37" s="55">
        <v>7437</v>
      </c>
      <c r="D37" s="55">
        <v>8181</v>
      </c>
      <c r="E37" s="15">
        <f t="shared" si="1"/>
        <v>68</v>
      </c>
      <c r="F37" s="55">
        <v>8</v>
      </c>
      <c r="G37" s="55">
        <v>60</v>
      </c>
      <c r="H37" s="56">
        <v>-24</v>
      </c>
      <c r="I37" s="57">
        <v>-0.15339383868081299</v>
      </c>
      <c r="J37" s="55">
        <v>7</v>
      </c>
      <c r="K37" s="55">
        <v>0</v>
      </c>
      <c r="L37" s="55">
        <v>28</v>
      </c>
      <c r="M37" s="55">
        <v>0</v>
      </c>
      <c r="N37" s="56">
        <f t="shared" si="2"/>
        <v>-21</v>
      </c>
      <c r="O37" s="56">
        <f t="shared" si="2"/>
        <v>0</v>
      </c>
      <c r="P37" s="55">
        <v>9</v>
      </c>
      <c r="Q37" s="55">
        <v>2</v>
      </c>
      <c r="R37" s="55">
        <v>12</v>
      </c>
      <c r="S37" s="55">
        <v>0</v>
      </c>
      <c r="T37" s="56">
        <f t="shared" si="3"/>
        <v>-3</v>
      </c>
      <c r="U37" s="56">
        <f t="shared" si="3"/>
        <v>2</v>
      </c>
      <c r="V37" s="55">
        <v>5313</v>
      </c>
      <c r="W37" s="55">
        <v>1</v>
      </c>
      <c r="X37" s="26">
        <f t="shared" si="8"/>
        <v>2.9395821569734615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15616</v>
      </c>
      <c r="C38" s="55">
        <v>7437</v>
      </c>
      <c r="D38" s="55">
        <v>8179</v>
      </c>
      <c r="E38" s="15">
        <f t="shared" si="1"/>
        <v>67</v>
      </c>
      <c r="F38" s="55">
        <v>8</v>
      </c>
      <c r="G38" s="55">
        <v>59</v>
      </c>
      <c r="H38" s="56">
        <v>-11</v>
      </c>
      <c r="I38" s="57">
        <v>-7.0431553335894487E-2</v>
      </c>
      <c r="J38" s="55">
        <v>8</v>
      </c>
      <c r="K38" s="55">
        <v>0</v>
      </c>
      <c r="L38" s="55">
        <v>14</v>
      </c>
      <c r="M38" s="55">
        <v>0</v>
      </c>
      <c r="N38" s="56">
        <f t="shared" si="2"/>
        <v>-6</v>
      </c>
      <c r="O38" s="56">
        <f t="shared" si="2"/>
        <v>0</v>
      </c>
      <c r="P38" s="55">
        <v>5</v>
      </c>
      <c r="Q38" s="55">
        <v>0</v>
      </c>
      <c r="R38" s="55">
        <v>10</v>
      </c>
      <c r="S38" s="55">
        <v>1</v>
      </c>
      <c r="T38" s="56">
        <f t="shared" si="3"/>
        <v>-5</v>
      </c>
      <c r="U38" s="56">
        <f t="shared" si="3"/>
        <v>-1</v>
      </c>
      <c r="V38" s="55">
        <v>5318</v>
      </c>
      <c r="W38" s="55">
        <v>5</v>
      </c>
      <c r="X38" s="26">
        <f t="shared" si="8"/>
        <v>2.9364422715306504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15600</v>
      </c>
      <c r="C39" s="55">
        <v>7427</v>
      </c>
      <c r="D39" s="55">
        <v>8173</v>
      </c>
      <c r="E39" s="15">
        <f t="shared" si="1"/>
        <v>69</v>
      </c>
      <c r="F39" s="55">
        <v>9</v>
      </c>
      <c r="G39" s="55">
        <v>60</v>
      </c>
      <c r="H39" s="56">
        <v>-3</v>
      </c>
      <c r="I39" s="57">
        <v>-1.9211065573770492E-2</v>
      </c>
      <c r="J39" s="55">
        <v>10</v>
      </c>
      <c r="K39" s="55">
        <v>0</v>
      </c>
      <c r="L39" s="55">
        <v>15</v>
      </c>
      <c r="M39" s="55">
        <v>0</v>
      </c>
      <c r="N39" s="56">
        <f t="shared" si="2"/>
        <v>-5</v>
      </c>
      <c r="O39" s="56">
        <f t="shared" si="2"/>
        <v>0</v>
      </c>
      <c r="P39" s="55">
        <v>11</v>
      </c>
      <c r="Q39" s="55">
        <v>2</v>
      </c>
      <c r="R39" s="55">
        <v>9</v>
      </c>
      <c r="S39" s="55">
        <v>0</v>
      </c>
      <c r="T39" s="56">
        <f t="shared" si="3"/>
        <v>2</v>
      </c>
      <c r="U39" s="56">
        <f t="shared" si="3"/>
        <v>2</v>
      </c>
      <c r="V39" s="55">
        <v>5325</v>
      </c>
      <c r="W39" s="55">
        <v>7</v>
      </c>
      <c r="X39" s="26">
        <f t="shared" si="8"/>
        <v>2.9295774647887325</v>
      </c>
      <c r="Y39" s="7"/>
    </row>
    <row r="40" spans="1:25" s="6" customFormat="1" ht="23.25" customHeight="1" x14ac:dyDescent="0.2">
      <c r="A40" s="15" t="s">
        <v>78</v>
      </c>
      <c r="B40" s="55">
        <f t="shared" si="0"/>
        <v>15580</v>
      </c>
      <c r="C40" s="55">
        <v>7410</v>
      </c>
      <c r="D40" s="55">
        <v>8170</v>
      </c>
      <c r="E40" s="15">
        <f t="shared" si="1"/>
        <v>68</v>
      </c>
      <c r="F40" s="55">
        <v>9</v>
      </c>
      <c r="G40" s="55">
        <v>59</v>
      </c>
      <c r="H40" s="56">
        <v>-21</v>
      </c>
      <c r="I40" s="57">
        <v>-0.13461538461538461</v>
      </c>
      <c r="J40" s="55">
        <v>11</v>
      </c>
      <c r="K40" s="55">
        <v>0</v>
      </c>
      <c r="L40" s="55">
        <v>33</v>
      </c>
      <c r="M40" s="55">
        <v>0</v>
      </c>
      <c r="N40" s="56">
        <f t="shared" si="2"/>
        <v>-22</v>
      </c>
      <c r="O40" s="56">
        <f t="shared" si="2"/>
        <v>0</v>
      </c>
      <c r="P40" s="55">
        <v>9</v>
      </c>
      <c r="Q40" s="55">
        <v>0</v>
      </c>
      <c r="R40" s="55">
        <v>8</v>
      </c>
      <c r="S40" s="55">
        <v>1</v>
      </c>
      <c r="T40" s="56">
        <f t="shared" si="3"/>
        <v>1</v>
      </c>
      <c r="U40" s="56">
        <f t="shared" si="3"/>
        <v>-1</v>
      </c>
      <c r="V40" s="55">
        <v>5320</v>
      </c>
      <c r="W40" s="55">
        <v>-5</v>
      </c>
      <c r="X40" s="26">
        <f t="shared" si="8"/>
        <v>2.9285714285714284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15550</v>
      </c>
      <c r="C41" s="55">
        <v>7397</v>
      </c>
      <c r="D41" s="55">
        <v>8153</v>
      </c>
      <c r="E41" s="15">
        <f t="shared" si="1"/>
        <v>69</v>
      </c>
      <c r="F41" s="55">
        <v>10</v>
      </c>
      <c r="G41" s="55">
        <v>59</v>
      </c>
      <c r="H41" s="56">
        <v>-24</v>
      </c>
      <c r="I41" s="57">
        <v>-0.1540436456996149</v>
      </c>
      <c r="J41" s="55">
        <v>6</v>
      </c>
      <c r="K41" s="55">
        <v>0</v>
      </c>
      <c r="L41" s="55">
        <v>23</v>
      </c>
      <c r="M41" s="55">
        <v>0</v>
      </c>
      <c r="N41" s="56">
        <f t="shared" si="2"/>
        <v>-17</v>
      </c>
      <c r="O41" s="56">
        <f t="shared" si="2"/>
        <v>0</v>
      </c>
      <c r="P41" s="55">
        <v>3</v>
      </c>
      <c r="Q41" s="55">
        <v>1</v>
      </c>
      <c r="R41" s="55">
        <v>10</v>
      </c>
      <c r="S41" s="55">
        <v>0</v>
      </c>
      <c r="T41" s="56">
        <f t="shared" si="3"/>
        <v>-7</v>
      </c>
      <c r="U41" s="56">
        <f t="shared" si="3"/>
        <v>1</v>
      </c>
      <c r="V41" s="55">
        <v>5323</v>
      </c>
      <c r="W41" s="55">
        <v>3</v>
      </c>
      <c r="X41" s="26">
        <f t="shared" si="8"/>
        <v>2.9212849896674808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15533</v>
      </c>
      <c r="C42" s="55">
        <v>7392</v>
      </c>
      <c r="D42" s="55">
        <v>8141</v>
      </c>
      <c r="E42" s="15">
        <f t="shared" si="1"/>
        <v>69</v>
      </c>
      <c r="F42" s="55">
        <v>10</v>
      </c>
      <c r="G42" s="55">
        <v>59</v>
      </c>
      <c r="H42" s="56">
        <v>-30</v>
      </c>
      <c r="I42" s="57">
        <v>-0.19292604501607716</v>
      </c>
      <c r="J42" s="55">
        <v>3</v>
      </c>
      <c r="K42" s="55">
        <v>0</v>
      </c>
      <c r="L42" s="55">
        <v>28</v>
      </c>
      <c r="M42" s="55">
        <v>0</v>
      </c>
      <c r="N42" s="56">
        <f t="shared" si="2"/>
        <v>-25</v>
      </c>
      <c r="O42" s="56">
        <f t="shared" si="2"/>
        <v>0</v>
      </c>
      <c r="P42" s="55">
        <v>3</v>
      </c>
      <c r="Q42" s="55">
        <v>0</v>
      </c>
      <c r="R42" s="55">
        <v>8</v>
      </c>
      <c r="S42" s="55">
        <v>0</v>
      </c>
      <c r="T42" s="56">
        <f t="shared" si="3"/>
        <v>-5</v>
      </c>
      <c r="U42" s="56">
        <f t="shared" si="3"/>
        <v>0</v>
      </c>
      <c r="V42" s="55">
        <v>5320</v>
      </c>
      <c r="W42" s="55">
        <v>-3</v>
      </c>
      <c r="X42" s="26">
        <f t="shared" si="8"/>
        <v>2.9197368421052632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15476</v>
      </c>
      <c r="C43" s="55">
        <v>7357</v>
      </c>
      <c r="D43" s="55">
        <v>8119</v>
      </c>
      <c r="E43" s="15">
        <f t="shared" si="1"/>
        <v>68</v>
      </c>
      <c r="F43" s="55">
        <v>9</v>
      </c>
      <c r="G43" s="55">
        <v>59</v>
      </c>
      <c r="H43" s="56">
        <v>-29</v>
      </c>
      <c r="I43" s="57">
        <v>-0.18669928539239039</v>
      </c>
      <c r="J43" s="55">
        <v>12</v>
      </c>
      <c r="K43" s="55">
        <v>0</v>
      </c>
      <c r="L43" s="55">
        <v>24</v>
      </c>
      <c r="M43" s="55">
        <v>0</v>
      </c>
      <c r="N43" s="56">
        <f t="shared" si="2"/>
        <v>-12</v>
      </c>
      <c r="O43" s="56">
        <f t="shared" si="2"/>
        <v>0</v>
      </c>
      <c r="P43" s="55">
        <v>33</v>
      </c>
      <c r="Q43" s="55">
        <v>0</v>
      </c>
      <c r="R43" s="55">
        <v>50</v>
      </c>
      <c r="S43" s="55">
        <v>0</v>
      </c>
      <c r="T43" s="56">
        <f t="shared" si="3"/>
        <v>-17</v>
      </c>
      <c r="U43" s="56">
        <f t="shared" si="3"/>
        <v>0</v>
      </c>
      <c r="V43" s="55">
        <v>5328</v>
      </c>
      <c r="W43" s="55">
        <v>8</v>
      </c>
      <c r="X43" s="26">
        <f t="shared" si="8"/>
        <v>2.9046546546546548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15440</v>
      </c>
      <c r="C44" s="55">
        <v>7339</v>
      </c>
      <c r="D44" s="55">
        <v>8101</v>
      </c>
      <c r="E44" s="15">
        <f t="shared" si="1"/>
        <v>69</v>
      </c>
      <c r="F44" s="55">
        <v>10</v>
      </c>
      <c r="G44" s="55">
        <v>59</v>
      </c>
      <c r="H44" s="56">
        <v>-44</v>
      </c>
      <c r="I44" s="57">
        <v>-0.28431119152235718</v>
      </c>
      <c r="J44" s="55">
        <v>6</v>
      </c>
      <c r="K44" s="55">
        <v>0</v>
      </c>
      <c r="L44" s="55">
        <v>29</v>
      </c>
      <c r="M44" s="55">
        <v>0</v>
      </c>
      <c r="N44" s="56">
        <f t="shared" si="2"/>
        <v>-23</v>
      </c>
      <c r="O44" s="56">
        <f t="shared" si="2"/>
        <v>0</v>
      </c>
      <c r="P44" s="55">
        <v>14</v>
      </c>
      <c r="Q44" s="55">
        <v>1</v>
      </c>
      <c r="R44" s="55">
        <v>35</v>
      </c>
      <c r="S44" s="55">
        <v>0</v>
      </c>
      <c r="T44" s="56">
        <f t="shared" si="3"/>
        <v>-21</v>
      </c>
      <c r="U44" s="56">
        <f t="shared" si="3"/>
        <v>1</v>
      </c>
      <c r="V44" s="55">
        <v>5331</v>
      </c>
      <c r="W44" s="55">
        <v>3</v>
      </c>
      <c r="X44" s="26">
        <f t="shared" si="8"/>
        <v>2.896267116863628</v>
      </c>
      <c r="Y44" s="7"/>
    </row>
    <row r="45" spans="1:25" s="6" customFormat="1" ht="23.25" customHeight="1" x14ac:dyDescent="0.2">
      <c r="A45" s="15" t="s">
        <v>73</v>
      </c>
      <c r="B45" s="55">
        <f t="shared" si="0"/>
        <v>15426</v>
      </c>
      <c r="C45" s="55">
        <v>7332</v>
      </c>
      <c r="D45" s="55">
        <v>8094</v>
      </c>
      <c r="E45" s="15">
        <f t="shared" si="1"/>
        <v>71</v>
      </c>
      <c r="F45" s="55">
        <v>12</v>
      </c>
      <c r="G45" s="55">
        <v>59</v>
      </c>
      <c r="H45" s="56">
        <v>-7</v>
      </c>
      <c r="I45" s="57">
        <v>-4.5336787564766841E-2</v>
      </c>
      <c r="J45" s="55">
        <v>10</v>
      </c>
      <c r="K45" s="55">
        <v>0</v>
      </c>
      <c r="L45" s="55">
        <v>22</v>
      </c>
      <c r="M45" s="55">
        <v>0</v>
      </c>
      <c r="N45" s="56">
        <f t="shared" si="2"/>
        <v>-12</v>
      </c>
      <c r="O45" s="56">
        <f t="shared" si="2"/>
        <v>0</v>
      </c>
      <c r="P45" s="55">
        <v>14</v>
      </c>
      <c r="Q45" s="55">
        <v>2</v>
      </c>
      <c r="R45" s="55">
        <v>9</v>
      </c>
      <c r="S45" s="55">
        <v>0</v>
      </c>
      <c r="T45" s="56">
        <f t="shared" si="3"/>
        <v>5</v>
      </c>
      <c r="U45" s="56">
        <f t="shared" si="3"/>
        <v>2</v>
      </c>
      <c r="V45" s="55">
        <v>5331</v>
      </c>
      <c r="W45" s="55">
        <v>0</v>
      </c>
      <c r="X45" s="26">
        <f t="shared" si="8"/>
        <v>2.8936409679234667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15408</v>
      </c>
      <c r="C46" s="55">
        <v>7315</v>
      </c>
      <c r="D46" s="55">
        <v>8093</v>
      </c>
      <c r="E46" s="15">
        <f t="shared" si="1"/>
        <v>73</v>
      </c>
      <c r="F46" s="55">
        <v>12</v>
      </c>
      <c r="G46" s="55">
        <v>61</v>
      </c>
      <c r="H46" s="56">
        <v>-10</v>
      </c>
      <c r="I46" s="57">
        <v>-6.4825619084662264E-2</v>
      </c>
      <c r="J46" s="55">
        <v>8</v>
      </c>
      <c r="K46" s="55">
        <v>0</v>
      </c>
      <c r="L46" s="55">
        <v>17</v>
      </c>
      <c r="M46" s="55">
        <v>0</v>
      </c>
      <c r="N46" s="56">
        <f>J46-L46</f>
        <v>-9</v>
      </c>
      <c r="O46" s="56">
        <f t="shared" si="2"/>
        <v>0</v>
      </c>
      <c r="P46" s="55">
        <v>13</v>
      </c>
      <c r="Q46" s="55">
        <v>3</v>
      </c>
      <c r="R46" s="55">
        <v>14</v>
      </c>
      <c r="S46" s="55">
        <v>1</v>
      </c>
      <c r="T46" s="56">
        <f t="shared" si="3"/>
        <v>-1</v>
      </c>
      <c r="U46" s="56">
        <f t="shared" si="3"/>
        <v>2</v>
      </c>
      <c r="V46" s="55">
        <v>5325</v>
      </c>
      <c r="W46" s="55">
        <v>-6</v>
      </c>
      <c r="X46" s="26">
        <f t="shared" si="8"/>
        <v>2.8935211267605632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15393</v>
      </c>
      <c r="C47" s="55">
        <v>7310</v>
      </c>
      <c r="D47" s="55">
        <v>8083</v>
      </c>
      <c r="E47" s="15">
        <f t="shared" si="1"/>
        <v>71</v>
      </c>
      <c r="F47" s="55">
        <v>11</v>
      </c>
      <c r="G47" s="55">
        <v>60</v>
      </c>
      <c r="H47" s="56">
        <v>-11</v>
      </c>
      <c r="I47" s="57">
        <v>-7.1391484942886815E-2</v>
      </c>
      <c r="J47" s="55">
        <v>10</v>
      </c>
      <c r="K47" s="55">
        <v>0</v>
      </c>
      <c r="L47" s="55">
        <v>18</v>
      </c>
      <c r="M47" s="55">
        <v>0</v>
      </c>
      <c r="N47" s="56">
        <f t="shared" si="2"/>
        <v>-8</v>
      </c>
      <c r="O47" s="56">
        <f t="shared" si="2"/>
        <v>0</v>
      </c>
      <c r="P47" s="55">
        <v>8</v>
      </c>
      <c r="Q47" s="55">
        <v>1</v>
      </c>
      <c r="R47" s="55">
        <v>11</v>
      </c>
      <c r="S47" s="55">
        <v>3</v>
      </c>
      <c r="T47" s="56">
        <f t="shared" si="3"/>
        <v>-3</v>
      </c>
      <c r="U47" s="56">
        <f t="shared" si="3"/>
        <v>-2</v>
      </c>
      <c r="V47" s="55">
        <v>5322</v>
      </c>
      <c r="W47" s="55">
        <v>-3</v>
      </c>
      <c r="X47" s="26">
        <f t="shared" si="8"/>
        <v>2.8923337091319055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15373</v>
      </c>
      <c r="C48" s="55">
        <v>7304</v>
      </c>
      <c r="D48" s="55">
        <v>8069</v>
      </c>
      <c r="E48" s="15">
        <f t="shared" si="1"/>
        <v>68</v>
      </c>
      <c r="F48" s="55">
        <v>11</v>
      </c>
      <c r="G48" s="55">
        <v>57</v>
      </c>
      <c r="H48" s="56">
        <v>-26</v>
      </c>
      <c r="I48" s="57">
        <v>-0.16890794516988242</v>
      </c>
      <c r="J48" s="55">
        <v>7</v>
      </c>
      <c r="K48" s="55">
        <v>0</v>
      </c>
      <c r="L48" s="55">
        <v>17</v>
      </c>
      <c r="M48" s="55">
        <v>0</v>
      </c>
      <c r="N48" s="56">
        <f t="shared" si="2"/>
        <v>-10</v>
      </c>
      <c r="O48" s="56">
        <f t="shared" si="2"/>
        <v>0</v>
      </c>
      <c r="P48" s="55">
        <v>4</v>
      </c>
      <c r="Q48" s="55">
        <v>1</v>
      </c>
      <c r="R48" s="55">
        <v>20</v>
      </c>
      <c r="S48" s="55">
        <v>4</v>
      </c>
      <c r="T48" s="56">
        <f t="shared" si="3"/>
        <v>-16</v>
      </c>
      <c r="U48" s="56">
        <f t="shared" si="3"/>
        <v>-3</v>
      </c>
      <c r="V48" s="55">
        <v>5314</v>
      </c>
      <c r="W48" s="55">
        <v>-8</v>
      </c>
      <c r="X48" s="26">
        <f t="shared" si="8"/>
        <v>2.8929243507715467</v>
      </c>
      <c r="Y48" s="7"/>
    </row>
    <row r="49" spans="1:25" s="6" customFormat="1" ht="23.25" customHeight="1" x14ac:dyDescent="0.2">
      <c r="A49" s="16" t="s">
        <v>77</v>
      </c>
      <c r="B49" s="55">
        <f t="shared" si="0"/>
        <v>15356</v>
      </c>
      <c r="C49" s="55">
        <v>7296</v>
      </c>
      <c r="D49" s="55">
        <v>8060</v>
      </c>
      <c r="E49" s="15">
        <f t="shared" si="1"/>
        <v>71</v>
      </c>
      <c r="F49" s="55">
        <v>12</v>
      </c>
      <c r="G49" s="55">
        <v>59</v>
      </c>
      <c r="H49" s="56">
        <v>-11</v>
      </c>
      <c r="I49" s="57">
        <v>-7.1554023287582119E-2</v>
      </c>
      <c r="J49" s="55">
        <v>9</v>
      </c>
      <c r="K49" s="55">
        <v>0</v>
      </c>
      <c r="L49" s="55">
        <v>20</v>
      </c>
      <c r="M49" s="55">
        <v>0</v>
      </c>
      <c r="N49" s="56">
        <f t="shared" si="2"/>
        <v>-11</v>
      </c>
      <c r="O49" s="56">
        <f t="shared" si="2"/>
        <v>0</v>
      </c>
      <c r="P49" s="55">
        <v>13</v>
      </c>
      <c r="Q49" s="55">
        <v>6</v>
      </c>
      <c r="R49" s="55">
        <v>13</v>
      </c>
      <c r="S49" s="55">
        <v>3</v>
      </c>
      <c r="T49" s="56">
        <f t="shared" si="3"/>
        <v>0</v>
      </c>
      <c r="U49" s="56">
        <f t="shared" si="3"/>
        <v>3</v>
      </c>
      <c r="V49" s="55">
        <v>5316</v>
      </c>
      <c r="W49" s="55">
        <v>2</v>
      </c>
      <c r="X49" s="26">
        <f t="shared" si="8"/>
        <v>2.8886380737396538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15342</v>
      </c>
      <c r="C50" s="55">
        <v>7288</v>
      </c>
      <c r="D50" s="55">
        <v>8054</v>
      </c>
      <c r="E50" s="15">
        <f t="shared" si="1"/>
        <v>70</v>
      </c>
      <c r="F50" s="55">
        <v>11</v>
      </c>
      <c r="G50" s="55">
        <v>59</v>
      </c>
      <c r="H50" s="56">
        <v>-11</v>
      </c>
      <c r="I50" s="57">
        <v>-7.1633237822349566E-2</v>
      </c>
      <c r="J50" s="55">
        <v>12</v>
      </c>
      <c r="K50" s="55">
        <v>0</v>
      </c>
      <c r="L50" s="55">
        <v>26</v>
      </c>
      <c r="M50" s="55">
        <v>0</v>
      </c>
      <c r="N50" s="56">
        <f t="shared" si="2"/>
        <v>-14</v>
      </c>
      <c r="O50" s="56">
        <f t="shared" si="2"/>
        <v>0</v>
      </c>
      <c r="P50" s="55">
        <v>11</v>
      </c>
      <c r="Q50" s="55">
        <v>3</v>
      </c>
      <c r="R50" s="55">
        <v>8</v>
      </c>
      <c r="S50" s="55">
        <v>2</v>
      </c>
      <c r="T50" s="56">
        <f t="shared" si="3"/>
        <v>3</v>
      </c>
      <c r="U50" s="56">
        <f t="shared" si="3"/>
        <v>1</v>
      </c>
      <c r="V50" s="55">
        <v>5325</v>
      </c>
      <c r="W50" s="55">
        <v>9</v>
      </c>
      <c r="X50" s="26">
        <f t="shared" si="8"/>
        <v>2.8811267605633804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15320</v>
      </c>
      <c r="C51" s="55">
        <v>7278</v>
      </c>
      <c r="D51" s="55">
        <v>8042</v>
      </c>
      <c r="E51" s="15">
        <f t="shared" si="1"/>
        <v>69</v>
      </c>
      <c r="F51" s="55">
        <v>11</v>
      </c>
      <c r="G51" s="55">
        <v>58</v>
      </c>
      <c r="H51" s="56">
        <v>-14</v>
      </c>
      <c r="I51" s="57">
        <v>-9.1252770173380265E-2</v>
      </c>
      <c r="J51" s="55">
        <v>5</v>
      </c>
      <c r="K51" s="55">
        <v>0</v>
      </c>
      <c r="L51" s="55">
        <v>19</v>
      </c>
      <c r="M51" s="55">
        <v>0</v>
      </c>
      <c r="N51" s="56">
        <f t="shared" si="2"/>
        <v>-14</v>
      </c>
      <c r="O51" s="56">
        <f t="shared" si="2"/>
        <v>0</v>
      </c>
      <c r="P51" s="55">
        <v>5</v>
      </c>
      <c r="Q51" s="55">
        <v>0</v>
      </c>
      <c r="R51" s="55">
        <v>5</v>
      </c>
      <c r="S51" s="55">
        <v>0</v>
      </c>
      <c r="T51" s="56">
        <f t="shared" si="3"/>
        <v>0</v>
      </c>
      <c r="U51" s="56">
        <f t="shared" si="3"/>
        <v>0</v>
      </c>
      <c r="V51" s="55">
        <v>5323</v>
      </c>
      <c r="W51" s="55">
        <v>-2</v>
      </c>
      <c r="X51" s="26">
        <f t="shared" si="8"/>
        <v>2.8780762727785083</v>
      </c>
      <c r="Y51" s="7"/>
    </row>
    <row r="52" spans="1:25" s="6" customFormat="1" ht="23.25" customHeight="1" x14ac:dyDescent="0.2">
      <c r="A52" s="15" t="s">
        <v>79</v>
      </c>
      <c r="B52" s="55">
        <f t="shared" si="0"/>
        <v>15277</v>
      </c>
      <c r="C52" s="55">
        <v>7254</v>
      </c>
      <c r="D52" s="55">
        <v>8023</v>
      </c>
      <c r="E52" s="15">
        <f t="shared" si="1"/>
        <v>68</v>
      </c>
      <c r="F52" s="55">
        <v>11</v>
      </c>
      <c r="G52" s="55">
        <v>57</v>
      </c>
      <c r="H52" s="56">
        <v>-32</v>
      </c>
      <c r="I52" s="57">
        <v>-0.20887728459530025</v>
      </c>
      <c r="J52" s="55">
        <v>6</v>
      </c>
      <c r="K52" s="55">
        <v>0</v>
      </c>
      <c r="L52" s="55">
        <v>38</v>
      </c>
      <c r="M52" s="55">
        <v>0</v>
      </c>
      <c r="N52" s="56">
        <f t="shared" si="2"/>
        <v>-32</v>
      </c>
      <c r="O52" s="56">
        <f t="shared" si="2"/>
        <v>0</v>
      </c>
      <c r="P52" s="55">
        <v>8</v>
      </c>
      <c r="Q52" s="55">
        <v>0</v>
      </c>
      <c r="R52" s="55">
        <v>8</v>
      </c>
      <c r="S52" s="55">
        <v>0</v>
      </c>
      <c r="T52" s="56">
        <f t="shared" si="3"/>
        <v>0</v>
      </c>
      <c r="U52" s="56">
        <f t="shared" si="3"/>
        <v>0</v>
      </c>
      <c r="V52" s="55">
        <v>5308</v>
      </c>
      <c r="W52" s="55">
        <v>-15</v>
      </c>
      <c r="X52" s="26">
        <f t="shared" si="8"/>
        <v>2.8781085154483796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15238</v>
      </c>
      <c r="C53" s="55">
        <v>7235</v>
      </c>
      <c r="D53" s="55">
        <v>8003</v>
      </c>
      <c r="E53" s="15">
        <f t="shared" si="1"/>
        <v>68</v>
      </c>
      <c r="F53" s="55">
        <v>11</v>
      </c>
      <c r="G53" s="55">
        <v>57</v>
      </c>
      <c r="H53" s="56">
        <v>-25</v>
      </c>
      <c r="I53" s="57">
        <v>-0.1636446946389998</v>
      </c>
      <c r="J53" s="55">
        <v>10</v>
      </c>
      <c r="K53" s="55">
        <v>0</v>
      </c>
      <c r="L53" s="55">
        <v>32</v>
      </c>
      <c r="M53" s="55">
        <v>0</v>
      </c>
      <c r="N53" s="56">
        <f t="shared" si="2"/>
        <v>-22</v>
      </c>
      <c r="O53" s="56">
        <f t="shared" si="2"/>
        <v>0</v>
      </c>
      <c r="P53" s="55">
        <v>2</v>
      </c>
      <c r="Q53" s="55">
        <v>0</v>
      </c>
      <c r="R53" s="55">
        <v>5</v>
      </c>
      <c r="S53" s="55">
        <v>0</v>
      </c>
      <c r="T53" s="56">
        <f t="shared" si="3"/>
        <v>-3</v>
      </c>
      <c r="U53" s="56">
        <f t="shared" si="3"/>
        <v>0</v>
      </c>
      <c r="V53" s="55">
        <v>5300</v>
      </c>
      <c r="W53" s="55">
        <v>-8</v>
      </c>
      <c r="X53" s="26">
        <f t="shared" si="8"/>
        <v>2.8750943396226414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15202</v>
      </c>
      <c r="C54" s="55">
        <v>7223</v>
      </c>
      <c r="D54" s="55">
        <v>7979</v>
      </c>
      <c r="E54" s="15">
        <f t="shared" si="1"/>
        <v>68</v>
      </c>
      <c r="F54" s="55">
        <v>11</v>
      </c>
      <c r="G54" s="55">
        <v>57</v>
      </c>
      <c r="H54" s="56">
        <v>-28</v>
      </c>
      <c r="I54" s="57">
        <v>-0.18375114844467777</v>
      </c>
      <c r="J54" s="55">
        <v>2</v>
      </c>
      <c r="K54" s="55">
        <v>0</v>
      </c>
      <c r="L54" s="55">
        <v>33</v>
      </c>
      <c r="M54" s="55">
        <v>0</v>
      </c>
      <c r="N54" s="56">
        <f t="shared" si="2"/>
        <v>-31</v>
      </c>
      <c r="O54" s="56">
        <f t="shared" si="2"/>
        <v>0</v>
      </c>
      <c r="P54" s="55">
        <v>11</v>
      </c>
      <c r="Q54" s="55">
        <v>0</v>
      </c>
      <c r="R54" s="55">
        <v>8</v>
      </c>
      <c r="S54" s="55">
        <v>0</v>
      </c>
      <c r="T54" s="56">
        <f t="shared" si="3"/>
        <v>3</v>
      </c>
      <c r="U54" s="56">
        <f t="shared" si="3"/>
        <v>0</v>
      </c>
      <c r="V54" s="55">
        <v>5292</v>
      </c>
      <c r="W54" s="55">
        <v>-8</v>
      </c>
      <c r="X54" s="26">
        <f t="shared" si="8"/>
        <v>2.8726379440665153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15133</v>
      </c>
      <c r="C55" s="55">
        <v>7200</v>
      </c>
      <c r="D55" s="55">
        <v>7933</v>
      </c>
      <c r="E55" s="15">
        <f t="shared" si="1"/>
        <v>67</v>
      </c>
      <c r="F55" s="55">
        <v>11</v>
      </c>
      <c r="G55" s="55">
        <v>56</v>
      </c>
      <c r="H55" s="56">
        <v>-55</v>
      </c>
      <c r="I55" s="57">
        <v>-0.36179450072358899</v>
      </c>
      <c r="J55" s="55">
        <v>6</v>
      </c>
      <c r="K55" s="55">
        <v>0</v>
      </c>
      <c r="L55" s="55">
        <v>27</v>
      </c>
      <c r="M55" s="55">
        <v>0</v>
      </c>
      <c r="N55" s="56">
        <f t="shared" si="2"/>
        <v>-21</v>
      </c>
      <c r="O55" s="56">
        <f t="shared" si="2"/>
        <v>0</v>
      </c>
      <c r="P55" s="55">
        <v>15</v>
      </c>
      <c r="Q55" s="55">
        <v>0</v>
      </c>
      <c r="R55" s="55">
        <v>49</v>
      </c>
      <c r="S55" s="55">
        <v>0</v>
      </c>
      <c r="T55" s="56">
        <f t="shared" si="3"/>
        <v>-34</v>
      </c>
      <c r="U55" s="56">
        <f t="shared" si="3"/>
        <v>0</v>
      </c>
      <c r="V55" s="55">
        <v>5291</v>
      </c>
      <c r="W55" s="55">
        <v>-1</v>
      </c>
      <c r="X55" s="26">
        <f t="shared" si="8"/>
        <v>2.86013986013986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15118</v>
      </c>
      <c r="C56" s="55">
        <v>7201</v>
      </c>
      <c r="D56" s="55">
        <v>7917</v>
      </c>
      <c r="E56" s="15">
        <f t="shared" si="1"/>
        <v>68</v>
      </c>
      <c r="F56" s="55">
        <v>11</v>
      </c>
      <c r="G56" s="55">
        <v>57</v>
      </c>
      <c r="H56" s="56">
        <v>-16</v>
      </c>
      <c r="I56" s="57">
        <v>-0.1057292010837243</v>
      </c>
      <c r="J56" s="55">
        <v>7</v>
      </c>
      <c r="K56" s="55">
        <v>0</v>
      </c>
      <c r="L56" s="55">
        <v>21</v>
      </c>
      <c r="M56" s="55">
        <v>0</v>
      </c>
      <c r="N56" s="56">
        <f t="shared" si="2"/>
        <v>-14</v>
      </c>
      <c r="O56" s="56">
        <f t="shared" si="2"/>
        <v>0</v>
      </c>
      <c r="P56" s="55">
        <v>16</v>
      </c>
      <c r="Q56" s="55">
        <v>0</v>
      </c>
      <c r="R56" s="55">
        <v>18</v>
      </c>
      <c r="S56" s="55">
        <v>0</v>
      </c>
      <c r="T56" s="56">
        <f t="shared" si="3"/>
        <v>-2</v>
      </c>
      <c r="U56" s="56">
        <f t="shared" si="3"/>
        <v>0</v>
      </c>
      <c r="V56" s="55">
        <v>5289</v>
      </c>
      <c r="W56" s="55">
        <v>-2</v>
      </c>
      <c r="X56" s="26">
        <f t="shared" si="8"/>
        <v>2.858385328039327</v>
      </c>
      <c r="Y56" s="7"/>
    </row>
    <row r="57" spans="1:25" s="6" customFormat="1" ht="23.25" customHeight="1" x14ac:dyDescent="0.2">
      <c r="A57" s="15" t="s">
        <v>73</v>
      </c>
      <c r="B57" s="55">
        <f t="shared" si="0"/>
        <v>15094</v>
      </c>
      <c r="C57" s="55">
        <v>7195</v>
      </c>
      <c r="D57" s="55">
        <v>7899</v>
      </c>
      <c r="E57" s="15">
        <f t="shared" si="1"/>
        <v>67</v>
      </c>
      <c r="F57" s="55">
        <v>11</v>
      </c>
      <c r="G57" s="55">
        <v>56</v>
      </c>
      <c r="H57" s="56">
        <v>-14</v>
      </c>
      <c r="I57" s="57">
        <v>-9.2604841910305588E-2</v>
      </c>
      <c r="J57" s="55">
        <v>8</v>
      </c>
      <c r="K57" s="55">
        <v>0</v>
      </c>
      <c r="L57" s="55">
        <v>19</v>
      </c>
      <c r="M57" s="55">
        <v>0</v>
      </c>
      <c r="N57" s="56">
        <f t="shared" si="2"/>
        <v>-11</v>
      </c>
      <c r="O57" s="56">
        <f t="shared" si="2"/>
        <v>0</v>
      </c>
      <c r="P57" s="55">
        <v>5</v>
      </c>
      <c r="Q57" s="55">
        <v>0</v>
      </c>
      <c r="R57" s="55">
        <v>8</v>
      </c>
      <c r="S57" s="55">
        <v>1</v>
      </c>
      <c r="T57" s="56">
        <f>P57-R57</f>
        <v>-3</v>
      </c>
      <c r="U57" s="56">
        <f t="shared" si="3"/>
        <v>-1</v>
      </c>
      <c r="V57" s="55">
        <v>5296</v>
      </c>
      <c r="W57" s="55">
        <v>7</v>
      </c>
      <c r="X57" s="26">
        <f t="shared" si="8"/>
        <v>2.8500755287009065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15083</v>
      </c>
      <c r="C58" s="55">
        <v>7190</v>
      </c>
      <c r="D58" s="55">
        <v>7893</v>
      </c>
      <c r="E58" s="15">
        <f t="shared" si="1"/>
        <v>65</v>
      </c>
      <c r="F58" s="55">
        <v>9</v>
      </c>
      <c r="G58" s="55">
        <v>56</v>
      </c>
      <c r="H58" s="56">
        <v>-8</v>
      </c>
      <c r="I58" s="57">
        <v>-5.3001192526831852E-2</v>
      </c>
      <c r="J58" s="55">
        <v>5</v>
      </c>
      <c r="K58" s="55">
        <v>0</v>
      </c>
      <c r="L58" s="55">
        <v>12</v>
      </c>
      <c r="M58" s="55">
        <v>0</v>
      </c>
      <c r="N58" s="56">
        <f t="shared" si="2"/>
        <v>-7</v>
      </c>
      <c r="O58" s="56">
        <f t="shared" si="2"/>
        <v>0</v>
      </c>
      <c r="P58" s="55">
        <v>9</v>
      </c>
      <c r="Q58" s="55">
        <v>0</v>
      </c>
      <c r="R58" s="55">
        <v>10</v>
      </c>
      <c r="S58" s="55">
        <v>2</v>
      </c>
      <c r="T58" s="56">
        <f t="shared" si="3"/>
        <v>-1</v>
      </c>
      <c r="U58" s="56">
        <f t="shared" si="3"/>
        <v>-2</v>
      </c>
      <c r="V58" s="55">
        <v>5298</v>
      </c>
      <c r="W58" s="55">
        <v>2</v>
      </c>
      <c r="X58" s="26">
        <f t="shared" si="8"/>
        <v>2.8469233673084182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15067</v>
      </c>
      <c r="C59" s="55">
        <v>7180</v>
      </c>
      <c r="D59" s="55">
        <v>7887</v>
      </c>
      <c r="E59" s="15">
        <f t="shared" si="1"/>
        <v>69</v>
      </c>
      <c r="F59" s="55">
        <v>10</v>
      </c>
      <c r="G59" s="55">
        <v>59</v>
      </c>
      <c r="H59" s="56">
        <v>-7</v>
      </c>
      <c r="I59" s="57">
        <v>-4.6409865411390305E-2</v>
      </c>
      <c r="J59" s="55">
        <v>3</v>
      </c>
      <c r="K59" s="55">
        <v>0</v>
      </c>
      <c r="L59" s="55">
        <v>13</v>
      </c>
      <c r="M59" s="55">
        <v>0</v>
      </c>
      <c r="N59" s="56">
        <f t="shared" si="2"/>
        <v>-10</v>
      </c>
      <c r="O59" s="56">
        <f t="shared" si="2"/>
        <v>0</v>
      </c>
      <c r="P59" s="55">
        <v>9</v>
      </c>
      <c r="Q59" s="55">
        <v>4</v>
      </c>
      <c r="R59" s="55">
        <v>6</v>
      </c>
      <c r="S59" s="55">
        <v>0</v>
      </c>
      <c r="T59" s="56">
        <f t="shared" si="3"/>
        <v>3</v>
      </c>
      <c r="U59" s="56">
        <f t="shared" si="3"/>
        <v>4</v>
      </c>
      <c r="V59" s="55">
        <v>5297</v>
      </c>
      <c r="W59" s="55">
        <v>-1</v>
      </c>
      <c r="X59" s="26">
        <f t="shared" si="8"/>
        <v>2.844440249197659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15041</v>
      </c>
      <c r="C60" s="55">
        <v>7161</v>
      </c>
      <c r="D60" s="55">
        <v>7880</v>
      </c>
      <c r="E60" s="15">
        <f t="shared" si="1"/>
        <v>68</v>
      </c>
      <c r="F60" s="55">
        <v>9</v>
      </c>
      <c r="G60" s="55">
        <v>59</v>
      </c>
      <c r="H60" s="56">
        <v>-17</v>
      </c>
      <c r="I60" s="57">
        <v>-0.1128293621822526</v>
      </c>
      <c r="J60" s="55">
        <v>4</v>
      </c>
      <c r="K60" s="55">
        <v>0</v>
      </c>
      <c r="L60" s="55">
        <v>22</v>
      </c>
      <c r="M60" s="55">
        <v>0</v>
      </c>
      <c r="N60" s="56">
        <f t="shared" ref="N60:O61" si="9">J60-L60</f>
        <v>-18</v>
      </c>
      <c r="O60" s="56">
        <f t="shared" si="9"/>
        <v>0</v>
      </c>
      <c r="P60" s="55">
        <v>10</v>
      </c>
      <c r="Q60" s="55">
        <v>0</v>
      </c>
      <c r="R60" s="55">
        <v>9</v>
      </c>
      <c r="S60" s="55">
        <v>1</v>
      </c>
      <c r="T60" s="56">
        <f t="shared" ref="T60:U61" si="10">P60-R60</f>
        <v>1</v>
      </c>
      <c r="U60" s="56">
        <f t="shared" si="10"/>
        <v>-1</v>
      </c>
      <c r="V60" s="55">
        <v>5295</v>
      </c>
      <c r="W60" s="55">
        <v>-2</v>
      </c>
      <c r="X60" s="26">
        <f t="shared" si="8"/>
        <v>2.8406043437204911</v>
      </c>
      <c r="Y60" s="7"/>
    </row>
    <row r="61" spans="1:25" s="6" customFormat="1" ht="23.25" customHeight="1" x14ac:dyDescent="0.2">
      <c r="A61" s="15" t="s">
        <v>77</v>
      </c>
      <c r="B61" s="55">
        <f t="shared" si="0"/>
        <v>15013</v>
      </c>
      <c r="C61" s="55">
        <v>7143</v>
      </c>
      <c r="D61" s="55">
        <v>7870</v>
      </c>
      <c r="E61" s="15">
        <f t="shared" si="1"/>
        <v>66</v>
      </c>
      <c r="F61" s="55">
        <v>8</v>
      </c>
      <c r="G61" s="55">
        <v>58</v>
      </c>
      <c r="H61" s="56">
        <v>-31</v>
      </c>
      <c r="I61" s="57">
        <v>-0.2061033175985639</v>
      </c>
      <c r="J61" s="55">
        <v>3</v>
      </c>
      <c r="K61" s="55">
        <v>0</v>
      </c>
      <c r="L61" s="55">
        <v>22</v>
      </c>
      <c r="M61" s="55">
        <v>0</v>
      </c>
      <c r="N61" s="56">
        <f t="shared" si="9"/>
        <v>-19</v>
      </c>
      <c r="O61" s="56">
        <f t="shared" si="9"/>
        <v>0</v>
      </c>
      <c r="P61" s="55">
        <v>5</v>
      </c>
      <c r="Q61" s="55">
        <v>0</v>
      </c>
      <c r="R61" s="55">
        <v>17</v>
      </c>
      <c r="S61" s="55">
        <v>2</v>
      </c>
      <c r="T61" s="56">
        <f t="shared" si="10"/>
        <v>-12</v>
      </c>
      <c r="U61" s="56">
        <f t="shared" si="10"/>
        <v>-2</v>
      </c>
      <c r="V61" s="55">
        <v>5290</v>
      </c>
      <c r="W61" s="55">
        <v>-5</v>
      </c>
      <c r="X61" s="26">
        <f t="shared" si="8"/>
        <v>2.8379962192816635</v>
      </c>
      <c r="Y61" s="7"/>
    </row>
    <row r="62" spans="1:25" s="6" customFormat="1" ht="14" x14ac:dyDescent="0.2">
      <c r="A62" s="17"/>
      <c r="B62" s="18"/>
      <c r="C62" s="5"/>
      <c r="D62" s="5"/>
      <c r="E62" s="5"/>
      <c r="F62" s="5"/>
      <c r="G62" s="5"/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5"/>
      <c r="S62" s="5"/>
      <c r="T62" s="10"/>
      <c r="U62" s="7"/>
    </row>
    <row r="63" spans="1:25" s="6" customFormat="1" ht="14" x14ac:dyDescent="0.2">
      <c r="A63" s="17" t="s">
        <v>47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48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50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51</v>
      </c>
      <c r="B67" s="18"/>
      <c r="C67" s="17"/>
      <c r="D67" s="17"/>
      <c r="E67" s="17"/>
      <c r="F67" s="17"/>
      <c r="G67" s="17"/>
      <c r="H67" s="17"/>
      <c r="I67" s="8"/>
      <c r="J67" s="8"/>
      <c r="K67" s="5"/>
      <c r="L67" s="5"/>
      <c r="M67" s="10"/>
      <c r="N67" s="7"/>
    </row>
    <row r="68" spans="1:24" s="6" customFormat="1" ht="14.25" customHeight="1" x14ac:dyDescent="0.2">
      <c r="A68" s="17" t="s">
        <v>52</v>
      </c>
      <c r="B68" s="19"/>
      <c r="C68" s="17"/>
      <c r="D68" s="17"/>
      <c r="E68" s="17"/>
      <c r="F68" s="17"/>
      <c r="G68" s="17"/>
      <c r="H68" s="17"/>
      <c r="I68" s="11"/>
      <c r="J68" s="11"/>
      <c r="K68" s="11"/>
      <c r="L68" s="11"/>
      <c r="M68" s="11"/>
      <c r="N68" s="7"/>
    </row>
    <row r="69" spans="1:24" ht="14.25" customHeight="1" x14ac:dyDescent="0.2">
      <c r="A69" s="17" t="s">
        <v>53</v>
      </c>
      <c r="B69" s="20"/>
      <c r="C69" s="11"/>
      <c r="D69" s="11"/>
      <c r="E69" s="11"/>
      <c r="F69" s="11"/>
      <c r="G69" s="11"/>
      <c r="H69" s="11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4" ht="14.25" customHeight="1" x14ac:dyDescent="0.2">
      <c r="A70" s="17" t="s">
        <v>54</v>
      </c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>
      <c r="A73" s="17"/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4" ht="14.25" customHeight="1" x14ac:dyDescent="0.2"/>
    <row r="75" spans="1:24" ht="14.25" customHeight="1" x14ac:dyDescent="0.2"/>
    <row r="76" spans="1:24" ht="14.25" customHeight="1" x14ac:dyDescent="0.2">
      <c r="A76" s="1"/>
      <c r="B76" s="2"/>
      <c r="C76" s="2"/>
      <c r="D76" s="2"/>
      <c r="E76" s="2"/>
      <c r="F76" s="2"/>
      <c r="G76" s="2"/>
      <c r="V76" s="2"/>
      <c r="W76" s="2"/>
      <c r="X76" s="3"/>
    </row>
    <row r="77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</cp:lastModifiedBy>
  <cp:lastPrinted>2023-10-17T10:44:54Z</cp:lastPrinted>
  <dcterms:created xsi:type="dcterms:W3CDTF">2005-07-15T01:37:31Z</dcterms:created>
  <dcterms:modified xsi:type="dcterms:W3CDTF">2023-10-17T10:53:53Z</dcterms:modified>
</cp:coreProperties>
</file>