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10公表分\③公表資料\01_統計表\"/>
    </mc:Choice>
  </mc:AlternateContent>
  <bookViews>
    <workbookView xWindow="0" yWindow="0" windowWidth="20490" windowHeight="7500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62913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O9" i="5" s="1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P9" i="8" s="1"/>
  <c r="C9" i="8"/>
  <c r="O9" i="8" s="1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V9" i="4"/>
  <c r="U9" i="4"/>
  <c r="S9" i="4"/>
  <c r="R9" i="4"/>
  <c r="M9" i="4"/>
  <c r="L9" i="4"/>
  <c r="G9" i="4"/>
  <c r="F9" i="4"/>
  <c r="D9" i="4"/>
  <c r="C9" i="4"/>
  <c r="P9" i="22" l="1"/>
  <c r="O9" i="18"/>
  <c r="O9" i="10"/>
  <c r="O9" i="15"/>
  <c r="P9" i="10"/>
  <c r="N10" i="4"/>
  <c r="P9" i="17"/>
  <c r="N10" i="12"/>
  <c r="P9" i="9"/>
  <c r="P9" i="14"/>
  <c r="O9" i="11"/>
  <c r="P9" i="19"/>
  <c r="N10" i="11"/>
  <c r="O9" i="12"/>
  <c r="N10" i="10"/>
  <c r="P9" i="7"/>
  <c r="P9" i="2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T40" i="10" s="1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T41" i="14" s="1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M39" i="6" s="1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H9" i="4" l="1"/>
  <c r="AK32" i="20"/>
  <c r="W32" i="22"/>
  <c r="AC32" i="22"/>
  <c r="AC33" i="22"/>
  <c r="W33" i="22"/>
  <c r="AL41" i="7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X38" i="22" s="1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K40" i="4" s="1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D41" i="7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41" i="4" s="1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Y40" i="4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38" i="18" l="1"/>
  <c r="AH40" i="21"/>
  <c r="AH40" i="7"/>
  <c r="AK42" i="8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C40" i="22" s="1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D32" i="1" l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<sst xmlns="http://schemas.openxmlformats.org/spreadsheetml/2006/main" count="7700" uniqueCount="97">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</sst>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257</v>
      </c>
      <c r="C9" s="17">
        <f>SUM(C10:C30)</f>
        <v>133</v>
      </c>
      <c r="D9" s="17">
        <f>SUM(D10:D30)</f>
        <v>124</v>
      </c>
      <c r="E9" s="17">
        <f>F9+G9</f>
        <v>-53</v>
      </c>
      <c r="F9" s="17">
        <f>SUM(F10:F30)</f>
        <v>-17</v>
      </c>
      <c r="G9" s="17">
        <f>SUM(G10:G30)</f>
        <v>-36</v>
      </c>
      <c r="H9" s="15">
        <f>IF(B9=E9,0,(1-(B9/(B9-E9)))*-100)</f>
        <v>-17.096774193548391</v>
      </c>
      <c r="I9" s="15">
        <f>IF(C9=F9,0,(1-(C9/(C9-F9)))*-100)</f>
        <v>-11.333333333333329</v>
      </c>
      <c r="J9" s="15">
        <f>IF(D9=G9,0,(1-(D9/(D9-G9)))*-100)</f>
        <v>-22.499999999999996</v>
      </c>
      <c r="K9" s="17">
        <f>L9+M9</f>
        <v>-86</v>
      </c>
      <c r="L9" s="17">
        <f>SUM(L10:L30)</f>
        <v>-52</v>
      </c>
      <c r="M9" s="17">
        <f>SUM(M10:M30)</f>
        <v>-34</v>
      </c>
      <c r="N9" s="15">
        <f>IF(B9=K9,0,(1-(B9/(B9-K9)))*-100)</f>
        <v>-25.072886297376094</v>
      </c>
      <c r="O9" s="15">
        <f t="shared" ref="O9" si="0">IF(C9=L9,0,(1-(C9/(C9-L9)))*-100)</f>
        <v>-28.108108108108109</v>
      </c>
      <c r="P9" s="15">
        <f>IF(D9=M9,0,(1-(D9/(D9-M9)))*-100)</f>
        <v>-21.518987341772156</v>
      </c>
      <c r="Q9" s="17">
        <f>R9+S9</f>
        <v>656</v>
      </c>
      <c r="R9" s="17">
        <f>SUM(R10:R30)</f>
        <v>313</v>
      </c>
      <c r="S9" s="17">
        <f>SUM(S10:S30)</f>
        <v>343</v>
      </c>
      <c r="T9" s="17">
        <f>U9+V9</f>
        <v>-1</v>
      </c>
      <c r="U9" s="17">
        <f>SUM(U10:U30)</f>
        <v>-21</v>
      </c>
      <c r="V9" s="17">
        <f>SUM(V10:V30)</f>
        <v>20</v>
      </c>
      <c r="W9" s="15">
        <f>IF(Q9=T9,IF(Q9&gt;0,"皆増",0),(1-(Q9/(Q9-T9)))*-100)</f>
        <v>-0.15220700152207556</v>
      </c>
      <c r="X9" s="15">
        <f t="shared" ref="X9:Y30" si="1">IF(R9=U9,IF(R9&gt;0,"皆増",0),(1-(R9/(R9-U9)))*-100)</f>
        <v>-6.2874251497005984</v>
      </c>
      <c r="Y9" s="15">
        <f t="shared" si="1"/>
        <v>6.1919504643962897</v>
      </c>
      <c r="Z9" s="17">
        <f>AA9+AB9</f>
        <v>35</v>
      </c>
      <c r="AA9" s="17">
        <f>SUM(AA10:AA30)</f>
        <v>18</v>
      </c>
      <c r="AB9" s="17">
        <f>SUM(AB10:AB30)</f>
        <v>17</v>
      </c>
      <c r="AC9" s="15">
        <f>IF(Q9=Z9,IF(Q9&gt;0,"皆増",0),(1-(Q9/(Q9-Z9)))*-100)</f>
        <v>5.6360708534621606</v>
      </c>
      <c r="AD9" s="15">
        <f t="shared" ref="AD9:AE30" si="2">IF(R9=AA9,IF(R9&gt;0,"皆増",0),(1-(R9/(R9-AA9)))*-100)</f>
        <v>6.1016949152542299</v>
      </c>
      <c r="AE9" s="15">
        <f t="shared" si="2"/>
        <v>5.2147239263803602</v>
      </c>
      <c r="AH9" s="4">
        <f t="shared" ref="AH9:AH30" si="3">Q9-T9</f>
        <v>657</v>
      </c>
      <c r="AI9" s="4">
        <f t="shared" ref="AI9:AI30" si="4">R9-U9</f>
        <v>334</v>
      </c>
      <c r="AJ9" s="4">
        <f t="shared" ref="AJ9:AJ30" si="5">S9-V9</f>
        <v>323</v>
      </c>
      <c r="AK9" s="4">
        <f t="shared" ref="AK9:AK30" si="6">Q9-Z9</f>
        <v>621</v>
      </c>
      <c r="AL9" s="4">
        <f t="shared" ref="AL9:AL30" si="7">R9-AA9</f>
        <v>295</v>
      </c>
      <c r="AM9" s="4">
        <f t="shared" ref="AM9:AM30" si="8">S9-AB9</f>
        <v>326</v>
      </c>
    </row>
    <row r="10" spans="1:39" s="1" customFormat="1" ht="18" customHeight="1" x14ac:dyDescent="0.2">
      <c r="A10" s="4" t="s">
        <v>1</v>
      </c>
      <c r="B10" s="17">
        <f t="shared" ref="B10" si="9">C10+D10</f>
        <v>257</v>
      </c>
      <c r="C10" s="17">
        <v>133</v>
      </c>
      <c r="D10" s="17">
        <v>124</v>
      </c>
      <c r="E10" s="17">
        <f t="shared" ref="E10" si="10">F10+G10</f>
        <v>-53</v>
      </c>
      <c r="F10" s="17">
        <v>-17</v>
      </c>
      <c r="G10" s="17">
        <v>-36</v>
      </c>
      <c r="H10" s="15">
        <f>IF(B10=E10,0,(1-(B10/(B10-E10)))*-100)</f>
        <v>-17.096774193548391</v>
      </c>
      <c r="I10" s="15">
        <f t="shared" ref="I10" si="11">IF(C10=F10,0,(1-(C10/(C10-F10)))*-100)</f>
        <v>-11.333333333333329</v>
      </c>
      <c r="J10" s="15">
        <f>IF(D10=G10,0,(1-(D10/(D10-G10)))*-100)</f>
        <v>-22.499999999999996</v>
      </c>
      <c r="K10" s="17">
        <f t="shared" ref="K10" si="12">L10+M10</f>
        <v>-86</v>
      </c>
      <c r="L10" s="17">
        <v>-52</v>
      </c>
      <c r="M10" s="17">
        <v>-34</v>
      </c>
      <c r="N10" s="15">
        <f>IF(B10=K10,0,(1-(B10/(B10-K10)))*-100)</f>
        <v>-25.072886297376094</v>
      </c>
      <c r="O10" s="15">
        <f t="shared" ref="O10" si="13">IF(C10=L10,0,(1-(C10/(C10-L10)))*-100)</f>
        <v>-28.108108108108109</v>
      </c>
      <c r="P10" s="15">
        <f t="shared" ref="P10" si="14">IF(D10=M10,0,(1-(D10/(D10-M10)))*-100)</f>
        <v>-21.518987341772156</v>
      </c>
      <c r="Q10" s="17">
        <f t="shared" ref="Q10:Q30" si="15">R10+S10</f>
        <v>0</v>
      </c>
      <c r="R10" s="17">
        <v>0</v>
      </c>
      <c r="S10" s="17">
        <v>0</v>
      </c>
      <c r="T10" s="17">
        <f t="shared" ref="T10:T30" si="16">U10+V10</f>
        <v>-1</v>
      </c>
      <c r="U10" s="17">
        <v>0</v>
      </c>
      <c r="V10" s="17">
        <v>-1</v>
      </c>
      <c r="W10" s="15">
        <f t="shared" ref="W10:W30" si="17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8">AA10+AB10</f>
        <v>0</v>
      </c>
      <c r="AA10" s="17">
        <v>0</v>
      </c>
      <c r="AB10" s="17">
        <v>0</v>
      </c>
      <c r="AC10" s="15">
        <f t="shared" ref="AC10:AC30" si="19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4"/>
        <v>0</v>
      </c>
      <c r="AJ10" s="4">
        <f t="shared" si="5"/>
        <v>1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-1</v>
      </c>
      <c r="AA11" s="17">
        <v>-1</v>
      </c>
      <c r="AB11" s="17">
        <v>0</v>
      </c>
      <c r="AC11" s="15">
        <f t="shared" si="19"/>
        <v>-100</v>
      </c>
      <c r="AD11" s="15">
        <f t="shared" si="2"/>
        <v>-100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1</v>
      </c>
      <c r="AL11" s="4">
        <f t="shared" si="7"/>
        <v>1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4</v>
      </c>
      <c r="R13" s="17">
        <v>2</v>
      </c>
      <c r="S13" s="17">
        <v>2</v>
      </c>
      <c r="T13" s="17">
        <f t="shared" si="16"/>
        <v>4</v>
      </c>
      <c r="U13" s="17">
        <v>2</v>
      </c>
      <c r="V13" s="17">
        <v>2</v>
      </c>
      <c r="W13" s="15" t="str">
        <f t="shared" si="17"/>
        <v>皆増</v>
      </c>
      <c r="X13" s="15" t="str">
        <f t="shared" si="1"/>
        <v>皆増</v>
      </c>
      <c r="Y13" s="15" t="str">
        <f t="shared" si="1"/>
        <v>皆増</v>
      </c>
      <c r="Z13" s="17">
        <f t="shared" si="18"/>
        <v>2</v>
      </c>
      <c r="AA13" s="17">
        <v>1</v>
      </c>
      <c r="AB13" s="17">
        <v>1</v>
      </c>
      <c r="AC13" s="15">
        <f t="shared" si="19"/>
        <v>100</v>
      </c>
      <c r="AD13" s="15">
        <f t="shared" si="2"/>
        <v>100</v>
      </c>
      <c r="AE13" s="15">
        <f t="shared" si="2"/>
        <v>100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2</v>
      </c>
      <c r="AL13" s="4">
        <f t="shared" si="7"/>
        <v>1</v>
      </c>
      <c r="AM13" s="4">
        <f t="shared" si="8"/>
        <v>1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0</v>
      </c>
      <c r="R14" s="17">
        <v>0</v>
      </c>
      <c r="S14" s="17">
        <v>0</v>
      </c>
      <c r="T14" s="17">
        <f t="shared" si="16"/>
        <v>-1</v>
      </c>
      <c r="U14" s="17">
        <v>-1</v>
      </c>
      <c r="V14" s="17">
        <v>0</v>
      </c>
      <c r="W14" s="15">
        <f t="shared" si="17"/>
        <v>-100</v>
      </c>
      <c r="X14" s="15">
        <f t="shared" si="1"/>
        <v>-100</v>
      </c>
      <c r="Y14" s="15">
        <f t="shared" si="1"/>
        <v>0</v>
      </c>
      <c r="Z14" s="17">
        <f t="shared" si="18"/>
        <v>0</v>
      </c>
      <c r="AA14" s="17">
        <v>0</v>
      </c>
      <c r="AB14" s="17">
        <v>0</v>
      </c>
      <c r="AC14" s="15">
        <f t="shared" si="19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4"/>
        <v>1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0</v>
      </c>
      <c r="R15" s="17">
        <v>0</v>
      </c>
      <c r="S15" s="17">
        <v>0</v>
      </c>
      <c r="T15" s="17">
        <f t="shared" si="16"/>
        <v>-2</v>
      </c>
      <c r="U15" s="17">
        <v>-1</v>
      </c>
      <c r="V15" s="17">
        <v>-1</v>
      </c>
      <c r="W15" s="15">
        <f t="shared" si="17"/>
        <v>-100</v>
      </c>
      <c r="X15" s="15">
        <f t="shared" si="1"/>
        <v>-100</v>
      </c>
      <c r="Y15" s="15">
        <f t="shared" si="1"/>
        <v>-100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2</v>
      </c>
      <c r="AI15" s="4">
        <f t="shared" si="4"/>
        <v>1</v>
      </c>
      <c r="AJ15" s="4">
        <f t="shared" si="5"/>
        <v>1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1</v>
      </c>
      <c r="R16" s="17">
        <v>0</v>
      </c>
      <c r="S16" s="17">
        <v>1</v>
      </c>
      <c r="T16" s="17">
        <f t="shared" si="16"/>
        <v>0</v>
      </c>
      <c r="U16" s="17">
        <v>-1</v>
      </c>
      <c r="V16" s="17">
        <v>1</v>
      </c>
      <c r="W16" s="15">
        <f t="shared" si="17"/>
        <v>0</v>
      </c>
      <c r="X16" s="15">
        <f t="shared" si="1"/>
        <v>-100</v>
      </c>
      <c r="Y16" s="15" t="str">
        <f t="shared" si="1"/>
        <v>皆増</v>
      </c>
      <c r="Z16" s="17">
        <f t="shared" si="18"/>
        <v>1</v>
      </c>
      <c r="AA16" s="17">
        <v>0</v>
      </c>
      <c r="AB16" s="17">
        <v>1</v>
      </c>
      <c r="AC16" s="15" t="str">
        <f t="shared" si="19"/>
        <v>皆増</v>
      </c>
      <c r="AD16" s="15">
        <f t="shared" si="2"/>
        <v>0</v>
      </c>
      <c r="AE16" s="15" t="str">
        <f t="shared" si="2"/>
        <v>皆増</v>
      </c>
      <c r="AH16" s="4">
        <f t="shared" si="3"/>
        <v>1</v>
      </c>
      <c r="AI16" s="4">
        <f t="shared" si="4"/>
        <v>1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2</v>
      </c>
      <c r="R17" s="17">
        <v>2</v>
      </c>
      <c r="S17" s="17">
        <v>0</v>
      </c>
      <c r="T17" s="17">
        <f t="shared" si="16"/>
        <v>1</v>
      </c>
      <c r="U17" s="17">
        <v>1</v>
      </c>
      <c r="V17" s="17">
        <v>0</v>
      </c>
      <c r="W17" s="15">
        <f t="shared" si="17"/>
        <v>100</v>
      </c>
      <c r="X17" s="15">
        <f t="shared" si="1"/>
        <v>100</v>
      </c>
      <c r="Y17" s="15">
        <f t="shared" si="1"/>
        <v>0</v>
      </c>
      <c r="Z17" s="17">
        <f t="shared" si="18"/>
        <v>0</v>
      </c>
      <c r="AA17" s="17">
        <v>1</v>
      </c>
      <c r="AB17" s="17">
        <v>-1</v>
      </c>
      <c r="AC17" s="15">
        <f t="shared" si="19"/>
        <v>0</v>
      </c>
      <c r="AD17" s="15">
        <f t="shared" si="2"/>
        <v>100</v>
      </c>
      <c r="AE17" s="15">
        <f t="shared" si="2"/>
        <v>-100</v>
      </c>
      <c r="AH17" s="4">
        <f t="shared" si="3"/>
        <v>1</v>
      </c>
      <c r="AI17" s="4">
        <f t="shared" si="4"/>
        <v>1</v>
      </c>
      <c r="AJ17" s="4">
        <f t="shared" si="5"/>
        <v>0</v>
      </c>
      <c r="AK17" s="4">
        <f t="shared" si="6"/>
        <v>2</v>
      </c>
      <c r="AL17" s="4">
        <f t="shared" si="7"/>
        <v>1</v>
      </c>
      <c r="AM17" s="4">
        <f t="shared" si="8"/>
        <v>1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2</v>
      </c>
      <c r="R18" s="17">
        <v>1</v>
      </c>
      <c r="S18" s="17">
        <v>1</v>
      </c>
      <c r="T18" s="17">
        <f t="shared" si="16"/>
        <v>1</v>
      </c>
      <c r="U18" s="17">
        <v>0</v>
      </c>
      <c r="V18" s="17">
        <v>1</v>
      </c>
      <c r="W18" s="15">
        <f t="shared" si="17"/>
        <v>100</v>
      </c>
      <c r="X18" s="15">
        <f t="shared" si="1"/>
        <v>0</v>
      </c>
      <c r="Y18" s="15" t="str">
        <f t="shared" si="1"/>
        <v>皆増</v>
      </c>
      <c r="Z18" s="17">
        <f t="shared" si="18"/>
        <v>-6</v>
      </c>
      <c r="AA18" s="17">
        <v>-6</v>
      </c>
      <c r="AB18" s="17">
        <v>0</v>
      </c>
      <c r="AC18" s="15">
        <f t="shared" si="19"/>
        <v>-75</v>
      </c>
      <c r="AD18" s="15">
        <f t="shared" si="2"/>
        <v>-85.714285714285722</v>
      </c>
      <c r="AE18" s="15">
        <f t="shared" si="2"/>
        <v>0</v>
      </c>
      <c r="AH18" s="4">
        <f t="shared" si="3"/>
        <v>1</v>
      </c>
      <c r="AI18" s="4">
        <f t="shared" si="4"/>
        <v>1</v>
      </c>
      <c r="AJ18" s="4">
        <f t="shared" si="5"/>
        <v>0</v>
      </c>
      <c r="AK18" s="4">
        <f t="shared" si="6"/>
        <v>8</v>
      </c>
      <c r="AL18" s="4">
        <f t="shared" si="7"/>
        <v>7</v>
      </c>
      <c r="AM18" s="4">
        <f t="shared" si="8"/>
        <v>1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5</v>
      </c>
      <c r="R19" s="17">
        <v>4</v>
      </c>
      <c r="S19" s="17">
        <v>1</v>
      </c>
      <c r="T19" s="17">
        <f t="shared" si="16"/>
        <v>3</v>
      </c>
      <c r="U19" s="17">
        <v>3</v>
      </c>
      <c r="V19" s="17">
        <v>0</v>
      </c>
      <c r="W19" s="15">
        <f t="shared" si="17"/>
        <v>150</v>
      </c>
      <c r="X19" s="15">
        <f t="shared" si="1"/>
        <v>300</v>
      </c>
      <c r="Y19" s="15">
        <f t="shared" si="1"/>
        <v>0</v>
      </c>
      <c r="Z19" s="17">
        <f t="shared" si="18"/>
        <v>3</v>
      </c>
      <c r="AA19" s="17">
        <v>3</v>
      </c>
      <c r="AB19" s="17">
        <v>0</v>
      </c>
      <c r="AC19" s="15">
        <f t="shared" si="19"/>
        <v>150</v>
      </c>
      <c r="AD19" s="15">
        <f t="shared" si="2"/>
        <v>300</v>
      </c>
      <c r="AE19" s="15">
        <f t="shared" si="2"/>
        <v>0</v>
      </c>
      <c r="AH19" s="4">
        <f t="shared" si="3"/>
        <v>2</v>
      </c>
      <c r="AI19" s="4">
        <f t="shared" si="4"/>
        <v>1</v>
      </c>
      <c r="AJ19" s="4">
        <f t="shared" si="5"/>
        <v>1</v>
      </c>
      <c r="AK19" s="4">
        <f t="shared" si="6"/>
        <v>2</v>
      </c>
      <c r="AL19" s="4">
        <f t="shared" si="7"/>
        <v>1</v>
      </c>
      <c r="AM19" s="4">
        <f t="shared" si="8"/>
        <v>1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7</v>
      </c>
      <c r="R20" s="17">
        <v>3</v>
      </c>
      <c r="S20" s="17">
        <v>4</v>
      </c>
      <c r="T20" s="17">
        <f t="shared" si="16"/>
        <v>3</v>
      </c>
      <c r="U20" s="17">
        <v>1</v>
      </c>
      <c r="V20" s="17">
        <v>2</v>
      </c>
      <c r="W20" s="15">
        <f t="shared" si="17"/>
        <v>75</v>
      </c>
      <c r="X20" s="15">
        <f t="shared" si="1"/>
        <v>50</v>
      </c>
      <c r="Y20" s="15">
        <f t="shared" si="1"/>
        <v>100</v>
      </c>
      <c r="Z20" s="17">
        <f t="shared" si="18"/>
        <v>2</v>
      </c>
      <c r="AA20" s="17">
        <v>-1</v>
      </c>
      <c r="AB20" s="17">
        <v>3</v>
      </c>
      <c r="AC20" s="15">
        <f t="shared" si="19"/>
        <v>39.999999999999993</v>
      </c>
      <c r="AD20" s="15">
        <f t="shared" si="2"/>
        <v>-25</v>
      </c>
      <c r="AE20" s="15">
        <f t="shared" si="2"/>
        <v>300</v>
      </c>
      <c r="AH20" s="4">
        <f t="shared" si="3"/>
        <v>4</v>
      </c>
      <c r="AI20" s="4">
        <f t="shared" si="4"/>
        <v>2</v>
      </c>
      <c r="AJ20" s="4">
        <f t="shared" si="5"/>
        <v>2</v>
      </c>
      <c r="AK20" s="4">
        <f t="shared" si="6"/>
        <v>5</v>
      </c>
      <c r="AL20" s="4">
        <f t="shared" si="7"/>
        <v>4</v>
      </c>
      <c r="AM20" s="4">
        <f t="shared" si="8"/>
        <v>1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15</v>
      </c>
      <c r="R21" s="17">
        <v>8</v>
      </c>
      <c r="S21" s="17">
        <v>7</v>
      </c>
      <c r="T21" s="17">
        <f t="shared" si="16"/>
        <v>2</v>
      </c>
      <c r="U21" s="17">
        <v>-3</v>
      </c>
      <c r="V21" s="17">
        <v>5</v>
      </c>
      <c r="W21" s="15">
        <f t="shared" si="17"/>
        <v>15.384615384615374</v>
      </c>
      <c r="X21" s="15">
        <f t="shared" si="1"/>
        <v>-27.27272727272727</v>
      </c>
      <c r="Y21" s="15">
        <f t="shared" si="1"/>
        <v>250</v>
      </c>
      <c r="Z21" s="17">
        <f t="shared" si="18"/>
        <v>4</v>
      </c>
      <c r="AA21" s="17">
        <v>0</v>
      </c>
      <c r="AB21" s="17">
        <v>4</v>
      </c>
      <c r="AC21" s="15">
        <f t="shared" si="19"/>
        <v>36.363636363636353</v>
      </c>
      <c r="AD21" s="15">
        <f t="shared" si="2"/>
        <v>0</v>
      </c>
      <c r="AE21" s="15">
        <f t="shared" si="2"/>
        <v>133.33333333333334</v>
      </c>
      <c r="AH21" s="4">
        <f t="shared" si="3"/>
        <v>13</v>
      </c>
      <c r="AI21" s="4">
        <f t="shared" si="4"/>
        <v>11</v>
      </c>
      <c r="AJ21" s="4">
        <f t="shared" si="5"/>
        <v>2</v>
      </c>
      <c r="AK21" s="4">
        <f t="shared" si="6"/>
        <v>11</v>
      </c>
      <c r="AL21" s="4">
        <f t="shared" si="7"/>
        <v>8</v>
      </c>
      <c r="AM21" s="4">
        <f t="shared" si="8"/>
        <v>3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13</v>
      </c>
      <c r="R22" s="17">
        <v>9</v>
      </c>
      <c r="S22" s="17">
        <v>4</v>
      </c>
      <c r="T22" s="17">
        <f t="shared" si="16"/>
        <v>-2</v>
      </c>
      <c r="U22" s="17">
        <v>-1</v>
      </c>
      <c r="V22" s="17">
        <v>-1</v>
      </c>
      <c r="W22" s="15">
        <f t="shared" si="17"/>
        <v>-13.33333333333333</v>
      </c>
      <c r="X22" s="15">
        <f t="shared" si="1"/>
        <v>-9.9999999999999982</v>
      </c>
      <c r="Y22" s="15">
        <f t="shared" si="1"/>
        <v>-19.999999999999996</v>
      </c>
      <c r="Z22" s="17">
        <f t="shared" si="18"/>
        <v>-8</v>
      </c>
      <c r="AA22" s="17">
        <v>-4</v>
      </c>
      <c r="AB22" s="17">
        <v>-4</v>
      </c>
      <c r="AC22" s="15">
        <f t="shared" si="19"/>
        <v>-38.095238095238095</v>
      </c>
      <c r="AD22" s="15">
        <f t="shared" si="2"/>
        <v>-30.76923076923077</v>
      </c>
      <c r="AE22" s="15">
        <f t="shared" si="2"/>
        <v>-50</v>
      </c>
      <c r="AH22" s="4">
        <f t="shared" si="3"/>
        <v>15</v>
      </c>
      <c r="AI22" s="4">
        <f t="shared" si="4"/>
        <v>10</v>
      </c>
      <c r="AJ22" s="4">
        <f t="shared" si="5"/>
        <v>5</v>
      </c>
      <c r="AK22" s="4">
        <f t="shared" si="6"/>
        <v>21</v>
      </c>
      <c r="AL22" s="4">
        <f t="shared" si="7"/>
        <v>13</v>
      </c>
      <c r="AM22" s="4">
        <f t="shared" si="8"/>
        <v>8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26</v>
      </c>
      <c r="R23" s="17">
        <v>16</v>
      </c>
      <c r="S23" s="17">
        <v>10</v>
      </c>
      <c r="T23" s="17">
        <f t="shared" si="16"/>
        <v>-2</v>
      </c>
      <c r="U23" s="17">
        <v>-4</v>
      </c>
      <c r="V23" s="17">
        <v>2</v>
      </c>
      <c r="W23" s="15">
        <f t="shared" si="17"/>
        <v>-7.1428571428571397</v>
      </c>
      <c r="X23" s="15">
        <f t="shared" si="1"/>
        <v>-19.999999999999996</v>
      </c>
      <c r="Y23" s="15">
        <f t="shared" si="1"/>
        <v>25</v>
      </c>
      <c r="Z23" s="17">
        <f t="shared" si="18"/>
        <v>-5</v>
      </c>
      <c r="AA23" s="17">
        <v>0</v>
      </c>
      <c r="AB23" s="17">
        <v>-5</v>
      </c>
      <c r="AC23" s="15">
        <f t="shared" si="19"/>
        <v>-16.129032258064512</v>
      </c>
      <c r="AD23" s="15">
        <f t="shared" si="2"/>
        <v>0</v>
      </c>
      <c r="AE23" s="15">
        <f t="shared" si="2"/>
        <v>-33.333333333333336</v>
      </c>
      <c r="AH23" s="4">
        <f t="shared" si="3"/>
        <v>28</v>
      </c>
      <c r="AI23" s="4">
        <f t="shared" si="4"/>
        <v>20</v>
      </c>
      <c r="AJ23" s="4">
        <f t="shared" si="5"/>
        <v>8</v>
      </c>
      <c r="AK23" s="4">
        <f t="shared" si="6"/>
        <v>31</v>
      </c>
      <c r="AL23" s="4">
        <f t="shared" si="7"/>
        <v>16</v>
      </c>
      <c r="AM23" s="4">
        <f t="shared" si="8"/>
        <v>15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49</v>
      </c>
      <c r="R24" s="17">
        <v>39</v>
      </c>
      <c r="S24" s="17">
        <v>10</v>
      </c>
      <c r="T24" s="17">
        <f t="shared" si="16"/>
        <v>-7</v>
      </c>
      <c r="U24" s="17">
        <v>-3</v>
      </c>
      <c r="V24" s="17">
        <v>-4</v>
      </c>
      <c r="W24" s="15">
        <f t="shared" si="17"/>
        <v>-12.5</v>
      </c>
      <c r="X24" s="15">
        <f t="shared" si="1"/>
        <v>-7.1428571428571397</v>
      </c>
      <c r="Y24" s="15">
        <f t="shared" si="1"/>
        <v>-28.571428571428569</v>
      </c>
      <c r="Z24" s="17">
        <f t="shared" si="18"/>
        <v>-5</v>
      </c>
      <c r="AA24" s="17">
        <v>-2</v>
      </c>
      <c r="AB24" s="17">
        <v>-3</v>
      </c>
      <c r="AC24" s="15">
        <f t="shared" si="19"/>
        <v>-9.259259259259256</v>
      </c>
      <c r="AD24" s="15">
        <f t="shared" si="2"/>
        <v>-4.8780487804878092</v>
      </c>
      <c r="AE24" s="15">
        <f t="shared" si="2"/>
        <v>-23.076923076923073</v>
      </c>
      <c r="AH24" s="4">
        <f t="shared" si="3"/>
        <v>56</v>
      </c>
      <c r="AI24" s="4">
        <f t="shared" si="4"/>
        <v>42</v>
      </c>
      <c r="AJ24" s="4">
        <f t="shared" si="5"/>
        <v>14</v>
      </c>
      <c r="AK24" s="4">
        <f t="shared" si="6"/>
        <v>54</v>
      </c>
      <c r="AL24" s="4">
        <f t="shared" si="7"/>
        <v>41</v>
      </c>
      <c r="AM24" s="4">
        <f t="shared" si="8"/>
        <v>13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70</v>
      </c>
      <c r="R25" s="17">
        <v>55</v>
      </c>
      <c r="S25" s="17">
        <v>15</v>
      </c>
      <c r="T25" s="17">
        <f t="shared" si="16"/>
        <v>-2</v>
      </c>
      <c r="U25" s="17">
        <v>5</v>
      </c>
      <c r="V25" s="17">
        <v>-7</v>
      </c>
      <c r="W25" s="15">
        <f t="shared" si="17"/>
        <v>-2.777777777777779</v>
      </c>
      <c r="X25" s="15">
        <f t="shared" si="1"/>
        <v>10.000000000000009</v>
      </c>
      <c r="Y25" s="15">
        <f t="shared" si="1"/>
        <v>-31.818181818181824</v>
      </c>
      <c r="Z25" s="17">
        <f t="shared" si="18"/>
        <v>19</v>
      </c>
      <c r="AA25" s="17">
        <v>22</v>
      </c>
      <c r="AB25" s="17">
        <v>-3</v>
      </c>
      <c r="AC25" s="15">
        <f t="shared" si="19"/>
        <v>37.254901960784316</v>
      </c>
      <c r="AD25" s="15">
        <f t="shared" si="2"/>
        <v>66.666666666666671</v>
      </c>
      <c r="AE25" s="15">
        <f t="shared" si="2"/>
        <v>-16.666666666666664</v>
      </c>
      <c r="AH25" s="4">
        <f t="shared" si="3"/>
        <v>72</v>
      </c>
      <c r="AI25" s="4">
        <f t="shared" si="4"/>
        <v>50</v>
      </c>
      <c r="AJ25" s="4">
        <f t="shared" si="5"/>
        <v>22</v>
      </c>
      <c r="AK25" s="4">
        <f t="shared" si="6"/>
        <v>51</v>
      </c>
      <c r="AL25" s="4">
        <f t="shared" si="7"/>
        <v>33</v>
      </c>
      <c r="AM25" s="4">
        <f t="shared" si="8"/>
        <v>18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83</v>
      </c>
      <c r="R26" s="17">
        <v>42</v>
      </c>
      <c r="S26" s="17">
        <v>41</v>
      </c>
      <c r="T26" s="17">
        <f t="shared" si="16"/>
        <v>-8</v>
      </c>
      <c r="U26" s="17">
        <v>-10</v>
      </c>
      <c r="V26" s="17">
        <v>2</v>
      </c>
      <c r="W26" s="15">
        <f t="shared" si="17"/>
        <v>-8.7912087912087937</v>
      </c>
      <c r="X26" s="15">
        <f t="shared" si="1"/>
        <v>-19.23076923076923</v>
      </c>
      <c r="Y26" s="15">
        <f t="shared" si="1"/>
        <v>5.1282051282051322</v>
      </c>
      <c r="Z26" s="17">
        <f t="shared" si="18"/>
        <v>16</v>
      </c>
      <c r="AA26" s="17">
        <v>7</v>
      </c>
      <c r="AB26" s="17">
        <v>9</v>
      </c>
      <c r="AC26" s="15">
        <f t="shared" si="19"/>
        <v>23.880597014925375</v>
      </c>
      <c r="AD26" s="15">
        <f t="shared" si="2"/>
        <v>19.999999999999996</v>
      </c>
      <c r="AE26" s="15">
        <f t="shared" si="2"/>
        <v>28.125</v>
      </c>
      <c r="AH26" s="4">
        <f t="shared" si="3"/>
        <v>91</v>
      </c>
      <c r="AI26" s="4">
        <f t="shared" si="4"/>
        <v>52</v>
      </c>
      <c r="AJ26" s="4">
        <f t="shared" si="5"/>
        <v>39</v>
      </c>
      <c r="AK26" s="4">
        <f t="shared" si="6"/>
        <v>67</v>
      </c>
      <c r="AL26" s="4">
        <f t="shared" si="7"/>
        <v>35</v>
      </c>
      <c r="AM26" s="4">
        <f t="shared" si="8"/>
        <v>32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121</v>
      </c>
      <c r="R27" s="17">
        <v>57</v>
      </c>
      <c r="S27" s="17">
        <v>64</v>
      </c>
      <c r="T27" s="17">
        <f t="shared" si="16"/>
        <v>-9</v>
      </c>
      <c r="U27" s="17">
        <v>-4</v>
      </c>
      <c r="V27" s="17">
        <v>-5</v>
      </c>
      <c r="W27" s="15">
        <f t="shared" si="17"/>
        <v>-6.9230769230769207</v>
      </c>
      <c r="X27" s="15">
        <f t="shared" si="1"/>
        <v>-6.5573770491803245</v>
      </c>
      <c r="Y27" s="15">
        <f t="shared" si="1"/>
        <v>-7.2463768115942013</v>
      </c>
      <c r="Z27" s="17">
        <f t="shared" si="18"/>
        <v>3</v>
      </c>
      <c r="AA27" s="17">
        <v>-8</v>
      </c>
      <c r="AB27" s="17">
        <v>11</v>
      </c>
      <c r="AC27" s="15">
        <f t="shared" si="19"/>
        <v>2.5423728813559254</v>
      </c>
      <c r="AD27" s="15">
        <f t="shared" si="2"/>
        <v>-12.307692307692308</v>
      </c>
      <c r="AE27" s="15">
        <f t="shared" si="2"/>
        <v>20.75471698113207</v>
      </c>
      <c r="AH27" s="4">
        <f t="shared" si="3"/>
        <v>130</v>
      </c>
      <c r="AI27" s="4">
        <f t="shared" si="4"/>
        <v>61</v>
      </c>
      <c r="AJ27" s="4">
        <f t="shared" si="5"/>
        <v>69</v>
      </c>
      <c r="AK27" s="4">
        <f t="shared" si="6"/>
        <v>118</v>
      </c>
      <c r="AL27" s="4">
        <f t="shared" si="7"/>
        <v>65</v>
      </c>
      <c r="AM27" s="4">
        <f t="shared" si="8"/>
        <v>53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157</v>
      </c>
      <c r="R28" s="17">
        <v>58</v>
      </c>
      <c r="S28" s="17">
        <v>99</v>
      </c>
      <c r="T28" s="17">
        <f t="shared" si="16"/>
        <v>12</v>
      </c>
      <c r="U28" s="17">
        <v>3</v>
      </c>
      <c r="V28" s="17">
        <v>9</v>
      </c>
      <c r="W28" s="15">
        <f t="shared" si="17"/>
        <v>8.2758620689655125</v>
      </c>
      <c r="X28" s="15">
        <f t="shared" si="1"/>
        <v>5.4545454545454453</v>
      </c>
      <c r="Y28" s="15">
        <f t="shared" si="1"/>
        <v>10.000000000000009</v>
      </c>
      <c r="Z28" s="17">
        <f t="shared" si="18"/>
        <v>13</v>
      </c>
      <c r="AA28" s="17">
        <v>9</v>
      </c>
      <c r="AB28" s="17">
        <v>4</v>
      </c>
      <c r="AC28" s="15">
        <f t="shared" si="19"/>
        <v>9.0277777777777679</v>
      </c>
      <c r="AD28" s="15">
        <f t="shared" si="2"/>
        <v>18.367346938775508</v>
      </c>
      <c r="AE28" s="15">
        <f t="shared" si="2"/>
        <v>4.2105263157894646</v>
      </c>
      <c r="AH28" s="4">
        <f t="shared" si="3"/>
        <v>145</v>
      </c>
      <c r="AI28" s="4">
        <f t="shared" si="4"/>
        <v>55</v>
      </c>
      <c r="AJ28" s="4">
        <f t="shared" si="5"/>
        <v>90</v>
      </c>
      <c r="AK28" s="4">
        <f t="shared" si="6"/>
        <v>144</v>
      </c>
      <c r="AL28" s="4">
        <f t="shared" si="7"/>
        <v>49</v>
      </c>
      <c r="AM28" s="4">
        <f t="shared" si="8"/>
        <v>95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68</v>
      </c>
      <c r="R29" s="17">
        <v>9</v>
      </c>
      <c r="S29" s="17">
        <v>59</v>
      </c>
      <c r="T29" s="17">
        <f t="shared" si="16"/>
        <v>-8</v>
      </c>
      <c r="U29" s="17">
        <v>-14</v>
      </c>
      <c r="V29" s="17">
        <v>6</v>
      </c>
      <c r="W29" s="15">
        <f t="shared" si="17"/>
        <v>-10.526315789473683</v>
      </c>
      <c r="X29" s="15">
        <f t="shared" si="1"/>
        <v>-60.869565217391312</v>
      </c>
      <c r="Y29" s="15">
        <f t="shared" si="1"/>
        <v>11.32075471698113</v>
      </c>
      <c r="Z29" s="17">
        <f t="shared" si="18"/>
        <v>-9</v>
      </c>
      <c r="AA29" s="17">
        <v>-8</v>
      </c>
      <c r="AB29" s="17">
        <v>-1</v>
      </c>
      <c r="AC29" s="15">
        <f t="shared" si="19"/>
        <v>-11.688311688311693</v>
      </c>
      <c r="AD29" s="15">
        <f t="shared" si="2"/>
        <v>-47.058823529411761</v>
      </c>
      <c r="AE29" s="15">
        <f t="shared" si="2"/>
        <v>-1.6666666666666718</v>
      </c>
      <c r="AH29" s="4">
        <f t="shared" si="3"/>
        <v>76</v>
      </c>
      <c r="AI29" s="4">
        <f t="shared" si="4"/>
        <v>23</v>
      </c>
      <c r="AJ29" s="4">
        <f t="shared" si="5"/>
        <v>53</v>
      </c>
      <c r="AK29" s="4">
        <f t="shared" si="6"/>
        <v>77</v>
      </c>
      <c r="AL29" s="4">
        <f t="shared" si="7"/>
        <v>17</v>
      </c>
      <c r="AM29" s="4">
        <f t="shared" si="8"/>
        <v>60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33</v>
      </c>
      <c r="R30" s="17">
        <v>8</v>
      </c>
      <c r="S30" s="17">
        <v>25</v>
      </c>
      <c r="T30" s="17">
        <f t="shared" si="16"/>
        <v>15</v>
      </c>
      <c r="U30" s="17">
        <v>6</v>
      </c>
      <c r="V30" s="17">
        <v>9</v>
      </c>
      <c r="W30" s="15">
        <f t="shared" si="17"/>
        <v>83.333333333333329</v>
      </c>
      <c r="X30" s="15">
        <f t="shared" si="1"/>
        <v>300</v>
      </c>
      <c r="Y30" s="15">
        <f t="shared" si="1"/>
        <v>56.25</v>
      </c>
      <c r="Z30" s="17">
        <f t="shared" si="18"/>
        <v>6</v>
      </c>
      <c r="AA30" s="17">
        <v>5</v>
      </c>
      <c r="AB30" s="17">
        <v>1</v>
      </c>
      <c r="AC30" s="15">
        <f t="shared" si="19"/>
        <v>22.222222222222232</v>
      </c>
      <c r="AD30" s="15">
        <f t="shared" si="2"/>
        <v>166.66666666666666</v>
      </c>
      <c r="AE30" s="15">
        <f t="shared" si="2"/>
        <v>4.1666666666666741</v>
      </c>
      <c r="AH30" s="4">
        <f t="shared" si="3"/>
        <v>18</v>
      </c>
      <c r="AI30" s="4">
        <f t="shared" si="4"/>
        <v>2</v>
      </c>
      <c r="AJ30" s="4">
        <f t="shared" si="5"/>
        <v>16</v>
      </c>
      <c r="AK30" s="4">
        <f t="shared" si="6"/>
        <v>27</v>
      </c>
      <c r="AL30" s="4">
        <f t="shared" si="7"/>
        <v>3</v>
      </c>
      <c r="AM30" s="4">
        <f t="shared" si="8"/>
        <v>24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AB32" si="20">SUM(R10:R12)</f>
        <v>0</v>
      </c>
      <c r="S32" s="17">
        <f t="shared" si="20"/>
        <v>0</v>
      </c>
      <c r="T32" s="17">
        <f t="shared" si="20"/>
        <v>-1</v>
      </c>
      <c r="U32" s="17">
        <f t="shared" si="20"/>
        <v>0</v>
      </c>
      <c r="V32" s="17">
        <f t="shared" si="20"/>
        <v>-1</v>
      </c>
      <c r="W32" s="15">
        <f t="shared" ref="W32:Y36" si="21">IF(Q32=T32,IF(Q32&gt;0,"皆増",0),(1-(Q32/(Q32-T32)))*-100)</f>
        <v>-100</v>
      </c>
      <c r="X32" s="15">
        <f t="shared" si="21"/>
        <v>0</v>
      </c>
      <c r="Y32" s="15">
        <f t="shared" si="21"/>
        <v>-100</v>
      </c>
      <c r="Z32" s="17">
        <f t="shared" si="20"/>
        <v>-1</v>
      </c>
      <c r="AA32" s="17">
        <f t="shared" si="20"/>
        <v>-1</v>
      </c>
      <c r="AB32" s="17">
        <f t="shared" si="20"/>
        <v>0</v>
      </c>
      <c r="AC32" s="15">
        <f t="shared" ref="AC32:AE36" si="22">IF(Q32=Z32,IF(Q32&gt;0,"皆増",0),(1-(Q32/(Q32-Z32)))*-100)</f>
        <v>-100</v>
      </c>
      <c r="AD32" s="15">
        <f t="shared" si="22"/>
        <v>-100</v>
      </c>
      <c r="AE32" s="15">
        <f t="shared" si="22"/>
        <v>0</v>
      </c>
      <c r="AH32" s="4">
        <f t="shared" ref="AH32:AM32" si="23">SUM(AH10:AH12)</f>
        <v>1</v>
      </c>
      <c r="AI32" s="4">
        <f t="shared" si="23"/>
        <v>0</v>
      </c>
      <c r="AJ32" s="4">
        <f t="shared" si="23"/>
        <v>1</v>
      </c>
      <c r="AK32" s="4">
        <f t="shared" si="23"/>
        <v>1</v>
      </c>
      <c r="AL32" s="4">
        <f t="shared" si="23"/>
        <v>1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49</v>
      </c>
      <c r="R33" s="17">
        <f t="shared" si="24"/>
        <v>29</v>
      </c>
      <c r="S33" s="17">
        <f>SUM(S13:S22)</f>
        <v>20</v>
      </c>
      <c r="T33" s="17">
        <f t="shared" si="24"/>
        <v>9</v>
      </c>
      <c r="U33" s="17">
        <f t="shared" si="24"/>
        <v>0</v>
      </c>
      <c r="V33" s="17">
        <f t="shared" si="24"/>
        <v>9</v>
      </c>
      <c r="W33" s="15">
        <f t="shared" si="21"/>
        <v>22.500000000000007</v>
      </c>
      <c r="X33" s="15">
        <f t="shared" si="21"/>
        <v>0</v>
      </c>
      <c r="Y33" s="15">
        <f t="shared" si="21"/>
        <v>81.818181818181813</v>
      </c>
      <c r="Z33" s="17">
        <f t="shared" si="24"/>
        <v>-2</v>
      </c>
      <c r="AA33" s="17">
        <f t="shared" si="24"/>
        <v>-6</v>
      </c>
      <c r="AB33" s="17">
        <f t="shared" si="24"/>
        <v>4</v>
      </c>
      <c r="AC33" s="15">
        <f t="shared" si="22"/>
        <v>-3.9215686274509776</v>
      </c>
      <c r="AD33" s="15">
        <f t="shared" si="22"/>
        <v>-17.142857142857139</v>
      </c>
      <c r="AE33" s="15">
        <f t="shared" si="22"/>
        <v>25</v>
      </c>
      <c r="AH33" s="4">
        <f t="shared" ref="AH33:AI33" si="25">SUM(AH13:AH22)</f>
        <v>40</v>
      </c>
      <c r="AI33" s="4">
        <f t="shared" si="25"/>
        <v>29</v>
      </c>
      <c r="AJ33" s="4">
        <f t="shared" ref="AJ33" si="26">SUM(AJ13:AJ22)</f>
        <v>11</v>
      </c>
      <c r="AK33" s="4">
        <f>SUM(AK13:AK22)</f>
        <v>51</v>
      </c>
      <c r="AL33" s="4">
        <f>SUM(AL13:AL22)</f>
        <v>35</v>
      </c>
      <c r="AM33" s="4">
        <f>SUM(AM13:AM22)</f>
        <v>16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607</v>
      </c>
      <c r="R34" s="17">
        <f t="shared" si="27"/>
        <v>284</v>
      </c>
      <c r="S34" s="17">
        <f t="shared" si="27"/>
        <v>323</v>
      </c>
      <c r="T34" s="17">
        <f t="shared" si="27"/>
        <v>-9</v>
      </c>
      <c r="U34" s="17">
        <f t="shared" si="27"/>
        <v>-21</v>
      </c>
      <c r="V34" s="17">
        <f t="shared" si="27"/>
        <v>12</v>
      </c>
      <c r="W34" s="15">
        <f t="shared" si="21"/>
        <v>-1.4610389610389629</v>
      </c>
      <c r="X34" s="15">
        <f t="shared" si="21"/>
        <v>-6.8852459016393475</v>
      </c>
      <c r="Y34" s="15">
        <f t="shared" si="21"/>
        <v>3.8585209003215493</v>
      </c>
      <c r="Z34" s="17">
        <f t="shared" si="27"/>
        <v>38</v>
      </c>
      <c r="AA34" s="17">
        <f t="shared" si="27"/>
        <v>25</v>
      </c>
      <c r="AB34" s="17">
        <f t="shared" si="27"/>
        <v>13</v>
      </c>
      <c r="AC34" s="15">
        <f t="shared" si="22"/>
        <v>6.678383128295251</v>
      </c>
      <c r="AD34" s="15">
        <f t="shared" si="22"/>
        <v>9.6525096525096554</v>
      </c>
      <c r="AE34" s="15">
        <f t="shared" si="22"/>
        <v>4.1935483870967794</v>
      </c>
      <c r="AH34" s="4">
        <f t="shared" ref="AH34:AI34" si="28">SUM(AH23:AH30)</f>
        <v>616</v>
      </c>
      <c r="AI34" s="4">
        <f t="shared" si="28"/>
        <v>305</v>
      </c>
      <c r="AJ34" s="4">
        <f t="shared" ref="AJ34" si="29">SUM(AJ23:AJ30)</f>
        <v>311</v>
      </c>
      <c r="AK34" s="4">
        <f>SUM(AK23:AK30)</f>
        <v>569</v>
      </c>
      <c r="AL34" s="4">
        <f>SUM(AL23:AL30)</f>
        <v>259</v>
      </c>
      <c r="AM34" s="4">
        <f>SUM(AM23:AM30)</f>
        <v>310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532</v>
      </c>
      <c r="R35" s="17">
        <f t="shared" si="30"/>
        <v>229</v>
      </c>
      <c r="S35" s="17">
        <f t="shared" si="30"/>
        <v>303</v>
      </c>
      <c r="T35" s="17">
        <f t="shared" si="30"/>
        <v>0</v>
      </c>
      <c r="U35" s="17">
        <f t="shared" si="30"/>
        <v>-14</v>
      </c>
      <c r="V35" s="17">
        <f t="shared" si="30"/>
        <v>14</v>
      </c>
      <c r="W35" s="15">
        <f t="shared" si="21"/>
        <v>0</v>
      </c>
      <c r="X35" s="15">
        <f t="shared" si="21"/>
        <v>-5.7613168724279795</v>
      </c>
      <c r="Y35" s="15">
        <f t="shared" si="21"/>
        <v>4.844290657439454</v>
      </c>
      <c r="Z35" s="17">
        <f t="shared" si="30"/>
        <v>48</v>
      </c>
      <c r="AA35" s="17">
        <f t="shared" si="30"/>
        <v>27</v>
      </c>
      <c r="AB35" s="17">
        <f t="shared" si="30"/>
        <v>21</v>
      </c>
      <c r="AC35" s="15">
        <f t="shared" si="22"/>
        <v>9.9173553719008147</v>
      </c>
      <c r="AD35" s="15">
        <f t="shared" si="22"/>
        <v>13.366336633663355</v>
      </c>
      <c r="AE35" s="15">
        <f t="shared" si="22"/>
        <v>7.4468085106383031</v>
      </c>
      <c r="AH35" s="4">
        <f t="shared" ref="AH35:AI35" si="31">SUM(AH25:AH30)</f>
        <v>532</v>
      </c>
      <c r="AI35" s="4">
        <f t="shared" si="31"/>
        <v>243</v>
      </c>
      <c r="AJ35" s="4">
        <f t="shared" ref="AJ35" si="32">SUM(AJ25:AJ30)</f>
        <v>289</v>
      </c>
      <c r="AK35" s="4">
        <f>SUM(AK25:AK30)</f>
        <v>484</v>
      </c>
      <c r="AL35" s="4">
        <f>SUM(AL25:AL30)</f>
        <v>202</v>
      </c>
      <c r="AM35" s="4">
        <f>SUM(AM25:AM30)</f>
        <v>282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379</v>
      </c>
      <c r="R36" s="17">
        <f t="shared" si="33"/>
        <v>132</v>
      </c>
      <c r="S36" s="17">
        <f t="shared" si="33"/>
        <v>247</v>
      </c>
      <c r="T36" s="17">
        <f t="shared" si="33"/>
        <v>10</v>
      </c>
      <c r="U36" s="17">
        <f t="shared" si="33"/>
        <v>-9</v>
      </c>
      <c r="V36" s="17">
        <f t="shared" si="33"/>
        <v>19</v>
      </c>
      <c r="W36" s="15">
        <f t="shared" si="21"/>
        <v>2.7100271002709952</v>
      </c>
      <c r="X36" s="15">
        <f t="shared" si="21"/>
        <v>-6.3829787234042534</v>
      </c>
      <c r="Y36" s="15">
        <f t="shared" si="21"/>
        <v>8.333333333333325</v>
      </c>
      <c r="Z36" s="17">
        <f t="shared" si="33"/>
        <v>13</v>
      </c>
      <c r="AA36" s="17">
        <f t="shared" si="33"/>
        <v>-2</v>
      </c>
      <c r="AB36" s="17">
        <f t="shared" si="33"/>
        <v>15</v>
      </c>
      <c r="AC36" s="15">
        <f t="shared" si="22"/>
        <v>3.5519125683060038</v>
      </c>
      <c r="AD36" s="15">
        <f t="shared" si="22"/>
        <v>-1.4925373134328401</v>
      </c>
      <c r="AE36" s="15">
        <f t="shared" si="22"/>
        <v>6.4655172413793149</v>
      </c>
      <c r="AH36" s="4">
        <f t="shared" ref="AH36:AI36" si="34">SUM(AH27:AH30)</f>
        <v>369</v>
      </c>
      <c r="AI36" s="4">
        <f t="shared" si="34"/>
        <v>141</v>
      </c>
      <c r="AJ36" s="4">
        <f t="shared" ref="AJ36" si="35">SUM(AJ27:AJ30)</f>
        <v>228</v>
      </c>
      <c r="AK36" s="4">
        <f>SUM(AK27:AK30)</f>
        <v>366</v>
      </c>
      <c r="AL36" s="4">
        <f>SUM(AL27:AL30)</f>
        <v>134</v>
      </c>
      <c r="AM36" s="4">
        <f>SUM(AM27:AM30)</f>
        <v>232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</v>
      </c>
      <c r="R38" s="12">
        <f t="shared" si="36"/>
        <v>0</v>
      </c>
      <c r="S38" s="12">
        <f t="shared" si="36"/>
        <v>0</v>
      </c>
      <c r="T38" s="12">
        <f>T32/T9*100</f>
        <v>100</v>
      </c>
      <c r="U38" s="12">
        <f t="shared" ref="U38:V38" si="37">U32/U9*100</f>
        <v>0</v>
      </c>
      <c r="V38" s="12">
        <f t="shared" si="37"/>
        <v>-5</v>
      </c>
      <c r="W38" s="12">
        <f>Q38-AH38</f>
        <v>-0.15220700152207001</v>
      </c>
      <c r="X38" s="12">
        <f t="shared" ref="X38:Y42" si="38">R38-AI38</f>
        <v>0</v>
      </c>
      <c r="Y38" s="12">
        <f t="shared" si="38"/>
        <v>-0.30959752321981426</v>
      </c>
      <c r="Z38" s="12">
        <f>Z32/Z9*100</f>
        <v>-2.8571428571428572</v>
      </c>
      <c r="AA38" s="12">
        <f t="shared" ref="AA38:AB38" si="39">AA32/AA9*100</f>
        <v>-5.5555555555555554</v>
      </c>
      <c r="AB38" s="12">
        <f t="shared" si="39"/>
        <v>0</v>
      </c>
      <c r="AC38" s="12">
        <f>Q38-AK38</f>
        <v>-0.1610305958132045</v>
      </c>
      <c r="AD38" s="12">
        <f t="shared" ref="AD38:AE42" si="40">R38-AL38</f>
        <v>-0.33898305084745761</v>
      </c>
      <c r="AE38" s="12">
        <f t="shared" si="40"/>
        <v>0</v>
      </c>
      <c r="AH38" s="12">
        <f t="shared" ref="AH38:AI38" si="41">AH32/AH9*100</f>
        <v>0.15220700152207001</v>
      </c>
      <c r="AI38" s="12">
        <f t="shared" si="41"/>
        <v>0</v>
      </c>
      <c r="AJ38" s="12">
        <f t="shared" ref="AJ38" si="42">AJ32/AJ9*100</f>
        <v>0.30959752321981426</v>
      </c>
      <c r="AK38" s="12">
        <f>AK32/AK9*100</f>
        <v>0.1610305958132045</v>
      </c>
      <c r="AL38" s="12">
        <f>AL32/AL9*100</f>
        <v>0.33898305084745761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7.4695121951219505</v>
      </c>
      <c r="R39" s="12">
        <f>R33/R9*100</f>
        <v>9.2651757188498394</v>
      </c>
      <c r="S39" s="13">
        <f t="shared" si="43"/>
        <v>5.8309037900874632</v>
      </c>
      <c r="T39" s="12">
        <f>T33/T9*100</f>
        <v>-900</v>
      </c>
      <c r="U39" s="12">
        <f t="shared" ref="U39:V39" si="44">U33/U9*100</f>
        <v>0</v>
      </c>
      <c r="V39" s="12">
        <f t="shared" si="44"/>
        <v>45</v>
      </c>
      <c r="W39" s="12">
        <f>Q39-AH39</f>
        <v>1.3812321342391503</v>
      </c>
      <c r="X39" s="12">
        <f t="shared" si="38"/>
        <v>0.58254098831091738</v>
      </c>
      <c r="Y39" s="12">
        <f>S39-AJ39</f>
        <v>2.4253310346695067</v>
      </c>
      <c r="Z39" s="12">
        <f t="shared" si="43"/>
        <v>-5.7142857142857144</v>
      </c>
      <c r="AA39" s="12">
        <f t="shared" ref="AA39:AB39" si="45">AA33/AA9*100</f>
        <v>-33.333333333333329</v>
      </c>
      <c r="AB39" s="12">
        <f t="shared" si="45"/>
        <v>23.52941176470588</v>
      </c>
      <c r="AC39" s="12">
        <f>Q39-AK39</f>
        <v>-0.74304819135148037</v>
      </c>
      <c r="AD39" s="12">
        <f t="shared" si="40"/>
        <v>-2.5992310608111779</v>
      </c>
      <c r="AE39" s="12">
        <f t="shared" si="40"/>
        <v>0.92292832996476371</v>
      </c>
      <c r="AH39" s="12">
        <f t="shared" ref="AH39:AI39" si="46">AH33/AH9*100</f>
        <v>6.0882800608828003</v>
      </c>
      <c r="AI39" s="12">
        <f t="shared" si="46"/>
        <v>8.682634730538922</v>
      </c>
      <c r="AJ39" s="12">
        <f t="shared" ref="AJ39" si="47">AJ33/AJ9*100</f>
        <v>3.4055727554179565</v>
      </c>
      <c r="AK39" s="12">
        <f>AK33/AK9*100</f>
        <v>8.2125603864734309</v>
      </c>
      <c r="AL39" s="12">
        <f>AL33/AL9*100</f>
        <v>11.864406779661017</v>
      </c>
      <c r="AM39" s="12">
        <f>AM33/AM9*100</f>
        <v>4.9079754601226995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92.530487804878049</v>
      </c>
      <c r="R40" s="12">
        <f t="shared" si="48"/>
        <v>90.734824281150168</v>
      </c>
      <c r="S40" s="12">
        <f t="shared" si="48"/>
        <v>94.169096209912539</v>
      </c>
      <c r="T40" s="12">
        <f>T34/T9*100</f>
        <v>900</v>
      </c>
      <c r="U40" s="12">
        <f t="shared" ref="U40:V40" si="49">U34/U9*100</f>
        <v>100</v>
      </c>
      <c r="V40" s="12">
        <f t="shared" si="49"/>
        <v>60</v>
      </c>
      <c r="W40" s="12">
        <f t="shared" ref="W40:W42" si="50">Q40-AH40</f>
        <v>-1.2290251327170694</v>
      </c>
      <c r="X40" s="12">
        <f t="shared" si="38"/>
        <v>-0.58254098831091028</v>
      </c>
      <c r="Y40" s="12">
        <f>S40-AJ40</f>
        <v>-2.1157335114496902</v>
      </c>
      <c r="Z40" s="12">
        <f>Z34/Z9*100</f>
        <v>108.57142857142857</v>
      </c>
      <c r="AA40" s="12">
        <f t="shared" ref="AA40:AB40" si="51">AA34/AA9*100</f>
        <v>138.88888888888889</v>
      </c>
      <c r="AB40" s="12">
        <f t="shared" si="51"/>
        <v>76.470588235294116</v>
      </c>
      <c r="AC40" s="12">
        <f t="shared" ref="AC40:AC42" si="52">Q40-AK40</f>
        <v>0.9040787871646927</v>
      </c>
      <c r="AD40" s="12">
        <f t="shared" si="40"/>
        <v>2.9382141116586382</v>
      </c>
      <c r="AE40" s="12">
        <f t="shared" si="40"/>
        <v>-0.92292832996476193</v>
      </c>
      <c r="AH40" s="12">
        <f t="shared" ref="AH40:AI40" si="53">AH34/AH9*100</f>
        <v>93.759512937595119</v>
      </c>
      <c r="AI40" s="12">
        <f t="shared" si="53"/>
        <v>91.317365269461078</v>
      </c>
      <c r="AJ40" s="12">
        <f t="shared" ref="AJ40" si="54">AJ34/AJ9*100</f>
        <v>96.284829721362229</v>
      </c>
      <c r="AK40" s="12">
        <f>AK34/AK9*100</f>
        <v>91.626409017713357</v>
      </c>
      <c r="AL40" s="12">
        <f>AL34/AL9*100</f>
        <v>87.79661016949153</v>
      </c>
      <c r="AM40" s="12">
        <f>AM34/AM9*100</f>
        <v>95.092024539877301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81.097560975609767</v>
      </c>
      <c r="R41" s="12">
        <f t="shared" si="55"/>
        <v>73.162939297124595</v>
      </c>
      <c r="S41" s="12">
        <f t="shared" si="55"/>
        <v>88.338192419825063</v>
      </c>
      <c r="T41" s="12">
        <f>T35/T9*100</f>
        <v>0</v>
      </c>
      <c r="U41" s="12">
        <f t="shared" ref="U41:V41" si="56">U35/U9*100</f>
        <v>66.666666666666657</v>
      </c>
      <c r="V41" s="12">
        <f t="shared" si="56"/>
        <v>70</v>
      </c>
      <c r="W41" s="12">
        <f t="shared" si="50"/>
        <v>0.1234361658685259</v>
      </c>
      <c r="X41" s="12">
        <f t="shared" si="38"/>
        <v>0.40844827916052395</v>
      </c>
      <c r="Y41" s="12">
        <f>S41-AJ41</f>
        <v>-1.1354917907012521</v>
      </c>
      <c r="Z41" s="12">
        <f>Z35/Z9*100</f>
        <v>137.14285714285714</v>
      </c>
      <c r="AA41" s="12">
        <f t="shared" ref="AA41:AB41" si="57">AA35/AA9*100</f>
        <v>150</v>
      </c>
      <c r="AB41" s="12">
        <f t="shared" si="57"/>
        <v>123.52941176470588</v>
      </c>
      <c r="AC41" s="12">
        <f t="shared" si="52"/>
        <v>3.1587526020187795</v>
      </c>
      <c r="AD41" s="12">
        <f>R41-AL41</f>
        <v>4.688363025938159</v>
      </c>
      <c r="AE41" s="12">
        <f t="shared" si="40"/>
        <v>1.835124935162483</v>
      </c>
      <c r="AH41" s="12">
        <f>AH35/AH9*100</f>
        <v>80.974124809741241</v>
      </c>
      <c r="AI41" s="12">
        <f>AI35/AI9*100</f>
        <v>72.754491017964071</v>
      </c>
      <c r="AJ41" s="12">
        <f>AJ35/AJ9*100</f>
        <v>89.473684210526315</v>
      </c>
      <c r="AK41" s="12">
        <f t="shared" ref="AK41:AL41" si="58">AK35/AK9*100</f>
        <v>77.938808373590987</v>
      </c>
      <c r="AL41" s="12">
        <f t="shared" si="58"/>
        <v>68.474576271186436</v>
      </c>
      <c r="AM41" s="12">
        <f t="shared" ref="AM41" si="59">AM35/AM9*100</f>
        <v>86.50306748466258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57.774390243902438</v>
      </c>
      <c r="R42" s="12">
        <f t="shared" si="60"/>
        <v>42.172523961661341</v>
      </c>
      <c r="S42" s="12">
        <f t="shared" si="60"/>
        <v>72.011661807580168</v>
      </c>
      <c r="T42" s="12">
        <f t="shared" ref="T42:V42" si="61">T36/T9*100</f>
        <v>-1000</v>
      </c>
      <c r="U42" s="12">
        <f t="shared" si="61"/>
        <v>42.857142857142854</v>
      </c>
      <c r="V42" s="12">
        <f t="shared" si="61"/>
        <v>95</v>
      </c>
      <c r="W42" s="12">
        <f t="shared" si="50"/>
        <v>1.6100066822586001</v>
      </c>
      <c r="X42" s="12">
        <f t="shared" si="38"/>
        <v>-4.3044900614106041E-2</v>
      </c>
      <c r="Y42" s="12">
        <f>S42-AJ42</f>
        <v>1.4234265134625161</v>
      </c>
      <c r="Z42" s="12">
        <f t="shared" si="60"/>
        <v>37.142857142857146</v>
      </c>
      <c r="AA42" s="12">
        <f t="shared" ref="AA42:AB42" si="62">AA36/AA9*100</f>
        <v>-11.111111111111111</v>
      </c>
      <c r="AB42" s="12">
        <f t="shared" si="62"/>
        <v>88.235294117647058</v>
      </c>
      <c r="AC42" s="12">
        <f t="shared" si="52"/>
        <v>-1.1628078237304109</v>
      </c>
      <c r="AD42" s="12">
        <f>R42-AL42</f>
        <v>-3.251204851897981</v>
      </c>
      <c r="AE42" s="12">
        <f t="shared" si="40"/>
        <v>0.84601763580103295</v>
      </c>
      <c r="AH42" s="12">
        <f t="shared" ref="AH42:AI42" si="63">AH36/AH9*100</f>
        <v>56.164383561643838</v>
      </c>
      <c r="AI42" s="12">
        <f t="shared" si="63"/>
        <v>42.215568862275447</v>
      </c>
      <c r="AJ42" s="12">
        <f t="shared" ref="AJ42" si="64">AJ36/AJ9*100</f>
        <v>70.588235294117652</v>
      </c>
      <c r="AK42" s="12">
        <f>AK36/AK9*100</f>
        <v>58.937198067632849</v>
      </c>
      <c r="AL42" s="12">
        <f>AL36/AL9*100</f>
        <v>45.423728813559322</v>
      </c>
      <c r="AM42" s="12">
        <f>AM36/AM9*100</f>
        <v>71.165644171779135</v>
      </c>
    </row>
    <row r="43" spans="1:39" x14ac:dyDescent="0.2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0</v>
      </c>
      <c r="F9" s="17">
        <f>SUM(F10:F30)</f>
        <v>1</v>
      </c>
      <c r="G9" s="17">
        <f>SUM(G10:G30)</f>
        <v>-1</v>
      </c>
      <c r="H9" s="15">
        <f>IF(B9=E9,0,(1-(B9/(B9-E9)))*-100)</f>
        <v>0</v>
      </c>
      <c r="I9" s="15">
        <f>IF(C9=F9,0,(1-(C9/(C9-F9)))*-100)</f>
        <v>100</v>
      </c>
      <c r="J9" s="15">
        <f>IF(D9=G9,0,(1-(D9/(D9-G9)))*-100)</f>
        <v>-100</v>
      </c>
      <c r="K9" s="17">
        <f>L9+M9</f>
        <v>1</v>
      </c>
      <c r="L9" s="17">
        <f>SUM(L10:L30)</f>
        <v>2</v>
      </c>
      <c r="M9" s="17">
        <f>SUM(M10:M30)</f>
        <v>-1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17</v>
      </c>
      <c r="R9" s="17">
        <f>SUM(R10:R30)</f>
        <v>6</v>
      </c>
      <c r="S9" s="17">
        <f>SUM(S10:S30)</f>
        <v>11</v>
      </c>
      <c r="T9" s="17">
        <f>U9+V9</f>
        <v>8</v>
      </c>
      <c r="U9" s="17">
        <f>SUM(U10:U30)</f>
        <v>1</v>
      </c>
      <c r="V9" s="17">
        <f>SUM(V10:V30)</f>
        <v>7</v>
      </c>
      <c r="W9" s="15">
        <f>IF(Q9=T9,IF(Q9&gt;0,"皆増",0),(1-(Q9/(Q9-T9)))*-100)</f>
        <v>88.888888888888886</v>
      </c>
      <c r="X9" s="15">
        <f t="shared" ref="X9:Y30" si="1">IF(R9=U9,IF(R9&gt;0,"皆増",0),(1-(R9/(R9-U9)))*-100)</f>
        <v>19.999999999999996</v>
      </c>
      <c r="Y9" s="15">
        <f t="shared" si="1"/>
        <v>175</v>
      </c>
      <c r="Z9" s="17">
        <f>AA9+AB9</f>
        <v>6</v>
      </c>
      <c r="AA9" s="17">
        <f>SUM(AA10:AA30)</f>
        <v>4</v>
      </c>
      <c r="AB9" s="17">
        <f>SUM(AB10:AB30)</f>
        <v>2</v>
      </c>
      <c r="AC9" s="15">
        <f>IF(Q9=Z9,IF(Q9&gt;0,"皆増",0),(1-(Q9/(Q9-Z9)))*-100)</f>
        <v>54.54545454545454</v>
      </c>
      <c r="AD9" s="15">
        <f t="shared" ref="AD9:AE30" si="2">IF(R9=AA9,IF(R9&gt;0,"皆増",0),(1-(R9/(R9-AA9)))*-100)</f>
        <v>200</v>
      </c>
      <c r="AE9" s="15">
        <f t="shared" si="2"/>
        <v>22.222222222222232</v>
      </c>
      <c r="AH9" s="4">
        <f t="shared" ref="AH9:AJ30" si="3">Q9-T9</f>
        <v>9</v>
      </c>
      <c r="AI9" s="4">
        <f t="shared" si="3"/>
        <v>5</v>
      </c>
      <c r="AJ9" s="4">
        <f t="shared" si="3"/>
        <v>4</v>
      </c>
      <c r="AK9" s="4">
        <f t="shared" ref="AK9:AM30" si="4">Q9-Z9</f>
        <v>11</v>
      </c>
      <c r="AL9" s="4">
        <f t="shared" si="4"/>
        <v>2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0</v>
      </c>
      <c r="F10" s="17">
        <v>1</v>
      </c>
      <c r="G10" s="17">
        <v>-1</v>
      </c>
      <c r="H10" s="15">
        <f>IF(B10=E10,0,(1-(B10/(B10-E10)))*-100)</f>
        <v>0</v>
      </c>
      <c r="I10" s="15">
        <f t="shared" ref="I10" si="7">IF(C10=F10,0,(1-(C10/(C10-F10)))*-100)</f>
        <v>100</v>
      </c>
      <c r="J10" s="15">
        <f>IF(D10=G10,0,(1-(D10/(D10-G10)))*-100)</f>
        <v>-100</v>
      </c>
      <c r="K10" s="17">
        <f t="shared" ref="K10" si="8">L10+M10</f>
        <v>1</v>
      </c>
      <c r="L10" s="17">
        <v>2</v>
      </c>
      <c r="M10" s="17">
        <v>-1</v>
      </c>
      <c r="N10" s="15">
        <f>IF(B10=K10,0,(1-(B10/(B10-K10)))*-100)</f>
        <v>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0</v>
      </c>
      <c r="AA22" s="17">
        <v>-1</v>
      </c>
      <c r="AB22" s="17">
        <v>1</v>
      </c>
      <c r="AC22" s="15">
        <f t="shared" si="13"/>
        <v>0</v>
      </c>
      <c r="AD22" s="15">
        <f t="shared" si="2"/>
        <v>-100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-66.666666666666671</v>
      </c>
      <c r="X24" s="15">
        <f t="shared" si="1"/>
        <v>-66.666666666666671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-2</v>
      </c>
      <c r="U25" s="17">
        <v>1</v>
      </c>
      <c r="V25" s="17">
        <v>-3</v>
      </c>
      <c r="W25" s="15">
        <f t="shared" si="11"/>
        <v>-66.666666666666671</v>
      </c>
      <c r="X25" s="15" t="str">
        <f t="shared" si="1"/>
        <v>皆増</v>
      </c>
      <c r="Y25" s="15">
        <f t="shared" si="1"/>
        <v>-100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3</v>
      </c>
      <c r="AI25" s="4">
        <f t="shared" si="3"/>
        <v>0</v>
      </c>
      <c r="AJ25" s="4">
        <f t="shared" si="3"/>
        <v>3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 t="str">
        <f t="shared" si="1"/>
        <v>皆増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>
        <f t="shared" si="11"/>
        <v>100</v>
      </c>
      <c r="X27" s="15">
        <f t="shared" si="1"/>
        <v>0</v>
      </c>
      <c r="Y27" s="15" t="str">
        <f t="shared" si="1"/>
        <v>皆増</v>
      </c>
      <c r="Z27" s="17">
        <f t="shared" si="12"/>
        <v>1</v>
      </c>
      <c r="AA27" s="17">
        <v>1</v>
      </c>
      <c r="AB27" s="17">
        <v>0</v>
      </c>
      <c r="AC27" s="15">
        <f t="shared" si="13"/>
        <v>100</v>
      </c>
      <c r="AD27" s="15" t="str">
        <f t="shared" si="2"/>
        <v>皆増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3</v>
      </c>
      <c r="S28" s="17">
        <v>6</v>
      </c>
      <c r="T28" s="17">
        <f t="shared" si="10"/>
        <v>9</v>
      </c>
      <c r="U28" s="17">
        <v>3</v>
      </c>
      <c r="V28" s="17">
        <v>6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6</v>
      </c>
      <c r="AA28" s="17">
        <v>3</v>
      </c>
      <c r="AB28" s="17">
        <v>3</v>
      </c>
      <c r="AC28" s="15">
        <f t="shared" si="13"/>
        <v>200</v>
      </c>
      <c r="AD28" s="15" t="str">
        <f t="shared" si="2"/>
        <v>皆増</v>
      </c>
      <c r="AE28" s="15">
        <f t="shared" si="2"/>
        <v>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-2</v>
      </c>
      <c r="AA29" s="17">
        <v>0</v>
      </c>
      <c r="AB29" s="17">
        <v>-2</v>
      </c>
      <c r="AC29" s="15">
        <f t="shared" si="13"/>
        <v>-66.666666666666671</v>
      </c>
      <c r="AD29" s="15">
        <f t="shared" si="2"/>
        <v>0</v>
      </c>
      <c r="AE29" s="15">
        <f t="shared" si="2"/>
        <v>-66.666666666666671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-50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6</v>
      </c>
      <c r="S34" s="17">
        <f t="shared" si="22"/>
        <v>10</v>
      </c>
      <c r="T34" s="17">
        <f t="shared" si="22"/>
        <v>7</v>
      </c>
      <c r="U34" s="17">
        <f t="shared" si="22"/>
        <v>1</v>
      </c>
      <c r="V34" s="17">
        <f t="shared" si="22"/>
        <v>6</v>
      </c>
      <c r="W34" s="15">
        <f t="shared" si="15"/>
        <v>77.777777777777771</v>
      </c>
      <c r="X34" s="15">
        <f t="shared" si="15"/>
        <v>19.999999999999996</v>
      </c>
      <c r="Y34" s="15">
        <f t="shared" si="15"/>
        <v>150</v>
      </c>
      <c r="Z34" s="17">
        <f t="shared" ref="Z34:AB34" si="23">SUM(Z23:Z30)</f>
        <v>7</v>
      </c>
      <c r="AA34" s="17">
        <f t="shared" si="23"/>
        <v>5</v>
      </c>
      <c r="AB34" s="17">
        <f t="shared" si="23"/>
        <v>2</v>
      </c>
      <c r="AC34" s="15">
        <f t="shared" si="17"/>
        <v>77.777777777777771</v>
      </c>
      <c r="AD34" s="15">
        <f t="shared" si="17"/>
        <v>500</v>
      </c>
      <c r="AE34" s="15">
        <f t="shared" si="17"/>
        <v>25</v>
      </c>
      <c r="AH34" s="4">
        <f t="shared" ref="AH34:AJ34" si="24">SUM(AH23:AH30)</f>
        <v>9</v>
      </c>
      <c r="AI34" s="4">
        <f t="shared" si="24"/>
        <v>5</v>
      </c>
      <c r="AJ34" s="4">
        <f t="shared" si="24"/>
        <v>4</v>
      </c>
      <c r="AK34" s="4">
        <f>SUM(AK23:AK30)</f>
        <v>9</v>
      </c>
      <c r="AL34" s="4">
        <f>SUM(AL23:AL30)</f>
        <v>1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5</v>
      </c>
      <c r="S35" s="17">
        <f t="shared" si="25"/>
        <v>10</v>
      </c>
      <c r="T35" s="17">
        <f t="shared" si="25"/>
        <v>9</v>
      </c>
      <c r="U35" s="17">
        <f t="shared" si="25"/>
        <v>3</v>
      </c>
      <c r="V35" s="17">
        <f t="shared" si="25"/>
        <v>6</v>
      </c>
      <c r="W35" s="15">
        <f t="shared" si="15"/>
        <v>150</v>
      </c>
      <c r="X35" s="15">
        <f t="shared" si="15"/>
        <v>150</v>
      </c>
      <c r="Y35" s="15">
        <f t="shared" si="15"/>
        <v>150</v>
      </c>
      <c r="Z35" s="17">
        <f t="shared" ref="Z35:AB35" si="26">SUM(Z25:Z30)</f>
        <v>6</v>
      </c>
      <c r="AA35" s="17">
        <f t="shared" si="26"/>
        <v>4</v>
      </c>
      <c r="AB35" s="17">
        <f t="shared" si="26"/>
        <v>2</v>
      </c>
      <c r="AC35" s="15">
        <f t="shared" si="17"/>
        <v>66.666666666666671</v>
      </c>
      <c r="AD35" s="15">
        <f t="shared" si="17"/>
        <v>400</v>
      </c>
      <c r="AE35" s="15">
        <f t="shared" si="17"/>
        <v>25</v>
      </c>
      <c r="AH35" s="4">
        <f t="shared" ref="AH35:AJ35" si="27">SUM(AH25:AH30)</f>
        <v>6</v>
      </c>
      <c r="AI35" s="4">
        <f t="shared" si="27"/>
        <v>2</v>
      </c>
      <c r="AJ35" s="4">
        <f t="shared" si="27"/>
        <v>4</v>
      </c>
      <c r="AK35" s="4">
        <f>SUM(AK25:AK30)</f>
        <v>9</v>
      </c>
      <c r="AL35" s="4">
        <f>SUM(AL25:AL30)</f>
        <v>1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4</v>
      </c>
      <c r="S36" s="17">
        <f t="shared" si="28"/>
        <v>9</v>
      </c>
      <c r="T36" s="17">
        <f t="shared" si="28"/>
        <v>11</v>
      </c>
      <c r="U36" s="17">
        <f t="shared" si="28"/>
        <v>3</v>
      </c>
      <c r="V36" s="17">
        <f t="shared" si="28"/>
        <v>8</v>
      </c>
      <c r="W36" s="15">
        <f t="shared" si="15"/>
        <v>550</v>
      </c>
      <c r="X36" s="15">
        <f t="shared" si="15"/>
        <v>300</v>
      </c>
      <c r="Y36" s="15">
        <f t="shared" si="15"/>
        <v>800</v>
      </c>
      <c r="Z36" s="17">
        <f t="shared" ref="Z36:AB36" si="29">SUM(Z27:Z30)</f>
        <v>6</v>
      </c>
      <c r="AA36" s="17">
        <f t="shared" si="29"/>
        <v>4</v>
      </c>
      <c r="AB36" s="17">
        <f t="shared" si="29"/>
        <v>2</v>
      </c>
      <c r="AC36" s="15">
        <f t="shared" si="17"/>
        <v>85.714285714285722</v>
      </c>
      <c r="AD36" s="15" t="str">
        <f t="shared" si="17"/>
        <v>皆増</v>
      </c>
      <c r="AE36" s="15">
        <f t="shared" si="17"/>
        <v>28.57142857142858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7</v>
      </c>
      <c r="AL36" s="4">
        <f>SUM(AL27:AL30)</f>
        <v>0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5.8823529411764701</v>
      </c>
      <c r="R39" s="12">
        <f>R33/R9*100</f>
        <v>0</v>
      </c>
      <c r="S39" s="13">
        <f t="shared" si="37"/>
        <v>9.0909090909090917</v>
      </c>
      <c r="T39" s="12">
        <f>T33/T9*100</f>
        <v>12.5</v>
      </c>
      <c r="U39" s="12">
        <f t="shared" ref="U39:V39" si="38">U33/U9*100</f>
        <v>0</v>
      </c>
      <c r="V39" s="12">
        <f t="shared" si="38"/>
        <v>14.285714285714285</v>
      </c>
      <c r="W39" s="12">
        <f>Q39-AH39</f>
        <v>5.8823529411764701</v>
      </c>
      <c r="X39" s="12">
        <f t="shared" si="33"/>
        <v>0</v>
      </c>
      <c r="Y39" s="12">
        <f>S39-AJ39</f>
        <v>9.0909090909090917</v>
      </c>
      <c r="Z39" s="12">
        <f t="shared" si="37"/>
        <v>-16.666666666666664</v>
      </c>
      <c r="AA39" s="12">
        <f t="shared" si="37"/>
        <v>-25</v>
      </c>
      <c r="AB39" s="12">
        <f t="shared" si="37"/>
        <v>0</v>
      </c>
      <c r="AC39" s="12">
        <f>Q39-AK39</f>
        <v>-12.299465240641712</v>
      </c>
      <c r="AD39" s="12">
        <f t="shared" si="35"/>
        <v>-50</v>
      </c>
      <c r="AE39" s="12">
        <f t="shared" si="35"/>
        <v>-2.020202020202019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18.181818181818183</v>
      </c>
      <c r="AL39" s="12">
        <f>AL33/AL9*100</f>
        <v>50</v>
      </c>
      <c r="AM39" s="12">
        <f>AM33/AM9*100</f>
        <v>11.111111111111111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94.117647058823522</v>
      </c>
      <c r="R40" s="12">
        <f t="shared" si="40"/>
        <v>100</v>
      </c>
      <c r="S40" s="12">
        <f t="shared" si="40"/>
        <v>90.909090909090907</v>
      </c>
      <c r="T40" s="12">
        <f>T34/T9*100</f>
        <v>87.5</v>
      </c>
      <c r="U40" s="12">
        <f t="shared" ref="U40:V40" si="41">U34/U9*100</f>
        <v>100</v>
      </c>
      <c r="V40" s="12">
        <f t="shared" si="41"/>
        <v>85.714285714285708</v>
      </c>
      <c r="W40" s="12">
        <f t="shared" ref="W40:W42" si="42">Q40-AH40</f>
        <v>-5.8823529411764781</v>
      </c>
      <c r="X40" s="12">
        <f t="shared" si="33"/>
        <v>0</v>
      </c>
      <c r="Y40" s="12">
        <f>S40-AJ40</f>
        <v>-9.0909090909090935</v>
      </c>
      <c r="Z40" s="12">
        <f>Z34/Z9*100</f>
        <v>116.66666666666667</v>
      </c>
      <c r="AA40" s="12">
        <f t="shared" ref="AA40:AB40" si="43">AA34/AA9*100</f>
        <v>125</v>
      </c>
      <c r="AB40" s="12">
        <f t="shared" si="43"/>
        <v>100</v>
      </c>
      <c r="AC40" s="12">
        <f t="shared" ref="AC40:AC42" si="44">Q40-AK40</f>
        <v>12.299465240641695</v>
      </c>
      <c r="AD40" s="12">
        <f t="shared" si="35"/>
        <v>50</v>
      </c>
      <c r="AE40" s="12">
        <f t="shared" si="35"/>
        <v>2.0202020202020208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81.818181818181827</v>
      </c>
      <c r="AL40" s="12">
        <f>AL34/AL9*100</f>
        <v>50</v>
      </c>
      <c r="AM40" s="12">
        <f>AM34/AM9*100</f>
        <v>88.888888888888886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88.235294117647058</v>
      </c>
      <c r="R41" s="12">
        <f t="shared" si="46"/>
        <v>83.333333333333343</v>
      </c>
      <c r="S41" s="12">
        <f t="shared" si="46"/>
        <v>90.909090909090907</v>
      </c>
      <c r="T41" s="12">
        <f>T35/T9*100</f>
        <v>112.5</v>
      </c>
      <c r="U41" s="12">
        <f t="shared" ref="U41:V41" si="47">U35/U9*100</f>
        <v>300</v>
      </c>
      <c r="V41" s="12">
        <f t="shared" si="47"/>
        <v>85.714285714285708</v>
      </c>
      <c r="W41" s="12">
        <f t="shared" si="42"/>
        <v>21.568627450980401</v>
      </c>
      <c r="X41" s="12">
        <f t="shared" si="33"/>
        <v>43.333333333333343</v>
      </c>
      <c r="Y41" s="12">
        <f>S41-AJ41</f>
        <v>-9.0909090909090935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6.4171122994652308</v>
      </c>
      <c r="AD41" s="12">
        <f>R41-AL41</f>
        <v>33.333333333333343</v>
      </c>
      <c r="AE41" s="12">
        <f t="shared" si="35"/>
        <v>2.0202020202020208</v>
      </c>
      <c r="AH41" s="12">
        <f>AH35/AH9*100</f>
        <v>66.666666666666657</v>
      </c>
      <c r="AI41" s="12">
        <f>AI35/AI9*100</f>
        <v>40</v>
      </c>
      <c r="AJ41" s="12">
        <f>AJ35/AJ9*100</f>
        <v>100</v>
      </c>
      <c r="AK41" s="12">
        <f t="shared" ref="AK41:AM41" si="49">AK35/AK9*100</f>
        <v>81.818181818181827</v>
      </c>
      <c r="AL41" s="12">
        <f t="shared" si="49"/>
        <v>50</v>
      </c>
      <c r="AM41" s="12">
        <f t="shared" si="49"/>
        <v>88.888888888888886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76.470588235294116</v>
      </c>
      <c r="R42" s="12">
        <f t="shared" si="50"/>
        <v>66.666666666666657</v>
      </c>
      <c r="S42" s="12">
        <f t="shared" si="50"/>
        <v>81.818181818181827</v>
      </c>
      <c r="T42" s="12">
        <f t="shared" si="50"/>
        <v>137.5</v>
      </c>
      <c r="U42" s="12">
        <f t="shared" si="50"/>
        <v>300</v>
      </c>
      <c r="V42" s="12">
        <f t="shared" si="50"/>
        <v>114.28571428571428</v>
      </c>
      <c r="W42" s="12">
        <f t="shared" si="42"/>
        <v>54.248366013071895</v>
      </c>
      <c r="X42" s="12">
        <f t="shared" si="33"/>
        <v>46.666666666666657</v>
      </c>
      <c r="Y42" s="12">
        <f>S42-AJ42</f>
        <v>56.818181818181827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12.834224598930483</v>
      </c>
      <c r="AD42" s="12">
        <f>R42-AL42</f>
        <v>66.666666666666657</v>
      </c>
      <c r="AE42" s="12">
        <f t="shared" si="35"/>
        <v>4.0404040404040416</v>
      </c>
      <c r="AH42" s="12">
        <f t="shared" ref="AH42:AJ42" si="51">AH36/AH9*100</f>
        <v>22.222222222222221</v>
      </c>
      <c r="AI42" s="12">
        <f t="shared" si="51"/>
        <v>20</v>
      </c>
      <c r="AJ42" s="12">
        <f t="shared" si="51"/>
        <v>25</v>
      </c>
      <c r="AK42" s="12">
        <f>AK36/AK9*100</f>
        <v>63.636363636363633</v>
      </c>
      <c r="AL42" s="12">
        <f>AL36/AL9*100</f>
        <v>0</v>
      </c>
      <c r="AM42" s="12">
        <f>AM36/AM9*100</f>
        <v>77.777777777777786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12</v>
      </c>
      <c r="C9" s="17">
        <f>SUM(C10:C30)</f>
        <v>6</v>
      </c>
      <c r="D9" s="17">
        <f>SUM(D10:D30)</f>
        <v>6</v>
      </c>
      <c r="E9" s="17">
        <f>F9+G9</f>
        <v>3</v>
      </c>
      <c r="F9" s="17">
        <f>SUM(F10:F30)</f>
        <v>0</v>
      </c>
      <c r="G9" s="17">
        <f>SUM(G10:G30)</f>
        <v>3</v>
      </c>
      <c r="H9" s="15">
        <f>IF(B9=E9,0,(1-(B9/(B9-E9)))*-100)</f>
        <v>33.333333333333329</v>
      </c>
      <c r="I9" s="15">
        <f>IF(C9=F9,0,(1-(C9/(C9-F9)))*-100)</f>
        <v>0</v>
      </c>
      <c r="J9" s="15">
        <f>IF(D9=G9,0,(1-(D9/(D9-G9)))*-100)</f>
        <v>100</v>
      </c>
      <c r="K9" s="17">
        <f>L9+M9</f>
        <v>4</v>
      </c>
      <c r="L9" s="17">
        <f>SUM(L10:L30)</f>
        <v>2</v>
      </c>
      <c r="M9" s="17">
        <f>SUM(M10:M30)</f>
        <v>2</v>
      </c>
      <c r="N9" s="15">
        <f>IF(B9=K9,0,(1-(B9/(B9-K9)))*-100)</f>
        <v>50</v>
      </c>
      <c r="O9" s="15">
        <f t="shared" ref="O9:P10" si="0">IF(C9=L9,0,(1-(C9/(C9-L9)))*-100)</f>
        <v>50</v>
      </c>
      <c r="P9" s="15">
        <f>IF(D9=M9,0,(1-(D9/(D9-M9)))*-100)</f>
        <v>50</v>
      </c>
      <c r="Q9" s="17">
        <f>R9+S9</f>
        <v>21</v>
      </c>
      <c r="R9" s="17">
        <f>SUM(R10:R30)</f>
        <v>10</v>
      </c>
      <c r="S9" s="17">
        <f>SUM(S10:S30)</f>
        <v>11</v>
      </c>
      <c r="T9" s="17">
        <f>U9+V9</f>
        <v>4</v>
      </c>
      <c r="U9" s="17">
        <f>SUM(U10:U30)</f>
        <v>3</v>
      </c>
      <c r="V9" s="17">
        <f>SUM(V10:V30)</f>
        <v>1</v>
      </c>
      <c r="W9" s="15">
        <f>IF(Q9=T9,IF(Q9&gt;0,"皆増",0),(1-(Q9/(Q9-T9)))*-100)</f>
        <v>23.529411764705888</v>
      </c>
      <c r="X9" s="15">
        <f t="shared" ref="X9:Y30" si="1">IF(R9=U9,IF(R9&gt;0,"皆増",0),(1-(R9/(R9-U9)))*-100)</f>
        <v>42.857142857142861</v>
      </c>
      <c r="Y9" s="15">
        <f t="shared" si="1"/>
        <v>10.000000000000009</v>
      </c>
      <c r="Z9" s="17">
        <f>AA9+AB9</f>
        <v>0</v>
      </c>
      <c r="AA9" s="17">
        <f>SUM(AA10:AA30)</f>
        <v>4</v>
      </c>
      <c r="AB9" s="17">
        <f>SUM(AB10:AB30)</f>
        <v>-4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66.666666666666671</v>
      </c>
      <c r="AE9" s="15">
        <f t="shared" si="2"/>
        <v>-26.666666666666671</v>
      </c>
      <c r="AH9" s="4">
        <f t="shared" ref="AH9:AJ30" si="3">Q9-T9</f>
        <v>17</v>
      </c>
      <c r="AI9" s="4">
        <f t="shared" si="3"/>
        <v>7</v>
      </c>
      <c r="AJ9" s="4">
        <f t="shared" si="3"/>
        <v>10</v>
      </c>
      <c r="AK9" s="4">
        <f t="shared" ref="AK9:AM30" si="4">Q9-Z9</f>
        <v>21</v>
      </c>
      <c r="AL9" s="4">
        <f t="shared" si="4"/>
        <v>6</v>
      </c>
      <c r="AM9" s="4">
        <f t="shared" si="4"/>
        <v>15</v>
      </c>
    </row>
    <row r="10" spans="1:39" s="1" customFormat="1" ht="18" customHeight="1" x14ac:dyDescent="0.2">
      <c r="A10" s="4" t="s">
        <v>1</v>
      </c>
      <c r="B10" s="17">
        <f t="shared" ref="B10" si="5">C10+D10</f>
        <v>12</v>
      </c>
      <c r="C10" s="17">
        <v>6</v>
      </c>
      <c r="D10" s="17">
        <v>6</v>
      </c>
      <c r="E10" s="17">
        <f t="shared" ref="E10" si="6">F10+G10</f>
        <v>3</v>
      </c>
      <c r="F10" s="17">
        <v>0</v>
      </c>
      <c r="G10" s="17">
        <v>3</v>
      </c>
      <c r="H10" s="15">
        <f>IF(B10=E10,0,(1-(B10/(B10-E10)))*-100)</f>
        <v>33.333333333333329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4</v>
      </c>
      <c r="L10" s="17">
        <v>2</v>
      </c>
      <c r="M10" s="17">
        <v>2</v>
      </c>
      <c r="N10" s="15">
        <f>IF(B10=K10,0,(1-(B10/(B10-K10)))*-100)</f>
        <v>50</v>
      </c>
      <c r="O10" s="15">
        <f t="shared" si="0"/>
        <v>50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-1</v>
      </c>
      <c r="U10" s="17">
        <v>0</v>
      </c>
      <c r="V10" s="17">
        <v>-1</v>
      </c>
      <c r="W10" s="15">
        <f t="shared" ref="W10:W30" si="11">IF(Q10=T10,IF(Q10&gt;0,"皆増",0),(1-(Q10/(Q10-T10)))*-100)</f>
        <v>-100</v>
      </c>
      <c r="X10" s="15">
        <f t="shared" si="1"/>
        <v>0</v>
      </c>
      <c r="Y10" s="15">
        <f t="shared" si="1"/>
        <v>-100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1</v>
      </c>
      <c r="U18" s="17">
        <v>1</v>
      </c>
      <c r="V18" s="17">
        <v>0</v>
      </c>
      <c r="W18" s="15" t="str">
        <f t="shared" si="11"/>
        <v>皆増</v>
      </c>
      <c r="X18" s="15" t="str">
        <f t="shared" si="1"/>
        <v>皆増</v>
      </c>
      <c r="Y18" s="15">
        <f t="shared" si="1"/>
        <v>0</v>
      </c>
      <c r="Z18" s="17">
        <f t="shared" si="12"/>
        <v>1</v>
      </c>
      <c r="AA18" s="17">
        <v>1</v>
      </c>
      <c r="AB18" s="17">
        <v>0</v>
      </c>
      <c r="AC18" s="15" t="str">
        <f t="shared" si="13"/>
        <v>皆増</v>
      </c>
      <c r="AD18" s="15" t="str">
        <f t="shared" si="2"/>
        <v>皆増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-66.666666666666671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3</v>
      </c>
      <c r="AL22" s="4">
        <f t="shared" si="4"/>
        <v>2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 t="str">
        <f t="shared" si="1"/>
        <v>皆増</v>
      </c>
      <c r="Y23" s="15">
        <f t="shared" si="1"/>
        <v>-100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-1</v>
      </c>
      <c r="U24" s="17">
        <v>-2</v>
      </c>
      <c r="V24" s="17">
        <v>1</v>
      </c>
      <c r="W24" s="15">
        <f t="shared" si="11"/>
        <v>-50</v>
      </c>
      <c r="X24" s="15">
        <f t="shared" si="1"/>
        <v>-100</v>
      </c>
      <c r="Y24" s="15" t="str">
        <f t="shared" si="1"/>
        <v>皆増</v>
      </c>
      <c r="Z24" s="17">
        <f t="shared" si="12"/>
        <v>-3</v>
      </c>
      <c r="AA24" s="17">
        <v>-2</v>
      </c>
      <c r="AB24" s="17">
        <v>-1</v>
      </c>
      <c r="AC24" s="15">
        <f t="shared" si="13"/>
        <v>-75</v>
      </c>
      <c r="AD24" s="15">
        <f t="shared" si="2"/>
        <v>-100</v>
      </c>
      <c r="AE24" s="15">
        <f t="shared" si="2"/>
        <v>-50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4</v>
      </c>
      <c r="AL24" s="4">
        <f t="shared" si="4"/>
        <v>2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 t="str">
        <f t="shared" si="1"/>
        <v>皆増</v>
      </c>
      <c r="Y25" s="15">
        <f t="shared" si="1"/>
        <v>-50</v>
      </c>
      <c r="Z25" s="17">
        <f t="shared" si="12"/>
        <v>2</v>
      </c>
      <c r="AA25" s="17">
        <v>1</v>
      </c>
      <c r="AB25" s="17">
        <v>1</v>
      </c>
      <c r="AC25" s="15" t="str">
        <f t="shared" si="13"/>
        <v>皆増</v>
      </c>
      <c r="AD25" s="15" t="str">
        <f t="shared" si="2"/>
        <v>皆増</v>
      </c>
      <c r="AE25" s="15" t="str">
        <f t="shared" si="2"/>
        <v>皆増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-50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-1</v>
      </c>
      <c r="U27" s="17">
        <v>0</v>
      </c>
      <c r="V27" s="17">
        <v>-1</v>
      </c>
      <c r="W27" s="15">
        <f t="shared" si="11"/>
        <v>-25</v>
      </c>
      <c r="X27" s="15">
        <f t="shared" si="1"/>
        <v>0</v>
      </c>
      <c r="Y27" s="15">
        <f t="shared" si="1"/>
        <v>-50</v>
      </c>
      <c r="Z27" s="17">
        <f t="shared" si="12"/>
        <v>0</v>
      </c>
      <c r="AA27" s="17">
        <v>2</v>
      </c>
      <c r="AB27" s="17">
        <v>-2</v>
      </c>
      <c r="AC27" s="15">
        <f t="shared" si="13"/>
        <v>0</v>
      </c>
      <c r="AD27" s="15" t="str">
        <f t="shared" si="2"/>
        <v>皆増</v>
      </c>
      <c r="AE27" s="15">
        <f t="shared" si="2"/>
        <v>-66.666666666666671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2</v>
      </c>
      <c r="S28" s="17">
        <v>4</v>
      </c>
      <c r="T28" s="17">
        <f t="shared" si="10"/>
        <v>1</v>
      </c>
      <c r="U28" s="17">
        <v>-1</v>
      </c>
      <c r="V28" s="17">
        <v>2</v>
      </c>
      <c r="W28" s="15">
        <f t="shared" si="11"/>
        <v>19.999999999999996</v>
      </c>
      <c r="X28" s="15">
        <f t="shared" si="1"/>
        <v>-33.333333333333336</v>
      </c>
      <c r="Y28" s="15">
        <f t="shared" si="1"/>
        <v>100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-14.28571428571429</v>
      </c>
      <c r="AD28" s="15">
        <f t="shared" si="2"/>
        <v>0</v>
      </c>
      <c r="AE28" s="15">
        <f t="shared" si="2"/>
        <v>-19.999999999999996</v>
      </c>
      <c r="AH28" s="4">
        <f t="shared" si="3"/>
        <v>5</v>
      </c>
      <c r="AI28" s="4">
        <f t="shared" si="3"/>
        <v>3</v>
      </c>
      <c r="AJ28" s="4">
        <f t="shared" si="3"/>
        <v>2</v>
      </c>
      <c r="AK28" s="4">
        <f t="shared" si="4"/>
        <v>7</v>
      </c>
      <c r="AL28" s="4">
        <f t="shared" si="4"/>
        <v>2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2</v>
      </c>
      <c r="S29" s="17">
        <v>2</v>
      </c>
      <c r="T29" s="17">
        <f t="shared" si="10"/>
        <v>3</v>
      </c>
      <c r="U29" s="17">
        <v>2</v>
      </c>
      <c r="V29" s="17">
        <v>1</v>
      </c>
      <c r="W29" s="15">
        <f t="shared" si="11"/>
        <v>300</v>
      </c>
      <c r="X29" s="15" t="str">
        <f t="shared" si="1"/>
        <v>皆増</v>
      </c>
      <c r="Y29" s="15">
        <f t="shared" si="1"/>
        <v>100</v>
      </c>
      <c r="Z29" s="17">
        <f t="shared" si="12"/>
        <v>2</v>
      </c>
      <c r="AA29" s="17">
        <v>2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0</v>
      </c>
      <c r="V32" s="17">
        <f t="shared" si="14"/>
        <v>-1</v>
      </c>
      <c r="W32" s="15">
        <f t="shared" ref="W32:Y36" si="15">IF(Q32=T32,IF(Q32&gt;0,"皆増",0),(1-(Q32/(Q32-T32)))*-100)</f>
        <v>-100</v>
      </c>
      <c r="X32" s="15">
        <f t="shared" si="15"/>
        <v>0</v>
      </c>
      <c r="Y32" s="15">
        <f t="shared" si="15"/>
        <v>-100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0</v>
      </c>
      <c r="AJ32" s="4">
        <f t="shared" si="18"/>
        <v>1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2</v>
      </c>
      <c r="U33" s="17">
        <f t="shared" si="19"/>
        <v>1</v>
      </c>
      <c r="V33" s="17">
        <f t="shared" si="19"/>
        <v>1</v>
      </c>
      <c r="W33" s="15" t="str">
        <f t="shared" si="15"/>
        <v>皆増</v>
      </c>
      <c r="X33" s="15" t="str">
        <f t="shared" si="15"/>
        <v>皆増</v>
      </c>
      <c r="Y33" s="15" t="str">
        <f t="shared" si="15"/>
        <v>皆増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-33.333333333333336</v>
      </c>
      <c r="AD33" s="15">
        <f t="shared" si="17"/>
        <v>-50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9</v>
      </c>
      <c r="S34" s="17">
        <f t="shared" si="22"/>
        <v>10</v>
      </c>
      <c r="T34" s="17">
        <f t="shared" si="22"/>
        <v>3</v>
      </c>
      <c r="U34" s="17">
        <f t="shared" si="22"/>
        <v>2</v>
      </c>
      <c r="V34" s="17">
        <f t="shared" si="22"/>
        <v>1</v>
      </c>
      <c r="W34" s="15">
        <f t="shared" si="15"/>
        <v>18.75</v>
      </c>
      <c r="X34" s="15">
        <f t="shared" si="15"/>
        <v>28.57142857142858</v>
      </c>
      <c r="Y34" s="15">
        <f t="shared" si="15"/>
        <v>11.111111111111116</v>
      </c>
      <c r="Z34" s="17">
        <f t="shared" ref="Z34:AB34" si="23">SUM(Z23:Z30)</f>
        <v>1</v>
      </c>
      <c r="AA34" s="17">
        <f t="shared" si="23"/>
        <v>5</v>
      </c>
      <c r="AB34" s="17">
        <f t="shared" si="23"/>
        <v>-4</v>
      </c>
      <c r="AC34" s="15">
        <f t="shared" si="17"/>
        <v>5.555555555555558</v>
      </c>
      <c r="AD34" s="15">
        <f t="shared" si="17"/>
        <v>125</v>
      </c>
      <c r="AE34" s="15">
        <f t="shared" si="17"/>
        <v>-28.571428571428569</v>
      </c>
      <c r="AH34" s="4">
        <f t="shared" ref="AH34:AJ34" si="24">SUM(AH23:AH30)</f>
        <v>16</v>
      </c>
      <c r="AI34" s="4">
        <f t="shared" si="24"/>
        <v>7</v>
      </c>
      <c r="AJ34" s="4">
        <f t="shared" si="24"/>
        <v>9</v>
      </c>
      <c r="AK34" s="4">
        <f>SUM(AK23:AK30)</f>
        <v>18</v>
      </c>
      <c r="AL34" s="4">
        <f>SUM(AL23:AL30)</f>
        <v>4</v>
      </c>
      <c r="AM34" s="4">
        <f>SUM(AM23:AM30)</f>
        <v>14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8</v>
      </c>
      <c r="S35" s="17">
        <f t="shared" si="25"/>
        <v>9</v>
      </c>
      <c r="T35" s="17">
        <f t="shared" si="25"/>
        <v>4</v>
      </c>
      <c r="U35" s="17">
        <f t="shared" si="25"/>
        <v>3</v>
      </c>
      <c r="V35" s="17">
        <f t="shared" si="25"/>
        <v>1</v>
      </c>
      <c r="W35" s="15">
        <f t="shared" si="15"/>
        <v>30.76923076923077</v>
      </c>
      <c r="X35" s="15">
        <f t="shared" si="15"/>
        <v>60.000000000000007</v>
      </c>
      <c r="Y35" s="15">
        <f t="shared" si="15"/>
        <v>12.5</v>
      </c>
      <c r="Z35" s="17">
        <f t="shared" ref="Z35:AB35" si="26">SUM(Z25:Z30)</f>
        <v>3</v>
      </c>
      <c r="AA35" s="17">
        <f t="shared" si="26"/>
        <v>6</v>
      </c>
      <c r="AB35" s="17">
        <f t="shared" si="26"/>
        <v>-3</v>
      </c>
      <c r="AC35" s="15">
        <f t="shared" si="17"/>
        <v>21.42857142857142</v>
      </c>
      <c r="AD35" s="15">
        <f t="shared" si="17"/>
        <v>300</v>
      </c>
      <c r="AE35" s="15">
        <f t="shared" si="17"/>
        <v>-25</v>
      </c>
      <c r="AH35" s="4">
        <f t="shared" ref="AH35:AJ35" si="27">SUM(AH25:AH30)</f>
        <v>13</v>
      </c>
      <c r="AI35" s="4">
        <f t="shared" si="27"/>
        <v>5</v>
      </c>
      <c r="AJ35" s="4">
        <f t="shared" si="27"/>
        <v>8</v>
      </c>
      <c r="AK35" s="4">
        <f>SUM(AK25:AK30)</f>
        <v>14</v>
      </c>
      <c r="AL35" s="4">
        <f>SUM(AL25:AL30)</f>
        <v>2</v>
      </c>
      <c r="AM35" s="4">
        <f>SUM(AM25:AM30)</f>
        <v>12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6</v>
      </c>
      <c r="S36" s="17">
        <f t="shared" si="28"/>
        <v>7</v>
      </c>
      <c r="T36" s="17">
        <f t="shared" si="28"/>
        <v>3</v>
      </c>
      <c r="U36" s="17">
        <f t="shared" si="28"/>
        <v>1</v>
      </c>
      <c r="V36" s="17">
        <f t="shared" si="28"/>
        <v>2</v>
      </c>
      <c r="W36" s="15">
        <f t="shared" si="15"/>
        <v>30.000000000000004</v>
      </c>
      <c r="X36" s="15">
        <f t="shared" si="15"/>
        <v>19.999999999999996</v>
      </c>
      <c r="Y36" s="15">
        <f t="shared" si="15"/>
        <v>39.999999999999993</v>
      </c>
      <c r="Z36" s="17">
        <f t="shared" ref="Z36:AB36" si="29">SUM(Z27:Z30)</f>
        <v>1</v>
      </c>
      <c r="AA36" s="17">
        <f t="shared" si="29"/>
        <v>4</v>
      </c>
      <c r="AB36" s="17">
        <f t="shared" si="29"/>
        <v>-3</v>
      </c>
      <c r="AC36" s="15">
        <f t="shared" si="17"/>
        <v>8.333333333333325</v>
      </c>
      <c r="AD36" s="15">
        <f t="shared" si="17"/>
        <v>200</v>
      </c>
      <c r="AE36" s="15">
        <f t="shared" si="17"/>
        <v>-30.000000000000004</v>
      </c>
      <c r="AH36" s="4">
        <f t="shared" ref="AH36:AJ36" si="30">SUM(AH27:AH30)</f>
        <v>10</v>
      </c>
      <c r="AI36" s="4">
        <f t="shared" si="30"/>
        <v>5</v>
      </c>
      <c r="AJ36" s="4">
        <f t="shared" si="30"/>
        <v>5</v>
      </c>
      <c r="AK36" s="4">
        <f>SUM(AK27:AK30)</f>
        <v>12</v>
      </c>
      <c r="AL36" s="4">
        <f>SUM(AL27:AL30)</f>
        <v>2</v>
      </c>
      <c r="AM36" s="4">
        <f>SUM(AM27:AM30)</f>
        <v>10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-25</v>
      </c>
      <c r="U38" s="12">
        <f t="shared" ref="U38:V38" si="32">U32/U9*100</f>
        <v>0</v>
      </c>
      <c r="V38" s="12">
        <f t="shared" si="32"/>
        <v>-100</v>
      </c>
      <c r="W38" s="12">
        <f>Q38-AH38</f>
        <v>-5.8823529411764701</v>
      </c>
      <c r="X38" s="12">
        <f t="shared" ref="X38:Y42" si="33">R38-AI38</f>
        <v>0</v>
      </c>
      <c r="Y38" s="12">
        <f t="shared" si="33"/>
        <v>-10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5.8823529411764701</v>
      </c>
      <c r="AI38" s="12">
        <f t="shared" si="36"/>
        <v>0</v>
      </c>
      <c r="AJ38" s="12">
        <f t="shared" si="36"/>
        <v>10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9.5238095238095237</v>
      </c>
      <c r="R39" s="12">
        <f>R33/R9*100</f>
        <v>10</v>
      </c>
      <c r="S39" s="13">
        <f t="shared" si="37"/>
        <v>9.0909090909090917</v>
      </c>
      <c r="T39" s="12">
        <f>T33/T9*100</f>
        <v>50</v>
      </c>
      <c r="U39" s="12">
        <f t="shared" ref="U39:V39" si="38">U33/U9*100</f>
        <v>33.333333333333329</v>
      </c>
      <c r="V39" s="12">
        <f t="shared" si="38"/>
        <v>100</v>
      </c>
      <c r="W39" s="12">
        <f>Q39-AH39</f>
        <v>9.5238095238095237</v>
      </c>
      <c r="X39" s="12">
        <f t="shared" si="33"/>
        <v>10</v>
      </c>
      <c r="Y39" s="12">
        <f>S39-AJ39</f>
        <v>9.0909090909090917</v>
      </c>
      <c r="Z39" s="12" t="e">
        <f t="shared" si="37"/>
        <v>#DIV/0!</v>
      </c>
      <c r="AA39" s="12">
        <f t="shared" si="37"/>
        <v>-25</v>
      </c>
      <c r="AB39" s="12">
        <f t="shared" si="37"/>
        <v>0</v>
      </c>
      <c r="AC39" s="12">
        <f>Q39-AK39</f>
        <v>-4.761904761904761</v>
      </c>
      <c r="AD39" s="12">
        <f t="shared" si="35"/>
        <v>-23.333333333333329</v>
      </c>
      <c r="AE39" s="12">
        <f t="shared" si="35"/>
        <v>2.4242424242424248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14.285714285714285</v>
      </c>
      <c r="AL39" s="12">
        <f>AL33/AL9*100</f>
        <v>33.333333333333329</v>
      </c>
      <c r="AM39" s="12">
        <f>AM33/AM9*100</f>
        <v>6.666666666666667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90.476190476190482</v>
      </c>
      <c r="R40" s="12">
        <f t="shared" si="40"/>
        <v>90</v>
      </c>
      <c r="S40" s="12">
        <f t="shared" si="40"/>
        <v>90.909090909090907</v>
      </c>
      <c r="T40" s="12">
        <f>T34/T9*100</f>
        <v>75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-3.6414565826330403</v>
      </c>
      <c r="X40" s="12">
        <f t="shared" si="33"/>
        <v>-10</v>
      </c>
      <c r="Y40" s="12">
        <f>S40-AJ40</f>
        <v>0.90909090909090651</v>
      </c>
      <c r="Z40" s="12" t="e">
        <f>Z34/Z9*100</f>
        <v>#DIV/0!</v>
      </c>
      <c r="AA40" s="12">
        <f t="shared" ref="AA40:AB40" si="43">AA34/AA9*100</f>
        <v>125</v>
      </c>
      <c r="AB40" s="12">
        <f t="shared" si="43"/>
        <v>100</v>
      </c>
      <c r="AC40" s="12">
        <f t="shared" ref="AC40:AC42" si="44">Q40-AK40</f>
        <v>4.7619047619047734</v>
      </c>
      <c r="AD40" s="12">
        <f t="shared" si="35"/>
        <v>23.333333333333343</v>
      </c>
      <c r="AE40" s="12">
        <f t="shared" si="35"/>
        <v>-2.4242424242424221</v>
      </c>
      <c r="AH40" s="12">
        <f t="shared" ref="AH40:AJ40" si="45">AH34/AH9*100</f>
        <v>94.117647058823522</v>
      </c>
      <c r="AI40" s="12">
        <f t="shared" si="45"/>
        <v>100</v>
      </c>
      <c r="AJ40" s="12">
        <f t="shared" si="45"/>
        <v>90</v>
      </c>
      <c r="AK40" s="12">
        <f>AK34/AK9*100</f>
        <v>85.714285714285708</v>
      </c>
      <c r="AL40" s="12">
        <f>AL34/AL9*100</f>
        <v>66.666666666666657</v>
      </c>
      <c r="AM40" s="12">
        <f>AM34/AM9*100</f>
        <v>93.333333333333329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80.952380952380949</v>
      </c>
      <c r="R41" s="12">
        <f t="shared" si="46"/>
        <v>80</v>
      </c>
      <c r="S41" s="12">
        <f t="shared" si="46"/>
        <v>81.818181818181827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4.481792717086833</v>
      </c>
      <c r="X41" s="12">
        <f t="shared" si="33"/>
        <v>8.5714285714285694</v>
      </c>
      <c r="Y41" s="12">
        <f>S41-AJ41</f>
        <v>1.8181818181818272</v>
      </c>
      <c r="Z41" s="12" t="e">
        <f>Z35/Z9*100</f>
        <v>#DIV/0!</v>
      </c>
      <c r="AA41" s="12">
        <f t="shared" ref="AA41:AB41" si="48">AA35/AA9*100</f>
        <v>150</v>
      </c>
      <c r="AB41" s="12">
        <f t="shared" si="48"/>
        <v>75</v>
      </c>
      <c r="AC41" s="12">
        <f t="shared" si="44"/>
        <v>14.285714285714292</v>
      </c>
      <c r="AD41" s="12">
        <f>R41-AL41</f>
        <v>46.666666666666671</v>
      </c>
      <c r="AE41" s="12">
        <f t="shared" si="35"/>
        <v>1.8181818181818272</v>
      </c>
      <c r="AH41" s="12">
        <f>AH35/AH9*100</f>
        <v>76.470588235294116</v>
      </c>
      <c r="AI41" s="12">
        <f>AI35/AI9*100</f>
        <v>71.428571428571431</v>
      </c>
      <c r="AJ41" s="12">
        <f>AJ35/AJ9*100</f>
        <v>80</v>
      </c>
      <c r="AK41" s="12">
        <f t="shared" ref="AK41:AM41" si="49">AK35/AK9*100</f>
        <v>66.666666666666657</v>
      </c>
      <c r="AL41" s="12">
        <f t="shared" si="49"/>
        <v>33.333333333333329</v>
      </c>
      <c r="AM41" s="12">
        <f t="shared" si="49"/>
        <v>80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61.904761904761905</v>
      </c>
      <c r="R42" s="12">
        <f t="shared" si="50"/>
        <v>60</v>
      </c>
      <c r="S42" s="12">
        <f t="shared" si="50"/>
        <v>63.636363636363633</v>
      </c>
      <c r="T42" s="12">
        <f t="shared" si="50"/>
        <v>75</v>
      </c>
      <c r="U42" s="12">
        <f t="shared" si="50"/>
        <v>33.333333333333329</v>
      </c>
      <c r="V42" s="12">
        <f t="shared" si="50"/>
        <v>200</v>
      </c>
      <c r="W42" s="12">
        <f t="shared" si="42"/>
        <v>3.081232492997195</v>
      </c>
      <c r="X42" s="12">
        <f t="shared" si="33"/>
        <v>-11.428571428571431</v>
      </c>
      <c r="Y42" s="12">
        <f>S42-AJ42</f>
        <v>13.636363636363633</v>
      </c>
      <c r="Z42" s="12" t="e">
        <f t="shared" si="50"/>
        <v>#DIV/0!</v>
      </c>
      <c r="AA42" s="12">
        <f t="shared" si="50"/>
        <v>100</v>
      </c>
      <c r="AB42" s="12">
        <f t="shared" si="50"/>
        <v>75</v>
      </c>
      <c r="AC42" s="12">
        <f t="shared" si="44"/>
        <v>4.7619047619047663</v>
      </c>
      <c r="AD42" s="12">
        <f>R42-AL42</f>
        <v>26.666666666666671</v>
      </c>
      <c r="AE42" s="12">
        <f t="shared" si="35"/>
        <v>-3.0303030303030241</v>
      </c>
      <c r="AH42" s="12">
        <f t="shared" ref="AH42:AJ42" si="51">AH36/AH9*100</f>
        <v>58.82352941176471</v>
      </c>
      <c r="AI42" s="12">
        <f t="shared" si="51"/>
        <v>71.428571428571431</v>
      </c>
      <c r="AJ42" s="12">
        <f t="shared" si="51"/>
        <v>50</v>
      </c>
      <c r="AK42" s="12">
        <f>AK36/AK9*100</f>
        <v>57.142857142857139</v>
      </c>
      <c r="AL42" s="12">
        <f>AL36/AL9*100</f>
        <v>33.333333333333329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-3</v>
      </c>
      <c r="F9" s="17">
        <f>SUM(F10:F30)</f>
        <v>-1</v>
      </c>
      <c r="G9" s="17">
        <f>SUM(G10:G30)</f>
        <v>-2</v>
      </c>
      <c r="H9" s="15">
        <f>IF(B9=E9,0,(1-(B9/(B9-E9)))*-100)</f>
        <v>-37.5</v>
      </c>
      <c r="I9" s="15">
        <f>IF(C9=F9,0,(1-(C9/(C9-F9)))*-100)</f>
        <v>-33.333333333333336</v>
      </c>
      <c r="J9" s="15">
        <f>IF(D9=G9,0,(1-(D9/(D9-G9)))*-100)</f>
        <v>-40</v>
      </c>
      <c r="K9" s="17">
        <f>L9+M9</f>
        <v>-2</v>
      </c>
      <c r="L9" s="17">
        <f>SUM(L10:L30)</f>
        <v>-3</v>
      </c>
      <c r="M9" s="17">
        <f>SUM(M10:M30)</f>
        <v>1</v>
      </c>
      <c r="N9" s="15">
        <f>IF(B9=K9,0,(1-(B9/(B9-K9)))*-100)</f>
        <v>-28.571428571428569</v>
      </c>
      <c r="O9" s="15">
        <f t="shared" ref="O9:P10" si="0">IF(C9=L9,0,(1-(C9/(C9-L9)))*-100)</f>
        <v>-60</v>
      </c>
      <c r="P9" s="15">
        <f>IF(D9=M9,0,(1-(D9/(D9-M9)))*-100)</f>
        <v>50</v>
      </c>
      <c r="Q9" s="17">
        <f>R9+S9</f>
        <v>24</v>
      </c>
      <c r="R9" s="17">
        <f>SUM(R10:R30)</f>
        <v>16</v>
      </c>
      <c r="S9" s="17">
        <f>SUM(S10:S30)</f>
        <v>8</v>
      </c>
      <c r="T9" s="17">
        <f>U9+V9</f>
        <v>-2</v>
      </c>
      <c r="U9" s="17">
        <f>SUM(U10:U30)</f>
        <v>-3</v>
      </c>
      <c r="V9" s="17">
        <f>SUM(V10:V30)</f>
        <v>1</v>
      </c>
      <c r="W9" s="15">
        <f>IF(Q9=T9,IF(Q9&gt;0,"皆増",0),(1-(Q9/(Q9-T9)))*-100)</f>
        <v>-7.6923076923076872</v>
      </c>
      <c r="X9" s="15">
        <f t="shared" ref="X9:Y30" si="1">IF(R9=U9,IF(R9&gt;0,"皆増",0),(1-(R9/(R9-U9)))*-100)</f>
        <v>-15.789473684210531</v>
      </c>
      <c r="Y9" s="15">
        <f t="shared" si="1"/>
        <v>14.285714285714279</v>
      </c>
      <c r="Z9" s="17">
        <f>AA9+AB9</f>
        <v>-2</v>
      </c>
      <c r="AA9" s="17">
        <f>SUM(AA10:AA30)</f>
        <v>6</v>
      </c>
      <c r="AB9" s="17">
        <f>SUM(AB10:AB30)</f>
        <v>-8</v>
      </c>
      <c r="AC9" s="15">
        <f>IF(Q9=Z9,IF(Q9&gt;0,"皆増",0),(1-(Q9/(Q9-Z9)))*-100)</f>
        <v>-7.6923076923076872</v>
      </c>
      <c r="AD9" s="15">
        <f t="shared" ref="AD9:AE30" si="2">IF(R9=AA9,IF(R9&gt;0,"皆増",0),(1-(R9/(R9-AA9)))*-100)</f>
        <v>60.000000000000007</v>
      </c>
      <c r="AE9" s="15">
        <f t="shared" si="2"/>
        <v>-50</v>
      </c>
      <c r="AH9" s="4">
        <f t="shared" ref="AH9:AJ30" si="3">Q9-T9</f>
        <v>26</v>
      </c>
      <c r="AI9" s="4">
        <f t="shared" si="3"/>
        <v>19</v>
      </c>
      <c r="AJ9" s="4">
        <f t="shared" si="3"/>
        <v>7</v>
      </c>
      <c r="AK9" s="4">
        <f t="shared" ref="AK9:AM30" si="4">Q9-Z9</f>
        <v>26</v>
      </c>
      <c r="AL9" s="4">
        <f t="shared" si="4"/>
        <v>10</v>
      </c>
      <c r="AM9" s="4">
        <f t="shared" si="4"/>
        <v>16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-3</v>
      </c>
      <c r="F10" s="17">
        <v>-1</v>
      </c>
      <c r="G10" s="17">
        <v>-2</v>
      </c>
      <c r="H10" s="15">
        <f>IF(B10=E10,0,(1-(B10/(B10-E10)))*-100)</f>
        <v>-37.5</v>
      </c>
      <c r="I10" s="15">
        <f t="shared" ref="I10" si="7">IF(C10=F10,0,(1-(C10/(C10-F10)))*-100)</f>
        <v>-33.333333333333336</v>
      </c>
      <c r="J10" s="15">
        <f>IF(D10=G10,0,(1-(D10/(D10-G10)))*-100)</f>
        <v>-40</v>
      </c>
      <c r="K10" s="17">
        <f t="shared" ref="K10" si="8">L10+M10</f>
        <v>-2</v>
      </c>
      <c r="L10" s="17">
        <v>-3</v>
      </c>
      <c r="M10" s="17">
        <v>1</v>
      </c>
      <c r="N10" s="15">
        <f>IF(B10=K10,0,(1-(B10/(B10-K10)))*-100)</f>
        <v>-28.571428571428569</v>
      </c>
      <c r="O10" s="15">
        <f t="shared" si="0"/>
        <v>-60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-1</v>
      </c>
      <c r="AB17" s="17">
        <v>0</v>
      </c>
      <c r="AC17" s="15">
        <f t="shared" si="13"/>
        <v>-100</v>
      </c>
      <c r="AD17" s="15">
        <f t="shared" si="2"/>
        <v>-100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4</v>
      </c>
      <c r="R24" s="17">
        <v>4</v>
      </c>
      <c r="S24" s="17">
        <v>0</v>
      </c>
      <c r="T24" s="17">
        <f t="shared" si="10"/>
        <v>3</v>
      </c>
      <c r="U24" s="17">
        <v>3</v>
      </c>
      <c r="V24" s="17">
        <v>0</v>
      </c>
      <c r="W24" s="15">
        <f t="shared" si="11"/>
        <v>300</v>
      </c>
      <c r="X24" s="15">
        <f t="shared" si="1"/>
        <v>300</v>
      </c>
      <c r="Y24" s="15">
        <f t="shared" si="1"/>
        <v>0</v>
      </c>
      <c r="Z24" s="17">
        <f t="shared" si="12"/>
        <v>4</v>
      </c>
      <c r="AA24" s="17">
        <v>4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-5</v>
      </c>
      <c r="U25" s="17">
        <v>-4</v>
      </c>
      <c r="V25" s="17">
        <v>-1</v>
      </c>
      <c r="W25" s="15">
        <f t="shared" si="11"/>
        <v>-83.333333333333343</v>
      </c>
      <c r="X25" s="15">
        <f t="shared" si="1"/>
        <v>-80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6</v>
      </c>
      <c r="AI25" s="4">
        <f t="shared" si="3"/>
        <v>5</v>
      </c>
      <c r="AJ25" s="4">
        <f t="shared" si="3"/>
        <v>1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3</v>
      </c>
      <c r="S26" s="17">
        <v>0</v>
      </c>
      <c r="T26" s="17">
        <f t="shared" si="10"/>
        <v>-2</v>
      </c>
      <c r="U26" s="17">
        <v>-1</v>
      </c>
      <c r="V26" s="17">
        <v>-1</v>
      </c>
      <c r="W26" s="15">
        <f t="shared" si="11"/>
        <v>-40</v>
      </c>
      <c r="X26" s="15">
        <f t="shared" si="1"/>
        <v>-25</v>
      </c>
      <c r="Y26" s="15">
        <f t="shared" si="1"/>
        <v>-100</v>
      </c>
      <c r="Z26" s="17">
        <f t="shared" si="12"/>
        <v>-1</v>
      </c>
      <c r="AA26" s="17">
        <v>2</v>
      </c>
      <c r="AB26" s="17">
        <v>-3</v>
      </c>
      <c r="AC26" s="15">
        <f t="shared" si="13"/>
        <v>-25</v>
      </c>
      <c r="AD26" s="15">
        <f t="shared" si="2"/>
        <v>200</v>
      </c>
      <c r="AE26" s="15">
        <f t="shared" si="2"/>
        <v>-100</v>
      </c>
      <c r="AH26" s="4">
        <f t="shared" si="3"/>
        <v>5</v>
      </c>
      <c r="AI26" s="4">
        <f t="shared" si="3"/>
        <v>4</v>
      </c>
      <c r="AJ26" s="4">
        <f t="shared" si="3"/>
        <v>1</v>
      </c>
      <c r="AK26" s="4">
        <f t="shared" si="4"/>
        <v>4</v>
      </c>
      <c r="AL26" s="4">
        <f t="shared" si="4"/>
        <v>1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3</v>
      </c>
      <c r="S27" s="17">
        <v>1</v>
      </c>
      <c r="T27" s="17">
        <f t="shared" si="10"/>
        <v>-2</v>
      </c>
      <c r="U27" s="17">
        <v>0</v>
      </c>
      <c r="V27" s="17">
        <v>-2</v>
      </c>
      <c r="W27" s="15">
        <f t="shared" si="11"/>
        <v>-33.333333333333336</v>
      </c>
      <c r="X27" s="15">
        <f t="shared" si="1"/>
        <v>0</v>
      </c>
      <c r="Y27" s="15">
        <f t="shared" si="1"/>
        <v>-66.666666666666671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-19.999999999999996</v>
      </c>
      <c r="AD27" s="15">
        <f t="shared" si="2"/>
        <v>-25</v>
      </c>
      <c r="AE27" s="15">
        <f t="shared" si="2"/>
        <v>0</v>
      </c>
      <c r="AH27" s="4">
        <f t="shared" si="3"/>
        <v>6</v>
      </c>
      <c r="AI27" s="4">
        <f t="shared" si="3"/>
        <v>3</v>
      </c>
      <c r="AJ27" s="4">
        <f t="shared" si="3"/>
        <v>3</v>
      </c>
      <c r="AK27" s="4">
        <f t="shared" si="4"/>
        <v>5</v>
      </c>
      <c r="AL27" s="4">
        <f t="shared" si="4"/>
        <v>4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8</v>
      </c>
      <c r="R28" s="17">
        <v>3</v>
      </c>
      <c r="S28" s="17">
        <v>5</v>
      </c>
      <c r="T28" s="17">
        <f t="shared" si="10"/>
        <v>4</v>
      </c>
      <c r="U28" s="17">
        <v>-1</v>
      </c>
      <c r="V28" s="17">
        <v>5</v>
      </c>
      <c r="W28" s="15">
        <f t="shared" si="11"/>
        <v>100</v>
      </c>
      <c r="X28" s="15">
        <f t="shared" si="1"/>
        <v>-25</v>
      </c>
      <c r="Y28" s="15" t="str">
        <f t="shared" si="1"/>
        <v>皆増</v>
      </c>
      <c r="Z28" s="17">
        <f t="shared" si="12"/>
        <v>3</v>
      </c>
      <c r="AA28" s="17">
        <v>2</v>
      </c>
      <c r="AB28" s="17">
        <v>1</v>
      </c>
      <c r="AC28" s="15">
        <f t="shared" si="13"/>
        <v>60.000000000000007</v>
      </c>
      <c r="AD28" s="15">
        <f t="shared" si="2"/>
        <v>200</v>
      </c>
      <c r="AE28" s="15">
        <f t="shared" si="2"/>
        <v>25</v>
      </c>
      <c r="AH28" s="4">
        <f t="shared" si="3"/>
        <v>4</v>
      </c>
      <c r="AI28" s="4">
        <f t="shared" si="3"/>
        <v>4</v>
      </c>
      <c r="AJ28" s="4">
        <f t="shared" si="3"/>
        <v>0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-3</v>
      </c>
      <c r="U29" s="17">
        <v>-1</v>
      </c>
      <c r="V29" s="17">
        <v>-2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-6</v>
      </c>
      <c r="AA29" s="17">
        <v>0</v>
      </c>
      <c r="AB29" s="17">
        <v>-6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6</v>
      </c>
      <c r="AL29" s="4">
        <f t="shared" si="4"/>
        <v>0</v>
      </c>
      <c r="AM29" s="4">
        <f t="shared" si="4"/>
        <v>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1</v>
      </c>
      <c r="S30" s="17">
        <v>2</v>
      </c>
      <c r="T30" s="17">
        <f t="shared" si="10"/>
        <v>3</v>
      </c>
      <c r="U30" s="17">
        <v>1</v>
      </c>
      <c r="V30" s="17">
        <v>2</v>
      </c>
      <c r="W30" s="15" t="str">
        <f t="shared" si="11"/>
        <v>皆増</v>
      </c>
      <c r="X30" s="15" t="str">
        <f t="shared" si="1"/>
        <v>皆増</v>
      </c>
      <c r="Y30" s="15" t="str">
        <f t="shared" si="1"/>
        <v>皆増</v>
      </c>
      <c r="Z30" s="17">
        <f t="shared" si="12"/>
        <v>2</v>
      </c>
      <c r="AA30" s="17">
        <v>1</v>
      </c>
      <c r="AB30" s="17">
        <v>1</v>
      </c>
      <c r="AC30" s="15">
        <f t="shared" si="13"/>
        <v>200</v>
      </c>
      <c r="AD30" s="15" t="str">
        <f t="shared" si="2"/>
        <v>皆増</v>
      </c>
      <c r="AE30" s="15">
        <f t="shared" si="2"/>
        <v>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23</v>
      </c>
      <c r="R34" s="17">
        <f t="shared" si="22"/>
        <v>15</v>
      </c>
      <c r="S34" s="17">
        <f t="shared" si="22"/>
        <v>8</v>
      </c>
      <c r="T34" s="17">
        <f t="shared" si="22"/>
        <v>-3</v>
      </c>
      <c r="U34" s="17">
        <f t="shared" si="22"/>
        <v>-4</v>
      </c>
      <c r="V34" s="17">
        <f t="shared" si="22"/>
        <v>1</v>
      </c>
      <c r="W34" s="15">
        <f t="shared" si="15"/>
        <v>-11.538461538461542</v>
      </c>
      <c r="X34" s="15">
        <f t="shared" si="15"/>
        <v>-21.052631578947366</v>
      </c>
      <c r="Y34" s="15">
        <f t="shared" si="15"/>
        <v>14.285714285714279</v>
      </c>
      <c r="Z34" s="17">
        <f t="shared" ref="Z34:AB34" si="23">SUM(Z23:Z30)</f>
        <v>-2</v>
      </c>
      <c r="AA34" s="17">
        <f t="shared" si="23"/>
        <v>6</v>
      </c>
      <c r="AB34" s="17">
        <f t="shared" si="23"/>
        <v>-8</v>
      </c>
      <c r="AC34" s="15">
        <f t="shared" si="17"/>
        <v>-7.9999999999999964</v>
      </c>
      <c r="AD34" s="15">
        <f t="shared" si="17"/>
        <v>66.666666666666671</v>
      </c>
      <c r="AE34" s="15">
        <f t="shared" si="17"/>
        <v>-50</v>
      </c>
      <c r="AH34" s="4">
        <f t="shared" ref="AH34:AJ34" si="24">SUM(AH23:AH30)</f>
        <v>26</v>
      </c>
      <c r="AI34" s="4">
        <f t="shared" si="24"/>
        <v>19</v>
      </c>
      <c r="AJ34" s="4">
        <f t="shared" si="24"/>
        <v>7</v>
      </c>
      <c r="AK34" s="4">
        <f>SUM(AK23:AK30)</f>
        <v>25</v>
      </c>
      <c r="AL34" s="4">
        <f>SUM(AL23:AL30)</f>
        <v>9</v>
      </c>
      <c r="AM34" s="4">
        <f>SUM(AM23:AM30)</f>
        <v>16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19</v>
      </c>
      <c r="R35" s="17">
        <f t="shared" si="25"/>
        <v>11</v>
      </c>
      <c r="S35" s="17">
        <f t="shared" si="25"/>
        <v>8</v>
      </c>
      <c r="T35" s="17">
        <f t="shared" si="25"/>
        <v>-5</v>
      </c>
      <c r="U35" s="17">
        <f t="shared" si="25"/>
        <v>-6</v>
      </c>
      <c r="V35" s="17">
        <f t="shared" si="25"/>
        <v>1</v>
      </c>
      <c r="W35" s="15">
        <f t="shared" si="15"/>
        <v>-20.833333333333336</v>
      </c>
      <c r="X35" s="15">
        <f t="shared" si="15"/>
        <v>-35.294117647058819</v>
      </c>
      <c r="Y35" s="15">
        <f t="shared" si="15"/>
        <v>14.285714285714279</v>
      </c>
      <c r="Z35" s="17">
        <f t="shared" ref="Z35:AB35" si="26">SUM(Z25:Z30)</f>
        <v>-4</v>
      </c>
      <c r="AA35" s="17">
        <f t="shared" si="26"/>
        <v>3</v>
      </c>
      <c r="AB35" s="17">
        <f t="shared" si="26"/>
        <v>-7</v>
      </c>
      <c r="AC35" s="15">
        <f t="shared" si="17"/>
        <v>-17.391304347826086</v>
      </c>
      <c r="AD35" s="15">
        <f t="shared" si="17"/>
        <v>37.5</v>
      </c>
      <c r="AE35" s="15">
        <f t="shared" si="17"/>
        <v>-46.666666666666664</v>
      </c>
      <c r="AH35" s="4">
        <f t="shared" ref="AH35:AJ35" si="27">SUM(AH25:AH30)</f>
        <v>24</v>
      </c>
      <c r="AI35" s="4">
        <f t="shared" si="27"/>
        <v>17</v>
      </c>
      <c r="AJ35" s="4">
        <f t="shared" si="27"/>
        <v>7</v>
      </c>
      <c r="AK35" s="4">
        <f>SUM(AK25:AK30)</f>
        <v>23</v>
      </c>
      <c r="AL35" s="4">
        <f>SUM(AL25:AL30)</f>
        <v>8</v>
      </c>
      <c r="AM35" s="4">
        <f>SUM(AM25:AM30)</f>
        <v>15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7</v>
      </c>
      <c r="S36" s="17">
        <f t="shared" si="28"/>
        <v>8</v>
      </c>
      <c r="T36" s="17">
        <f t="shared" si="28"/>
        <v>2</v>
      </c>
      <c r="U36" s="17">
        <f t="shared" si="28"/>
        <v>-1</v>
      </c>
      <c r="V36" s="17">
        <f t="shared" si="28"/>
        <v>3</v>
      </c>
      <c r="W36" s="15">
        <f t="shared" si="15"/>
        <v>15.384615384615374</v>
      </c>
      <c r="X36" s="15">
        <f t="shared" si="15"/>
        <v>-12.5</v>
      </c>
      <c r="Y36" s="15">
        <f t="shared" si="15"/>
        <v>60.000000000000007</v>
      </c>
      <c r="Z36" s="17">
        <f t="shared" ref="Z36:AB36" si="29">SUM(Z27:Z30)</f>
        <v>-2</v>
      </c>
      <c r="AA36" s="17">
        <f t="shared" si="29"/>
        <v>2</v>
      </c>
      <c r="AB36" s="17">
        <f t="shared" si="29"/>
        <v>-4</v>
      </c>
      <c r="AC36" s="15">
        <f t="shared" si="17"/>
        <v>-11.764705882352944</v>
      </c>
      <c r="AD36" s="15">
        <f t="shared" si="17"/>
        <v>39.999999999999993</v>
      </c>
      <c r="AE36" s="15">
        <f t="shared" si="17"/>
        <v>-33.333333333333336</v>
      </c>
      <c r="AH36" s="4">
        <f t="shared" ref="AH36:AJ36" si="30">SUM(AH27:AH30)</f>
        <v>13</v>
      </c>
      <c r="AI36" s="4">
        <f t="shared" si="30"/>
        <v>8</v>
      </c>
      <c r="AJ36" s="4">
        <f t="shared" si="30"/>
        <v>5</v>
      </c>
      <c r="AK36" s="4">
        <f>SUM(AK27:AK30)</f>
        <v>17</v>
      </c>
      <c r="AL36" s="4">
        <f>SUM(AL27:AL30)</f>
        <v>5</v>
      </c>
      <c r="AM36" s="4">
        <f>SUM(AM27:AM30)</f>
        <v>12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4.1666666666666661</v>
      </c>
      <c r="R39" s="12">
        <f>R33/R9*100</f>
        <v>6.25</v>
      </c>
      <c r="S39" s="13">
        <f t="shared" si="37"/>
        <v>0</v>
      </c>
      <c r="T39" s="12">
        <f>T33/T9*100</f>
        <v>-50</v>
      </c>
      <c r="U39" s="12">
        <f t="shared" ref="U39:V39" si="38">U33/U9*100</f>
        <v>-33.333333333333329</v>
      </c>
      <c r="V39" s="12">
        <f t="shared" si="38"/>
        <v>0</v>
      </c>
      <c r="W39" s="12">
        <f>Q39-AH39</f>
        <v>4.1666666666666661</v>
      </c>
      <c r="X39" s="12">
        <f t="shared" si="33"/>
        <v>6.25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0.32051282051281982</v>
      </c>
      <c r="AD39" s="12">
        <f t="shared" si="35"/>
        <v>-3.75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3.8461538461538463</v>
      </c>
      <c r="AL39" s="12">
        <f>AL33/AL9*100</f>
        <v>10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95.833333333333343</v>
      </c>
      <c r="R40" s="12">
        <f t="shared" si="40"/>
        <v>93.75</v>
      </c>
      <c r="S40" s="12">
        <f t="shared" si="40"/>
        <v>100</v>
      </c>
      <c r="T40" s="12">
        <f>T34/T9*100</f>
        <v>150</v>
      </c>
      <c r="U40" s="12">
        <f t="shared" ref="U40:V40" si="41">U34/U9*100</f>
        <v>133.33333333333331</v>
      </c>
      <c r="V40" s="12">
        <f t="shared" si="41"/>
        <v>100</v>
      </c>
      <c r="W40" s="12">
        <f t="shared" ref="W40:W42" si="42">Q40-AH40</f>
        <v>-4.1666666666666572</v>
      </c>
      <c r="X40" s="12">
        <f t="shared" si="33"/>
        <v>-6.25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-0.3205128205128176</v>
      </c>
      <c r="AD40" s="12">
        <f t="shared" si="35"/>
        <v>3.75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96.15384615384616</v>
      </c>
      <c r="AL40" s="12">
        <f>AL34/AL9*100</f>
        <v>90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79.166666666666657</v>
      </c>
      <c r="R41" s="12">
        <f t="shared" si="46"/>
        <v>68.75</v>
      </c>
      <c r="S41" s="12">
        <f t="shared" si="46"/>
        <v>100</v>
      </c>
      <c r="T41" s="12">
        <f>T35/T9*100</f>
        <v>250</v>
      </c>
      <c r="U41" s="12">
        <f t="shared" ref="U41:V41" si="47">U35/U9*100</f>
        <v>200</v>
      </c>
      <c r="V41" s="12">
        <f t="shared" si="47"/>
        <v>100</v>
      </c>
      <c r="W41" s="12">
        <f t="shared" si="42"/>
        <v>-13.141025641025649</v>
      </c>
      <c r="X41" s="12">
        <f t="shared" si="33"/>
        <v>-20.723684210526315</v>
      </c>
      <c r="Y41" s="12">
        <f>S41-AJ41</f>
        <v>0</v>
      </c>
      <c r="Z41" s="12">
        <f>Z35/Z9*100</f>
        <v>200</v>
      </c>
      <c r="AA41" s="12">
        <f t="shared" ref="AA41:AB41" si="48">AA35/AA9*100</f>
        <v>50</v>
      </c>
      <c r="AB41" s="12">
        <f t="shared" si="48"/>
        <v>87.5</v>
      </c>
      <c r="AC41" s="12">
        <f t="shared" si="44"/>
        <v>-9.2948717948717956</v>
      </c>
      <c r="AD41" s="12">
        <f>R41-AL41</f>
        <v>-11.25</v>
      </c>
      <c r="AE41" s="12">
        <f t="shared" si="35"/>
        <v>6.25</v>
      </c>
      <c r="AH41" s="12">
        <f>AH35/AH9*100</f>
        <v>92.307692307692307</v>
      </c>
      <c r="AI41" s="12">
        <f>AI35/AI9*100</f>
        <v>89.473684210526315</v>
      </c>
      <c r="AJ41" s="12">
        <f>AJ35/AJ9*100</f>
        <v>100</v>
      </c>
      <c r="AK41" s="12">
        <f t="shared" ref="AK41:AM41" si="49">AK35/AK9*100</f>
        <v>88.461538461538453</v>
      </c>
      <c r="AL41" s="12">
        <f t="shared" si="49"/>
        <v>80</v>
      </c>
      <c r="AM41" s="12">
        <f t="shared" si="49"/>
        <v>93.75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43.75</v>
      </c>
      <c r="S42" s="12">
        <f t="shared" si="50"/>
        <v>100</v>
      </c>
      <c r="T42" s="12">
        <f t="shared" si="50"/>
        <v>-100</v>
      </c>
      <c r="U42" s="12">
        <f t="shared" si="50"/>
        <v>33.333333333333329</v>
      </c>
      <c r="V42" s="12">
        <f t="shared" si="50"/>
        <v>300</v>
      </c>
      <c r="W42" s="12">
        <f t="shared" si="42"/>
        <v>12.5</v>
      </c>
      <c r="X42" s="12">
        <f t="shared" si="33"/>
        <v>1.6447368421052673</v>
      </c>
      <c r="Y42" s="12">
        <f>S42-AJ42</f>
        <v>28.571428571428569</v>
      </c>
      <c r="Z42" s="12">
        <f t="shared" si="50"/>
        <v>100</v>
      </c>
      <c r="AA42" s="12">
        <f t="shared" si="50"/>
        <v>33.333333333333329</v>
      </c>
      <c r="AB42" s="12">
        <f t="shared" si="50"/>
        <v>50</v>
      </c>
      <c r="AC42" s="12">
        <f t="shared" si="44"/>
        <v>-2.8846153846153868</v>
      </c>
      <c r="AD42" s="12">
        <f>R42-AL42</f>
        <v>-6.25</v>
      </c>
      <c r="AE42" s="12">
        <f t="shared" si="35"/>
        <v>25</v>
      </c>
      <c r="AH42" s="12">
        <f t="shared" ref="AH42:AJ42" si="51">AH36/AH9*100</f>
        <v>50</v>
      </c>
      <c r="AI42" s="12">
        <f t="shared" si="51"/>
        <v>42.105263157894733</v>
      </c>
      <c r="AJ42" s="12">
        <f t="shared" si="51"/>
        <v>71.428571428571431</v>
      </c>
      <c r="AK42" s="12">
        <f>AK36/AK9*100</f>
        <v>65.384615384615387</v>
      </c>
      <c r="AL42" s="12">
        <f>AL36/AL9*100</f>
        <v>50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-5</v>
      </c>
      <c r="F9" s="17">
        <f>SUM(F10:F30)</f>
        <v>-4</v>
      </c>
      <c r="G9" s="17">
        <f>SUM(G10:G30)</f>
        <v>-1</v>
      </c>
      <c r="H9" s="15">
        <f>IF(B9=E9,0,(1-(B9/(B9-E9)))*-100)</f>
        <v>-50</v>
      </c>
      <c r="I9" s="15">
        <f>IF(C9=F9,0,(1-(C9/(C9-F9)))*-100)</f>
        <v>-66.666666666666671</v>
      </c>
      <c r="J9" s="15">
        <f>IF(D9=G9,0,(1-(D9/(D9-G9)))*-100)</f>
        <v>-25</v>
      </c>
      <c r="K9" s="17">
        <f>L9+M9</f>
        <v>-3</v>
      </c>
      <c r="L9" s="17">
        <f>SUM(L10:L30)</f>
        <v>-2</v>
      </c>
      <c r="M9" s="17">
        <f>SUM(M10:M30)</f>
        <v>-1</v>
      </c>
      <c r="N9" s="15">
        <f>IF(B9=K9,0,(1-(B9/(B9-K9)))*-100)</f>
        <v>-37.5</v>
      </c>
      <c r="O9" s="15">
        <f t="shared" ref="O9:P10" si="0">IF(C9=L9,0,(1-(C9/(C9-L9)))*-100)</f>
        <v>-50</v>
      </c>
      <c r="P9" s="15">
        <f>IF(D9=M9,0,(1-(D9/(D9-M9)))*-100)</f>
        <v>-25</v>
      </c>
      <c r="Q9" s="17">
        <f>R9+S9</f>
        <v>17</v>
      </c>
      <c r="R9" s="17">
        <f>SUM(R10:R30)</f>
        <v>7</v>
      </c>
      <c r="S9" s="17">
        <f>SUM(S10:S30)</f>
        <v>10</v>
      </c>
      <c r="T9" s="17">
        <f>U9+V9</f>
        <v>5</v>
      </c>
      <c r="U9" s="17">
        <f>SUM(U10:U30)</f>
        <v>2</v>
      </c>
      <c r="V9" s="17">
        <f>SUM(V10:V30)</f>
        <v>3</v>
      </c>
      <c r="W9" s="15">
        <f>IF(Q9=T9,IF(Q9&gt;0,"皆増",0),(1-(Q9/(Q9-T9)))*-100)</f>
        <v>41.666666666666671</v>
      </c>
      <c r="X9" s="15">
        <f t="shared" ref="X9:Y30" si="1">IF(R9=U9,IF(R9&gt;0,"皆増",0),(1-(R9/(R9-U9)))*-100)</f>
        <v>39.999999999999993</v>
      </c>
      <c r="Y9" s="15">
        <f t="shared" si="1"/>
        <v>42.857142857142861</v>
      </c>
      <c r="Z9" s="17">
        <f>AA9+AB9</f>
        <v>1</v>
      </c>
      <c r="AA9" s="17">
        <f>SUM(AA10:AA30)</f>
        <v>0</v>
      </c>
      <c r="AB9" s="17">
        <f>SUM(AB10:AB30)</f>
        <v>1</v>
      </c>
      <c r="AC9" s="15">
        <f>IF(Q9=Z9,IF(Q9&gt;0,"皆増",0),(1-(Q9/(Q9-Z9)))*-100)</f>
        <v>6.25</v>
      </c>
      <c r="AD9" s="15">
        <f t="shared" ref="AD9:AE30" si="2">IF(R9=AA9,IF(R9&gt;0,"皆増",0),(1-(R9/(R9-AA9)))*-100)</f>
        <v>0</v>
      </c>
      <c r="AE9" s="15">
        <f t="shared" si="2"/>
        <v>11.111111111111116</v>
      </c>
      <c r="AH9" s="4">
        <f t="shared" ref="AH9:AJ30" si="3">Q9-T9</f>
        <v>12</v>
      </c>
      <c r="AI9" s="4">
        <f t="shared" si="3"/>
        <v>5</v>
      </c>
      <c r="AJ9" s="4">
        <f t="shared" si="3"/>
        <v>7</v>
      </c>
      <c r="AK9" s="4">
        <f t="shared" ref="AK9:AM30" si="4">Q9-Z9</f>
        <v>16</v>
      </c>
      <c r="AL9" s="4">
        <f t="shared" si="4"/>
        <v>7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-5</v>
      </c>
      <c r="F10" s="17">
        <v>-4</v>
      </c>
      <c r="G10" s="17">
        <v>-1</v>
      </c>
      <c r="H10" s="15">
        <f>IF(B10=E10,0,(1-(B10/(B10-E10)))*-100)</f>
        <v>-50</v>
      </c>
      <c r="I10" s="15">
        <f t="shared" ref="I10" si="7">IF(C10=F10,0,(1-(C10/(C10-F10)))*-100)</f>
        <v>-66.666666666666671</v>
      </c>
      <c r="J10" s="15">
        <f>IF(D10=G10,0,(1-(D10/(D10-G10)))*-100)</f>
        <v>-25</v>
      </c>
      <c r="K10" s="17">
        <f t="shared" ref="K10" si="8">L10+M10</f>
        <v>-3</v>
      </c>
      <c r="L10" s="17">
        <v>-2</v>
      </c>
      <c r="M10" s="17">
        <v>-1</v>
      </c>
      <c r="N10" s="15">
        <f>IF(B10=K10,0,(1-(B10/(B10-K10)))*-100)</f>
        <v>-37.5</v>
      </c>
      <c r="O10" s="15">
        <f t="shared" si="0"/>
        <v>-50</v>
      </c>
      <c r="P10" s="15">
        <f t="shared" si="0"/>
        <v>-25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0</v>
      </c>
      <c r="AB13" s="17">
        <v>-1</v>
      </c>
      <c r="AC13" s="15">
        <f t="shared" si="13"/>
        <v>-100</v>
      </c>
      <c r="AD13" s="15">
        <f t="shared" si="2"/>
        <v>0</v>
      </c>
      <c r="AE13" s="15">
        <f t="shared" si="2"/>
        <v>-100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0</v>
      </c>
      <c r="AM13" s="4">
        <f t="shared" si="4"/>
        <v>1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 t="str">
        <f t="shared" si="1"/>
        <v>皆増</v>
      </c>
      <c r="Y23" s="15">
        <f t="shared" si="1"/>
        <v>-100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-1</v>
      </c>
      <c r="AA24" s="17">
        <v>-2</v>
      </c>
      <c r="AB24" s="17">
        <v>1</v>
      </c>
      <c r="AC24" s="15">
        <f t="shared" si="13"/>
        <v>-50</v>
      </c>
      <c r="AD24" s="15">
        <f t="shared" si="2"/>
        <v>-100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-3</v>
      </c>
      <c r="AA25" s="17">
        <v>-1</v>
      </c>
      <c r="AB25" s="17">
        <v>-2</v>
      </c>
      <c r="AC25" s="15">
        <f t="shared" si="13"/>
        <v>-75</v>
      </c>
      <c r="AD25" s="15">
        <f t="shared" si="2"/>
        <v>-50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3</v>
      </c>
      <c r="S26" s="17">
        <v>1</v>
      </c>
      <c r="T26" s="17">
        <f t="shared" si="10"/>
        <v>3</v>
      </c>
      <c r="U26" s="17">
        <v>2</v>
      </c>
      <c r="V26" s="17">
        <v>1</v>
      </c>
      <c r="W26" s="15">
        <f t="shared" si="11"/>
        <v>300</v>
      </c>
      <c r="X26" s="15">
        <f t="shared" si="1"/>
        <v>200</v>
      </c>
      <c r="Y26" s="15" t="str">
        <f t="shared" si="1"/>
        <v>皆増</v>
      </c>
      <c r="Z26" s="17">
        <f t="shared" si="12"/>
        <v>4</v>
      </c>
      <c r="AA26" s="17">
        <v>3</v>
      </c>
      <c r="AB26" s="17">
        <v>1</v>
      </c>
      <c r="AC26" s="15" t="str">
        <f t="shared" si="13"/>
        <v>皆増</v>
      </c>
      <c r="AD26" s="15" t="str">
        <f t="shared" si="2"/>
        <v>皆増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-5</v>
      </c>
      <c r="U27" s="17">
        <v>-2</v>
      </c>
      <c r="V27" s="17">
        <v>-3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1</v>
      </c>
      <c r="S28" s="17">
        <v>6</v>
      </c>
      <c r="T28" s="17">
        <f t="shared" si="10"/>
        <v>5</v>
      </c>
      <c r="U28" s="17">
        <v>1</v>
      </c>
      <c r="V28" s="17">
        <v>4</v>
      </c>
      <c r="W28" s="15">
        <f t="shared" si="11"/>
        <v>250</v>
      </c>
      <c r="X28" s="15" t="str">
        <f t="shared" si="1"/>
        <v>皆増</v>
      </c>
      <c r="Y28" s="15">
        <f t="shared" si="1"/>
        <v>200</v>
      </c>
      <c r="Z28" s="17">
        <f t="shared" si="12"/>
        <v>2</v>
      </c>
      <c r="AA28" s="17">
        <v>0</v>
      </c>
      <c r="AB28" s="17">
        <v>2</v>
      </c>
      <c r="AC28" s="15">
        <f t="shared" si="13"/>
        <v>39.999999999999993</v>
      </c>
      <c r="AD28" s="15">
        <f t="shared" si="2"/>
        <v>0</v>
      </c>
      <c r="AE28" s="15">
        <f t="shared" si="2"/>
        <v>50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1</v>
      </c>
      <c r="AA29" s="17">
        <v>0</v>
      </c>
      <c r="AB29" s="17">
        <v>1</v>
      </c>
      <c r="AC29" s="15">
        <f t="shared" si="13"/>
        <v>100</v>
      </c>
      <c r="AD29" s="15">
        <f t="shared" si="2"/>
        <v>0</v>
      </c>
      <c r="AE29" s="15">
        <f t="shared" si="2"/>
        <v>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-100</v>
      </c>
      <c r="AD30" s="15">
        <f t="shared" si="2"/>
        <v>-100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6</v>
      </c>
      <c r="S34" s="17">
        <f t="shared" si="22"/>
        <v>10</v>
      </c>
      <c r="T34" s="17">
        <f t="shared" si="22"/>
        <v>5</v>
      </c>
      <c r="U34" s="17">
        <f t="shared" si="22"/>
        <v>2</v>
      </c>
      <c r="V34" s="17">
        <f t="shared" si="22"/>
        <v>3</v>
      </c>
      <c r="W34" s="15">
        <f t="shared" si="15"/>
        <v>45.45454545454546</v>
      </c>
      <c r="X34" s="15">
        <f t="shared" si="15"/>
        <v>50</v>
      </c>
      <c r="Y34" s="15">
        <f t="shared" si="15"/>
        <v>42.857142857142861</v>
      </c>
      <c r="Z34" s="17">
        <f t="shared" ref="Z34:AB34" si="23">SUM(Z23:Z30)</f>
        <v>1</v>
      </c>
      <c r="AA34" s="17">
        <f t="shared" si="23"/>
        <v>-1</v>
      </c>
      <c r="AB34" s="17">
        <f t="shared" si="23"/>
        <v>2</v>
      </c>
      <c r="AC34" s="15">
        <f t="shared" si="17"/>
        <v>6.6666666666666652</v>
      </c>
      <c r="AD34" s="15">
        <f t="shared" si="17"/>
        <v>-14.28571428571429</v>
      </c>
      <c r="AE34" s="15">
        <f t="shared" si="17"/>
        <v>25</v>
      </c>
      <c r="AH34" s="4">
        <f t="shared" ref="AH34:AJ34" si="24">SUM(AH23:AH30)</f>
        <v>11</v>
      </c>
      <c r="AI34" s="4">
        <f t="shared" si="24"/>
        <v>4</v>
      </c>
      <c r="AJ34" s="4">
        <f t="shared" si="24"/>
        <v>7</v>
      </c>
      <c r="AK34" s="4">
        <f>SUM(AK23:AK30)</f>
        <v>15</v>
      </c>
      <c r="AL34" s="4">
        <f>SUM(AL23:AL30)</f>
        <v>7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5</v>
      </c>
      <c r="S35" s="17">
        <f t="shared" si="25"/>
        <v>9</v>
      </c>
      <c r="T35" s="17">
        <f t="shared" si="25"/>
        <v>4</v>
      </c>
      <c r="U35" s="17">
        <f t="shared" si="25"/>
        <v>1</v>
      </c>
      <c r="V35" s="17">
        <f t="shared" si="25"/>
        <v>3</v>
      </c>
      <c r="W35" s="15">
        <f t="shared" si="15"/>
        <v>39.999999999999993</v>
      </c>
      <c r="X35" s="15">
        <f t="shared" si="15"/>
        <v>25</v>
      </c>
      <c r="Y35" s="15">
        <f t="shared" si="15"/>
        <v>50</v>
      </c>
      <c r="Z35" s="17">
        <f t="shared" ref="Z35:AB35" si="26">SUM(Z25:Z30)</f>
        <v>1</v>
      </c>
      <c r="AA35" s="17">
        <f t="shared" si="26"/>
        <v>0</v>
      </c>
      <c r="AB35" s="17">
        <f t="shared" si="26"/>
        <v>1</v>
      </c>
      <c r="AC35" s="15">
        <f t="shared" si="17"/>
        <v>7.6923076923076872</v>
      </c>
      <c r="AD35" s="15">
        <f t="shared" si="17"/>
        <v>0</v>
      </c>
      <c r="AE35" s="15">
        <f t="shared" si="17"/>
        <v>12.5</v>
      </c>
      <c r="AH35" s="4">
        <f t="shared" ref="AH35:AJ35" si="27">SUM(AH25:AH30)</f>
        <v>10</v>
      </c>
      <c r="AI35" s="4">
        <f t="shared" si="27"/>
        <v>4</v>
      </c>
      <c r="AJ35" s="4">
        <f t="shared" si="27"/>
        <v>6</v>
      </c>
      <c r="AK35" s="4">
        <f>SUM(AK25:AK30)</f>
        <v>13</v>
      </c>
      <c r="AL35" s="4">
        <f>SUM(AL25:AL30)</f>
        <v>5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1</v>
      </c>
      <c r="S36" s="17">
        <f t="shared" si="28"/>
        <v>8</v>
      </c>
      <c r="T36" s="17">
        <f t="shared" si="28"/>
        <v>1</v>
      </c>
      <c r="U36" s="17">
        <f t="shared" si="28"/>
        <v>-1</v>
      </c>
      <c r="V36" s="17">
        <f t="shared" si="28"/>
        <v>2</v>
      </c>
      <c r="W36" s="15">
        <f t="shared" si="15"/>
        <v>12.5</v>
      </c>
      <c r="X36" s="15">
        <f t="shared" si="15"/>
        <v>-50</v>
      </c>
      <c r="Y36" s="15">
        <f t="shared" si="15"/>
        <v>33.333333333333329</v>
      </c>
      <c r="Z36" s="17">
        <f t="shared" ref="Z36:AB36" si="29">SUM(Z27:Z30)</f>
        <v>0</v>
      </c>
      <c r="AA36" s="17">
        <f t="shared" si="29"/>
        <v>-2</v>
      </c>
      <c r="AB36" s="17">
        <f t="shared" si="29"/>
        <v>2</v>
      </c>
      <c r="AC36" s="15">
        <f t="shared" si="17"/>
        <v>0</v>
      </c>
      <c r="AD36" s="15">
        <f t="shared" si="17"/>
        <v>-66.666666666666671</v>
      </c>
      <c r="AE36" s="15">
        <f t="shared" si="17"/>
        <v>33.333333333333329</v>
      </c>
      <c r="AH36" s="4">
        <f t="shared" ref="AH36:AJ36" si="30">SUM(AH27:AH30)</f>
        <v>8</v>
      </c>
      <c r="AI36" s="4">
        <f t="shared" si="30"/>
        <v>2</v>
      </c>
      <c r="AJ36" s="4">
        <f t="shared" si="30"/>
        <v>6</v>
      </c>
      <c r="AK36" s="4">
        <f>SUM(AK27:AK30)</f>
        <v>9</v>
      </c>
      <c r="AL36" s="4">
        <f>SUM(AL27:AL30)</f>
        <v>3</v>
      </c>
      <c r="AM36" s="4">
        <f>SUM(AM27:AM30)</f>
        <v>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5.8823529411764701</v>
      </c>
      <c r="R39" s="12">
        <f>R33/R9*100</f>
        <v>14.285714285714285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-2.450980392156862</v>
      </c>
      <c r="X39" s="12">
        <f t="shared" si="33"/>
        <v>-5.7142857142857153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-100</v>
      </c>
      <c r="AC39" s="12">
        <f>Q39-AK39</f>
        <v>-0.36764705882352988</v>
      </c>
      <c r="AD39" s="12">
        <f t="shared" si="35"/>
        <v>14.285714285714285</v>
      </c>
      <c r="AE39" s="12">
        <f t="shared" si="35"/>
        <v>-11.111111111111111</v>
      </c>
      <c r="AH39" s="12">
        <f t="shared" ref="AH39:AJ39" si="39">AH33/AH9*100</f>
        <v>8.3333333333333321</v>
      </c>
      <c r="AI39" s="12">
        <f t="shared" si="39"/>
        <v>20</v>
      </c>
      <c r="AJ39" s="12">
        <f t="shared" si="39"/>
        <v>0</v>
      </c>
      <c r="AK39" s="12">
        <f>AK33/AK9*100</f>
        <v>6.25</v>
      </c>
      <c r="AL39" s="12">
        <f>AL33/AL9*100</f>
        <v>0</v>
      </c>
      <c r="AM39" s="12">
        <f>AM33/AM9*100</f>
        <v>11.111111111111111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94.117647058823522</v>
      </c>
      <c r="R40" s="12">
        <f t="shared" si="40"/>
        <v>85.714285714285708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2.4509803921568647</v>
      </c>
      <c r="X40" s="12">
        <f t="shared" si="33"/>
        <v>5.7142857142857082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200</v>
      </c>
      <c r="AC40" s="12">
        <f t="shared" ref="AC40:AC42" si="44">Q40-AK40</f>
        <v>0.36764705882352189</v>
      </c>
      <c r="AD40" s="12">
        <f t="shared" si="35"/>
        <v>-14.285714285714292</v>
      </c>
      <c r="AE40" s="12">
        <f t="shared" si="35"/>
        <v>11.111111111111114</v>
      </c>
      <c r="AH40" s="12">
        <f t="shared" ref="AH40:AJ40" si="45">AH34/AH9*100</f>
        <v>91.666666666666657</v>
      </c>
      <c r="AI40" s="12">
        <f t="shared" si="45"/>
        <v>80</v>
      </c>
      <c r="AJ40" s="12">
        <f t="shared" si="45"/>
        <v>100</v>
      </c>
      <c r="AK40" s="12">
        <f>AK34/AK9*100</f>
        <v>93.75</v>
      </c>
      <c r="AL40" s="12">
        <f>AL34/AL9*100</f>
        <v>100</v>
      </c>
      <c r="AM40" s="12">
        <f>AM34/AM9*100</f>
        <v>88.888888888888886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82.35294117647058</v>
      </c>
      <c r="R41" s="12">
        <f t="shared" si="46"/>
        <v>71.428571428571431</v>
      </c>
      <c r="S41" s="12">
        <f t="shared" si="46"/>
        <v>90</v>
      </c>
      <c r="T41" s="12">
        <f>T35/T9*100</f>
        <v>80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-0.98039215686276293</v>
      </c>
      <c r="X41" s="12">
        <f t="shared" si="33"/>
        <v>-8.5714285714285694</v>
      </c>
      <c r="Y41" s="12">
        <f>S41-AJ41</f>
        <v>4.2857142857142918</v>
      </c>
      <c r="Z41" s="12">
        <f>Z35/Z9*100</f>
        <v>100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1.1029411764705799</v>
      </c>
      <c r="AD41" s="12">
        <f>R41-AL41</f>
        <v>0</v>
      </c>
      <c r="AE41" s="12">
        <f t="shared" si="35"/>
        <v>1.1111111111111143</v>
      </c>
      <c r="AH41" s="12">
        <f>AH35/AH9*100</f>
        <v>83.333333333333343</v>
      </c>
      <c r="AI41" s="12">
        <f>AI35/AI9*100</f>
        <v>80</v>
      </c>
      <c r="AJ41" s="12">
        <f>AJ35/AJ9*100</f>
        <v>85.714285714285708</v>
      </c>
      <c r="AK41" s="12">
        <f t="shared" ref="AK41:AM41" si="49">AK35/AK9*100</f>
        <v>81.25</v>
      </c>
      <c r="AL41" s="12">
        <f t="shared" si="49"/>
        <v>71.428571428571431</v>
      </c>
      <c r="AM41" s="12">
        <f t="shared" si="49"/>
        <v>88.888888888888886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52.941176470588239</v>
      </c>
      <c r="R42" s="12">
        <f t="shared" si="50"/>
        <v>14.285714285714285</v>
      </c>
      <c r="S42" s="12">
        <f t="shared" si="50"/>
        <v>80</v>
      </c>
      <c r="T42" s="12">
        <f t="shared" si="50"/>
        <v>20</v>
      </c>
      <c r="U42" s="12">
        <f t="shared" si="50"/>
        <v>-50</v>
      </c>
      <c r="V42" s="12">
        <f t="shared" si="50"/>
        <v>66.666666666666657</v>
      </c>
      <c r="W42" s="12">
        <f t="shared" si="42"/>
        <v>-13.725490196078418</v>
      </c>
      <c r="X42" s="12">
        <f t="shared" si="33"/>
        <v>-25.714285714285715</v>
      </c>
      <c r="Y42" s="12">
        <f>S42-AJ42</f>
        <v>-5.7142857142857082</v>
      </c>
      <c r="Z42" s="12">
        <f t="shared" si="50"/>
        <v>0</v>
      </c>
      <c r="AA42" s="12" t="e">
        <f t="shared" si="50"/>
        <v>#DIV/0!</v>
      </c>
      <c r="AB42" s="12">
        <f t="shared" si="50"/>
        <v>200</v>
      </c>
      <c r="AC42" s="12">
        <f t="shared" si="44"/>
        <v>-3.3088235294117609</v>
      </c>
      <c r="AD42" s="12">
        <f>R42-AL42</f>
        <v>-28.571428571428569</v>
      </c>
      <c r="AE42" s="12">
        <f t="shared" si="35"/>
        <v>13.333333333333343</v>
      </c>
      <c r="AH42" s="12">
        <f t="shared" ref="AH42:AJ42" si="51">AH36/AH9*100</f>
        <v>66.666666666666657</v>
      </c>
      <c r="AI42" s="12">
        <f t="shared" si="51"/>
        <v>40</v>
      </c>
      <c r="AJ42" s="12">
        <f t="shared" si="51"/>
        <v>85.714285714285708</v>
      </c>
      <c r="AK42" s="12">
        <f>AK36/AK9*100</f>
        <v>56.25</v>
      </c>
      <c r="AL42" s="12">
        <f>AL36/AL9*100</f>
        <v>42.857142857142854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2</v>
      </c>
      <c r="F9" s="17">
        <f>SUM(F10:F30)</f>
        <v>0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100</v>
      </c>
      <c r="O9" s="15">
        <f t="shared" ref="O9:P10" si="0">IF(C9=L9,0,(1-(C9/(C9-L9)))*-100)</f>
        <v>0</v>
      </c>
      <c r="P9" s="15">
        <f>IF(D9=M9,0,(1-(D9/(D9-M9)))*-100)</f>
        <v>100</v>
      </c>
      <c r="Q9" s="17">
        <f>R9+S9</f>
        <v>2</v>
      </c>
      <c r="R9" s="17">
        <f>SUM(R10:R30)</f>
        <v>2</v>
      </c>
      <c r="S9" s="17">
        <f>SUM(S10:S30)</f>
        <v>0</v>
      </c>
      <c r="T9" s="17">
        <f>U9+V9</f>
        <v>-1</v>
      </c>
      <c r="U9" s="17">
        <f>SUM(U10:U30)</f>
        <v>1</v>
      </c>
      <c r="V9" s="17">
        <f>SUM(V10:V30)</f>
        <v>-2</v>
      </c>
      <c r="W9" s="15">
        <f>IF(Q9=T9,IF(Q9&gt;0,"皆増",0),(1-(Q9/(Q9-T9)))*-100)</f>
        <v>-33.333333333333336</v>
      </c>
      <c r="X9" s="15">
        <f t="shared" ref="X9:Y30" si="1">IF(R9=U9,IF(R9&gt;0,"皆増",0),(1-(R9/(R9-U9)))*-100)</f>
        <v>100</v>
      </c>
      <c r="Y9" s="15">
        <f t="shared" si="1"/>
        <v>-100</v>
      </c>
      <c r="Z9" s="17">
        <f>AA9+AB9</f>
        <v>-4</v>
      </c>
      <c r="AA9" s="17">
        <f>SUM(AA10:AA30)</f>
        <v>0</v>
      </c>
      <c r="AB9" s="17">
        <f>SUM(AB10:AB30)</f>
        <v>-4</v>
      </c>
      <c r="AC9" s="15">
        <f>IF(Q9=Z9,IF(Q9&gt;0,"皆増",0),(1-(Q9/(Q9-Z9)))*-100)</f>
        <v>-66.666666666666671</v>
      </c>
      <c r="AD9" s="15">
        <f t="shared" ref="AD9:AE30" si="2">IF(R9=AA9,IF(R9&gt;0,"皆増",0),(1-(R9/(R9-AA9)))*-100)</f>
        <v>0</v>
      </c>
      <c r="AE9" s="15">
        <f t="shared" si="2"/>
        <v>-100</v>
      </c>
      <c r="AH9" s="4">
        <f t="shared" ref="AH9:AJ30" si="3">Q9-T9</f>
        <v>3</v>
      </c>
      <c r="AI9" s="4">
        <f t="shared" si="3"/>
        <v>1</v>
      </c>
      <c r="AJ9" s="4">
        <f t="shared" si="3"/>
        <v>2</v>
      </c>
      <c r="AK9" s="4">
        <f t="shared" ref="AK9:AM30" si="4">Q9-Z9</f>
        <v>6</v>
      </c>
      <c r="AL9" s="4">
        <f t="shared" si="4"/>
        <v>2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2</v>
      </c>
      <c r="F10" s="17">
        <v>0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100</v>
      </c>
      <c r="O10" s="15">
        <f t="shared" si="0"/>
        <v>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1</v>
      </c>
      <c r="S28" s="17">
        <v>0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 t="str">
        <f t="shared" si="1"/>
        <v>皆増</v>
      </c>
      <c r="Y28" s="15">
        <f t="shared" si="1"/>
        <v>-100</v>
      </c>
      <c r="Z28" s="17">
        <f t="shared" si="12"/>
        <v>-1</v>
      </c>
      <c r="AA28" s="17">
        <v>1</v>
      </c>
      <c r="AB28" s="17">
        <v>-2</v>
      </c>
      <c r="AC28" s="15">
        <f t="shared" si="13"/>
        <v>-50</v>
      </c>
      <c r="AD28" s="15" t="str">
        <f t="shared" si="2"/>
        <v>皆増</v>
      </c>
      <c r="AE28" s="15">
        <f t="shared" si="2"/>
        <v>-100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-100</v>
      </c>
      <c r="AD29" s="15">
        <f t="shared" si="2"/>
        <v>0</v>
      </c>
      <c r="AE29" s="15">
        <f t="shared" si="2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2</v>
      </c>
      <c r="S34" s="17">
        <f t="shared" si="22"/>
        <v>0</v>
      </c>
      <c r="T34" s="17">
        <f t="shared" si="22"/>
        <v>-1</v>
      </c>
      <c r="U34" s="17">
        <f t="shared" si="22"/>
        <v>1</v>
      </c>
      <c r="V34" s="17">
        <f t="shared" si="22"/>
        <v>-2</v>
      </c>
      <c r="W34" s="15">
        <f t="shared" si="15"/>
        <v>-33.333333333333336</v>
      </c>
      <c r="X34" s="15">
        <f t="shared" si="15"/>
        <v>100</v>
      </c>
      <c r="Y34" s="15">
        <f t="shared" si="15"/>
        <v>-100</v>
      </c>
      <c r="Z34" s="17">
        <f t="shared" ref="Z34:AB34" si="23">SUM(Z23:Z30)</f>
        <v>-2</v>
      </c>
      <c r="AA34" s="17">
        <f t="shared" si="23"/>
        <v>2</v>
      </c>
      <c r="AB34" s="17">
        <f t="shared" si="23"/>
        <v>-4</v>
      </c>
      <c r="AC34" s="15">
        <f t="shared" si="17"/>
        <v>-50</v>
      </c>
      <c r="AD34" s="15" t="str">
        <f t="shared" si="17"/>
        <v>皆増</v>
      </c>
      <c r="AE34" s="15">
        <f t="shared" si="17"/>
        <v>-100</v>
      </c>
      <c r="AH34" s="4">
        <f t="shared" ref="AH34:AJ34" si="24">SUM(AH23:AH30)</f>
        <v>3</v>
      </c>
      <c r="AI34" s="4">
        <f t="shared" si="24"/>
        <v>1</v>
      </c>
      <c r="AJ34" s="4">
        <f t="shared" si="24"/>
        <v>2</v>
      </c>
      <c r="AK34" s="4">
        <f>SUM(AK23:AK30)</f>
        <v>4</v>
      </c>
      <c r="AL34" s="4">
        <f>SUM(AL23:AL30)</f>
        <v>0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2</v>
      </c>
      <c r="S35" s="17">
        <f t="shared" si="25"/>
        <v>0</v>
      </c>
      <c r="T35" s="17">
        <f t="shared" si="25"/>
        <v>0</v>
      </c>
      <c r="U35" s="17">
        <f t="shared" si="25"/>
        <v>1</v>
      </c>
      <c r="V35" s="17">
        <f t="shared" si="25"/>
        <v>-1</v>
      </c>
      <c r="W35" s="15">
        <f t="shared" si="15"/>
        <v>0</v>
      </c>
      <c r="X35" s="15">
        <f t="shared" si="15"/>
        <v>100</v>
      </c>
      <c r="Y35" s="15">
        <f t="shared" si="15"/>
        <v>-100</v>
      </c>
      <c r="Z35" s="17">
        <f t="shared" ref="Z35:AB35" si="26">SUM(Z25:Z30)</f>
        <v>-2</v>
      </c>
      <c r="AA35" s="17">
        <f t="shared" si="26"/>
        <v>2</v>
      </c>
      <c r="AB35" s="17">
        <f t="shared" si="26"/>
        <v>-4</v>
      </c>
      <c r="AC35" s="15">
        <f t="shared" si="17"/>
        <v>-50</v>
      </c>
      <c r="AD35" s="15" t="str">
        <f t="shared" si="17"/>
        <v>皆増</v>
      </c>
      <c r="AE35" s="15">
        <f t="shared" si="17"/>
        <v>-100</v>
      </c>
      <c r="AH35" s="4">
        <f t="shared" ref="AH35:AJ35" si="27">SUM(AH25:AH30)</f>
        <v>2</v>
      </c>
      <c r="AI35" s="4">
        <f t="shared" si="27"/>
        <v>1</v>
      </c>
      <c r="AJ35" s="4">
        <f t="shared" si="27"/>
        <v>1</v>
      </c>
      <c r="AK35" s="4">
        <f>SUM(AK25:AK30)</f>
        <v>4</v>
      </c>
      <c r="AL35" s="4">
        <f>SUM(AL25:AL30)</f>
        <v>0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1</v>
      </c>
      <c r="S36" s="17">
        <f t="shared" si="28"/>
        <v>0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 t="str">
        <f t="shared" si="15"/>
        <v>皆増</v>
      </c>
      <c r="Y36" s="15">
        <f t="shared" si="15"/>
        <v>-100</v>
      </c>
      <c r="Z36" s="17">
        <f t="shared" ref="Z36:AB36" si="29">SUM(Z27:Z30)</f>
        <v>-3</v>
      </c>
      <c r="AA36" s="17">
        <f t="shared" si="29"/>
        <v>1</v>
      </c>
      <c r="AB36" s="17">
        <f t="shared" si="29"/>
        <v>-4</v>
      </c>
      <c r="AC36" s="15">
        <f t="shared" si="17"/>
        <v>-75</v>
      </c>
      <c r="AD36" s="15" t="str">
        <f t="shared" si="17"/>
        <v>皆増</v>
      </c>
      <c r="AE36" s="15">
        <f t="shared" si="17"/>
        <v>-100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4</v>
      </c>
      <c r="AL36" s="4">
        <f>SUM(AL27:AL30)</f>
        <v>0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 t="e">
        <f t="shared" si="31"/>
        <v>#DIV/0!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 t="e">
        <f t="shared" si="33"/>
        <v>#DIV/0!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 t="e">
        <f t="shared" si="35"/>
        <v>#DIV/0!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 t="e">
        <f t="shared" si="37"/>
        <v>#DIV/0!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 t="e">
        <f>S39-AJ39</f>
        <v>#DIV/0!</v>
      </c>
      <c r="Z39" s="12">
        <f t="shared" si="37"/>
        <v>50</v>
      </c>
      <c r="AA39" s="12" t="e">
        <f t="shared" si="37"/>
        <v>#DIV/0!</v>
      </c>
      <c r="AB39" s="12">
        <f t="shared" si="37"/>
        <v>0</v>
      </c>
      <c r="AC39" s="12">
        <f>Q39-AK39</f>
        <v>-33.333333333333329</v>
      </c>
      <c r="AD39" s="12">
        <f t="shared" si="35"/>
        <v>-100</v>
      </c>
      <c r="AE39" s="12" t="e">
        <f t="shared" si="35"/>
        <v>#DIV/0!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33.333333333333329</v>
      </c>
      <c r="AL39" s="12">
        <f>AL33/AL9*100</f>
        <v>100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 t="e">
        <f t="shared" si="40"/>
        <v>#DIV/0!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 t="e">
        <f>S40-AJ40</f>
        <v>#DIV/0!</v>
      </c>
      <c r="Z40" s="12">
        <f>Z34/Z9*100</f>
        <v>50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33.333333333333343</v>
      </c>
      <c r="AD40" s="12">
        <f t="shared" si="35"/>
        <v>100</v>
      </c>
      <c r="AE40" s="12" t="e">
        <f t="shared" si="35"/>
        <v>#DIV/0!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66.666666666666657</v>
      </c>
      <c r="AL40" s="12">
        <f>AL34/AL9*100</f>
        <v>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 t="e">
        <f t="shared" si="46"/>
        <v>#DIV/0!</v>
      </c>
      <c r="T41" s="12">
        <f>T35/T9*100</f>
        <v>0</v>
      </c>
      <c r="U41" s="12">
        <f t="shared" ref="U41:V41" si="47">U35/U9*100</f>
        <v>100</v>
      </c>
      <c r="V41" s="12">
        <f t="shared" si="47"/>
        <v>50</v>
      </c>
      <c r="W41" s="12">
        <f t="shared" si="42"/>
        <v>33.333333333333343</v>
      </c>
      <c r="X41" s="12">
        <f t="shared" si="33"/>
        <v>0</v>
      </c>
      <c r="Y41" s="12" t="e">
        <f>S41-AJ41</f>
        <v>#DIV/0!</v>
      </c>
      <c r="Z41" s="12">
        <f>Z35/Z9*100</f>
        <v>50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33.333333333333343</v>
      </c>
      <c r="AD41" s="12">
        <f>R41-AL41</f>
        <v>100</v>
      </c>
      <c r="AE41" s="12" t="e">
        <f t="shared" si="35"/>
        <v>#DIV/0!</v>
      </c>
      <c r="AH41" s="12">
        <f>AH35/AH9*100</f>
        <v>66.666666666666657</v>
      </c>
      <c r="AI41" s="12">
        <f>AI35/AI9*100</f>
        <v>100</v>
      </c>
      <c r="AJ41" s="12">
        <f>AJ35/AJ9*100</f>
        <v>50</v>
      </c>
      <c r="AK41" s="12">
        <f t="shared" ref="AK41:AM41" si="49">AK35/AK9*100</f>
        <v>66.666666666666657</v>
      </c>
      <c r="AL41" s="12">
        <f t="shared" si="49"/>
        <v>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50</v>
      </c>
      <c r="S42" s="12" t="e">
        <f t="shared" si="50"/>
        <v>#DIV/0!</v>
      </c>
      <c r="T42" s="12">
        <f t="shared" si="50"/>
        <v>0</v>
      </c>
      <c r="U42" s="12">
        <f t="shared" si="50"/>
        <v>100</v>
      </c>
      <c r="V42" s="12">
        <f t="shared" si="50"/>
        <v>50</v>
      </c>
      <c r="W42" s="12">
        <f t="shared" si="42"/>
        <v>16.666666666666671</v>
      </c>
      <c r="X42" s="12">
        <f t="shared" si="33"/>
        <v>50</v>
      </c>
      <c r="Y42" s="12" t="e">
        <f>S42-AJ42</f>
        <v>#DIV/0!</v>
      </c>
      <c r="Z42" s="12">
        <f t="shared" si="50"/>
        <v>75</v>
      </c>
      <c r="AA42" s="12" t="e">
        <f t="shared" si="50"/>
        <v>#DIV/0!</v>
      </c>
      <c r="AB42" s="12">
        <f t="shared" si="50"/>
        <v>100</v>
      </c>
      <c r="AC42" s="12">
        <f t="shared" si="44"/>
        <v>-16.666666666666657</v>
      </c>
      <c r="AD42" s="12">
        <f>R42-AL42</f>
        <v>50</v>
      </c>
      <c r="AE42" s="12" t="e">
        <f t="shared" si="35"/>
        <v>#DIV/0!</v>
      </c>
      <c r="AH42" s="12">
        <f t="shared" ref="AH42:AJ42" si="51">AH36/AH9*100</f>
        <v>33.333333333333329</v>
      </c>
      <c r="AI42" s="12">
        <f t="shared" si="51"/>
        <v>0</v>
      </c>
      <c r="AJ42" s="12">
        <f t="shared" si="51"/>
        <v>50</v>
      </c>
      <c r="AK42" s="12">
        <f>AK36/AK9*100</f>
        <v>66.666666666666657</v>
      </c>
      <c r="AL42" s="12">
        <f>AL36/AL9*100</f>
        <v>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4</v>
      </c>
      <c r="D9" s="17">
        <f>SUM(D10:D30)</f>
        <v>1</v>
      </c>
      <c r="E9" s="17">
        <f>F9+G9</f>
        <v>-2</v>
      </c>
      <c r="F9" s="17">
        <f>SUM(F10:F30)</f>
        <v>1</v>
      </c>
      <c r="G9" s="17">
        <f>SUM(G10:G30)</f>
        <v>-3</v>
      </c>
      <c r="H9" s="15">
        <f>IF(B9=E9,0,(1-(B9/(B9-E9)))*-100)</f>
        <v>-28.571428571428569</v>
      </c>
      <c r="I9" s="15">
        <f>IF(C9=F9,0,(1-(C9/(C9-F9)))*-100)</f>
        <v>33.333333333333329</v>
      </c>
      <c r="J9" s="15">
        <f>IF(D9=G9,0,(1-(D9/(D9-G9)))*-100)</f>
        <v>-75</v>
      </c>
      <c r="K9" s="17">
        <f>L9+M9</f>
        <v>0</v>
      </c>
      <c r="L9" s="17">
        <f>SUM(L10:L30)</f>
        <v>2</v>
      </c>
      <c r="M9" s="17">
        <f>SUM(M10:M30)</f>
        <v>-2</v>
      </c>
      <c r="N9" s="15">
        <f>IF(B9=K9,0,(1-(B9/(B9-K9)))*-100)</f>
        <v>0</v>
      </c>
      <c r="O9" s="15">
        <f t="shared" ref="O9:P10" si="0">IF(C9=L9,0,(1-(C9/(C9-L9)))*-100)</f>
        <v>100</v>
      </c>
      <c r="P9" s="15">
        <f>IF(D9=M9,0,(1-(D9/(D9-M9)))*-100)</f>
        <v>-66.666666666666671</v>
      </c>
      <c r="Q9" s="17">
        <f>R9+S9</f>
        <v>22</v>
      </c>
      <c r="R9" s="17">
        <f>SUM(R10:R30)</f>
        <v>9</v>
      </c>
      <c r="S9" s="17">
        <f>SUM(S10:S30)</f>
        <v>13</v>
      </c>
      <c r="T9" s="17">
        <f>U9+V9</f>
        <v>-6</v>
      </c>
      <c r="U9" s="17">
        <f>SUM(U10:U30)</f>
        <v>-6</v>
      </c>
      <c r="V9" s="17">
        <f>SUM(V10:V30)</f>
        <v>0</v>
      </c>
      <c r="W9" s="15">
        <f>IF(Q9=T9,IF(Q9&gt;0,"皆増",0),(1-(Q9/(Q9-T9)))*-100)</f>
        <v>-21.428571428571431</v>
      </c>
      <c r="X9" s="15">
        <f t="shared" ref="X9:Y30" si="1">IF(R9=U9,IF(R9&gt;0,"皆増",0),(1-(R9/(R9-U9)))*-100)</f>
        <v>-40</v>
      </c>
      <c r="Y9" s="15">
        <f t="shared" si="1"/>
        <v>0</v>
      </c>
      <c r="Z9" s="17">
        <f>AA9+AB9</f>
        <v>1</v>
      </c>
      <c r="AA9" s="17">
        <f>SUM(AA10:AA30)</f>
        <v>-2</v>
      </c>
      <c r="AB9" s="17">
        <f>SUM(AB10:AB30)</f>
        <v>3</v>
      </c>
      <c r="AC9" s="15">
        <f>IF(Q9=Z9,IF(Q9&gt;0,"皆増",0),(1-(Q9/(Q9-Z9)))*-100)</f>
        <v>4.7619047619047672</v>
      </c>
      <c r="AD9" s="15">
        <f t="shared" ref="AD9:AE30" si="2">IF(R9=AA9,IF(R9&gt;0,"皆増",0),(1-(R9/(R9-AA9)))*-100)</f>
        <v>-18.181818181818176</v>
      </c>
      <c r="AE9" s="15">
        <f t="shared" si="2"/>
        <v>30.000000000000004</v>
      </c>
      <c r="AH9" s="4">
        <f t="shared" ref="AH9:AJ30" si="3">Q9-T9</f>
        <v>28</v>
      </c>
      <c r="AI9" s="4">
        <f t="shared" si="3"/>
        <v>15</v>
      </c>
      <c r="AJ9" s="4">
        <f t="shared" si="3"/>
        <v>13</v>
      </c>
      <c r="AK9" s="4">
        <f t="shared" ref="AK9:AM30" si="4">Q9-Z9</f>
        <v>21</v>
      </c>
      <c r="AL9" s="4">
        <f t="shared" si="4"/>
        <v>11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4</v>
      </c>
      <c r="D10" s="17">
        <v>1</v>
      </c>
      <c r="E10" s="17">
        <f t="shared" ref="E10" si="6">F10+G10</f>
        <v>-2</v>
      </c>
      <c r="F10" s="17">
        <v>1</v>
      </c>
      <c r="G10" s="17">
        <v>-3</v>
      </c>
      <c r="H10" s="15">
        <f>IF(B10=E10,0,(1-(B10/(B10-E10)))*-100)</f>
        <v>-28.571428571428569</v>
      </c>
      <c r="I10" s="15">
        <f t="shared" ref="I10" si="7">IF(C10=F10,0,(1-(C10/(C10-F10)))*-100)</f>
        <v>33.333333333333329</v>
      </c>
      <c r="J10" s="15">
        <f>IF(D10=G10,0,(1-(D10/(D10-G10)))*-100)</f>
        <v>-75</v>
      </c>
      <c r="K10" s="17">
        <f t="shared" ref="K10" si="8">L10+M10</f>
        <v>0</v>
      </c>
      <c r="L10" s="17">
        <v>2</v>
      </c>
      <c r="M10" s="17">
        <v>-2</v>
      </c>
      <c r="N10" s="15">
        <f>IF(B10=K10,0,(1-(B10/(B10-K10)))*-100)</f>
        <v>0</v>
      </c>
      <c r="O10" s="15">
        <f t="shared" si="0"/>
        <v>100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1</v>
      </c>
      <c r="S13" s="17">
        <v>0</v>
      </c>
      <c r="T13" s="17">
        <f t="shared" si="10"/>
        <v>1</v>
      </c>
      <c r="U13" s="17">
        <v>1</v>
      </c>
      <c r="V13" s="17">
        <v>0</v>
      </c>
      <c r="W13" s="15" t="str">
        <f t="shared" si="11"/>
        <v>皆増</v>
      </c>
      <c r="X13" s="15" t="str">
        <f t="shared" si="1"/>
        <v>皆増</v>
      </c>
      <c r="Y13" s="15">
        <f t="shared" si="1"/>
        <v>0</v>
      </c>
      <c r="Z13" s="17">
        <f t="shared" si="12"/>
        <v>1</v>
      </c>
      <c r="AA13" s="17">
        <v>1</v>
      </c>
      <c r="AB13" s="17">
        <v>0</v>
      </c>
      <c r="AC13" s="15" t="str">
        <f t="shared" si="13"/>
        <v>皆増</v>
      </c>
      <c r="AD13" s="15" t="str">
        <f t="shared" si="2"/>
        <v>皆増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-100</v>
      </c>
      <c r="X23" s="15">
        <f t="shared" si="1"/>
        <v>0</v>
      </c>
      <c r="Y23" s="15">
        <f t="shared" si="1"/>
        <v>-100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-50</v>
      </c>
      <c r="X24" s="15">
        <f t="shared" si="1"/>
        <v>-50</v>
      </c>
      <c r="Y24" s="15">
        <f t="shared" si="1"/>
        <v>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-66.666666666666671</v>
      </c>
      <c r="AD24" s="15">
        <f t="shared" si="2"/>
        <v>-50</v>
      </c>
      <c r="AE24" s="15">
        <f t="shared" si="2"/>
        <v>-100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4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-19.999999999999996</v>
      </c>
      <c r="X25" s="15">
        <f t="shared" si="1"/>
        <v>0</v>
      </c>
      <c r="Y25" s="15">
        <f t="shared" si="1"/>
        <v>-100</v>
      </c>
      <c r="Z25" s="17">
        <f t="shared" si="12"/>
        <v>1</v>
      </c>
      <c r="AA25" s="17">
        <v>2</v>
      </c>
      <c r="AB25" s="17">
        <v>-1</v>
      </c>
      <c r="AC25" s="15">
        <f t="shared" si="13"/>
        <v>33.333333333333329</v>
      </c>
      <c r="AD25" s="15">
        <f t="shared" si="2"/>
        <v>100</v>
      </c>
      <c r="AE25" s="15">
        <f t="shared" si="2"/>
        <v>-100</v>
      </c>
      <c r="AH25" s="4">
        <f t="shared" si="3"/>
        <v>5</v>
      </c>
      <c r="AI25" s="4">
        <f t="shared" si="3"/>
        <v>4</v>
      </c>
      <c r="AJ25" s="4">
        <f t="shared" si="3"/>
        <v>1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0</v>
      </c>
      <c r="S26" s="17">
        <v>3</v>
      </c>
      <c r="T26" s="17">
        <f t="shared" si="10"/>
        <v>-2</v>
      </c>
      <c r="U26" s="17">
        <v>-2</v>
      </c>
      <c r="V26" s="17">
        <v>0</v>
      </c>
      <c r="W26" s="15">
        <f t="shared" si="11"/>
        <v>-40</v>
      </c>
      <c r="X26" s="15">
        <f t="shared" si="1"/>
        <v>-100</v>
      </c>
      <c r="Y26" s="15">
        <f t="shared" si="1"/>
        <v>0</v>
      </c>
      <c r="Z26" s="17">
        <f t="shared" si="12"/>
        <v>1</v>
      </c>
      <c r="AA26" s="17">
        <v>-2</v>
      </c>
      <c r="AB26" s="17">
        <v>3</v>
      </c>
      <c r="AC26" s="15">
        <f t="shared" si="13"/>
        <v>50</v>
      </c>
      <c r="AD26" s="15">
        <f t="shared" si="2"/>
        <v>-100</v>
      </c>
      <c r="AE26" s="15" t="str">
        <f t="shared" si="2"/>
        <v>皆増</v>
      </c>
      <c r="AH26" s="4">
        <f t="shared" si="3"/>
        <v>5</v>
      </c>
      <c r="AI26" s="4">
        <f t="shared" si="3"/>
        <v>2</v>
      </c>
      <c r="AJ26" s="4">
        <f t="shared" si="3"/>
        <v>3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2</v>
      </c>
      <c r="U27" s="17">
        <v>0</v>
      </c>
      <c r="V27" s="17">
        <v>2</v>
      </c>
      <c r="W27" s="15">
        <f t="shared" si="11"/>
        <v>100</v>
      </c>
      <c r="X27" s="15">
        <f t="shared" si="1"/>
        <v>0</v>
      </c>
      <c r="Y27" s="15">
        <f t="shared" si="1"/>
        <v>200</v>
      </c>
      <c r="Z27" s="17">
        <f t="shared" si="12"/>
        <v>3</v>
      </c>
      <c r="AA27" s="17">
        <v>0</v>
      </c>
      <c r="AB27" s="17">
        <v>3</v>
      </c>
      <c r="AC27" s="15">
        <f t="shared" si="13"/>
        <v>300</v>
      </c>
      <c r="AD27" s="15">
        <f t="shared" si="2"/>
        <v>0</v>
      </c>
      <c r="AE27" s="15" t="str">
        <f t="shared" si="2"/>
        <v>皆増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2</v>
      </c>
      <c r="S28" s="17">
        <v>4</v>
      </c>
      <c r="T28" s="17">
        <f t="shared" si="10"/>
        <v>-1</v>
      </c>
      <c r="U28" s="17">
        <v>-2</v>
      </c>
      <c r="V28" s="17">
        <v>1</v>
      </c>
      <c r="W28" s="15">
        <f t="shared" si="11"/>
        <v>-14.28571428571429</v>
      </c>
      <c r="X28" s="15">
        <f t="shared" si="1"/>
        <v>-50</v>
      </c>
      <c r="Y28" s="15">
        <f t="shared" si="1"/>
        <v>33.333333333333329</v>
      </c>
      <c r="Z28" s="17">
        <f t="shared" si="12"/>
        <v>1</v>
      </c>
      <c r="AA28" s="17">
        <v>1</v>
      </c>
      <c r="AB28" s="17">
        <v>0</v>
      </c>
      <c r="AC28" s="15">
        <f t="shared" si="13"/>
        <v>19.999999999999996</v>
      </c>
      <c r="AD28" s="15">
        <f t="shared" si="2"/>
        <v>100</v>
      </c>
      <c r="AE28" s="15">
        <f t="shared" si="2"/>
        <v>0</v>
      </c>
      <c r="AH28" s="4">
        <f t="shared" si="3"/>
        <v>7</v>
      </c>
      <c r="AI28" s="4">
        <f t="shared" si="3"/>
        <v>4</v>
      </c>
      <c r="AJ28" s="4">
        <f t="shared" si="3"/>
        <v>3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-2</v>
      </c>
      <c r="U29" s="17">
        <v>-1</v>
      </c>
      <c r="V29" s="17">
        <v>-1</v>
      </c>
      <c r="W29" s="15">
        <f t="shared" si="11"/>
        <v>-50</v>
      </c>
      <c r="X29" s="15">
        <f t="shared" si="1"/>
        <v>-100</v>
      </c>
      <c r="Y29" s="15">
        <f t="shared" si="1"/>
        <v>-33.333333333333336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-33.333333333333336</v>
      </c>
      <c r="AD29" s="15">
        <f t="shared" si="2"/>
        <v>-100</v>
      </c>
      <c r="AE29" s="15">
        <f t="shared" si="2"/>
        <v>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-50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8</v>
      </c>
      <c r="S34" s="17">
        <f t="shared" si="22"/>
        <v>13</v>
      </c>
      <c r="T34" s="17">
        <f t="shared" si="22"/>
        <v>-5</v>
      </c>
      <c r="U34" s="17">
        <f t="shared" si="22"/>
        <v>-6</v>
      </c>
      <c r="V34" s="17">
        <f t="shared" si="22"/>
        <v>1</v>
      </c>
      <c r="W34" s="15">
        <f t="shared" si="15"/>
        <v>-19.23076923076923</v>
      </c>
      <c r="X34" s="15">
        <f t="shared" si="15"/>
        <v>-42.857142857142861</v>
      </c>
      <c r="Y34" s="15">
        <f t="shared" si="15"/>
        <v>8.333333333333325</v>
      </c>
      <c r="Z34" s="17">
        <f t="shared" ref="Z34:AB34" si="23">SUM(Z23:Z30)</f>
        <v>1</v>
      </c>
      <c r="AA34" s="17">
        <f t="shared" si="23"/>
        <v>-2</v>
      </c>
      <c r="AB34" s="17">
        <f t="shared" si="23"/>
        <v>3</v>
      </c>
      <c r="AC34" s="15">
        <f t="shared" si="17"/>
        <v>5.0000000000000044</v>
      </c>
      <c r="AD34" s="15">
        <f t="shared" si="17"/>
        <v>-19.999999999999996</v>
      </c>
      <c r="AE34" s="15">
        <f t="shared" si="17"/>
        <v>30.000000000000004</v>
      </c>
      <c r="AH34" s="4">
        <f t="shared" ref="AH34:AJ34" si="24">SUM(AH23:AH30)</f>
        <v>26</v>
      </c>
      <c r="AI34" s="4">
        <f t="shared" si="24"/>
        <v>14</v>
      </c>
      <c r="AJ34" s="4">
        <f t="shared" si="24"/>
        <v>12</v>
      </c>
      <c r="AK34" s="4">
        <f>SUM(AK23:AK30)</f>
        <v>20</v>
      </c>
      <c r="AL34" s="4">
        <f>SUM(AL23:AL30)</f>
        <v>10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20</v>
      </c>
      <c r="R35" s="17">
        <f t="shared" si="25"/>
        <v>7</v>
      </c>
      <c r="S35" s="17">
        <f t="shared" si="25"/>
        <v>13</v>
      </c>
      <c r="T35" s="17">
        <f t="shared" si="25"/>
        <v>-3</v>
      </c>
      <c r="U35" s="17">
        <f t="shared" si="25"/>
        <v>-5</v>
      </c>
      <c r="V35" s="17">
        <f t="shared" si="25"/>
        <v>2</v>
      </c>
      <c r="W35" s="15">
        <f t="shared" si="15"/>
        <v>-13.043478260869568</v>
      </c>
      <c r="X35" s="15">
        <f t="shared" si="15"/>
        <v>-41.666666666666664</v>
      </c>
      <c r="Y35" s="15">
        <f t="shared" si="15"/>
        <v>18.181818181818187</v>
      </c>
      <c r="Z35" s="17">
        <f t="shared" ref="Z35:AB35" si="26">SUM(Z25:Z30)</f>
        <v>4</v>
      </c>
      <c r="AA35" s="17">
        <f t="shared" si="26"/>
        <v>0</v>
      </c>
      <c r="AB35" s="17">
        <f t="shared" si="26"/>
        <v>4</v>
      </c>
      <c r="AC35" s="15">
        <f t="shared" si="17"/>
        <v>25</v>
      </c>
      <c r="AD35" s="15">
        <f t="shared" si="17"/>
        <v>0</v>
      </c>
      <c r="AE35" s="15">
        <f t="shared" si="17"/>
        <v>44.444444444444443</v>
      </c>
      <c r="AH35" s="4">
        <f t="shared" ref="AH35:AJ35" si="27">SUM(AH25:AH30)</f>
        <v>23</v>
      </c>
      <c r="AI35" s="4">
        <f t="shared" si="27"/>
        <v>12</v>
      </c>
      <c r="AJ35" s="4">
        <f t="shared" si="27"/>
        <v>11</v>
      </c>
      <c r="AK35" s="4">
        <f>SUM(AK25:AK30)</f>
        <v>16</v>
      </c>
      <c r="AL35" s="4">
        <f>SUM(AL25:AL30)</f>
        <v>7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13</v>
      </c>
      <c r="R36" s="17">
        <f t="shared" si="28"/>
        <v>3</v>
      </c>
      <c r="S36" s="17">
        <f t="shared" si="28"/>
        <v>10</v>
      </c>
      <c r="T36" s="17">
        <f t="shared" si="28"/>
        <v>0</v>
      </c>
      <c r="U36" s="17">
        <f t="shared" si="28"/>
        <v>-3</v>
      </c>
      <c r="V36" s="17">
        <f t="shared" si="28"/>
        <v>3</v>
      </c>
      <c r="W36" s="15">
        <f t="shared" si="15"/>
        <v>0</v>
      </c>
      <c r="X36" s="15">
        <f t="shared" si="15"/>
        <v>-50</v>
      </c>
      <c r="Y36" s="15">
        <f t="shared" si="15"/>
        <v>42.857142857142861</v>
      </c>
      <c r="Z36" s="17">
        <f t="shared" ref="Z36:AB36" si="29">SUM(Z27:Z30)</f>
        <v>2</v>
      </c>
      <c r="AA36" s="17">
        <f t="shared" si="29"/>
        <v>0</v>
      </c>
      <c r="AB36" s="17">
        <f t="shared" si="29"/>
        <v>2</v>
      </c>
      <c r="AC36" s="15">
        <f t="shared" si="17"/>
        <v>18.181818181818187</v>
      </c>
      <c r="AD36" s="15">
        <f t="shared" si="17"/>
        <v>0</v>
      </c>
      <c r="AE36" s="15">
        <f t="shared" si="17"/>
        <v>25</v>
      </c>
      <c r="AH36" s="4">
        <f t="shared" ref="AH36:AJ36" si="30">SUM(AH27:AH30)</f>
        <v>13</v>
      </c>
      <c r="AI36" s="4">
        <f t="shared" si="30"/>
        <v>6</v>
      </c>
      <c r="AJ36" s="4">
        <f t="shared" si="30"/>
        <v>7</v>
      </c>
      <c r="AK36" s="4">
        <f>SUM(AK27:AK30)</f>
        <v>11</v>
      </c>
      <c r="AL36" s="4">
        <f>SUM(AL27:AL30)</f>
        <v>3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4.5454545454545459</v>
      </c>
      <c r="R39" s="12">
        <f>R33/R9*100</f>
        <v>11.111111111111111</v>
      </c>
      <c r="S39" s="13">
        <f t="shared" si="37"/>
        <v>0</v>
      </c>
      <c r="T39" s="12">
        <f>T33/T9*100</f>
        <v>16.666666666666664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-2.5974025974025965</v>
      </c>
      <c r="X39" s="12">
        <f t="shared" si="33"/>
        <v>4.4444444444444438</v>
      </c>
      <c r="Y39" s="12">
        <f>S39-AJ39</f>
        <v>-7.6923076923076925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-0.216450216450216</v>
      </c>
      <c r="AD39" s="12">
        <f t="shared" si="35"/>
        <v>2.020202020202019</v>
      </c>
      <c r="AE39" s="12">
        <f t="shared" si="35"/>
        <v>0</v>
      </c>
      <c r="AH39" s="12">
        <f t="shared" ref="AH39:AJ39" si="39">AH33/AH9*100</f>
        <v>7.1428571428571423</v>
      </c>
      <c r="AI39" s="12">
        <f t="shared" si="39"/>
        <v>6.666666666666667</v>
      </c>
      <c r="AJ39" s="12">
        <f t="shared" si="39"/>
        <v>7.6923076923076925</v>
      </c>
      <c r="AK39" s="12">
        <f>AK33/AK9*100</f>
        <v>4.7619047619047619</v>
      </c>
      <c r="AL39" s="12">
        <f>AL33/AL9*100</f>
        <v>9.0909090909090917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95.454545454545453</v>
      </c>
      <c r="R40" s="12">
        <f t="shared" si="40"/>
        <v>88.888888888888886</v>
      </c>
      <c r="S40" s="12">
        <f t="shared" si="40"/>
        <v>100</v>
      </c>
      <c r="T40" s="12">
        <f>T34/T9*100</f>
        <v>83.333333333333343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2.5974025974025921</v>
      </c>
      <c r="X40" s="12">
        <f t="shared" si="33"/>
        <v>-4.4444444444444429</v>
      </c>
      <c r="Y40" s="12">
        <f>S40-AJ40</f>
        <v>7.6923076923076934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0.21645021645022666</v>
      </c>
      <c r="AD40" s="12">
        <f t="shared" si="35"/>
        <v>-2.0202020202020208</v>
      </c>
      <c r="AE40" s="12">
        <f t="shared" si="35"/>
        <v>0</v>
      </c>
      <c r="AH40" s="12">
        <f t="shared" ref="AH40:AJ40" si="45">AH34/AH9*100</f>
        <v>92.857142857142861</v>
      </c>
      <c r="AI40" s="12">
        <f t="shared" si="45"/>
        <v>93.333333333333329</v>
      </c>
      <c r="AJ40" s="12">
        <f t="shared" si="45"/>
        <v>92.307692307692307</v>
      </c>
      <c r="AK40" s="12">
        <f>AK34/AK9*100</f>
        <v>95.238095238095227</v>
      </c>
      <c r="AL40" s="12">
        <f>AL34/AL9*100</f>
        <v>90.909090909090907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90.909090909090907</v>
      </c>
      <c r="R41" s="12">
        <f t="shared" si="46"/>
        <v>77.777777777777786</v>
      </c>
      <c r="S41" s="12">
        <f t="shared" si="46"/>
        <v>100</v>
      </c>
      <c r="T41" s="12">
        <f>T35/T9*100</f>
        <v>50</v>
      </c>
      <c r="U41" s="12">
        <f t="shared" ref="U41:V41" si="47">U35/U9*100</f>
        <v>83.333333333333343</v>
      </c>
      <c r="V41" s="12" t="e">
        <f t="shared" si="47"/>
        <v>#DIV/0!</v>
      </c>
      <c r="W41" s="12">
        <f t="shared" si="42"/>
        <v>8.7662337662337677</v>
      </c>
      <c r="X41" s="12">
        <f t="shared" si="33"/>
        <v>-2.2222222222222143</v>
      </c>
      <c r="Y41" s="12">
        <f>S41-AJ41</f>
        <v>15.384615384615387</v>
      </c>
      <c r="Z41" s="12">
        <f>Z35/Z9*100</f>
        <v>400</v>
      </c>
      <c r="AA41" s="12">
        <f t="shared" ref="AA41:AB41" si="48">AA35/AA9*100</f>
        <v>0</v>
      </c>
      <c r="AB41" s="12">
        <f t="shared" si="48"/>
        <v>133.33333333333331</v>
      </c>
      <c r="AC41" s="12">
        <f t="shared" si="44"/>
        <v>14.718614718614717</v>
      </c>
      <c r="AD41" s="12">
        <f>R41-AL41</f>
        <v>14.141414141414153</v>
      </c>
      <c r="AE41" s="12">
        <f t="shared" si="35"/>
        <v>10</v>
      </c>
      <c r="AH41" s="12">
        <f>AH35/AH9*100</f>
        <v>82.142857142857139</v>
      </c>
      <c r="AI41" s="12">
        <f>AI35/AI9*100</f>
        <v>80</v>
      </c>
      <c r="AJ41" s="12">
        <f>AJ35/AJ9*100</f>
        <v>84.615384615384613</v>
      </c>
      <c r="AK41" s="12">
        <f t="shared" ref="AK41:AM41" si="49">AK35/AK9*100</f>
        <v>76.19047619047619</v>
      </c>
      <c r="AL41" s="12">
        <f t="shared" si="49"/>
        <v>63.636363636363633</v>
      </c>
      <c r="AM41" s="12">
        <f t="shared" si="49"/>
        <v>90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59.090909090909093</v>
      </c>
      <c r="R42" s="12">
        <f t="shared" si="50"/>
        <v>33.333333333333329</v>
      </c>
      <c r="S42" s="12">
        <f t="shared" si="50"/>
        <v>76.923076923076934</v>
      </c>
      <c r="T42" s="12">
        <f t="shared" si="50"/>
        <v>0</v>
      </c>
      <c r="U42" s="12">
        <f t="shared" si="50"/>
        <v>50</v>
      </c>
      <c r="V42" s="12" t="e">
        <f t="shared" si="50"/>
        <v>#DIV/0!</v>
      </c>
      <c r="W42" s="12">
        <f t="shared" si="42"/>
        <v>12.662337662337663</v>
      </c>
      <c r="X42" s="12">
        <f t="shared" si="33"/>
        <v>-6.6666666666666714</v>
      </c>
      <c r="Y42" s="12">
        <f>S42-AJ42</f>
        <v>23.076923076923087</v>
      </c>
      <c r="Z42" s="12">
        <f t="shared" si="50"/>
        <v>200</v>
      </c>
      <c r="AA42" s="12">
        <f t="shared" si="50"/>
        <v>0</v>
      </c>
      <c r="AB42" s="12">
        <f t="shared" si="50"/>
        <v>66.666666666666657</v>
      </c>
      <c r="AC42" s="12">
        <f t="shared" si="44"/>
        <v>6.7099567099567068</v>
      </c>
      <c r="AD42" s="12">
        <f>R42-AL42</f>
        <v>6.0606060606060588</v>
      </c>
      <c r="AE42" s="12">
        <f t="shared" si="35"/>
        <v>-3.076923076923066</v>
      </c>
      <c r="AH42" s="12">
        <f t="shared" ref="AH42:AJ42" si="51">AH36/AH9*100</f>
        <v>46.428571428571431</v>
      </c>
      <c r="AI42" s="12">
        <f t="shared" si="51"/>
        <v>40</v>
      </c>
      <c r="AJ42" s="12">
        <f t="shared" si="51"/>
        <v>53.846153846153847</v>
      </c>
      <c r="AK42" s="12">
        <f>AK36/AK9*100</f>
        <v>52.380952380952387</v>
      </c>
      <c r="AL42" s="12">
        <f>AL36/AL9*100</f>
        <v>27.27272727272727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1</v>
      </c>
      <c r="D9" s="17">
        <f>SUM(D10:D30)</f>
        <v>3</v>
      </c>
      <c r="E9" s="17">
        <f>F9+G9</f>
        <v>-2</v>
      </c>
      <c r="F9" s="17">
        <f>SUM(F10:F30)</f>
        <v>-3</v>
      </c>
      <c r="G9" s="17">
        <f>SUM(G10:G30)</f>
        <v>1</v>
      </c>
      <c r="H9" s="15">
        <f>IF(B9=E9,0,(1-(B9/(B9-E9)))*-100)</f>
        <v>-33.333333333333336</v>
      </c>
      <c r="I9" s="15">
        <f>IF(C9=F9,0,(1-(C9/(C9-F9)))*-100)</f>
        <v>-75</v>
      </c>
      <c r="J9" s="15">
        <f>IF(D9=G9,0,(1-(D9/(D9-G9)))*-100)</f>
        <v>50</v>
      </c>
      <c r="K9" s="17">
        <f>L9+M9</f>
        <v>1</v>
      </c>
      <c r="L9" s="17">
        <f>SUM(L10:L30)</f>
        <v>-1</v>
      </c>
      <c r="M9" s="17">
        <f>SUM(M10:M30)</f>
        <v>2</v>
      </c>
      <c r="N9" s="15">
        <f>IF(B9=K9,0,(1-(B9/(B9-K9)))*-100)</f>
        <v>33.333333333333329</v>
      </c>
      <c r="O9" s="15">
        <f t="shared" ref="O9:P10" si="0">IF(C9=L9,0,(1-(C9/(C9-L9)))*-100)</f>
        <v>-50</v>
      </c>
      <c r="P9" s="15">
        <f>IF(D9=M9,0,(1-(D9/(D9-M9)))*-100)</f>
        <v>200</v>
      </c>
      <c r="Q9" s="17">
        <f>R9+S9</f>
        <v>9</v>
      </c>
      <c r="R9" s="17">
        <f>SUM(R10:R30)</f>
        <v>3</v>
      </c>
      <c r="S9" s="17">
        <f>SUM(S10:S30)</f>
        <v>6</v>
      </c>
      <c r="T9" s="17">
        <f>U9+V9</f>
        <v>-3</v>
      </c>
      <c r="U9" s="17">
        <f>SUM(U10:U30)</f>
        <v>-4</v>
      </c>
      <c r="V9" s="17">
        <f>SUM(V10:V30)</f>
        <v>1</v>
      </c>
      <c r="W9" s="15">
        <f>IF(Q9=T9,IF(Q9&gt;0,"皆増",0),(1-(Q9/(Q9-T9)))*-100)</f>
        <v>-25</v>
      </c>
      <c r="X9" s="15">
        <f t="shared" ref="X9:Y30" si="1">IF(R9=U9,IF(R9&gt;0,"皆増",0),(1-(R9/(R9-U9)))*-100)</f>
        <v>-57.142857142857139</v>
      </c>
      <c r="Y9" s="15">
        <f t="shared" si="1"/>
        <v>19.999999999999996</v>
      </c>
      <c r="Z9" s="17">
        <f>AA9+AB9</f>
        <v>0</v>
      </c>
      <c r="AA9" s="17">
        <f>SUM(AA10:AA30)</f>
        <v>-3</v>
      </c>
      <c r="AB9" s="17">
        <f>SUM(AB10:AB30)</f>
        <v>3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-50</v>
      </c>
      <c r="AE9" s="15">
        <f t="shared" si="2"/>
        <v>100</v>
      </c>
      <c r="AH9" s="4">
        <f t="shared" ref="AH9:AJ30" si="3">Q9-T9</f>
        <v>12</v>
      </c>
      <c r="AI9" s="4">
        <f t="shared" si="3"/>
        <v>7</v>
      </c>
      <c r="AJ9" s="4">
        <f t="shared" si="3"/>
        <v>5</v>
      </c>
      <c r="AK9" s="4">
        <f t="shared" ref="AK9:AM30" si="4">Q9-Z9</f>
        <v>9</v>
      </c>
      <c r="AL9" s="4">
        <f t="shared" si="4"/>
        <v>6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1</v>
      </c>
      <c r="D10" s="17">
        <v>3</v>
      </c>
      <c r="E10" s="17">
        <f t="shared" ref="E10" si="6">F10+G10</f>
        <v>-2</v>
      </c>
      <c r="F10" s="17">
        <v>-3</v>
      </c>
      <c r="G10" s="17">
        <v>1</v>
      </c>
      <c r="H10" s="15">
        <f>IF(B10=E10,0,(1-(B10/(B10-E10)))*-100)</f>
        <v>-33.333333333333336</v>
      </c>
      <c r="I10" s="15">
        <f t="shared" ref="I10" si="7">IF(C10=F10,0,(1-(C10/(C10-F10)))*-100)</f>
        <v>-75</v>
      </c>
      <c r="J10" s="15">
        <f>IF(D10=G10,0,(1-(D10/(D10-G10)))*-100)</f>
        <v>50</v>
      </c>
      <c r="K10" s="17">
        <f t="shared" ref="K10" si="8">L10+M10</f>
        <v>1</v>
      </c>
      <c r="L10" s="17">
        <v>-1</v>
      </c>
      <c r="M10" s="17">
        <v>2</v>
      </c>
      <c r="N10" s="15">
        <f>IF(B10=K10,0,(1-(B10/(B10-K10)))*-100)</f>
        <v>33.333333333333329</v>
      </c>
      <c r="O10" s="15">
        <f t="shared" si="0"/>
        <v>-50</v>
      </c>
      <c r="P10" s="15">
        <f t="shared" si="0"/>
        <v>200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 t="str">
        <f t="shared" si="1"/>
        <v>皆増</v>
      </c>
      <c r="Z26" s="17">
        <f t="shared" si="12"/>
        <v>-2</v>
      </c>
      <c r="AA26" s="17">
        <v>-2</v>
      </c>
      <c r="AB26" s="17">
        <v>0</v>
      </c>
      <c r="AC26" s="15">
        <f t="shared" si="13"/>
        <v>-66.666666666666671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-1</v>
      </c>
      <c r="U27" s="17">
        <v>-2</v>
      </c>
      <c r="V27" s="17">
        <v>1</v>
      </c>
      <c r="W27" s="15">
        <f t="shared" si="11"/>
        <v>-50</v>
      </c>
      <c r="X27" s="15">
        <f t="shared" si="1"/>
        <v>-100</v>
      </c>
      <c r="Y27" s="15" t="str">
        <f t="shared" si="1"/>
        <v>皆増</v>
      </c>
      <c r="Z27" s="17">
        <f t="shared" si="12"/>
        <v>-1</v>
      </c>
      <c r="AA27" s="17">
        <v>-2</v>
      </c>
      <c r="AB27" s="17">
        <v>1</v>
      </c>
      <c r="AC27" s="15">
        <f t="shared" si="13"/>
        <v>-50</v>
      </c>
      <c r="AD27" s="15">
        <f t="shared" si="2"/>
        <v>-100</v>
      </c>
      <c r="AE27" s="15" t="str">
        <f t="shared" si="2"/>
        <v>皆増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-2</v>
      </c>
      <c r="U28" s="17">
        <v>-1</v>
      </c>
      <c r="V28" s="17">
        <v>-1</v>
      </c>
      <c r="W28" s="15">
        <f t="shared" si="11"/>
        <v>-50</v>
      </c>
      <c r="X28" s="15">
        <f t="shared" si="1"/>
        <v>-100</v>
      </c>
      <c r="Y28" s="15">
        <f t="shared" si="1"/>
        <v>-33.333333333333336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-100</v>
      </c>
      <c r="AE28" s="15">
        <f t="shared" si="2"/>
        <v>100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-50</v>
      </c>
      <c r="X29" s="15">
        <f t="shared" si="1"/>
        <v>-100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3</v>
      </c>
      <c r="S34" s="17">
        <f t="shared" si="22"/>
        <v>6</v>
      </c>
      <c r="T34" s="17">
        <f t="shared" si="22"/>
        <v>-2</v>
      </c>
      <c r="U34" s="17">
        <f t="shared" si="22"/>
        <v>-3</v>
      </c>
      <c r="V34" s="17">
        <f t="shared" si="22"/>
        <v>1</v>
      </c>
      <c r="W34" s="15">
        <f t="shared" si="15"/>
        <v>-18.181818181818176</v>
      </c>
      <c r="X34" s="15">
        <f t="shared" si="15"/>
        <v>-50</v>
      </c>
      <c r="Y34" s="15">
        <f t="shared" si="15"/>
        <v>19.999999999999996</v>
      </c>
      <c r="Z34" s="17">
        <f t="shared" ref="Z34:AB34" si="23">SUM(Z23:Z30)</f>
        <v>1</v>
      </c>
      <c r="AA34" s="17">
        <f t="shared" si="23"/>
        <v>-2</v>
      </c>
      <c r="AB34" s="17">
        <f t="shared" si="23"/>
        <v>3</v>
      </c>
      <c r="AC34" s="15">
        <f t="shared" si="17"/>
        <v>12.5</v>
      </c>
      <c r="AD34" s="15">
        <f t="shared" si="17"/>
        <v>-40</v>
      </c>
      <c r="AE34" s="15">
        <f t="shared" si="17"/>
        <v>100</v>
      </c>
      <c r="AH34" s="4">
        <f t="shared" ref="AH34:AJ34" si="24">SUM(AH23:AH30)</f>
        <v>11</v>
      </c>
      <c r="AI34" s="4">
        <f t="shared" si="24"/>
        <v>6</v>
      </c>
      <c r="AJ34" s="4">
        <f t="shared" si="24"/>
        <v>5</v>
      </c>
      <c r="AK34" s="4">
        <f>SUM(AK23:AK30)</f>
        <v>8</v>
      </c>
      <c r="AL34" s="4">
        <f>SUM(AL23:AL30)</f>
        <v>5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1</v>
      </c>
      <c r="S35" s="17">
        <f t="shared" si="25"/>
        <v>6</v>
      </c>
      <c r="T35" s="17">
        <f t="shared" si="25"/>
        <v>-3</v>
      </c>
      <c r="U35" s="17">
        <f t="shared" si="25"/>
        <v>-4</v>
      </c>
      <c r="V35" s="17">
        <f t="shared" si="25"/>
        <v>1</v>
      </c>
      <c r="W35" s="15">
        <f t="shared" si="15"/>
        <v>-30.000000000000004</v>
      </c>
      <c r="X35" s="15">
        <f t="shared" si="15"/>
        <v>-80</v>
      </c>
      <c r="Y35" s="15">
        <f t="shared" si="15"/>
        <v>19.999999999999996</v>
      </c>
      <c r="Z35" s="17">
        <f t="shared" ref="Z35:AB35" si="26">SUM(Z25:Z30)</f>
        <v>-1</v>
      </c>
      <c r="AA35" s="17">
        <f t="shared" si="26"/>
        <v>-4</v>
      </c>
      <c r="AB35" s="17">
        <f t="shared" si="26"/>
        <v>3</v>
      </c>
      <c r="AC35" s="15">
        <f t="shared" si="17"/>
        <v>-12.5</v>
      </c>
      <c r="AD35" s="15">
        <f t="shared" si="17"/>
        <v>-80</v>
      </c>
      <c r="AE35" s="15">
        <f t="shared" si="17"/>
        <v>100</v>
      </c>
      <c r="AH35" s="4">
        <f t="shared" ref="AH35:AJ35" si="27">SUM(AH25:AH30)</f>
        <v>10</v>
      </c>
      <c r="AI35" s="4">
        <f t="shared" si="27"/>
        <v>5</v>
      </c>
      <c r="AJ35" s="4">
        <f t="shared" si="27"/>
        <v>5</v>
      </c>
      <c r="AK35" s="4">
        <f>SUM(AK25:AK30)</f>
        <v>8</v>
      </c>
      <c r="AL35" s="4">
        <f>SUM(AL25:AL30)</f>
        <v>5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0</v>
      </c>
      <c r="S36" s="17">
        <f t="shared" si="28"/>
        <v>5</v>
      </c>
      <c r="T36" s="17">
        <f t="shared" si="28"/>
        <v>-4</v>
      </c>
      <c r="U36" s="17">
        <f t="shared" si="28"/>
        <v>-4</v>
      </c>
      <c r="V36" s="17">
        <f t="shared" si="28"/>
        <v>0</v>
      </c>
      <c r="W36" s="15">
        <f t="shared" si="15"/>
        <v>-44.444444444444443</v>
      </c>
      <c r="X36" s="15">
        <f t="shared" si="15"/>
        <v>-100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-3</v>
      </c>
      <c r="AB36" s="17">
        <f t="shared" si="29"/>
        <v>3</v>
      </c>
      <c r="AC36" s="15">
        <f t="shared" si="17"/>
        <v>0</v>
      </c>
      <c r="AD36" s="15">
        <f t="shared" si="17"/>
        <v>-100</v>
      </c>
      <c r="AE36" s="15">
        <f t="shared" si="17"/>
        <v>150</v>
      </c>
      <c r="AH36" s="4">
        <f t="shared" ref="AH36:AJ36" si="30">SUM(AH27:AH30)</f>
        <v>9</v>
      </c>
      <c r="AI36" s="4">
        <f t="shared" si="30"/>
        <v>4</v>
      </c>
      <c r="AJ36" s="4">
        <f t="shared" si="30"/>
        <v>5</v>
      </c>
      <c r="AK36" s="4">
        <f>SUM(AK27:AK30)</f>
        <v>5</v>
      </c>
      <c r="AL36" s="4">
        <f>SUM(AL27:AL30)</f>
        <v>3</v>
      </c>
      <c r="AM36" s="4">
        <f>SUM(AM27:AM30)</f>
        <v>2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25</v>
      </c>
      <c r="V39" s="12">
        <f t="shared" si="38"/>
        <v>0</v>
      </c>
      <c r="W39" s="12">
        <f>Q39-AH39</f>
        <v>-8.3333333333333321</v>
      </c>
      <c r="X39" s="12">
        <f t="shared" si="33"/>
        <v>-14.285714285714285</v>
      </c>
      <c r="Y39" s="12">
        <f>S39-AJ39</f>
        <v>0</v>
      </c>
      <c r="Z39" s="12" t="e">
        <f t="shared" si="37"/>
        <v>#DIV/0!</v>
      </c>
      <c r="AA39" s="12">
        <f t="shared" si="37"/>
        <v>33.333333333333329</v>
      </c>
      <c r="AB39" s="12">
        <f t="shared" si="37"/>
        <v>0</v>
      </c>
      <c r="AC39" s="12">
        <f>Q39-AK39</f>
        <v>-11.111111111111111</v>
      </c>
      <c r="AD39" s="12">
        <f t="shared" si="35"/>
        <v>-16.666666666666664</v>
      </c>
      <c r="AE39" s="12">
        <f t="shared" si="35"/>
        <v>0</v>
      </c>
      <c r="AH39" s="12">
        <f t="shared" ref="AH39:AJ39" si="39">AH33/AH9*100</f>
        <v>8.3333333333333321</v>
      </c>
      <c r="AI39" s="12">
        <f t="shared" si="39"/>
        <v>14.285714285714285</v>
      </c>
      <c r="AJ39" s="12">
        <f t="shared" si="39"/>
        <v>0</v>
      </c>
      <c r="AK39" s="12">
        <f>AK33/AK9*100</f>
        <v>11.111111111111111</v>
      </c>
      <c r="AL39" s="12">
        <f>AL33/AL9*100</f>
        <v>16.666666666666664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75</v>
      </c>
      <c r="V40" s="12">
        <f t="shared" si="41"/>
        <v>100</v>
      </c>
      <c r="W40" s="12">
        <f t="shared" ref="W40:W42" si="42">Q40-AH40</f>
        <v>8.3333333333333428</v>
      </c>
      <c r="X40" s="12">
        <f t="shared" si="33"/>
        <v>14.285714285714292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11.111111111111114</v>
      </c>
      <c r="AD40" s="12">
        <f t="shared" si="35"/>
        <v>16.666666666666657</v>
      </c>
      <c r="AE40" s="12">
        <f t="shared" si="35"/>
        <v>0</v>
      </c>
      <c r="AH40" s="12">
        <f t="shared" ref="AH40:AJ40" si="45">AH34/AH9*100</f>
        <v>91.666666666666657</v>
      </c>
      <c r="AI40" s="12">
        <f t="shared" si="45"/>
        <v>85.714285714285708</v>
      </c>
      <c r="AJ40" s="12">
        <f t="shared" si="45"/>
        <v>100</v>
      </c>
      <c r="AK40" s="12">
        <f>AK34/AK9*100</f>
        <v>88.888888888888886</v>
      </c>
      <c r="AL40" s="12">
        <f>AL34/AL9*100</f>
        <v>83.333333333333343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33.333333333333329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-5.5555555555555571</v>
      </c>
      <c r="X41" s="12">
        <f t="shared" si="33"/>
        <v>-38.095238095238102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133.33333333333331</v>
      </c>
      <c r="AB41" s="12">
        <f t="shared" si="48"/>
        <v>100</v>
      </c>
      <c r="AC41" s="12">
        <f t="shared" si="44"/>
        <v>-11.1111111111111</v>
      </c>
      <c r="AD41" s="12">
        <f>R41-AL41</f>
        <v>-50.000000000000014</v>
      </c>
      <c r="AE41" s="12">
        <f t="shared" si="35"/>
        <v>0</v>
      </c>
      <c r="AH41" s="12">
        <f>AH35/AH9*100</f>
        <v>83.333333333333343</v>
      </c>
      <c r="AI41" s="12">
        <f>AI35/AI9*100</f>
        <v>71.428571428571431</v>
      </c>
      <c r="AJ41" s="12">
        <f>AJ35/AJ9*100</f>
        <v>100</v>
      </c>
      <c r="AK41" s="12">
        <f t="shared" ref="AK41:AM41" si="49">AK35/AK9*100</f>
        <v>88.888888888888886</v>
      </c>
      <c r="AL41" s="12">
        <f t="shared" si="49"/>
        <v>83.333333333333343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0</v>
      </c>
      <c r="S42" s="12">
        <f t="shared" si="50"/>
        <v>83.333333333333343</v>
      </c>
      <c r="T42" s="12">
        <f t="shared" si="50"/>
        <v>133.33333333333331</v>
      </c>
      <c r="U42" s="12">
        <f t="shared" si="50"/>
        <v>100</v>
      </c>
      <c r="V42" s="12">
        <f t="shared" si="50"/>
        <v>0</v>
      </c>
      <c r="W42" s="12">
        <f t="shared" si="42"/>
        <v>-19.444444444444443</v>
      </c>
      <c r="X42" s="12">
        <f t="shared" si="33"/>
        <v>-57.142857142857139</v>
      </c>
      <c r="Y42" s="12">
        <f>S42-AJ42</f>
        <v>-16.666666666666657</v>
      </c>
      <c r="Z42" s="12" t="e">
        <f t="shared" si="50"/>
        <v>#DIV/0!</v>
      </c>
      <c r="AA42" s="12">
        <f t="shared" si="50"/>
        <v>100</v>
      </c>
      <c r="AB42" s="12">
        <f t="shared" si="50"/>
        <v>100</v>
      </c>
      <c r="AC42" s="12">
        <f t="shared" si="44"/>
        <v>0</v>
      </c>
      <c r="AD42" s="12">
        <f>R42-AL42</f>
        <v>-50</v>
      </c>
      <c r="AE42" s="12">
        <f t="shared" si="35"/>
        <v>16.666666666666686</v>
      </c>
      <c r="AH42" s="12">
        <f t="shared" ref="AH42:AJ42" si="51">AH36/AH9*100</f>
        <v>75</v>
      </c>
      <c r="AI42" s="12">
        <f t="shared" si="51"/>
        <v>57.142857142857139</v>
      </c>
      <c r="AJ42" s="12">
        <f t="shared" si="51"/>
        <v>100</v>
      </c>
      <c r="AK42" s="12">
        <f>AK36/AK9*100</f>
        <v>55.555555555555557</v>
      </c>
      <c r="AL42" s="12">
        <f>AL36/AL9*100</f>
        <v>50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-4</v>
      </c>
      <c r="F9" s="17">
        <f>SUM(F10:F30)</f>
        <v>-4</v>
      </c>
      <c r="G9" s="17">
        <f>SUM(G10:G30)</f>
        <v>0</v>
      </c>
      <c r="H9" s="15">
        <f>IF(B9=E9,0,(1-(B9/(B9-E9)))*-100)</f>
        <v>-57.142857142857139</v>
      </c>
      <c r="I9" s="15">
        <f>IF(C9=F9,0,(1-(C9/(C9-F9)))*-100)</f>
        <v>-80</v>
      </c>
      <c r="J9" s="15">
        <f>IF(D9=G9,0,(1-(D9/(D9-G9)))*-100)</f>
        <v>0</v>
      </c>
      <c r="K9" s="17">
        <f>L9+M9</f>
        <v>-6</v>
      </c>
      <c r="L9" s="17">
        <f>SUM(L10:L30)</f>
        <v>-2</v>
      </c>
      <c r="M9" s="17">
        <f>SUM(M10:M30)</f>
        <v>-4</v>
      </c>
      <c r="N9" s="15">
        <f>IF(B9=K9,0,(1-(B9/(B9-K9)))*-100)</f>
        <v>-66.666666666666671</v>
      </c>
      <c r="O9" s="15">
        <f t="shared" ref="O9:P10" si="0">IF(C9=L9,0,(1-(C9/(C9-L9)))*-100)</f>
        <v>-66.666666666666671</v>
      </c>
      <c r="P9" s="15">
        <f>IF(D9=M9,0,(1-(D9/(D9-M9)))*-100)</f>
        <v>-66.666666666666671</v>
      </c>
      <c r="Q9" s="17">
        <f>R9+S9</f>
        <v>15</v>
      </c>
      <c r="R9" s="17">
        <f>SUM(R10:R30)</f>
        <v>7</v>
      </c>
      <c r="S9" s="17">
        <f>SUM(S10:S30)</f>
        <v>8</v>
      </c>
      <c r="T9" s="17">
        <f>U9+V9</f>
        <v>0</v>
      </c>
      <c r="U9" s="17">
        <f>SUM(U10:U30)</f>
        <v>-3</v>
      </c>
      <c r="V9" s="17">
        <f>SUM(V10:V30)</f>
        <v>3</v>
      </c>
      <c r="W9" s="15">
        <f>IF(Q9=T9,IF(Q9&gt;0,"皆増",0),(1-(Q9/(Q9-T9)))*-100)</f>
        <v>0</v>
      </c>
      <c r="X9" s="15">
        <f t="shared" ref="X9:Y30" si="1">IF(R9=U9,IF(R9&gt;0,"皆増",0),(1-(R9/(R9-U9)))*-100)</f>
        <v>-30.000000000000004</v>
      </c>
      <c r="Y9" s="15">
        <f t="shared" si="1"/>
        <v>60.000000000000007</v>
      </c>
      <c r="Z9" s="17">
        <f>AA9+AB9</f>
        <v>-2</v>
      </c>
      <c r="AA9" s="17">
        <f>SUM(AA10:AA30)</f>
        <v>-3</v>
      </c>
      <c r="AB9" s="17">
        <f>SUM(AB10:AB30)</f>
        <v>1</v>
      </c>
      <c r="AC9" s="15">
        <f>IF(Q9=Z9,IF(Q9&gt;0,"皆増",0),(1-(Q9/(Q9-Z9)))*-100)</f>
        <v>-11.764705882352944</v>
      </c>
      <c r="AD9" s="15">
        <f t="shared" ref="AD9:AE30" si="2">IF(R9=AA9,IF(R9&gt;0,"皆増",0),(1-(R9/(R9-AA9)))*-100)</f>
        <v>-30.000000000000004</v>
      </c>
      <c r="AE9" s="15">
        <f t="shared" si="2"/>
        <v>14.285714285714279</v>
      </c>
      <c r="AH9" s="4">
        <f t="shared" ref="AH9:AJ30" si="3">Q9-T9</f>
        <v>15</v>
      </c>
      <c r="AI9" s="4">
        <f t="shared" si="3"/>
        <v>10</v>
      </c>
      <c r="AJ9" s="4">
        <f t="shared" si="3"/>
        <v>5</v>
      </c>
      <c r="AK9" s="4">
        <f t="shared" ref="AK9:AM30" si="4">Q9-Z9</f>
        <v>17</v>
      </c>
      <c r="AL9" s="4">
        <f t="shared" si="4"/>
        <v>10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-4</v>
      </c>
      <c r="F10" s="17">
        <v>-4</v>
      </c>
      <c r="G10" s="17">
        <v>0</v>
      </c>
      <c r="H10" s="15">
        <f>IF(B10=E10,0,(1-(B10/(B10-E10)))*-100)</f>
        <v>-57.142857142857139</v>
      </c>
      <c r="I10" s="15">
        <f t="shared" ref="I10" si="7">IF(C10=F10,0,(1-(C10/(C10-F10)))*-100)</f>
        <v>-80</v>
      </c>
      <c r="J10" s="15">
        <f>IF(D10=G10,0,(1-(D10/(D10-G10)))*-100)</f>
        <v>0</v>
      </c>
      <c r="K10" s="17">
        <f t="shared" ref="K10" si="8">L10+M10</f>
        <v>-6</v>
      </c>
      <c r="L10" s="17">
        <v>-2</v>
      </c>
      <c r="M10" s="17">
        <v>-4</v>
      </c>
      <c r="N10" s="15">
        <f>IF(B10=K10,0,(1-(B10/(B10-K10)))*-100)</f>
        <v>-66.666666666666671</v>
      </c>
      <c r="O10" s="15">
        <f t="shared" si="0"/>
        <v>-66.666666666666671</v>
      </c>
      <c r="P10" s="15">
        <f t="shared" si="0"/>
        <v>-66.666666666666671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0</v>
      </c>
      <c r="S13" s="17">
        <v>1</v>
      </c>
      <c r="T13" s="17">
        <f t="shared" si="10"/>
        <v>1</v>
      </c>
      <c r="U13" s="17">
        <v>0</v>
      </c>
      <c r="V13" s="17">
        <v>1</v>
      </c>
      <c r="W13" s="15" t="str">
        <f t="shared" si="11"/>
        <v>皆増</v>
      </c>
      <c r="X13" s="15">
        <f t="shared" si="1"/>
        <v>0</v>
      </c>
      <c r="Y13" s="15" t="str">
        <f t="shared" si="1"/>
        <v>皆増</v>
      </c>
      <c r="Z13" s="17">
        <f t="shared" si="12"/>
        <v>1</v>
      </c>
      <c r="AA13" s="17">
        <v>0</v>
      </c>
      <c r="AB13" s="17">
        <v>1</v>
      </c>
      <c r="AC13" s="15" t="str">
        <f t="shared" si="13"/>
        <v>皆増</v>
      </c>
      <c r="AD13" s="15">
        <f t="shared" si="2"/>
        <v>0</v>
      </c>
      <c r="AE13" s="15" t="str">
        <f t="shared" si="2"/>
        <v>皆増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-1</v>
      </c>
      <c r="V17" s="17">
        <v>0</v>
      </c>
      <c r="W17" s="15">
        <f t="shared" si="11"/>
        <v>-100</v>
      </c>
      <c r="X17" s="15">
        <f t="shared" si="1"/>
        <v>-100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-100</v>
      </c>
      <c r="AD22" s="15">
        <f t="shared" si="2"/>
        <v>0</v>
      </c>
      <c r="AE22" s="15">
        <f t="shared" si="2"/>
        <v>-100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-3</v>
      </c>
      <c r="AA23" s="17">
        <v>-2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>
        <f t="shared" si="11"/>
        <v>100</v>
      </c>
      <c r="X25" s="15">
        <f t="shared" si="1"/>
        <v>100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>
        <f t="shared" si="13"/>
        <v>100</v>
      </c>
      <c r="AD25" s="15">
        <f t="shared" si="2"/>
        <v>100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-1</v>
      </c>
      <c r="U26" s="17">
        <v>-1</v>
      </c>
      <c r="V26" s="17">
        <v>0</v>
      </c>
      <c r="W26" s="15">
        <f t="shared" si="11"/>
        <v>-25</v>
      </c>
      <c r="X26" s="15">
        <f t="shared" si="1"/>
        <v>-33.333333333333336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>
        <f t="shared" si="13"/>
        <v>50</v>
      </c>
      <c r="AD26" s="15">
        <f t="shared" si="2"/>
        <v>100</v>
      </c>
      <c r="AE26" s="15">
        <f t="shared" si="2"/>
        <v>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-3</v>
      </c>
      <c r="U27" s="17">
        <v>-1</v>
      </c>
      <c r="V27" s="17">
        <v>-2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-5</v>
      </c>
      <c r="AA27" s="17">
        <v>-4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5</v>
      </c>
      <c r="AL27" s="4">
        <f t="shared" si="4"/>
        <v>4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-1</v>
      </c>
      <c r="V28" s="17">
        <v>0</v>
      </c>
      <c r="W28" s="15">
        <f t="shared" si="11"/>
        <v>-50</v>
      </c>
      <c r="X28" s="15">
        <f t="shared" si="1"/>
        <v>-100</v>
      </c>
      <c r="Y28" s="15">
        <f t="shared" si="1"/>
        <v>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-66.666666666666671</v>
      </c>
      <c r="AD28" s="15">
        <f t="shared" si="2"/>
        <v>-100</v>
      </c>
      <c r="AE28" s="15">
        <f t="shared" si="2"/>
        <v>-50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1</v>
      </c>
      <c r="S29" s="17">
        <v>3</v>
      </c>
      <c r="T29" s="17">
        <f t="shared" si="10"/>
        <v>2</v>
      </c>
      <c r="U29" s="17">
        <v>0</v>
      </c>
      <c r="V29" s="17">
        <v>2</v>
      </c>
      <c r="W29" s="15">
        <f t="shared" si="11"/>
        <v>100</v>
      </c>
      <c r="X29" s="15">
        <f t="shared" si="1"/>
        <v>0</v>
      </c>
      <c r="Y29" s="15">
        <f t="shared" si="1"/>
        <v>200</v>
      </c>
      <c r="Z29" s="17">
        <f t="shared" si="12"/>
        <v>3</v>
      </c>
      <c r="AA29" s="17">
        <v>1</v>
      </c>
      <c r="AB29" s="17">
        <v>2</v>
      </c>
      <c r="AC29" s="15">
        <f t="shared" si="13"/>
        <v>300</v>
      </c>
      <c r="AD29" s="15" t="str">
        <f t="shared" si="2"/>
        <v>皆増</v>
      </c>
      <c r="AE29" s="15">
        <f t="shared" si="2"/>
        <v>200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2</v>
      </c>
      <c r="U30" s="17">
        <v>0</v>
      </c>
      <c r="V30" s="17">
        <v>2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-1</v>
      </c>
      <c r="U33" s="17">
        <f t="shared" si="19"/>
        <v>-2</v>
      </c>
      <c r="V33" s="17">
        <f t="shared" si="19"/>
        <v>1</v>
      </c>
      <c r="W33" s="15">
        <f t="shared" si="15"/>
        <v>-50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7</v>
      </c>
      <c r="S34" s="17">
        <f t="shared" si="22"/>
        <v>7</v>
      </c>
      <c r="T34" s="17">
        <f t="shared" si="22"/>
        <v>1</v>
      </c>
      <c r="U34" s="17">
        <f t="shared" si="22"/>
        <v>-1</v>
      </c>
      <c r="V34" s="17">
        <f t="shared" si="22"/>
        <v>2</v>
      </c>
      <c r="W34" s="15">
        <f t="shared" si="15"/>
        <v>7.6923076923076872</v>
      </c>
      <c r="X34" s="15">
        <f t="shared" si="15"/>
        <v>-12.5</v>
      </c>
      <c r="Y34" s="15">
        <f t="shared" si="15"/>
        <v>39.999999999999993</v>
      </c>
      <c r="Z34" s="17">
        <f t="shared" ref="Z34:AB34" si="23">SUM(Z23:Z30)</f>
        <v>-2</v>
      </c>
      <c r="AA34" s="17">
        <f t="shared" si="23"/>
        <v>-3</v>
      </c>
      <c r="AB34" s="17">
        <f t="shared" si="23"/>
        <v>1</v>
      </c>
      <c r="AC34" s="15">
        <f t="shared" si="17"/>
        <v>-12.5</v>
      </c>
      <c r="AD34" s="15">
        <f t="shared" si="17"/>
        <v>-30.000000000000004</v>
      </c>
      <c r="AE34" s="15">
        <f t="shared" si="17"/>
        <v>16.666666666666675</v>
      </c>
      <c r="AH34" s="4">
        <f t="shared" ref="AH34:AJ34" si="24">SUM(AH23:AH30)</f>
        <v>13</v>
      </c>
      <c r="AI34" s="4">
        <f t="shared" si="24"/>
        <v>8</v>
      </c>
      <c r="AJ34" s="4">
        <f t="shared" si="24"/>
        <v>5</v>
      </c>
      <c r="AK34" s="4">
        <f>SUM(AK23:AK30)</f>
        <v>16</v>
      </c>
      <c r="AL34" s="4">
        <f>SUM(AL23:AL30)</f>
        <v>10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5</v>
      </c>
      <c r="S35" s="17">
        <f t="shared" si="25"/>
        <v>7</v>
      </c>
      <c r="T35" s="17">
        <f t="shared" si="25"/>
        <v>0</v>
      </c>
      <c r="U35" s="17">
        <f t="shared" si="25"/>
        <v>-2</v>
      </c>
      <c r="V35" s="17">
        <f t="shared" si="25"/>
        <v>2</v>
      </c>
      <c r="W35" s="15">
        <f t="shared" si="15"/>
        <v>0</v>
      </c>
      <c r="X35" s="15">
        <f t="shared" si="15"/>
        <v>-28.571428571428569</v>
      </c>
      <c r="Y35" s="15">
        <f t="shared" si="15"/>
        <v>39.999999999999993</v>
      </c>
      <c r="Z35" s="17">
        <f t="shared" ref="Z35:AB35" si="26">SUM(Z25:Z30)</f>
        <v>0</v>
      </c>
      <c r="AA35" s="17">
        <f t="shared" si="26"/>
        <v>-2</v>
      </c>
      <c r="AB35" s="17">
        <f t="shared" si="26"/>
        <v>2</v>
      </c>
      <c r="AC35" s="15">
        <f t="shared" si="17"/>
        <v>0</v>
      </c>
      <c r="AD35" s="15">
        <f t="shared" si="17"/>
        <v>-28.571428571428569</v>
      </c>
      <c r="AE35" s="15">
        <f t="shared" si="17"/>
        <v>39.999999999999993</v>
      </c>
      <c r="AH35" s="4">
        <f t="shared" ref="AH35:AJ35" si="27">SUM(AH25:AH30)</f>
        <v>12</v>
      </c>
      <c r="AI35" s="4">
        <f t="shared" si="27"/>
        <v>7</v>
      </c>
      <c r="AJ35" s="4">
        <f t="shared" si="27"/>
        <v>5</v>
      </c>
      <c r="AK35" s="4">
        <f>SUM(AK25:AK30)</f>
        <v>12</v>
      </c>
      <c r="AL35" s="4">
        <f>SUM(AL25:AL30)</f>
        <v>7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1</v>
      </c>
      <c r="S36" s="17">
        <f t="shared" si="28"/>
        <v>6</v>
      </c>
      <c r="T36" s="17">
        <f t="shared" si="28"/>
        <v>0</v>
      </c>
      <c r="U36" s="17">
        <f t="shared" si="28"/>
        <v>-2</v>
      </c>
      <c r="V36" s="17">
        <f t="shared" si="28"/>
        <v>2</v>
      </c>
      <c r="W36" s="15">
        <f t="shared" si="15"/>
        <v>0</v>
      </c>
      <c r="X36" s="15">
        <f t="shared" si="15"/>
        <v>-66.666666666666671</v>
      </c>
      <c r="Y36" s="15">
        <f t="shared" si="15"/>
        <v>50</v>
      </c>
      <c r="Z36" s="17">
        <f t="shared" ref="Z36:AB36" si="29">SUM(Z27:Z30)</f>
        <v>-2</v>
      </c>
      <c r="AA36" s="17">
        <f t="shared" si="29"/>
        <v>-4</v>
      </c>
      <c r="AB36" s="17">
        <f t="shared" si="29"/>
        <v>2</v>
      </c>
      <c r="AC36" s="15">
        <f t="shared" si="17"/>
        <v>-22.222222222222221</v>
      </c>
      <c r="AD36" s="15">
        <f t="shared" si="17"/>
        <v>-80</v>
      </c>
      <c r="AE36" s="15">
        <f t="shared" si="17"/>
        <v>50</v>
      </c>
      <c r="AH36" s="4">
        <f t="shared" ref="AH36:AJ36" si="30">SUM(AH27:AH30)</f>
        <v>7</v>
      </c>
      <c r="AI36" s="4">
        <f t="shared" si="30"/>
        <v>3</v>
      </c>
      <c r="AJ36" s="4">
        <f t="shared" si="30"/>
        <v>4</v>
      </c>
      <c r="AK36" s="4">
        <f>SUM(AK27:AK30)</f>
        <v>9</v>
      </c>
      <c r="AL36" s="4">
        <f>SUM(AL27:AL30)</f>
        <v>5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6.666666666666667</v>
      </c>
      <c r="R39" s="12">
        <f>R33/R9*100</f>
        <v>0</v>
      </c>
      <c r="S39" s="13">
        <f t="shared" si="37"/>
        <v>12.5</v>
      </c>
      <c r="T39" s="12" t="e">
        <f>T33/T9*100</f>
        <v>#DIV/0!</v>
      </c>
      <c r="U39" s="12">
        <f t="shared" ref="U39:V39" si="38">U33/U9*100</f>
        <v>66.666666666666657</v>
      </c>
      <c r="V39" s="12">
        <f t="shared" si="38"/>
        <v>33.333333333333329</v>
      </c>
      <c r="W39" s="12">
        <f>Q39-AH39</f>
        <v>-6.666666666666667</v>
      </c>
      <c r="X39" s="12">
        <f t="shared" si="33"/>
        <v>-20</v>
      </c>
      <c r="Y39" s="12">
        <f>S39-AJ39</f>
        <v>12.5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0.78431372549019684</v>
      </c>
      <c r="AD39" s="12">
        <f t="shared" si="35"/>
        <v>0</v>
      </c>
      <c r="AE39" s="12">
        <f t="shared" si="35"/>
        <v>-1.7857142857142847</v>
      </c>
      <c r="AH39" s="12">
        <f t="shared" ref="AH39:AJ39" si="39">AH33/AH9*100</f>
        <v>13.333333333333334</v>
      </c>
      <c r="AI39" s="12">
        <f t="shared" si="39"/>
        <v>20</v>
      </c>
      <c r="AJ39" s="12">
        <f t="shared" si="39"/>
        <v>0</v>
      </c>
      <c r="AK39" s="12">
        <f>AK33/AK9*100</f>
        <v>5.8823529411764701</v>
      </c>
      <c r="AL39" s="12">
        <f>AL33/AL9*100</f>
        <v>0</v>
      </c>
      <c r="AM39" s="12">
        <f>AM33/AM9*100</f>
        <v>14.285714285714285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93.333333333333329</v>
      </c>
      <c r="R40" s="12">
        <f t="shared" si="40"/>
        <v>100</v>
      </c>
      <c r="S40" s="12">
        <f t="shared" si="40"/>
        <v>87.5</v>
      </c>
      <c r="T40" s="12" t="e">
        <f>T34/T9*100</f>
        <v>#DIV/0!</v>
      </c>
      <c r="U40" s="12">
        <f t="shared" ref="U40:V40" si="41">U34/U9*100</f>
        <v>33.333333333333329</v>
      </c>
      <c r="V40" s="12">
        <f t="shared" si="41"/>
        <v>66.666666666666657</v>
      </c>
      <c r="W40" s="12">
        <f t="shared" ref="W40:W42" si="42">Q40-AH40</f>
        <v>6.6666666666666572</v>
      </c>
      <c r="X40" s="12">
        <f t="shared" si="33"/>
        <v>20</v>
      </c>
      <c r="Y40" s="12">
        <f>S40-AJ40</f>
        <v>-12.5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-0.78431372549019329</v>
      </c>
      <c r="AD40" s="12">
        <f t="shared" si="35"/>
        <v>0</v>
      </c>
      <c r="AE40" s="12">
        <f t="shared" si="35"/>
        <v>1.7857142857142918</v>
      </c>
      <c r="AH40" s="12">
        <f t="shared" ref="AH40:AJ40" si="45">AH34/AH9*100</f>
        <v>86.666666666666671</v>
      </c>
      <c r="AI40" s="12">
        <f t="shared" si="45"/>
        <v>80</v>
      </c>
      <c r="AJ40" s="12">
        <f t="shared" si="45"/>
        <v>100</v>
      </c>
      <c r="AK40" s="12">
        <f>AK34/AK9*100</f>
        <v>94.117647058823522</v>
      </c>
      <c r="AL40" s="12">
        <f>AL34/AL9*100</f>
        <v>100</v>
      </c>
      <c r="AM40" s="12">
        <f>AM34/AM9*100</f>
        <v>85.714285714285708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71.428571428571431</v>
      </c>
      <c r="S41" s="12">
        <f t="shared" si="46"/>
        <v>87.5</v>
      </c>
      <c r="T41" s="12" t="e">
        <f>T35/T9*100</f>
        <v>#DIV/0!</v>
      </c>
      <c r="U41" s="12">
        <f t="shared" ref="U41:V41" si="47">U35/U9*100</f>
        <v>66.666666666666657</v>
      </c>
      <c r="V41" s="12">
        <f t="shared" si="47"/>
        <v>66.666666666666657</v>
      </c>
      <c r="W41" s="12">
        <f t="shared" si="42"/>
        <v>0</v>
      </c>
      <c r="X41" s="12">
        <f t="shared" si="33"/>
        <v>1.4285714285714306</v>
      </c>
      <c r="Y41" s="12">
        <f>S41-AJ41</f>
        <v>-12.5</v>
      </c>
      <c r="Z41" s="12">
        <f>Z35/Z9*100</f>
        <v>0</v>
      </c>
      <c r="AA41" s="12">
        <f t="shared" ref="AA41:AB41" si="48">AA35/AA9*100</f>
        <v>66.666666666666657</v>
      </c>
      <c r="AB41" s="12">
        <f t="shared" si="48"/>
        <v>200</v>
      </c>
      <c r="AC41" s="12">
        <f t="shared" si="44"/>
        <v>9.4117647058823479</v>
      </c>
      <c r="AD41" s="12">
        <f>R41-AL41</f>
        <v>1.4285714285714306</v>
      </c>
      <c r="AE41" s="12">
        <f t="shared" si="35"/>
        <v>16.071428571428569</v>
      </c>
      <c r="AH41" s="12">
        <f>AH35/AH9*100</f>
        <v>80</v>
      </c>
      <c r="AI41" s="12">
        <f>AI35/AI9*100</f>
        <v>70</v>
      </c>
      <c r="AJ41" s="12">
        <f>AJ35/AJ9*100</f>
        <v>100</v>
      </c>
      <c r="AK41" s="12">
        <f t="shared" ref="AK41:AM41" si="49">AK35/AK9*100</f>
        <v>70.588235294117652</v>
      </c>
      <c r="AL41" s="12">
        <f t="shared" si="49"/>
        <v>70</v>
      </c>
      <c r="AM41" s="12">
        <f t="shared" si="49"/>
        <v>71.428571428571431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46.666666666666664</v>
      </c>
      <c r="R42" s="12">
        <f t="shared" si="50"/>
        <v>14.285714285714285</v>
      </c>
      <c r="S42" s="12">
        <f t="shared" si="50"/>
        <v>75</v>
      </c>
      <c r="T42" s="12" t="e">
        <f t="shared" si="50"/>
        <v>#DIV/0!</v>
      </c>
      <c r="U42" s="12">
        <f t="shared" si="50"/>
        <v>66.666666666666657</v>
      </c>
      <c r="V42" s="12">
        <f t="shared" si="50"/>
        <v>66.666666666666657</v>
      </c>
      <c r="W42" s="12">
        <f t="shared" si="42"/>
        <v>0</v>
      </c>
      <c r="X42" s="12">
        <f t="shared" si="33"/>
        <v>-15.714285714285715</v>
      </c>
      <c r="Y42" s="12">
        <f>S42-AJ42</f>
        <v>-5</v>
      </c>
      <c r="Z42" s="12">
        <f t="shared" si="50"/>
        <v>100</v>
      </c>
      <c r="AA42" s="12">
        <f t="shared" si="50"/>
        <v>133.33333333333331</v>
      </c>
      <c r="AB42" s="12">
        <f t="shared" si="50"/>
        <v>200</v>
      </c>
      <c r="AC42" s="12">
        <f t="shared" si="44"/>
        <v>-6.2745098039215748</v>
      </c>
      <c r="AD42" s="12">
        <f>R42-AL42</f>
        <v>-35.714285714285715</v>
      </c>
      <c r="AE42" s="12">
        <f t="shared" si="35"/>
        <v>17.857142857142861</v>
      </c>
      <c r="AH42" s="12">
        <f t="shared" ref="AH42:AJ42" si="51">AH36/AH9*100</f>
        <v>46.666666666666664</v>
      </c>
      <c r="AI42" s="12">
        <f t="shared" si="51"/>
        <v>30</v>
      </c>
      <c r="AJ42" s="12">
        <f t="shared" si="51"/>
        <v>80</v>
      </c>
      <c r="AK42" s="12">
        <f>AK36/AK9*100</f>
        <v>52.941176470588239</v>
      </c>
      <c r="AL42" s="12">
        <f>AL36/AL9*100</f>
        <v>50</v>
      </c>
      <c r="AM42" s="12">
        <f>AM36/AM9*100</f>
        <v>57.142857142857139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8</v>
      </c>
      <c r="R9" s="17">
        <f>SUM(R10:R30)</f>
        <v>4</v>
      </c>
      <c r="S9" s="17">
        <f>SUM(S10:S30)</f>
        <v>4</v>
      </c>
      <c r="T9" s="17">
        <f>U9+V9</f>
        <v>2</v>
      </c>
      <c r="U9" s="17">
        <f>SUM(U10:U30)</f>
        <v>0</v>
      </c>
      <c r="V9" s="17">
        <f>SUM(V10:V30)</f>
        <v>2</v>
      </c>
      <c r="W9" s="15">
        <f>IF(Q9=T9,IF(Q9&gt;0,"皆増",0),(1-(Q9/(Q9-T9)))*-100)</f>
        <v>33.333333333333329</v>
      </c>
      <c r="X9" s="15">
        <f t="shared" ref="X9:Y30" si="1">IF(R9=U9,IF(R9&gt;0,"皆増",0),(1-(R9/(R9-U9)))*-100)</f>
        <v>0</v>
      </c>
      <c r="Y9" s="15">
        <f t="shared" si="1"/>
        <v>100</v>
      </c>
      <c r="Z9" s="17">
        <f>AA9+AB9</f>
        <v>1</v>
      </c>
      <c r="AA9" s="17">
        <f>SUM(AA10:AA30)</f>
        <v>-1</v>
      </c>
      <c r="AB9" s="17">
        <f>SUM(AB10:AB30)</f>
        <v>2</v>
      </c>
      <c r="AC9" s="15">
        <f>IF(Q9=Z9,IF(Q9&gt;0,"皆増",0),(1-(Q9/(Q9-Z9)))*-100)</f>
        <v>14.285714285714279</v>
      </c>
      <c r="AD9" s="15">
        <f t="shared" ref="AD9:AE30" si="2">IF(R9=AA9,IF(R9&gt;0,"皆増",0),(1-(R9/(R9-AA9)))*-100)</f>
        <v>-19.999999999999996</v>
      </c>
      <c r="AE9" s="15">
        <f t="shared" si="2"/>
        <v>100</v>
      </c>
      <c r="AH9" s="4">
        <f t="shared" ref="AH9:AJ30" si="3">Q9-T9</f>
        <v>6</v>
      </c>
      <c r="AI9" s="4">
        <f t="shared" si="3"/>
        <v>4</v>
      </c>
      <c r="AJ9" s="4">
        <f t="shared" si="3"/>
        <v>2</v>
      </c>
      <c r="AK9" s="4">
        <f t="shared" ref="AK9:AM30" si="4">Q9-Z9</f>
        <v>7</v>
      </c>
      <c r="AL9" s="4">
        <f t="shared" si="4"/>
        <v>5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0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 t="str">
        <f t="shared" si="11"/>
        <v>皆増</v>
      </c>
      <c r="X22" s="15">
        <f t="shared" si="1"/>
        <v>0</v>
      </c>
      <c r="Y22" s="15" t="str">
        <f t="shared" si="1"/>
        <v>皆増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2</v>
      </c>
      <c r="S26" s="17">
        <v>0</v>
      </c>
      <c r="T26" s="17">
        <f t="shared" si="10"/>
        <v>2</v>
      </c>
      <c r="U26" s="17">
        <v>2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2</v>
      </c>
      <c r="AA26" s="17">
        <v>2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-33.333333333333336</v>
      </c>
      <c r="AD27" s="15">
        <f t="shared" si="2"/>
        <v>-50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-1</v>
      </c>
      <c r="U28" s="17">
        <v>-1</v>
      </c>
      <c r="V28" s="17">
        <v>0</v>
      </c>
      <c r="W28" s="15">
        <f t="shared" si="11"/>
        <v>-50</v>
      </c>
      <c r="X28" s="15">
        <f t="shared" si="1"/>
        <v>-100</v>
      </c>
      <c r="Y28" s="15">
        <f t="shared" si="1"/>
        <v>0</v>
      </c>
      <c r="Z28" s="17">
        <f t="shared" si="12"/>
        <v>0</v>
      </c>
      <c r="AA28" s="17">
        <v>-1</v>
      </c>
      <c r="AB28" s="17">
        <v>1</v>
      </c>
      <c r="AC28" s="15">
        <f t="shared" si="13"/>
        <v>0</v>
      </c>
      <c r="AD28" s="15">
        <f t="shared" si="2"/>
        <v>-100</v>
      </c>
      <c r="AE28" s="15" t="str">
        <f t="shared" si="2"/>
        <v>皆増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-3</v>
      </c>
      <c r="U29" s="17">
        <v>-2</v>
      </c>
      <c r="V29" s="17">
        <v>-1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-50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4</v>
      </c>
      <c r="S34" s="17">
        <f t="shared" si="22"/>
        <v>3</v>
      </c>
      <c r="T34" s="17">
        <f t="shared" si="22"/>
        <v>1</v>
      </c>
      <c r="U34" s="17">
        <f t="shared" si="22"/>
        <v>0</v>
      </c>
      <c r="V34" s="17">
        <f t="shared" si="22"/>
        <v>1</v>
      </c>
      <c r="W34" s="15">
        <f t="shared" si="15"/>
        <v>16.666666666666675</v>
      </c>
      <c r="X34" s="15">
        <f t="shared" si="15"/>
        <v>0</v>
      </c>
      <c r="Y34" s="15">
        <f t="shared" si="15"/>
        <v>50</v>
      </c>
      <c r="Z34" s="17">
        <f t="shared" ref="Z34:AB34" si="23">SUM(Z23:Z30)</f>
        <v>2</v>
      </c>
      <c r="AA34" s="17">
        <f t="shared" si="23"/>
        <v>0</v>
      </c>
      <c r="AB34" s="17">
        <f t="shared" si="23"/>
        <v>2</v>
      </c>
      <c r="AC34" s="15">
        <f t="shared" si="17"/>
        <v>39.999999999999993</v>
      </c>
      <c r="AD34" s="15">
        <f t="shared" si="17"/>
        <v>0</v>
      </c>
      <c r="AE34" s="15">
        <f t="shared" si="17"/>
        <v>200</v>
      </c>
      <c r="AH34" s="4">
        <f t="shared" ref="AH34:AJ34" si="24">SUM(AH23:AH30)</f>
        <v>6</v>
      </c>
      <c r="AI34" s="4">
        <f t="shared" si="24"/>
        <v>4</v>
      </c>
      <c r="AJ34" s="4">
        <f t="shared" si="24"/>
        <v>2</v>
      </c>
      <c r="AK34" s="4">
        <f>SUM(AK23:AK30)</f>
        <v>5</v>
      </c>
      <c r="AL34" s="4">
        <f>SUM(AL23:AL30)</f>
        <v>4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4</v>
      </c>
      <c r="S35" s="17">
        <f t="shared" si="25"/>
        <v>3</v>
      </c>
      <c r="T35" s="17">
        <f t="shared" si="25"/>
        <v>2</v>
      </c>
      <c r="U35" s="17">
        <f t="shared" si="25"/>
        <v>1</v>
      </c>
      <c r="V35" s="17">
        <f t="shared" si="25"/>
        <v>1</v>
      </c>
      <c r="W35" s="15">
        <f t="shared" si="15"/>
        <v>39.999999999999993</v>
      </c>
      <c r="X35" s="15">
        <f t="shared" si="15"/>
        <v>33.333333333333329</v>
      </c>
      <c r="Y35" s="15">
        <f t="shared" si="15"/>
        <v>50</v>
      </c>
      <c r="Z35" s="17">
        <f t="shared" ref="Z35:AB35" si="26">SUM(Z25:Z30)</f>
        <v>3</v>
      </c>
      <c r="AA35" s="17">
        <f t="shared" si="26"/>
        <v>1</v>
      </c>
      <c r="AB35" s="17">
        <f t="shared" si="26"/>
        <v>2</v>
      </c>
      <c r="AC35" s="15">
        <f t="shared" si="17"/>
        <v>75</v>
      </c>
      <c r="AD35" s="15">
        <f t="shared" si="17"/>
        <v>33.333333333333329</v>
      </c>
      <c r="AE35" s="15">
        <f t="shared" si="17"/>
        <v>200</v>
      </c>
      <c r="AH35" s="4">
        <f t="shared" ref="AH35:AJ35" si="27">SUM(AH25:AH30)</f>
        <v>5</v>
      </c>
      <c r="AI35" s="4">
        <f t="shared" si="27"/>
        <v>3</v>
      </c>
      <c r="AJ35" s="4">
        <f t="shared" si="27"/>
        <v>2</v>
      </c>
      <c r="AK35" s="4">
        <f>SUM(AK25:AK30)</f>
        <v>4</v>
      </c>
      <c r="AL35" s="4">
        <f>SUM(AL25:AL30)</f>
        <v>3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1</v>
      </c>
      <c r="S36" s="17">
        <f t="shared" si="28"/>
        <v>3</v>
      </c>
      <c r="T36" s="17">
        <f t="shared" si="28"/>
        <v>-1</v>
      </c>
      <c r="U36" s="17">
        <f t="shared" si="28"/>
        <v>-2</v>
      </c>
      <c r="V36" s="17">
        <f t="shared" si="28"/>
        <v>1</v>
      </c>
      <c r="W36" s="15">
        <f t="shared" si="15"/>
        <v>-19.999999999999996</v>
      </c>
      <c r="X36" s="15">
        <f t="shared" si="15"/>
        <v>-66.666666666666671</v>
      </c>
      <c r="Y36" s="15">
        <f t="shared" si="15"/>
        <v>50</v>
      </c>
      <c r="Z36" s="17">
        <f t="shared" ref="Z36:AB36" si="29">SUM(Z27:Z30)</f>
        <v>0</v>
      </c>
      <c r="AA36" s="17">
        <f t="shared" si="29"/>
        <v>-2</v>
      </c>
      <c r="AB36" s="17">
        <f t="shared" si="29"/>
        <v>2</v>
      </c>
      <c r="AC36" s="15">
        <f t="shared" si="17"/>
        <v>0</v>
      </c>
      <c r="AD36" s="15">
        <f t="shared" si="17"/>
        <v>-66.666666666666671</v>
      </c>
      <c r="AE36" s="15">
        <f t="shared" si="17"/>
        <v>200</v>
      </c>
      <c r="AH36" s="4">
        <f t="shared" ref="AH36:AJ36" si="30">SUM(AH27:AH30)</f>
        <v>5</v>
      </c>
      <c r="AI36" s="4">
        <f t="shared" si="30"/>
        <v>3</v>
      </c>
      <c r="AJ36" s="4">
        <f t="shared" si="30"/>
        <v>2</v>
      </c>
      <c r="AK36" s="4">
        <f>SUM(AK27:AK30)</f>
        <v>4</v>
      </c>
      <c r="AL36" s="4">
        <f>SUM(AL27:AL30)</f>
        <v>3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12.5</v>
      </c>
      <c r="R39" s="12">
        <f>R33/R9*100</f>
        <v>0</v>
      </c>
      <c r="S39" s="13">
        <f t="shared" si="37"/>
        <v>25</v>
      </c>
      <c r="T39" s="12">
        <f>T33/T9*100</f>
        <v>50</v>
      </c>
      <c r="U39" s="12" t="e">
        <f t="shared" ref="U39:V39" si="38">U33/U9*100</f>
        <v>#DIV/0!</v>
      </c>
      <c r="V39" s="12">
        <f t="shared" si="38"/>
        <v>50</v>
      </c>
      <c r="W39" s="12">
        <f>Q39-AH39</f>
        <v>12.5</v>
      </c>
      <c r="X39" s="12">
        <f t="shared" si="33"/>
        <v>0</v>
      </c>
      <c r="Y39" s="12">
        <f>S39-AJ39</f>
        <v>25</v>
      </c>
      <c r="Z39" s="12">
        <f t="shared" si="37"/>
        <v>-100</v>
      </c>
      <c r="AA39" s="12">
        <f t="shared" si="37"/>
        <v>100</v>
      </c>
      <c r="AB39" s="12">
        <f t="shared" si="37"/>
        <v>0</v>
      </c>
      <c r="AC39" s="12">
        <f>Q39-AK39</f>
        <v>-16.071428571428569</v>
      </c>
      <c r="AD39" s="12">
        <f t="shared" si="35"/>
        <v>-20</v>
      </c>
      <c r="AE39" s="12">
        <f t="shared" si="35"/>
        <v>-25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28.571428571428569</v>
      </c>
      <c r="AL39" s="12">
        <f>AL33/AL9*100</f>
        <v>20</v>
      </c>
      <c r="AM39" s="12">
        <f>AM33/AM9*100</f>
        <v>50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87.5</v>
      </c>
      <c r="R40" s="12">
        <f t="shared" si="40"/>
        <v>100</v>
      </c>
      <c r="S40" s="12">
        <f t="shared" si="40"/>
        <v>75</v>
      </c>
      <c r="T40" s="12">
        <f>T34/T9*100</f>
        <v>50</v>
      </c>
      <c r="U40" s="12" t="e">
        <f t="shared" ref="U40:V40" si="41">U34/U9*100</f>
        <v>#DIV/0!</v>
      </c>
      <c r="V40" s="12">
        <f t="shared" si="41"/>
        <v>50</v>
      </c>
      <c r="W40" s="12">
        <f t="shared" ref="W40:W42" si="42">Q40-AH40</f>
        <v>-12.5</v>
      </c>
      <c r="X40" s="12">
        <f t="shared" si="33"/>
        <v>0</v>
      </c>
      <c r="Y40" s="12">
        <f>S40-AJ40</f>
        <v>-25</v>
      </c>
      <c r="Z40" s="12">
        <f>Z34/Z9*100</f>
        <v>200</v>
      </c>
      <c r="AA40" s="12">
        <f t="shared" ref="AA40:AB40" si="43">AA34/AA9*100</f>
        <v>0</v>
      </c>
      <c r="AB40" s="12">
        <f t="shared" si="43"/>
        <v>100</v>
      </c>
      <c r="AC40" s="12">
        <f t="shared" ref="AC40:AC42" si="44">Q40-AK40</f>
        <v>16.071428571428569</v>
      </c>
      <c r="AD40" s="12">
        <f t="shared" si="35"/>
        <v>20</v>
      </c>
      <c r="AE40" s="12">
        <f t="shared" si="35"/>
        <v>25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71.428571428571431</v>
      </c>
      <c r="AL40" s="12">
        <f>AL34/AL9*100</f>
        <v>80</v>
      </c>
      <c r="AM40" s="12">
        <f>AM34/AM9*100</f>
        <v>50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100</v>
      </c>
      <c r="S41" s="12">
        <f t="shared" si="46"/>
        <v>75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50</v>
      </c>
      <c r="W41" s="12">
        <f t="shared" si="42"/>
        <v>4.1666666666666572</v>
      </c>
      <c r="X41" s="12">
        <f t="shared" si="33"/>
        <v>25</v>
      </c>
      <c r="Y41" s="12">
        <f>S41-AJ41</f>
        <v>-25</v>
      </c>
      <c r="Z41" s="12">
        <f>Z35/Z9*100</f>
        <v>300</v>
      </c>
      <c r="AA41" s="12">
        <f t="shared" ref="AA41:AB41" si="48">AA35/AA9*100</f>
        <v>-100</v>
      </c>
      <c r="AB41" s="12">
        <f t="shared" si="48"/>
        <v>100</v>
      </c>
      <c r="AC41" s="12">
        <f t="shared" si="44"/>
        <v>30.357142857142861</v>
      </c>
      <c r="AD41" s="12">
        <f>R41-AL41</f>
        <v>40</v>
      </c>
      <c r="AE41" s="12">
        <f t="shared" si="35"/>
        <v>25</v>
      </c>
      <c r="AH41" s="12">
        <f>AH35/AH9*100</f>
        <v>83.333333333333343</v>
      </c>
      <c r="AI41" s="12">
        <f>AI35/AI9*100</f>
        <v>75</v>
      </c>
      <c r="AJ41" s="12">
        <f>AJ35/AJ9*100</f>
        <v>100</v>
      </c>
      <c r="AK41" s="12">
        <f t="shared" ref="AK41:AM41" si="49">AK35/AK9*100</f>
        <v>57.142857142857139</v>
      </c>
      <c r="AL41" s="12">
        <f t="shared" si="49"/>
        <v>60</v>
      </c>
      <c r="AM41" s="12">
        <f t="shared" si="49"/>
        <v>50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25</v>
      </c>
      <c r="S42" s="12">
        <f t="shared" si="50"/>
        <v>75</v>
      </c>
      <c r="T42" s="12">
        <f t="shared" si="50"/>
        <v>-50</v>
      </c>
      <c r="U42" s="12" t="e">
        <f t="shared" si="50"/>
        <v>#DIV/0!</v>
      </c>
      <c r="V42" s="12">
        <f t="shared" si="50"/>
        <v>50</v>
      </c>
      <c r="W42" s="12">
        <f t="shared" si="42"/>
        <v>-33.333333333333343</v>
      </c>
      <c r="X42" s="12">
        <f t="shared" si="33"/>
        <v>-50</v>
      </c>
      <c r="Y42" s="12">
        <f>S42-AJ42</f>
        <v>-25</v>
      </c>
      <c r="Z42" s="12">
        <f t="shared" si="50"/>
        <v>0</v>
      </c>
      <c r="AA42" s="12">
        <f t="shared" si="50"/>
        <v>200</v>
      </c>
      <c r="AB42" s="12">
        <f t="shared" si="50"/>
        <v>100</v>
      </c>
      <c r="AC42" s="12">
        <f t="shared" si="44"/>
        <v>-7.1428571428571388</v>
      </c>
      <c r="AD42" s="12">
        <f>R42-AL42</f>
        <v>-35</v>
      </c>
      <c r="AE42" s="12">
        <f t="shared" si="35"/>
        <v>25</v>
      </c>
      <c r="AH42" s="12">
        <f t="shared" ref="AH42:AJ42" si="51">AH36/AH9*100</f>
        <v>83.333333333333343</v>
      </c>
      <c r="AI42" s="12">
        <f t="shared" si="51"/>
        <v>75</v>
      </c>
      <c r="AJ42" s="12">
        <f t="shared" si="51"/>
        <v>100</v>
      </c>
      <c r="AK42" s="12">
        <f>AK36/AK9*100</f>
        <v>57.142857142857139</v>
      </c>
      <c r="AL42" s="12">
        <f>AL36/AL9*100</f>
        <v>60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9</v>
      </c>
      <c r="R9" s="17">
        <f>SUM(R10:R30)</f>
        <v>4</v>
      </c>
      <c r="S9" s="17">
        <f>SUM(S10:S30)</f>
        <v>5</v>
      </c>
      <c r="T9" s="17">
        <f>U9+V9</f>
        <v>-1</v>
      </c>
      <c r="U9" s="17">
        <f>SUM(U10:U30)</f>
        <v>0</v>
      </c>
      <c r="V9" s="17">
        <f>SUM(V10:V30)</f>
        <v>-1</v>
      </c>
      <c r="W9" s="15">
        <f>IF(Q9=T9,IF(Q9&gt;0,"皆増",0),(1-(Q9/(Q9-T9)))*-100)</f>
        <v>-9.9999999999999982</v>
      </c>
      <c r="X9" s="15">
        <f t="shared" ref="X9:Y30" si="1">IF(R9=U9,IF(R9&gt;0,"皆増",0),(1-(R9/(R9-U9)))*-100)</f>
        <v>0</v>
      </c>
      <c r="Y9" s="15">
        <f t="shared" si="1"/>
        <v>-16.666666666666664</v>
      </c>
      <c r="Z9" s="17">
        <f>AA9+AB9</f>
        <v>2</v>
      </c>
      <c r="AA9" s="17">
        <f>SUM(AA10:AA30)</f>
        <v>1</v>
      </c>
      <c r="AB9" s="17">
        <f>SUM(AB10:AB30)</f>
        <v>1</v>
      </c>
      <c r="AC9" s="15">
        <f>IF(Q9=Z9,IF(Q9&gt;0,"皆増",0),(1-(Q9/(Q9-Z9)))*-100)</f>
        <v>28.57142857142858</v>
      </c>
      <c r="AD9" s="15">
        <f t="shared" ref="AD9:AE30" si="2">IF(R9=AA9,IF(R9&gt;0,"皆増",0),(1-(R9/(R9-AA9)))*-100)</f>
        <v>33.333333333333329</v>
      </c>
      <c r="AE9" s="15">
        <f t="shared" si="2"/>
        <v>25</v>
      </c>
      <c r="AH9" s="4">
        <f t="shared" ref="AH9:AJ30" si="3">Q9-T9</f>
        <v>10</v>
      </c>
      <c r="AI9" s="4">
        <f t="shared" si="3"/>
        <v>4</v>
      </c>
      <c r="AJ9" s="4">
        <f t="shared" si="3"/>
        <v>6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0</v>
      </c>
      <c r="V21" s="17">
        <v>-1</v>
      </c>
      <c r="W21" s="15">
        <f t="shared" si="11"/>
        <v>-100</v>
      </c>
      <c r="X21" s="15">
        <f t="shared" si="1"/>
        <v>0</v>
      </c>
      <c r="Y21" s="15">
        <f t="shared" si="1"/>
        <v>-100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1</v>
      </c>
      <c r="U23" s="17">
        <v>0</v>
      </c>
      <c r="V23" s="17">
        <v>1</v>
      </c>
      <c r="W23" s="15" t="str">
        <f t="shared" si="11"/>
        <v>皆増</v>
      </c>
      <c r="X23" s="15">
        <f t="shared" si="1"/>
        <v>0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 t="str">
        <f t="shared" si="13"/>
        <v>皆増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-50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1</v>
      </c>
      <c r="S26" s="17">
        <v>2</v>
      </c>
      <c r="T26" s="17">
        <f t="shared" si="10"/>
        <v>3</v>
      </c>
      <c r="U26" s="17">
        <v>1</v>
      </c>
      <c r="V26" s="17">
        <v>2</v>
      </c>
      <c r="W26" s="15" t="str">
        <f t="shared" si="11"/>
        <v>皆増</v>
      </c>
      <c r="X26" s="15" t="str">
        <f t="shared" si="1"/>
        <v>皆増</v>
      </c>
      <c r="Y26" s="15" t="str">
        <f t="shared" si="1"/>
        <v>皆増</v>
      </c>
      <c r="Z26" s="17">
        <f t="shared" si="12"/>
        <v>2</v>
      </c>
      <c r="AA26" s="17">
        <v>0</v>
      </c>
      <c r="AB26" s="17">
        <v>2</v>
      </c>
      <c r="AC26" s="15">
        <f t="shared" si="13"/>
        <v>200</v>
      </c>
      <c r="AD26" s="15">
        <f t="shared" si="2"/>
        <v>0</v>
      </c>
      <c r="AE26" s="15" t="str">
        <f t="shared" si="2"/>
        <v>皆増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1</v>
      </c>
      <c r="S27" s="17">
        <v>0</v>
      </c>
      <c r="T27" s="17">
        <f t="shared" si="10"/>
        <v>0</v>
      </c>
      <c r="U27" s="17">
        <v>1</v>
      </c>
      <c r="V27" s="17">
        <v>-1</v>
      </c>
      <c r="W27" s="15">
        <f t="shared" si="11"/>
        <v>0</v>
      </c>
      <c r="X27" s="15" t="str">
        <f t="shared" si="1"/>
        <v>皆増</v>
      </c>
      <c r="Y27" s="15">
        <f t="shared" si="1"/>
        <v>-100</v>
      </c>
      <c r="Z27" s="17">
        <f t="shared" si="12"/>
        <v>-3</v>
      </c>
      <c r="AA27" s="17">
        <v>0</v>
      </c>
      <c r="AB27" s="17">
        <v>-3</v>
      </c>
      <c r="AC27" s="15">
        <f t="shared" si="13"/>
        <v>-75</v>
      </c>
      <c r="AD27" s="15">
        <f t="shared" si="2"/>
        <v>0</v>
      </c>
      <c r="AE27" s="15">
        <f t="shared" si="2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4</v>
      </c>
      <c r="AL27" s="4">
        <f t="shared" si="4"/>
        <v>1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-2</v>
      </c>
      <c r="U28" s="17">
        <v>-2</v>
      </c>
      <c r="V28" s="17">
        <v>0</v>
      </c>
      <c r="W28" s="15">
        <f t="shared" si="11"/>
        <v>-66.666666666666671</v>
      </c>
      <c r="X28" s="15">
        <f t="shared" si="1"/>
        <v>-100</v>
      </c>
      <c r="Y28" s="15">
        <f t="shared" si="1"/>
        <v>0</v>
      </c>
      <c r="Z28" s="17">
        <f t="shared" si="12"/>
        <v>1</v>
      </c>
      <c r="AA28" s="17">
        <v>0</v>
      </c>
      <c r="AB28" s="17">
        <v>1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-50</v>
      </c>
      <c r="Z29" s="17">
        <f t="shared" si="12"/>
        <v>2</v>
      </c>
      <c r="AA29" s="17">
        <v>1</v>
      </c>
      <c r="AB29" s="17">
        <v>1</v>
      </c>
      <c r="AC29" s="15" t="str">
        <f t="shared" si="13"/>
        <v>皆増</v>
      </c>
      <c r="AD29" s="15" t="str">
        <f t="shared" si="2"/>
        <v>皆増</v>
      </c>
      <c r="AE29" s="15" t="str">
        <f t="shared" si="2"/>
        <v>皆増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4</v>
      </c>
      <c r="S34" s="17">
        <f t="shared" si="22"/>
        <v>5</v>
      </c>
      <c r="T34" s="17">
        <f t="shared" si="22"/>
        <v>0</v>
      </c>
      <c r="U34" s="17">
        <f t="shared" si="22"/>
        <v>0</v>
      </c>
      <c r="V34" s="17">
        <f t="shared" si="22"/>
        <v>0</v>
      </c>
      <c r="W34" s="15">
        <f t="shared" si="15"/>
        <v>0</v>
      </c>
      <c r="X34" s="15">
        <f t="shared" si="15"/>
        <v>0</v>
      </c>
      <c r="Y34" s="15">
        <f t="shared" si="15"/>
        <v>0</v>
      </c>
      <c r="Z34" s="17">
        <f t="shared" ref="Z34:AB34" si="23">SUM(Z23:Z30)</f>
        <v>3</v>
      </c>
      <c r="AA34" s="17">
        <f t="shared" si="23"/>
        <v>1</v>
      </c>
      <c r="AB34" s="17">
        <f t="shared" si="23"/>
        <v>2</v>
      </c>
      <c r="AC34" s="15">
        <f t="shared" si="17"/>
        <v>50</v>
      </c>
      <c r="AD34" s="15">
        <f t="shared" si="17"/>
        <v>33.333333333333329</v>
      </c>
      <c r="AE34" s="15">
        <f t="shared" si="17"/>
        <v>66.666666666666671</v>
      </c>
      <c r="AH34" s="4">
        <f t="shared" ref="AH34:AJ34" si="24">SUM(AH23:AH30)</f>
        <v>9</v>
      </c>
      <c r="AI34" s="4">
        <f t="shared" si="24"/>
        <v>4</v>
      </c>
      <c r="AJ34" s="4">
        <f t="shared" si="24"/>
        <v>5</v>
      </c>
      <c r="AK34" s="4">
        <f>SUM(AK23:AK30)</f>
        <v>6</v>
      </c>
      <c r="AL34" s="4">
        <f>SUM(AL23:AL30)</f>
        <v>3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4</v>
      </c>
      <c r="S35" s="17">
        <f t="shared" si="25"/>
        <v>4</v>
      </c>
      <c r="T35" s="17">
        <f t="shared" si="25"/>
        <v>0</v>
      </c>
      <c r="U35" s="17">
        <f t="shared" si="25"/>
        <v>1</v>
      </c>
      <c r="V35" s="17">
        <f t="shared" si="25"/>
        <v>-1</v>
      </c>
      <c r="W35" s="15">
        <f t="shared" si="15"/>
        <v>0</v>
      </c>
      <c r="X35" s="15">
        <f t="shared" si="15"/>
        <v>33.333333333333329</v>
      </c>
      <c r="Y35" s="15">
        <f t="shared" si="15"/>
        <v>-19.999999999999996</v>
      </c>
      <c r="Z35" s="17">
        <f t="shared" ref="Z35:AB35" si="26">SUM(Z25:Z30)</f>
        <v>2</v>
      </c>
      <c r="AA35" s="17">
        <f t="shared" si="26"/>
        <v>1</v>
      </c>
      <c r="AB35" s="17">
        <f t="shared" si="26"/>
        <v>1</v>
      </c>
      <c r="AC35" s="15">
        <f t="shared" si="17"/>
        <v>33.333333333333329</v>
      </c>
      <c r="AD35" s="15">
        <f t="shared" si="17"/>
        <v>33.333333333333329</v>
      </c>
      <c r="AE35" s="15">
        <f t="shared" si="17"/>
        <v>33.333333333333329</v>
      </c>
      <c r="AH35" s="4">
        <f t="shared" ref="AH35:AJ35" si="27">SUM(AH25:AH30)</f>
        <v>8</v>
      </c>
      <c r="AI35" s="4">
        <f t="shared" si="27"/>
        <v>3</v>
      </c>
      <c r="AJ35" s="4">
        <f t="shared" si="27"/>
        <v>5</v>
      </c>
      <c r="AK35" s="4">
        <f>SUM(AK25:AK30)</f>
        <v>6</v>
      </c>
      <c r="AL35" s="4">
        <f>SUM(AL25:AL30)</f>
        <v>3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4</v>
      </c>
      <c r="R36" s="17">
        <f t="shared" si="28"/>
        <v>2</v>
      </c>
      <c r="S36" s="17">
        <f t="shared" si="28"/>
        <v>2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-33.333333333333336</v>
      </c>
      <c r="X36" s="15">
        <f t="shared" si="15"/>
        <v>0</v>
      </c>
      <c r="Y36" s="15">
        <f t="shared" si="15"/>
        <v>-50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>
        <f t="shared" si="17"/>
        <v>100</v>
      </c>
      <c r="AE36" s="15">
        <f t="shared" si="17"/>
        <v>-33.333333333333336</v>
      </c>
      <c r="AH36" s="4">
        <f t="shared" ref="AH36:AJ36" si="30">SUM(AH27:AH30)</f>
        <v>6</v>
      </c>
      <c r="AI36" s="4">
        <f t="shared" si="30"/>
        <v>2</v>
      </c>
      <c r="AJ36" s="4">
        <f t="shared" si="30"/>
        <v>4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100</v>
      </c>
      <c r="U39" s="12" t="e">
        <f t="shared" ref="U39:V39" si="38">U33/U9*100</f>
        <v>#DIV/0!</v>
      </c>
      <c r="V39" s="12">
        <f t="shared" si="38"/>
        <v>100</v>
      </c>
      <c r="W39" s="12">
        <f>Q39-AH39</f>
        <v>-10</v>
      </c>
      <c r="X39" s="12">
        <f t="shared" si="33"/>
        <v>0</v>
      </c>
      <c r="Y39" s="12">
        <f>S39-AJ39</f>
        <v>-16.666666666666664</v>
      </c>
      <c r="Z39" s="12">
        <f t="shared" si="37"/>
        <v>-50</v>
      </c>
      <c r="AA39" s="12">
        <f t="shared" si="37"/>
        <v>0</v>
      </c>
      <c r="AB39" s="12">
        <f t="shared" si="37"/>
        <v>-100</v>
      </c>
      <c r="AC39" s="12">
        <f>Q39-AK39</f>
        <v>-14.285714285714285</v>
      </c>
      <c r="AD39" s="12">
        <f t="shared" si="35"/>
        <v>0</v>
      </c>
      <c r="AE39" s="12">
        <f t="shared" si="35"/>
        <v>-25</v>
      </c>
      <c r="AH39" s="12">
        <f t="shared" ref="AH39:AJ39" si="39">AH33/AH9*100</f>
        <v>10</v>
      </c>
      <c r="AI39" s="12">
        <f t="shared" si="39"/>
        <v>0</v>
      </c>
      <c r="AJ39" s="12">
        <f t="shared" si="39"/>
        <v>16.666666666666664</v>
      </c>
      <c r="AK39" s="12">
        <f>AK33/AK9*100</f>
        <v>14.285714285714285</v>
      </c>
      <c r="AL39" s="12">
        <f>AL33/AL9*100</f>
        <v>0</v>
      </c>
      <c r="AM39" s="12">
        <f>AM33/AM9*100</f>
        <v>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0</v>
      </c>
      <c r="U40" s="12" t="e">
        <f t="shared" ref="U40:V40" si="41">U34/U9*100</f>
        <v>#DIV/0!</v>
      </c>
      <c r="V40" s="12">
        <f t="shared" si="41"/>
        <v>0</v>
      </c>
      <c r="W40" s="12">
        <f t="shared" ref="W40:W42" si="42">Q40-AH40</f>
        <v>10</v>
      </c>
      <c r="X40" s="12">
        <f t="shared" si="33"/>
        <v>0</v>
      </c>
      <c r="Y40" s="12">
        <f>S40-AJ40</f>
        <v>16.666666666666657</v>
      </c>
      <c r="Z40" s="12">
        <f>Z34/Z9*100</f>
        <v>150</v>
      </c>
      <c r="AA40" s="12">
        <f t="shared" ref="AA40:AB40" si="43">AA34/AA9*100</f>
        <v>100</v>
      </c>
      <c r="AB40" s="12">
        <f t="shared" si="43"/>
        <v>200</v>
      </c>
      <c r="AC40" s="12">
        <f t="shared" ref="AC40:AC42" si="44">Q40-AK40</f>
        <v>14.285714285714292</v>
      </c>
      <c r="AD40" s="12">
        <f t="shared" si="35"/>
        <v>0</v>
      </c>
      <c r="AE40" s="12">
        <f t="shared" si="35"/>
        <v>25</v>
      </c>
      <c r="AH40" s="12">
        <f t="shared" ref="AH40:AJ40" si="45">AH34/AH9*100</f>
        <v>90</v>
      </c>
      <c r="AI40" s="12">
        <f t="shared" si="45"/>
        <v>100</v>
      </c>
      <c r="AJ40" s="12">
        <f t="shared" si="45"/>
        <v>83.333333333333343</v>
      </c>
      <c r="AK40" s="12">
        <f>AK34/AK9*100</f>
        <v>85.714285714285708</v>
      </c>
      <c r="AL40" s="12">
        <f>AL34/AL9*100</f>
        <v>100</v>
      </c>
      <c r="AM40" s="12">
        <f>AM34/AM9*100</f>
        <v>75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88.888888888888886</v>
      </c>
      <c r="R41" s="12">
        <f t="shared" si="46"/>
        <v>100</v>
      </c>
      <c r="S41" s="12">
        <f t="shared" si="46"/>
        <v>80</v>
      </c>
      <c r="T41" s="12">
        <f>T35/T9*100</f>
        <v>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8.8888888888888857</v>
      </c>
      <c r="X41" s="12">
        <f t="shared" si="33"/>
        <v>25</v>
      </c>
      <c r="Y41" s="12">
        <f>S41-AJ41</f>
        <v>-3.3333333333333428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3.1746031746031775</v>
      </c>
      <c r="AD41" s="12">
        <f>R41-AL41</f>
        <v>0</v>
      </c>
      <c r="AE41" s="12">
        <f t="shared" si="35"/>
        <v>5</v>
      </c>
      <c r="AH41" s="12">
        <f>AH35/AH9*100</f>
        <v>80</v>
      </c>
      <c r="AI41" s="12">
        <f>AI35/AI9*100</f>
        <v>75</v>
      </c>
      <c r="AJ41" s="12">
        <f>AJ35/AJ9*100</f>
        <v>83.333333333333343</v>
      </c>
      <c r="AK41" s="12">
        <f t="shared" ref="AK41:AM41" si="49">AK35/AK9*100</f>
        <v>85.714285714285708</v>
      </c>
      <c r="AL41" s="12">
        <f t="shared" si="49"/>
        <v>100</v>
      </c>
      <c r="AM41" s="12">
        <f t="shared" si="49"/>
        <v>75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44.444444444444443</v>
      </c>
      <c r="R42" s="12">
        <f t="shared" si="50"/>
        <v>50</v>
      </c>
      <c r="S42" s="12">
        <f t="shared" si="50"/>
        <v>40</v>
      </c>
      <c r="T42" s="12">
        <f t="shared" si="50"/>
        <v>200</v>
      </c>
      <c r="U42" s="12" t="e">
        <f t="shared" si="50"/>
        <v>#DIV/0!</v>
      </c>
      <c r="V42" s="12">
        <f t="shared" si="50"/>
        <v>200</v>
      </c>
      <c r="W42" s="12">
        <f t="shared" si="42"/>
        <v>-15.555555555555557</v>
      </c>
      <c r="X42" s="12">
        <f t="shared" si="33"/>
        <v>0</v>
      </c>
      <c r="Y42" s="12">
        <f>S42-AJ42</f>
        <v>-26.666666666666657</v>
      </c>
      <c r="Z42" s="12">
        <f t="shared" si="50"/>
        <v>0</v>
      </c>
      <c r="AA42" s="12">
        <f t="shared" si="50"/>
        <v>100</v>
      </c>
      <c r="AB42" s="12">
        <f t="shared" si="50"/>
        <v>-100</v>
      </c>
      <c r="AC42" s="12">
        <f t="shared" si="44"/>
        <v>-12.698412698412696</v>
      </c>
      <c r="AD42" s="12">
        <f>R42-AL42</f>
        <v>16.666666666666671</v>
      </c>
      <c r="AE42" s="12">
        <f t="shared" si="35"/>
        <v>-35</v>
      </c>
      <c r="AH42" s="12">
        <f t="shared" ref="AH42:AJ42" si="51">AH36/AH9*100</f>
        <v>60</v>
      </c>
      <c r="AI42" s="12">
        <f t="shared" si="51"/>
        <v>50</v>
      </c>
      <c r="AJ42" s="12">
        <f t="shared" si="51"/>
        <v>66.666666666666657</v>
      </c>
      <c r="AK42" s="12">
        <f>AK36/AK9*100</f>
        <v>57.142857142857139</v>
      </c>
      <c r="AL42" s="12">
        <f>AL36/AL9*100</f>
        <v>33.333333333333329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101</v>
      </c>
      <c r="C9" s="17">
        <f>SUM(C10:C30)</f>
        <v>49</v>
      </c>
      <c r="D9" s="17">
        <f>SUM(D10:D30)</f>
        <v>52</v>
      </c>
      <c r="E9" s="17">
        <f>F9+G9</f>
        <v>7</v>
      </c>
      <c r="F9" s="17">
        <f>SUM(F10:F30)</f>
        <v>5</v>
      </c>
      <c r="G9" s="17">
        <f>SUM(G10:G30)</f>
        <v>2</v>
      </c>
      <c r="H9" s="15">
        <f>IF(B9=E9,0,(1-(B9/(B9-E9)))*-100)</f>
        <v>7.4468085106383031</v>
      </c>
      <c r="I9" s="15">
        <f>IF(C9=F9,0,(1-(C9/(C9-F9)))*-100)</f>
        <v>11.363636363636353</v>
      </c>
      <c r="J9" s="15">
        <f>IF(D9=G9,0,(1-(D9/(D9-G9)))*-100)</f>
        <v>4.0000000000000036</v>
      </c>
      <c r="K9" s="17">
        <f>L9+M9</f>
        <v>-30</v>
      </c>
      <c r="L9" s="17">
        <f>SUM(L10:L30)</f>
        <v>-28</v>
      </c>
      <c r="M9" s="17">
        <f>SUM(M10:M30)</f>
        <v>-2</v>
      </c>
      <c r="N9" s="15">
        <f>IF(B9=K9,0,(1-(B9/(B9-K9)))*-100)</f>
        <v>-22.900763358778629</v>
      </c>
      <c r="O9" s="15">
        <f t="shared" ref="O9:P10" si="0">IF(C9=L9,0,(1-(C9/(C9-L9)))*-100)</f>
        <v>-36.363636363636367</v>
      </c>
      <c r="P9" s="15">
        <f>IF(D9=M9,0,(1-(D9/(D9-M9)))*-100)</f>
        <v>-3.703703703703709</v>
      </c>
      <c r="Q9" s="17">
        <f>R9+S9</f>
        <v>196</v>
      </c>
      <c r="R9" s="17">
        <f>SUM(R10:R30)</f>
        <v>86</v>
      </c>
      <c r="S9" s="17">
        <f>SUM(S10:S30)</f>
        <v>110</v>
      </c>
      <c r="T9" s="17">
        <f>U9+V9</f>
        <v>0</v>
      </c>
      <c r="U9" s="17">
        <f>SUM(U10:U30)</f>
        <v>-15</v>
      </c>
      <c r="V9" s="17">
        <f>SUM(V10:V30)</f>
        <v>15</v>
      </c>
      <c r="W9" s="15">
        <f>IF(Q9=T9,IF(Q9&gt;0,"皆増",0),(1-(Q9/(Q9-T9)))*-100)</f>
        <v>0</v>
      </c>
      <c r="X9" s="15">
        <f t="shared" ref="X9:Y30" si="1">IF(R9=U9,IF(R9&gt;0,"皆増",0),(1-(R9/(R9-U9)))*-100)</f>
        <v>-14.851485148514854</v>
      </c>
      <c r="Y9" s="15">
        <f t="shared" si="1"/>
        <v>15.789473684210531</v>
      </c>
      <c r="Z9" s="17">
        <f>AA9+AB9</f>
        <v>14</v>
      </c>
      <c r="AA9" s="17">
        <f>SUM(AA10:AA30)</f>
        <v>-12</v>
      </c>
      <c r="AB9" s="17">
        <f>SUM(AB10:AB30)</f>
        <v>26</v>
      </c>
      <c r="AC9" s="15">
        <f>IF(Q9=Z9,IF(Q9&gt;0,"皆増",0),(1-(Q9/(Q9-Z9)))*-100)</f>
        <v>7.6923076923076872</v>
      </c>
      <c r="AD9" s="15">
        <f t="shared" ref="AD9:AE30" si="2">IF(R9=AA9,IF(R9&gt;0,"皆増",0),(1-(R9/(R9-AA9)))*-100)</f>
        <v>-12.244897959183676</v>
      </c>
      <c r="AE9" s="15">
        <f t="shared" si="2"/>
        <v>30.952380952380953</v>
      </c>
      <c r="AH9" s="4">
        <f t="shared" ref="AH9:AJ30" si="3">Q9-T9</f>
        <v>196</v>
      </c>
      <c r="AI9" s="4">
        <f t="shared" si="3"/>
        <v>101</v>
      </c>
      <c r="AJ9" s="4">
        <f t="shared" si="3"/>
        <v>95</v>
      </c>
      <c r="AK9" s="4">
        <f t="shared" ref="AK9:AM30" si="4">Q9-Z9</f>
        <v>182</v>
      </c>
      <c r="AL9" s="4">
        <f t="shared" si="4"/>
        <v>98</v>
      </c>
      <c r="AM9" s="4">
        <f t="shared" si="4"/>
        <v>84</v>
      </c>
    </row>
    <row r="10" spans="1:39" s="1" customFormat="1" ht="18" customHeight="1" x14ac:dyDescent="0.2">
      <c r="A10" s="4" t="s">
        <v>1</v>
      </c>
      <c r="B10" s="17">
        <f t="shared" ref="B10" si="5">C10+D10</f>
        <v>101</v>
      </c>
      <c r="C10" s="17">
        <v>49</v>
      </c>
      <c r="D10" s="17">
        <v>52</v>
      </c>
      <c r="E10" s="17">
        <f t="shared" ref="E10" si="6">F10+G10</f>
        <v>7</v>
      </c>
      <c r="F10" s="17">
        <v>5</v>
      </c>
      <c r="G10" s="17">
        <v>2</v>
      </c>
      <c r="H10" s="15">
        <f>IF(B10=E10,0,(1-(B10/(B10-E10)))*-100)</f>
        <v>7.4468085106383031</v>
      </c>
      <c r="I10" s="15">
        <f t="shared" ref="I10" si="7">IF(C10=F10,0,(1-(C10/(C10-F10)))*-100)</f>
        <v>11.363636363636353</v>
      </c>
      <c r="J10" s="15">
        <f>IF(D10=G10,0,(1-(D10/(D10-G10)))*-100)</f>
        <v>4.0000000000000036</v>
      </c>
      <c r="K10" s="17">
        <f t="shared" ref="K10" si="8">L10+M10</f>
        <v>-30</v>
      </c>
      <c r="L10" s="17">
        <v>-28</v>
      </c>
      <c r="M10" s="17">
        <v>-2</v>
      </c>
      <c r="N10" s="15">
        <f>IF(B10=K10,0,(1-(B10/(B10-K10)))*-100)</f>
        <v>-22.900763358778629</v>
      </c>
      <c r="O10" s="15">
        <f t="shared" si="0"/>
        <v>-36.363636363636367</v>
      </c>
      <c r="P10" s="15">
        <f t="shared" si="0"/>
        <v>-3.703703703703709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1</v>
      </c>
      <c r="S13" s="17">
        <v>0</v>
      </c>
      <c r="T13" s="17">
        <f t="shared" si="10"/>
        <v>1</v>
      </c>
      <c r="U13" s="17">
        <v>1</v>
      </c>
      <c r="V13" s="17">
        <v>0</v>
      </c>
      <c r="W13" s="15" t="str">
        <f t="shared" si="11"/>
        <v>皆増</v>
      </c>
      <c r="X13" s="15" t="str">
        <f t="shared" si="1"/>
        <v>皆増</v>
      </c>
      <c r="Y13" s="15">
        <f t="shared" si="1"/>
        <v>0</v>
      </c>
      <c r="Z13" s="17">
        <f t="shared" si="12"/>
        <v>1</v>
      </c>
      <c r="AA13" s="17">
        <v>1</v>
      </c>
      <c r="AB13" s="17">
        <v>0</v>
      </c>
      <c r="AC13" s="15" t="str">
        <f t="shared" si="13"/>
        <v>皆増</v>
      </c>
      <c r="AD13" s="15" t="str">
        <f t="shared" si="2"/>
        <v>皆増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-1</v>
      </c>
      <c r="V15" s="17">
        <v>0</v>
      </c>
      <c r="W15" s="15">
        <f t="shared" si="11"/>
        <v>-100</v>
      </c>
      <c r="X15" s="15">
        <f t="shared" si="1"/>
        <v>-100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0</v>
      </c>
      <c r="S16" s="17">
        <v>1</v>
      </c>
      <c r="T16" s="17">
        <f t="shared" si="10"/>
        <v>0</v>
      </c>
      <c r="U16" s="17">
        <v>-1</v>
      </c>
      <c r="V16" s="17">
        <v>1</v>
      </c>
      <c r="W16" s="15">
        <f t="shared" si="11"/>
        <v>0</v>
      </c>
      <c r="X16" s="15">
        <f t="shared" si="1"/>
        <v>-100</v>
      </c>
      <c r="Y16" s="15" t="str">
        <f t="shared" si="1"/>
        <v>皆増</v>
      </c>
      <c r="Z16" s="17">
        <f t="shared" si="12"/>
        <v>1</v>
      </c>
      <c r="AA16" s="17">
        <v>0</v>
      </c>
      <c r="AB16" s="17">
        <v>1</v>
      </c>
      <c r="AC16" s="15" t="str">
        <f t="shared" si="13"/>
        <v>皆増</v>
      </c>
      <c r="AD16" s="15">
        <f t="shared" si="2"/>
        <v>0</v>
      </c>
      <c r="AE16" s="15" t="str">
        <f t="shared" si="2"/>
        <v>皆増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1</v>
      </c>
      <c r="AA17" s="17">
        <v>1</v>
      </c>
      <c r="AB17" s="17">
        <v>0</v>
      </c>
      <c r="AC17" s="15" t="str">
        <f t="shared" si="13"/>
        <v>皆増</v>
      </c>
      <c r="AD17" s="15" t="str">
        <f t="shared" si="2"/>
        <v>皆増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-2</v>
      </c>
      <c r="AA18" s="17">
        <v>-3</v>
      </c>
      <c r="AB18" s="17">
        <v>1</v>
      </c>
      <c r="AC18" s="15">
        <f t="shared" si="13"/>
        <v>-66.666666666666671</v>
      </c>
      <c r="AD18" s="15">
        <f t="shared" si="2"/>
        <v>-100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3</v>
      </c>
      <c r="AL18" s="4">
        <f t="shared" si="4"/>
        <v>3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0</v>
      </c>
      <c r="AA19" s="17">
        <v>-1</v>
      </c>
      <c r="AB19" s="17">
        <v>1</v>
      </c>
      <c r="AC19" s="15">
        <f t="shared" si="13"/>
        <v>0</v>
      </c>
      <c r="AD19" s="15">
        <f t="shared" si="2"/>
        <v>-100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0</v>
      </c>
      <c r="S20" s="17">
        <v>2</v>
      </c>
      <c r="T20" s="17">
        <f t="shared" si="10"/>
        <v>1</v>
      </c>
      <c r="U20" s="17">
        <v>-1</v>
      </c>
      <c r="V20" s="17">
        <v>2</v>
      </c>
      <c r="W20" s="15">
        <f t="shared" si="11"/>
        <v>100</v>
      </c>
      <c r="X20" s="15">
        <f t="shared" si="1"/>
        <v>-100</v>
      </c>
      <c r="Y20" s="15" t="str">
        <f t="shared" si="1"/>
        <v>皆増</v>
      </c>
      <c r="Z20" s="17">
        <f t="shared" si="12"/>
        <v>1</v>
      </c>
      <c r="AA20" s="17">
        <v>0</v>
      </c>
      <c r="AB20" s="17">
        <v>1</v>
      </c>
      <c r="AC20" s="15">
        <f t="shared" si="13"/>
        <v>100</v>
      </c>
      <c r="AD20" s="15">
        <f t="shared" si="2"/>
        <v>0</v>
      </c>
      <c r="AE20" s="15">
        <f t="shared" si="2"/>
        <v>100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6</v>
      </c>
      <c r="R21" s="17">
        <v>2</v>
      </c>
      <c r="S21" s="17">
        <v>4</v>
      </c>
      <c r="T21" s="17">
        <f t="shared" si="10"/>
        <v>2</v>
      </c>
      <c r="U21" s="17">
        <v>-2</v>
      </c>
      <c r="V21" s="17">
        <v>4</v>
      </c>
      <c r="W21" s="15">
        <f t="shared" si="11"/>
        <v>50</v>
      </c>
      <c r="X21" s="15">
        <f t="shared" si="1"/>
        <v>-50</v>
      </c>
      <c r="Y21" s="15" t="str">
        <f t="shared" si="1"/>
        <v>皆増</v>
      </c>
      <c r="Z21" s="17">
        <f t="shared" si="12"/>
        <v>2</v>
      </c>
      <c r="AA21" s="17">
        <v>-1</v>
      </c>
      <c r="AB21" s="17">
        <v>3</v>
      </c>
      <c r="AC21" s="15">
        <f t="shared" si="13"/>
        <v>50</v>
      </c>
      <c r="AD21" s="15">
        <f t="shared" si="2"/>
        <v>-33.333333333333336</v>
      </c>
      <c r="AE21" s="15">
        <f t="shared" si="2"/>
        <v>300</v>
      </c>
      <c r="AH21" s="4">
        <f t="shared" si="3"/>
        <v>4</v>
      </c>
      <c r="AI21" s="4">
        <f t="shared" si="3"/>
        <v>4</v>
      </c>
      <c r="AJ21" s="4">
        <f t="shared" si="3"/>
        <v>0</v>
      </c>
      <c r="AK21" s="4">
        <f t="shared" si="4"/>
        <v>4</v>
      </c>
      <c r="AL21" s="4">
        <f t="shared" si="4"/>
        <v>3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3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-25</v>
      </c>
      <c r="X22" s="15">
        <f t="shared" si="1"/>
        <v>0</v>
      </c>
      <c r="Y22" s="15">
        <f t="shared" si="1"/>
        <v>-100</v>
      </c>
      <c r="Z22" s="17">
        <f t="shared" si="12"/>
        <v>-6</v>
      </c>
      <c r="AA22" s="17">
        <v>-4</v>
      </c>
      <c r="AB22" s="17">
        <v>-2</v>
      </c>
      <c r="AC22" s="15">
        <f t="shared" si="13"/>
        <v>-66.666666666666671</v>
      </c>
      <c r="AD22" s="15">
        <f t="shared" si="2"/>
        <v>-57.142857142857139</v>
      </c>
      <c r="AE22" s="15">
        <f t="shared" si="2"/>
        <v>-100</v>
      </c>
      <c r="AH22" s="4">
        <f t="shared" si="3"/>
        <v>4</v>
      </c>
      <c r="AI22" s="4">
        <f t="shared" si="3"/>
        <v>3</v>
      </c>
      <c r="AJ22" s="4">
        <f t="shared" si="3"/>
        <v>1</v>
      </c>
      <c r="AK22" s="4">
        <f t="shared" si="4"/>
        <v>9</v>
      </c>
      <c r="AL22" s="4">
        <f t="shared" si="4"/>
        <v>7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9</v>
      </c>
      <c r="R23" s="17">
        <v>5</v>
      </c>
      <c r="S23" s="17">
        <v>4</v>
      </c>
      <c r="T23" s="17">
        <f t="shared" si="10"/>
        <v>-2</v>
      </c>
      <c r="U23" s="17">
        <v>-5</v>
      </c>
      <c r="V23" s="17">
        <v>3</v>
      </c>
      <c r="W23" s="15">
        <f t="shared" si="11"/>
        <v>-18.181818181818176</v>
      </c>
      <c r="X23" s="15">
        <f t="shared" si="1"/>
        <v>-50</v>
      </c>
      <c r="Y23" s="15">
        <f t="shared" si="1"/>
        <v>300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12.5</v>
      </c>
      <c r="AD23" s="15">
        <f t="shared" si="2"/>
        <v>25</v>
      </c>
      <c r="AE23" s="15">
        <f t="shared" si="2"/>
        <v>0</v>
      </c>
      <c r="AH23" s="4">
        <f t="shared" si="3"/>
        <v>11</v>
      </c>
      <c r="AI23" s="4">
        <f t="shared" si="3"/>
        <v>10</v>
      </c>
      <c r="AJ23" s="4">
        <f t="shared" si="3"/>
        <v>1</v>
      </c>
      <c r="AK23" s="4">
        <f t="shared" si="4"/>
        <v>8</v>
      </c>
      <c r="AL23" s="4">
        <f t="shared" si="4"/>
        <v>4</v>
      </c>
      <c r="AM23" s="4">
        <f t="shared" si="4"/>
        <v>4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14</v>
      </c>
      <c r="R24" s="17">
        <v>12</v>
      </c>
      <c r="S24" s="17">
        <v>2</v>
      </c>
      <c r="T24" s="17">
        <f t="shared" si="10"/>
        <v>-3</v>
      </c>
      <c r="U24" s="17">
        <v>-1</v>
      </c>
      <c r="V24" s="17">
        <v>-2</v>
      </c>
      <c r="W24" s="15">
        <f t="shared" si="11"/>
        <v>-17.647058823529417</v>
      </c>
      <c r="X24" s="15">
        <f t="shared" si="1"/>
        <v>-7.6923076923076872</v>
      </c>
      <c r="Y24" s="15">
        <f t="shared" si="1"/>
        <v>-50</v>
      </c>
      <c r="Z24" s="17">
        <f t="shared" si="12"/>
        <v>2</v>
      </c>
      <c r="AA24" s="17">
        <v>2</v>
      </c>
      <c r="AB24" s="17">
        <v>0</v>
      </c>
      <c r="AC24" s="15">
        <f t="shared" si="13"/>
        <v>16.666666666666675</v>
      </c>
      <c r="AD24" s="15">
        <f t="shared" si="2"/>
        <v>19.999999999999996</v>
      </c>
      <c r="AE24" s="15">
        <f t="shared" si="2"/>
        <v>0</v>
      </c>
      <c r="AH24" s="4">
        <f t="shared" si="3"/>
        <v>17</v>
      </c>
      <c r="AI24" s="4">
        <f t="shared" si="3"/>
        <v>13</v>
      </c>
      <c r="AJ24" s="4">
        <f t="shared" si="3"/>
        <v>4</v>
      </c>
      <c r="AK24" s="4">
        <f t="shared" si="4"/>
        <v>12</v>
      </c>
      <c r="AL24" s="4">
        <f t="shared" si="4"/>
        <v>10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19</v>
      </c>
      <c r="R25" s="17">
        <v>15</v>
      </c>
      <c r="S25" s="17">
        <v>4</v>
      </c>
      <c r="T25" s="17">
        <f t="shared" si="10"/>
        <v>-1</v>
      </c>
      <c r="U25" s="17">
        <v>0</v>
      </c>
      <c r="V25" s="17">
        <v>-1</v>
      </c>
      <c r="W25" s="15">
        <f t="shared" si="11"/>
        <v>-5.0000000000000044</v>
      </c>
      <c r="X25" s="15">
        <f t="shared" si="1"/>
        <v>0</v>
      </c>
      <c r="Y25" s="15">
        <f t="shared" si="1"/>
        <v>-19.999999999999996</v>
      </c>
      <c r="Z25" s="17">
        <f t="shared" si="12"/>
        <v>3</v>
      </c>
      <c r="AA25" s="17">
        <v>6</v>
      </c>
      <c r="AB25" s="17">
        <v>-3</v>
      </c>
      <c r="AC25" s="15">
        <f t="shared" si="13"/>
        <v>18.75</v>
      </c>
      <c r="AD25" s="15">
        <f t="shared" si="2"/>
        <v>66.666666666666671</v>
      </c>
      <c r="AE25" s="15">
        <f t="shared" si="2"/>
        <v>-42.857142857142861</v>
      </c>
      <c r="AH25" s="4">
        <f t="shared" si="3"/>
        <v>20</v>
      </c>
      <c r="AI25" s="4">
        <f t="shared" si="3"/>
        <v>15</v>
      </c>
      <c r="AJ25" s="4">
        <f t="shared" si="3"/>
        <v>5</v>
      </c>
      <c r="AK25" s="4">
        <f t="shared" si="4"/>
        <v>16</v>
      </c>
      <c r="AL25" s="4">
        <f t="shared" si="4"/>
        <v>9</v>
      </c>
      <c r="AM25" s="4">
        <f t="shared" si="4"/>
        <v>7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28</v>
      </c>
      <c r="R26" s="17">
        <v>16</v>
      </c>
      <c r="S26" s="17">
        <v>12</v>
      </c>
      <c r="T26" s="17">
        <f t="shared" si="10"/>
        <v>1</v>
      </c>
      <c r="U26" s="17">
        <v>-1</v>
      </c>
      <c r="V26" s="17">
        <v>2</v>
      </c>
      <c r="W26" s="15">
        <f t="shared" si="11"/>
        <v>3.7037037037036979</v>
      </c>
      <c r="X26" s="15">
        <f t="shared" si="1"/>
        <v>-5.8823529411764719</v>
      </c>
      <c r="Y26" s="15">
        <f t="shared" si="1"/>
        <v>19.999999999999996</v>
      </c>
      <c r="Z26" s="17">
        <f t="shared" si="12"/>
        <v>9</v>
      </c>
      <c r="AA26" s="17">
        <v>8</v>
      </c>
      <c r="AB26" s="17">
        <v>1</v>
      </c>
      <c r="AC26" s="15">
        <f t="shared" si="13"/>
        <v>47.368421052631568</v>
      </c>
      <c r="AD26" s="15">
        <f t="shared" si="2"/>
        <v>100</v>
      </c>
      <c r="AE26" s="15">
        <f t="shared" si="2"/>
        <v>9.0909090909090828</v>
      </c>
      <c r="AH26" s="4">
        <f t="shared" si="3"/>
        <v>27</v>
      </c>
      <c r="AI26" s="4">
        <f t="shared" si="3"/>
        <v>17</v>
      </c>
      <c r="AJ26" s="4">
        <f t="shared" si="3"/>
        <v>10</v>
      </c>
      <c r="AK26" s="4">
        <f t="shared" si="4"/>
        <v>19</v>
      </c>
      <c r="AL26" s="4">
        <f t="shared" si="4"/>
        <v>8</v>
      </c>
      <c r="AM26" s="4">
        <f t="shared" si="4"/>
        <v>11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41</v>
      </c>
      <c r="R27" s="17">
        <v>16</v>
      </c>
      <c r="S27" s="17">
        <v>25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-5.8823529411764719</v>
      </c>
      <c r="Y27" s="15">
        <f t="shared" si="1"/>
        <v>4.1666666666666741</v>
      </c>
      <c r="Z27" s="17">
        <f t="shared" si="12"/>
        <v>4</v>
      </c>
      <c r="AA27" s="17">
        <v>-9</v>
      </c>
      <c r="AB27" s="17">
        <v>13</v>
      </c>
      <c r="AC27" s="15">
        <f t="shared" si="13"/>
        <v>10.810810810810811</v>
      </c>
      <c r="AD27" s="15">
        <f t="shared" si="2"/>
        <v>-36</v>
      </c>
      <c r="AE27" s="15">
        <f t="shared" si="2"/>
        <v>108.33333333333334</v>
      </c>
      <c r="AH27" s="4">
        <f t="shared" si="3"/>
        <v>41</v>
      </c>
      <c r="AI27" s="4">
        <f t="shared" si="3"/>
        <v>17</v>
      </c>
      <c r="AJ27" s="4">
        <f t="shared" si="3"/>
        <v>24</v>
      </c>
      <c r="AK27" s="4">
        <f t="shared" si="4"/>
        <v>37</v>
      </c>
      <c r="AL27" s="4">
        <f t="shared" si="4"/>
        <v>25</v>
      </c>
      <c r="AM27" s="4">
        <f t="shared" si="4"/>
        <v>12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36</v>
      </c>
      <c r="R28" s="17">
        <v>10</v>
      </c>
      <c r="S28" s="17">
        <v>26</v>
      </c>
      <c r="T28" s="17">
        <f t="shared" si="10"/>
        <v>-7</v>
      </c>
      <c r="U28" s="17">
        <v>-2</v>
      </c>
      <c r="V28" s="17">
        <v>-5</v>
      </c>
      <c r="W28" s="15">
        <f t="shared" si="11"/>
        <v>-16.279069767441857</v>
      </c>
      <c r="X28" s="15">
        <f t="shared" si="1"/>
        <v>-16.666666666666664</v>
      </c>
      <c r="Y28" s="15">
        <f t="shared" si="1"/>
        <v>-16.129032258064512</v>
      </c>
      <c r="Z28" s="17">
        <f t="shared" si="12"/>
        <v>-11</v>
      </c>
      <c r="AA28" s="17">
        <v>-12</v>
      </c>
      <c r="AB28" s="17">
        <v>1</v>
      </c>
      <c r="AC28" s="15">
        <f t="shared" si="13"/>
        <v>-23.404255319148938</v>
      </c>
      <c r="AD28" s="15">
        <f t="shared" si="2"/>
        <v>-54.54545454545454</v>
      </c>
      <c r="AE28" s="15">
        <f t="shared" si="2"/>
        <v>4.0000000000000036</v>
      </c>
      <c r="AH28" s="4">
        <f t="shared" si="3"/>
        <v>43</v>
      </c>
      <c r="AI28" s="4">
        <f t="shared" si="3"/>
        <v>12</v>
      </c>
      <c r="AJ28" s="4">
        <f t="shared" si="3"/>
        <v>31</v>
      </c>
      <c r="AK28" s="4">
        <f t="shared" si="4"/>
        <v>47</v>
      </c>
      <c r="AL28" s="4">
        <f t="shared" si="4"/>
        <v>22</v>
      </c>
      <c r="AM28" s="4">
        <f t="shared" si="4"/>
        <v>25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21</v>
      </c>
      <c r="R29" s="17">
        <v>3</v>
      </c>
      <c r="S29" s="17">
        <v>18</v>
      </c>
      <c r="T29" s="17">
        <f t="shared" si="10"/>
        <v>1</v>
      </c>
      <c r="U29" s="17">
        <v>-3</v>
      </c>
      <c r="V29" s="17">
        <v>4</v>
      </c>
      <c r="W29" s="15">
        <f t="shared" si="11"/>
        <v>5.0000000000000044</v>
      </c>
      <c r="X29" s="15">
        <f t="shared" si="1"/>
        <v>-50</v>
      </c>
      <c r="Y29" s="15">
        <f t="shared" si="1"/>
        <v>28.57142857142858</v>
      </c>
      <c r="Z29" s="17">
        <f t="shared" si="12"/>
        <v>5</v>
      </c>
      <c r="AA29" s="17">
        <v>-2</v>
      </c>
      <c r="AB29" s="17">
        <v>7</v>
      </c>
      <c r="AC29" s="15">
        <f t="shared" si="13"/>
        <v>31.25</v>
      </c>
      <c r="AD29" s="15">
        <f t="shared" si="2"/>
        <v>-40</v>
      </c>
      <c r="AE29" s="15">
        <f t="shared" si="2"/>
        <v>63.636363636363647</v>
      </c>
      <c r="AH29" s="4">
        <f t="shared" si="3"/>
        <v>20</v>
      </c>
      <c r="AI29" s="4">
        <f t="shared" si="3"/>
        <v>6</v>
      </c>
      <c r="AJ29" s="4">
        <f t="shared" si="3"/>
        <v>14</v>
      </c>
      <c r="AK29" s="4">
        <f t="shared" si="4"/>
        <v>16</v>
      </c>
      <c r="AL29" s="4">
        <f t="shared" si="4"/>
        <v>5</v>
      </c>
      <c r="AM29" s="4">
        <f t="shared" si="4"/>
        <v>11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12</v>
      </c>
      <c r="R30" s="17">
        <v>2</v>
      </c>
      <c r="S30" s="17">
        <v>10</v>
      </c>
      <c r="T30" s="17">
        <f t="shared" si="10"/>
        <v>6</v>
      </c>
      <c r="U30" s="17">
        <v>1</v>
      </c>
      <c r="V30" s="17">
        <v>5</v>
      </c>
      <c r="W30" s="15">
        <f t="shared" si="11"/>
        <v>100</v>
      </c>
      <c r="X30" s="15">
        <f t="shared" si="1"/>
        <v>100</v>
      </c>
      <c r="Y30" s="15">
        <f t="shared" si="1"/>
        <v>100</v>
      </c>
      <c r="Z30" s="17">
        <f t="shared" si="12"/>
        <v>3</v>
      </c>
      <c r="AA30" s="17">
        <v>1</v>
      </c>
      <c r="AB30" s="17">
        <v>2</v>
      </c>
      <c r="AC30" s="15">
        <f t="shared" si="13"/>
        <v>33.333333333333329</v>
      </c>
      <c r="AD30" s="15">
        <f t="shared" si="2"/>
        <v>100</v>
      </c>
      <c r="AE30" s="15">
        <f t="shared" si="2"/>
        <v>25</v>
      </c>
      <c r="AH30" s="4">
        <f t="shared" si="3"/>
        <v>6</v>
      </c>
      <c r="AI30" s="4">
        <f t="shared" si="3"/>
        <v>1</v>
      </c>
      <c r="AJ30" s="4">
        <f t="shared" si="3"/>
        <v>5</v>
      </c>
      <c r="AK30" s="4">
        <f t="shared" si="4"/>
        <v>9</v>
      </c>
      <c r="AL30" s="4">
        <f t="shared" si="4"/>
        <v>1</v>
      </c>
      <c r="AM30" s="4">
        <f t="shared" si="4"/>
        <v>8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16</v>
      </c>
      <c r="R33" s="17">
        <f t="shared" si="19"/>
        <v>7</v>
      </c>
      <c r="S33" s="17">
        <f>SUM(S13:S22)</f>
        <v>9</v>
      </c>
      <c r="T33" s="17">
        <f t="shared" si="19"/>
        <v>5</v>
      </c>
      <c r="U33" s="17">
        <f t="shared" si="19"/>
        <v>-3</v>
      </c>
      <c r="V33" s="17">
        <f t="shared" si="19"/>
        <v>8</v>
      </c>
      <c r="W33" s="15">
        <f t="shared" si="15"/>
        <v>45.45454545454546</v>
      </c>
      <c r="X33" s="15">
        <f t="shared" si="15"/>
        <v>-30.000000000000004</v>
      </c>
      <c r="Y33" s="15">
        <f t="shared" si="15"/>
        <v>800</v>
      </c>
      <c r="Z33" s="17">
        <f t="shared" ref="Z33:AB33" si="20">SUM(Z13:Z22)</f>
        <v>-2</v>
      </c>
      <c r="AA33" s="17">
        <f t="shared" si="20"/>
        <v>-7</v>
      </c>
      <c r="AB33" s="17">
        <f t="shared" si="20"/>
        <v>5</v>
      </c>
      <c r="AC33" s="15">
        <f t="shared" si="17"/>
        <v>-11.111111111111116</v>
      </c>
      <c r="AD33" s="15">
        <f t="shared" si="17"/>
        <v>-50</v>
      </c>
      <c r="AE33" s="15">
        <f t="shared" si="17"/>
        <v>125</v>
      </c>
      <c r="AH33" s="4">
        <f t="shared" ref="AH33:AJ33" si="21">SUM(AH13:AH22)</f>
        <v>11</v>
      </c>
      <c r="AI33" s="4">
        <f t="shared" si="21"/>
        <v>10</v>
      </c>
      <c r="AJ33" s="4">
        <f t="shared" si="21"/>
        <v>1</v>
      </c>
      <c r="AK33" s="4">
        <f>SUM(AK13:AK22)</f>
        <v>18</v>
      </c>
      <c r="AL33" s="4">
        <f>SUM(AL13:AL22)</f>
        <v>14</v>
      </c>
      <c r="AM33" s="4">
        <f>SUM(AM13:AM22)</f>
        <v>4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180</v>
      </c>
      <c r="R34" s="17">
        <f t="shared" si="22"/>
        <v>79</v>
      </c>
      <c r="S34" s="17">
        <f t="shared" si="22"/>
        <v>101</v>
      </c>
      <c r="T34" s="17">
        <f t="shared" si="22"/>
        <v>-5</v>
      </c>
      <c r="U34" s="17">
        <f t="shared" si="22"/>
        <v>-12</v>
      </c>
      <c r="V34" s="17">
        <f t="shared" si="22"/>
        <v>7</v>
      </c>
      <c r="W34" s="15">
        <f t="shared" si="15"/>
        <v>-2.7027027027026973</v>
      </c>
      <c r="X34" s="15">
        <f t="shared" si="15"/>
        <v>-13.186813186813184</v>
      </c>
      <c r="Y34" s="15">
        <f t="shared" si="15"/>
        <v>7.4468085106383031</v>
      </c>
      <c r="Z34" s="17">
        <f t="shared" ref="Z34:AB34" si="23">SUM(Z23:Z30)</f>
        <v>16</v>
      </c>
      <c r="AA34" s="17">
        <f t="shared" si="23"/>
        <v>-5</v>
      </c>
      <c r="AB34" s="17">
        <f t="shared" si="23"/>
        <v>21</v>
      </c>
      <c r="AC34" s="15">
        <f t="shared" si="17"/>
        <v>9.7560975609756184</v>
      </c>
      <c r="AD34" s="15">
        <f t="shared" si="17"/>
        <v>-5.9523809523809534</v>
      </c>
      <c r="AE34" s="15">
        <f t="shared" si="17"/>
        <v>26.249999999999996</v>
      </c>
      <c r="AH34" s="4">
        <f t="shared" ref="AH34:AJ34" si="24">SUM(AH23:AH30)</f>
        <v>185</v>
      </c>
      <c r="AI34" s="4">
        <f t="shared" si="24"/>
        <v>91</v>
      </c>
      <c r="AJ34" s="4">
        <f t="shared" si="24"/>
        <v>94</v>
      </c>
      <c r="AK34" s="4">
        <f>SUM(AK23:AK30)</f>
        <v>164</v>
      </c>
      <c r="AL34" s="4">
        <f>SUM(AL23:AL30)</f>
        <v>84</v>
      </c>
      <c r="AM34" s="4">
        <f>SUM(AM23:AM30)</f>
        <v>80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157</v>
      </c>
      <c r="R35" s="17">
        <f t="shared" si="25"/>
        <v>62</v>
      </c>
      <c r="S35" s="17">
        <f t="shared" si="25"/>
        <v>95</v>
      </c>
      <c r="T35" s="17">
        <f t="shared" si="25"/>
        <v>0</v>
      </c>
      <c r="U35" s="17">
        <f t="shared" si="25"/>
        <v>-6</v>
      </c>
      <c r="V35" s="17">
        <f t="shared" si="25"/>
        <v>6</v>
      </c>
      <c r="W35" s="15">
        <f t="shared" si="15"/>
        <v>0</v>
      </c>
      <c r="X35" s="15">
        <f t="shared" si="15"/>
        <v>-8.8235294117647083</v>
      </c>
      <c r="Y35" s="15">
        <f t="shared" si="15"/>
        <v>6.7415730337078594</v>
      </c>
      <c r="Z35" s="17">
        <f t="shared" ref="Z35:AB35" si="26">SUM(Z25:Z30)</f>
        <v>13</v>
      </c>
      <c r="AA35" s="17">
        <f t="shared" si="26"/>
        <v>-8</v>
      </c>
      <c r="AB35" s="17">
        <f t="shared" si="26"/>
        <v>21</v>
      </c>
      <c r="AC35" s="15">
        <f t="shared" si="17"/>
        <v>9.0277777777777679</v>
      </c>
      <c r="AD35" s="15">
        <f t="shared" si="17"/>
        <v>-11.428571428571432</v>
      </c>
      <c r="AE35" s="15">
        <f t="shared" si="17"/>
        <v>28.378378378378379</v>
      </c>
      <c r="AH35" s="4">
        <f t="shared" ref="AH35:AJ35" si="27">SUM(AH25:AH30)</f>
        <v>157</v>
      </c>
      <c r="AI35" s="4">
        <f t="shared" si="27"/>
        <v>68</v>
      </c>
      <c r="AJ35" s="4">
        <f t="shared" si="27"/>
        <v>89</v>
      </c>
      <c r="AK35" s="4">
        <f>SUM(AK25:AK30)</f>
        <v>144</v>
      </c>
      <c r="AL35" s="4">
        <f>SUM(AL25:AL30)</f>
        <v>70</v>
      </c>
      <c r="AM35" s="4">
        <f>SUM(AM25:AM30)</f>
        <v>74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110</v>
      </c>
      <c r="R36" s="17">
        <f t="shared" si="28"/>
        <v>31</v>
      </c>
      <c r="S36" s="17">
        <f t="shared" si="28"/>
        <v>79</v>
      </c>
      <c r="T36" s="17">
        <f t="shared" si="28"/>
        <v>0</v>
      </c>
      <c r="U36" s="17">
        <f t="shared" si="28"/>
        <v>-5</v>
      </c>
      <c r="V36" s="17">
        <f t="shared" si="28"/>
        <v>5</v>
      </c>
      <c r="W36" s="15">
        <f t="shared" si="15"/>
        <v>0</v>
      </c>
      <c r="X36" s="15">
        <f t="shared" si="15"/>
        <v>-13.888888888888884</v>
      </c>
      <c r="Y36" s="15">
        <f t="shared" si="15"/>
        <v>6.7567567567567544</v>
      </c>
      <c r="Z36" s="17">
        <f t="shared" ref="Z36:AB36" si="29">SUM(Z27:Z30)</f>
        <v>1</v>
      </c>
      <c r="AA36" s="17">
        <f t="shared" si="29"/>
        <v>-22</v>
      </c>
      <c r="AB36" s="17">
        <f t="shared" si="29"/>
        <v>23</v>
      </c>
      <c r="AC36" s="15">
        <f t="shared" si="17"/>
        <v>0.91743119266054496</v>
      </c>
      <c r="AD36" s="15">
        <f t="shared" si="17"/>
        <v>-41.509433962264154</v>
      </c>
      <c r="AE36" s="15">
        <f t="shared" si="17"/>
        <v>41.071428571428584</v>
      </c>
      <c r="AH36" s="4">
        <f t="shared" ref="AH36:AJ36" si="30">SUM(AH27:AH30)</f>
        <v>110</v>
      </c>
      <c r="AI36" s="4">
        <f t="shared" si="30"/>
        <v>36</v>
      </c>
      <c r="AJ36" s="4">
        <f t="shared" si="30"/>
        <v>74</v>
      </c>
      <c r="AK36" s="4">
        <f>SUM(AK27:AK30)</f>
        <v>109</v>
      </c>
      <c r="AL36" s="4">
        <f>SUM(AL27:AL30)</f>
        <v>53</v>
      </c>
      <c r="AM36" s="4">
        <f>SUM(AM27:AM30)</f>
        <v>56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8.1632653061224492</v>
      </c>
      <c r="R39" s="12">
        <f>R33/R9*100</f>
        <v>8.1395348837209305</v>
      </c>
      <c r="S39" s="13">
        <f t="shared" si="37"/>
        <v>8.1818181818181817</v>
      </c>
      <c r="T39" s="12" t="e">
        <f>T33/T9*100</f>
        <v>#DIV/0!</v>
      </c>
      <c r="U39" s="12">
        <f t="shared" ref="U39:V39" si="38">U33/U9*100</f>
        <v>20</v>
      </c>
      <c r="V39" s="12">
        <f t="shared" si="38"/>
        <v>53.333333333333336</v>
      </c>
      <c r="W39" s="12">
        <f>Q39-AH39</f>
        <v>2.5510204081632653</v>
      </c>
      <c r="X39" s="12">
        <f t="shared" si="33"/>
        <v>-1.7614552152889704</v>
      </c>
      <c r="Y39" s="12">
        <f>S39-AJ39</f>
        <v>7.1291866028708135</v>
      </c>
      <c r="Z39" s="12">
        <f t="shared" si="37"/>
        <v>-14.285714285714285</v>
      </c>
      <c r="AA39" s="12">
        <f t="shared" si="37"/>
        <v>58.333333333333336</v>
      </c>
      <c r="AB39" s="12">
        <f t="shared" si="37"/>
        <v>19.230769230769234</v>
      </c>
      <c r="AC39" s="12">
        <f>Q39-AK39</f>
        <v>-1.7268445839874413</v>
      </c>
      <c r="AD39" s="12">
        <f t="shared" si="35"/>
        <v>-6.1461794019933542</v>
      </c>
      <c r="AE39" s="12">
        <f t="shared" si="35"/>
        <v>3.4199134199134198</v>
      </c>
      <c r="AH39" s="12">
        <f t="shared" ref="AH39:AJ39" si="39">AH33/AH9*100</f>
        <v>5.6122448979591839</v>
      </c>
      <c r="AI39" s="12">
        <f t="shared" si="39"/>
        <v>9.9009900990099009</v>
      </c>
      <c r="AJ39" s="12">
        <f t="shared" si="39"/>
        <v>1.0526315789473684</v>
      </c>
      <c r="AK39" s="12">
        <f>AK33/AK9*100</f>
        <v>9.8901098901098905</v>
      </c>
      <c r="AL39" s="12">
        <f>AL33/AL9*100</f>
        <v>14.285714285714285</v>
      </c>
      <c r="AM39" s="12">
        <f>AM33/AM9*100</f>
        <v>4.7619047619047619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91.83673469387756</v>
      </c>
      <c r="R40" s="12">
        <f t="shared" si="40"/>
        <v>91.860465116279073</v>
      </c>
      <c r="S40" s="12">
        <f t="shared" si="40"/>
        <v>91.818181818181827</v>
      </c>
      <c r="T40" s="12" t="e">
        <f>T34/T9*100</f>
        <v>#DIV/0!</v>
      </c>
      <c r="U40" s="12">
        <f t="shared" ref="U40:V40" si="41">U34/U9*100</f>
        <v>80</v>
      </c>
      <c r="V40" s="12">
        <f t="shared" si="41"/>
        <v>46.666666666666664</v>
      </c>
      <c r="W40" s="12">
        <f t="shared" ref="W40:W42" si="42">Q40-AH40</f>
        <v>-2.5510204081632537</v>
      </c>
      <c r="X40" s="12">
        <f t="shared" si="33"/>
        <v>1.7614552152889758</v>
      </c>
      <c r="Y40" s="12">
        <f>S40-AJ40</f>
        <v>-7.1291866028708029</v>
      </c>
      <c r="Z40" s="12">
        <f>Z34/Z9*100</f>
        <v>114.28571428571428</v>
      </c>
      <c r="AA40" s="12">
        <f t="shared" ref="AA40:AB40" si="43">AA34/AA9*100</f>
        <v>41.666666666666671</v>
      </c>
      <c r="AB40" s="12">
        <f t="shared" si="43"/>
        <v>80.769230769230774</v>
      </c>
      <c r="AC40" s="12">
        <f t="shared" ref="AC40:AC42" si="44">Q40-AK40</f>
        <v>1.7268445839874431</v>
      </c>
      <c r="AD40" s="12">
        <f t="shared" si="35"/>
        <v>6.1461794019933649</v>
      </c>
      <c r="AE40" s="12">
        <f t="shared" si="35"/>
        <v>-3.4199134199133994</v>
      </c>
      <c r="AH40" s="12">
        <f t="shared" ref="AH40:AJ40" si="45">AH34/AH9*100</f>
        <v>94.387755102040813</v>
      </c>
      <c r="AI40" s="12">
        <f t="shared" si="45"/>
        <v>90.099009900990097</v>
      </c>
      <c r="AJ40" s="12">
        <f t="shared" si="45"/>
        <v>98.94736842105263</v>
      </c>
      <c r="AK40" s="12">
        <f>AK34/AK9*100</f>
        <v>90.109890109890117</v>
      </c>
      <c r="AL40" s="12">
        <f>AL34/AL9*100</f>
        <v>85.714285714285708</v>
      </c>
      <c r="AM40" s="12">
        <f>AM34/AM9*100</f>
        <v>95.238095238095227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80.102040816326522</v>
      </c>
      <c r="R41" s="12">
        <f t="shared" si="46"/>
        <v>72.093023255813947</v>
      </c>
      <c r="S41" s="12">
        <f t="shared" si="46"/>
        <v>86.36363636363636</v>
      </c>
      <c r="T41" s="12" t="e">
        <f>T35/T9*100</f>
        <v>#DIV/0!</v>
      </c>
      <c r="U41" s="12">
        <f t="shared" ref="U41:V41" si="47">U35/U9*100</f>
        <v>40</v>
      </c>
      <c r="V41" s="12">
        <f t="shared" si="47"/>
        <v>40</v>
      </c>
      <c r="W41" s="12">
        <f t="shared" si="42"/>
        <v>0</v>
      </c>
      <c r="X41" s="12">
        <f t="shared" si="33"/>
        <v>4.7662905825466169</v>
      </c>
      <c r="Y41" s="12">
        <f>S41-AJ41</f>
        <v>-7.3205741626794349</v>
      </c>
      <c r="Z41" s="12">
        <f>Z35/Z9*100</f>
        <v>92.857142857142861</v>
      </c>
      <c r="AA41" s="12">
        <f t="shared" ref="AA41:AB41" si="48">AA35/AA9*100</f>
        <v>66.666666666666657</v>
      </c>
      <c r="AB41" s="12">
        <f t="shared" si="48"/>
        <v>80.769230769230774</v>
      </c>
      <c r="AC41" s="12">
        <f t="shared" si="44"/>
        <v>0.98116169544739762</v>
      </c>
      <c r="AD41" s="12">
        <f>R41-AL41</f>
        <v>0.66445182724251595</v>
      </c>
      <c r="AE41" s="12">
        <f t="shared" si="35"/>
        <v>-1.731601731601728</v>
      </c>
      <c r="AH41" s="12">
        <f>AH35/AH9*100</f>
        <v>80.102040816326522</v>
      </c>
      <c r="AI41" s="12">
        <f>AI35/AI9*100</f>
        <v>67.32673267326733</v>
      </c>
      <c r="AJ41" s="12">
        <f>AJ35/AJ9*100</f>
        <v>93.684210526315795</v>
      </c>
      <c r="AK41" s="12">
        <f t="shared" ref="AK41:AM41" si="49">AK35/AK9*100</f>
        <v>79.120879120879124</v>
      </c>
      <c r="AL41" s="12">
        <f t="shared" si="49"/>
        <v>71.428571428571431</v>
      </c>
      <c r="AM41" s="12">
        <f t="shared" si="49"/>
        <v>88.095238095238088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56.12244897959183</v>
      </c>
      <c r="R42" s="12">
        <f t="shared" si="50"/>
        <v>36.046511627906973</v>
      </c>
      <c r="S42" s="12">
        <f t="shared" si="50"/>
        <v>71.818181818181813</v>
      </c>
      <c r="T42" s="12" t="e">
        <f t="shared" si="50"/>
        <v>#DIV/0!</v>
      </c>
      <c r="U42" s="12">
        <f t="shared" si="50"/>
        <v>33.333333333333329</v>
      </c>
      <c r="V42" s="12">
        <f t="shared" si="50"/>
        <v>33.333333333333329</v>
      </c>
      <c r="W42" s="12">
        <f t="shared" si="42"/>
        <v>0</v>
      </c>
      <c r="X42" s="12">
        <f t="shared" si="33"/>
        <v>0.40294727147133358</v>
      </c>
      <c r="Y42" s="12">
        <f>S42-AJ42</f>
        <v>-6.0765550239234472</v>
      </c>
      <c r="Z42" s="12">
        <f t="shared" si="50"/>
        <v>7.1428571428571423</v>
      </c>
      <c r="AA42" s="12">
        <f t="shared" si="50"/>
        <v>183.33333333333331</v>
      </c>
      <c r="AB42" s="12">
        <f t="shared" si="50"/>
        <v>88.461538461538453</v>
      </c>
      <c r="AC42" s="12">
        <f t="shared" si="44"/>
        <v>-3.7676609105180603</v>
      </c>
      <c r="AD42" s="12">
        <f>R42-AL42</f>
        <v>-18.035121025154254</v>
      </c>
      <c r="AE42" s="12">
        <f t="shared" si="35"/>
        <v>5.1515151515151558</v>
      </c>
      <c r="AH42" s="12">
        <f t="shared" ref="AH42:AJ42" si="51">AH36/AH9*100</f>
        <v>56.12244897959183</v>
      </c>
      <c r="AI42" s="12">
        <f t="shared" si="51"/>
        <v>35.64356435643564</v>
      </c>
      <c r="AJ42" s="12">
        <f t="shared" si="51"/>
        <v>77.89473684210526</v>
      </c>
      <c r="AK42" s="12">
        <f>AK36/AK9*100</f>
        <v>59.890109890109891</v>
      </c>
      <c r="AL42" s="12">
        <f>AL36/AL9*100</f>
        <v>54.081632653061227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7</v>
      </c>
      <c r="R9" s="17">
        <f>SUM(R10:R30)</f>
        <v>5</v>
      </c>
      <c r="S9" s="17">
        <f>SUM(S10:S30)</f>
        <v>2</v>
      </c>
      <c r="T9" s="17">
        <f>U9+V9</f>
        <v>-2</v>
      </c>
      <c r="U9" s="17">
        <f>SUM(U10:U30)</f>
        <v>4</v>
      </c>
      <c r="V9" s="17">
        <f>SUM(V10:V30)</f>
        <v>-6</v>
      </c>
      <c r="W9" s="15">
        <f>IF(Q9=T9,IF(Q9&gt;0,"皆増",0),(1-(Q9/(Q9-T9)))*-100)</f>
        <v>-22.222222222222221</v>
      </c>
      <c r="X9" s="15">
        <f t="shared" ref="X9:Y30" si="1">IF(R9=U9,IF(R9&gt;0,"皆増",0),(1-(R9/(R9-U9)))*-100)</f>
        <v>400</v>
      </c>
      <c r="Y9" s="15">
        <f t="shared" si="1"/>
        <v>-75</v>
      </c>
      <c r="Z9" s="17">
        <f>AA9+AB9</f>
        <v>5</v>
      </c>
      <c r="AA9" s="17">
        <f>SUM(AA10:AA30)</f>
        <v>4</v>
      </c>
      <c r="AB9" s="17">
        <f>SUM(AB10:AB30)</f>
        <v>1</v>
      </c>
      <c r="AC9" s="15">
        <f>IF(Q9=Z9,IF(Q9&gt;0,"皆増",0),(1-(Q9/(Q9-Z9)))*-100)</f>
        <v>250</v>
      </c>
      <c r="AD9" s="15">
        <f t="shared" ref="AD9:AE30" si="2">IF(R9=AA9,IF(R9&gt;0,"皆増",0),(1-(R9/(R9-AA9)))*-100)</f>
        <v>400</v>
      </c>
      <c r="AE9" s="15">
        <f t="shared" si="2"/>
        <v>100</v>
      </c>
      <c r="AH9" s="4">
        <f t="shared" ref="AH9:AJ30" si="3">Q9-T9</f>
        <v>9</v>
      </c>
      <c r="AI9" s="4">
        <f t="shared" si="3"/>
        <v>1</v>
      </c>
      <c r="AJ9" s="4">
        <f t="shared" si="3"/>
        <v>8</v>
      </c>
      <c r="AK9" s="4">
        <f t="shared" ref="AK9:AM30" si="4">Q9-Z9</f>
        <v>2</v>
      </c>
      <c r="AL9" s="4">
        <f t="shared" si="4"/>
        <v>1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2</v>
      </c>
      <c r="S27" s="17">
        <v>0</v>
      </c>
      <c r="T27" s="17">
        <f t="shared" si="10"/>
        <v>2</v>
      </c>
      <c r="U27" s="17">
        <v>2</v>
      </c>
      <c r="V27" s="17">
        <v>0</v>
      </c>
      <c r="W27" s="15" t="str">
        <f t="shared" si="11"/>
        <v>皆増</v>
      </c>
      <c r="X27" s="15" t="str">
        <f t="shared" si="1"/>
        <v>皆増</v>
      </c>
      <c r="Y27" s="15">
        <f t="shared" si="1"/>
        <v>0</v>
      </c>
      <c r="Z27" s="17">
        <f t="shared" si="12"/>
        <v>2</v>
      </c>
      <c r="AA27" s="17">
        <v>2</v>
      </c>
      <c r="AB27" s="17">
        <v>0</v>
      </c>
      <c r="AC27" s="15" t="str">
        <f t="shared" si="13"/>
        <v>皆増</v>
      </c>
      <c r="AD27" s="15" t="str">
        <f t="shared" si="2"/>
        <v>皆増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-1</v>
      </c>
      <c r="U28" s="17">
        <v>0</v>
      </c>
      <c r="V28" s="17">
        <v>-1</v>
      </c>
      <c r="W28" s="15">
        <f t="shared" si="11"/>
        <v>-25</v>
      </c>
      <c r="X28" s="15">
        <f t="shared" si="1"/>
        <v>0</v>
      </c>
      <c r="Y28" s="15">
        <f t="shared" si="1"/>
        <v>-33.333333333333336</v>
      </c>
      <c r="Z28" s="17">
        <f t="shared" si="12"/>
        <v>3</v>
      </c>
      <c r="AA28" s="17">
        <v>1</v>
      </c>
      <c r="AB28" s="17">
        <v>2</v>
      </c>
      <c r="AC28" s="15" t="str">
        <f t="shared" si="13"/>
        <v>皆増</v>
      </c>
      <c r="AD28" s="15" t="str">
        <f t="shared" si="2"/>
        <v>皆増</v>
      </c>
      <c r="AE28" s="15" t="str">
        <f t="shared" si="2"/>
        <v>皆増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-5</v>
      </c>
      <c r="U29" s="17">
        <v>0</v>
      </c>
      <c r="V29" s="17">
        <v>-5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5</v>
      </c>
      <c r="AI29" s="4">
        <f t="shared" si="3"/>
        <v>0</v>
      </c>
      <c r="AJ29" s="4">
        <f t="shared" si="3"/>
        <v>5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1</v>
      </c>
      <c r="S30" s="17">
        <v>0</v>
      </c>
      <c r="T30" s="17">
        <f t="shared" si="10"/>
        <v>1</v>
      </c>
      <c r="U30" s="17">
        <v>1</v>
      </c>
      <c r="V30" s="17">
        <v>0</v>
      </c>
      <c r="W30" s="15" t="str">
        <f t="shared" si="11"/>
        <v>皆増</v>
      </c>
      <c r="X30" s="15" t="str">
        <f t="shared" si="1"/>
        <v>皆増</v>
      </c>
      <c r="Y30" s="15">
        <f t="shared" si="1"/>
        <v>0</v>
      </c>
      <c r="Z30" s="17">
        <f t="shared" si="12"/>
        <v>0</v>
      </c>
      <c r="AA30" s="17">
        <v>1</v>
      </c>
      <c r="AB30" s="17">
        <v>-1</v>
      </c>
      <c r="AC30" s="15">
        <f t="shared" si="13"/>
        <v>0</v>
      </c>
      <c r="AD30" s="15" t="str">
        <f t="shared" si="2"/>
        <v>皆増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5</v>
      </c>
      <c r="S34" s="17">
        <f t="shared" si="22"/>
        <v>2</v>
      </c>
      <c r="T34" s="17">
        <f t="shared" si="22"/>
        <v>-2</v>
      </c>
      <c r="U34" s="17">
        <f t="shared" si="22"/>
        <v>4</v>
      </c>
      <c r="V34" s="17">
        <f t="shared" si="22"/>
        <v>-6</v>
      </c>
      <c r="W34" s="15">
        <f t="shared" si="15"/>
        <v>-22.222222222222221</v>
      </c>
      <c r="X34" s="15">
        <f t="shared" si="15"/>
        <v>400</v>
      </c>
      <c r="Y34" s="15">
        <f t="shared" si="15"/>
        <v>-75</v>
      </c>
      <c r="Z34" s="17">
        <f t="shared" ref="Z34:AB34" si="23">SUM(Z23:Z30)</f>
        <v>5</v>
      </c>
      <c r="AA34" s="17">
        <f t="shared" si="23"/>
        <v>4</v>
      </c>
      <c r="AB34" s="17">
        <f t="shared" si="23"/>
        <v>1</v>
      </c>
      <c r="AC34" s="15">
        <f t="shared" si="17"/>
        <v>250</v>
      </c>
      <c r="AD34" s="15">
        <f t="shared" si="17"/>
        <v>400</v>
      </c>
      <c r="AE34" s="15">
        <f t="shared" si="17"/>
        <v>100</v>
      </c>
      <c r="AH34" s="4">
        <f t="shared" ref="AH34:AJ34" si="24">SUM(AH23:AH30)</f>
        <v>9</v>
      </c>
      <c r="AI34" s="4">
        <f t="shared" si="24"/>
        <v>1</v>
      </c>
      <c r="AJ34" s="4">
        <f t="shared" si="24"/>
        <v>8</v>
      </c>
      <c r="AK34" s="4">
        <f>SUM(AK23:AK30)</f>
        <v>2</v>
      </c>
      <c r="AL34" s="4">
        <f>SUM(AL23:AL30)</f>
        <v>1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4</v>
      </c>
      <c r="S35" s="17">
        <f t="shared" si="25"/>
        <v>2</v>
      </c>
      <c r="T35" s="17">
        <f t="shared" si="25"/>
        <v>-3</v>
      </c>
      <c r="U35" s="17">
        <f t="shared" si="25"/>
        <v>3</v>
      </c>
      <c r="V35" s="17">
        <f t="shared" si="25"/>
        <v>-6</v>
      </c>
      <c r="W35" s="15">
        <f t="shared" si="15"/>
        <v>-33.333333333333336</v>
      </c>
      <c r="X35" s="15">
        <f t="shared" si="15"/>
        <v>300</v>
      </c>
      <c r="Y35" s="15">
        <f t="shared" si="15"/>
        <v>-75</v>
      </c>
      <c r="Z35" s="17">
        <f t="shared" ref="Z35:AB35" si="26">SUM(Z25:Z30)</f>
        <v>4</v>
      </c>
      <c r="AA35" s="17">
        <f t="shared" si="26"/>
        <v>3</v>
      </c>
      <c r="AB35" s="17">
        <f t="shared" si="26"/>
        <v>1</v>
      </c>
      <c r="AC35" s="15">
        <f t="shared" si="17"/>
        <v>200</v>
      </c>
      <c r="AD35" s="15">
        <f t="shared" si="17"/>
        <v>300</v>
      </c>
      <c r="AE35" s="15">
        <f t="shared" si="17"/>
        <v>100</v>
      </c>
      <c r="AH35" s="4">
        <f t="shared" ref="AH35:AJ35" si="27">SUM(AH25:AH30)</f>
        <v>9</v>
      </c>
      <c r="AI35" s="4">
        <f t="shared" si="27"/>
        <v>1</v>
      </c>
      <c r="AJ35" s="4">
        <f t="shared" si="27"/>
        <v>8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4</v>
      </c>
      <c r="S36" s="17">
        <f t="shared" si="28"/>
        <v>2</v>
      </c>
      <c r="T36" s="17">
        <f t="shared" si="28"/>
        <v>-3</v>
      </c>
      <c r="U36" s="17">
        <f t="shared" si="28"/>
        <v>3</v>
      </c>
      <c r="V36" s="17">
        <f t="shared" si="28"/>
        <v>-6</v>
      </c>
      <c r="W36" s="15">
        <f t="shared" si="15"/>
        <v>-33.333333333333336</v>
      </c>
      <c r="X36" s="15">
        <f t="shared" si="15"/>
        <v>300</v>
      </c>
      <c r="Y36" s="15">
        <f t="shared" si="15"/>
        <v>-75</v>
      </c>
      <c r="Z36" s="17">
        <f t="shared" ref="Z36:AB36" si="29">SUM(Z27:Z30)</f>
        <v>5</v>
      </c>
      <c r="AA36" s="17">
        <f t="shared" si="29"/>
        <v>4</v>
      </c>
      <c r="AB36" s="17">
        <f t="shared" si="29"/>
        <v>1</v>
      </c>
      <c r="AC36" s="15">
        <f t="shared" si="17"/>
        <v>500</v>
      </c>
      <c r="AD36" s="15" t="str">
        <f t="shared" si="17"/>
        <v>皆増</v>
      </c>
      <c r="AE36" s="15">
        <f t="shared" si="17"/>
        <v>100</v>
      </c>
      <c r="AH36" s="4">
        <f t="shared" ref="AH36:AJ36" si="30">SUM(AH27:AH30)</f>
        <v>9</v>
      </c>
      <c r="AI36" s="4">
        <f t="shared" si="30"/>
        <v>1</v>
      </c>
      <c r="AJ36" s="4">
        <f t="shared" si="30"/>
        <v>8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80</v>
      </c>
      <c r="S41" s="12">
        <f t="shared" si="46"/>
        <v>100</v>
      </c>
      <c r="T41" s="12">
        <f>T35/T9*100</f>
        <v>150</v>
      </c>
      <c r="U41" s="12">
        <f t="shared" ref="U41:V41" si="47">U35/U9*100</f>
        <v>75</v>
      </c>
      <c r="V41" s="12">
        <f t="shared" si="47"/>
        <v>100</v>
      </c>
      <c r="W41" s="12">
        <f t="shared" si="42"/>
        <v>-14.285714285714292</v>
      </c>
      <c r="X41" s="12">
        <f t="shared" si="33"/>
        <v>-20</v>
      </c>
      <c r="Y41" s="12">
        <f>S41-AJ41</f>
        <v>0</v>
      </c>
      <c r="Z41" s="12">
        <f>Z35/Z9*100</f>
        <v>80</v>
      </c>
      <c r="AA41" s="12">
        <f t="shared" ref="AA41:AB41" si="48">AA35/AA9*100</f>
        <v>75</v>
      </c>
      <c r="AB41" s="12">
        <f t="shared" si="48"/>
        <v>100</v>
      </c>
      <c r="AC41" s="12">
        <f t="shared" si="44"/>
        <v>-14.285714285714292</v>
      </c>
      <c r="AD41" s="12">
        <f>R41-AL41</f>
        <v>-20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85.714285714285708</v>
      </c>
      <c r="R42" s="12">
        <f t="shared" si="50"/>
        <v>80</v>
      </c>
      <c r="S42" s="12">
        <f t="shared" si="50"/>
        <v>100</v>
      </c>
      <c r="T42" s="12">
        <f t="shared" si="50"/>
        <v>150</v>
      </c>
      <c r="U42" s="12">
        <f t="shared" si="50"/>
        <v>75</v>
      </c>
      <c r="V42" s="12">
        <f t="shared" si="50"/>
        <v>100</v>
      </c>
      <c r="W42" s="12">
        <f t="shared" si="42"/>
        <v>-14.285714285714292</v>
      </c>
      <c r="X42" s="12">
        <f t="shared" si="33"/>
        <v>-20</v>
      </c>
      <c r="Y42" s="12">
        <f>S42-AJ42</f>
        <v>0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35.714285714285708</v>
      </c>
      <c r="AD42" s="12">
        <f>R42-AL42</f>
        <v>80</v>
      </c>
      <c r="AE42" s="12">
        <f t="shared" si="35"/>
        <v>0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50</v>
      </c>
      <c r="AL42" s="12">
        <f>AL36/AL9*100</f>
        <v>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76</v>
      </c>
      <c r="C9" s="17">
        <f>SUM(C10:C30)</f>
        <v>48</v>
      </c>
      <c r="D9" s="17">
        <f>SUM(D10:D30)</f>
        <v>28</v>
      </c>
      <c r="E9" s="17">
        <f>F9+G9</f>
        <v>-26</v>
      </c>
      <c r="F9" s="17">
        <f>SUM(F10:F30)</f>
        <v>1</v>
      </c>
      <c r="G9" s="17">
        <f>SUM(G10:G30)</f>
        <v>-27</v>
      </c>
      <c r="H9" s="15">
        <f>IF(B9=E9,0,(1-(B9/(B9-E9)))*-100)</f>
        <v>-25.490196078431371</v>
      </c>
      <c r="I9" s="15">
        <f>IF(C9=F9,0,(1-(C9/(C9-F9)))*-100)</f>
        <v>2.1276595744680771</v>
      </c>
      <c r="J9" s="15">
        <f>IF(D9=G9,0,(1-(D9/(D9-G9)))*-100)</f>
        <v>-49.090909090909093</v>
      </c>
      <c r="K9" s="17">
        <f>L9+M9</f>
        <v>-32</v>
      </c>
      <c r="L9" s="17">
        <f>SUM(L10:L30)</f>
        <v>-11</v>
      </c>
      <c r="M9" s="17">
        <f>SUM(M10:M30)</f>
        <v>-21</v>
      </c>
      <c r="N9" s="15">
        <f>IF(B9=K9,0,(1-(B9/(B9-K9)))*-100)</f>
        <v>-29.629629629629626</v>
      </c>
      <c r="O9" s="15">
        <f t="shared" ref="O9:P10" si="0">IF(C9=L9,0,(1-(C9/(C9-L9)))*-100)</f>
        <v>-18.644067796610166</v>
      </c>
      <c r="P9" s="15">
        <f>IF(D9=M9,0,(1-(D9/(D9-M9)))*-100)</f>
        <v>-42.857142857142861</v>
      </c>
      <c r="Q9" s="17">
        <f>R9+S9</f>
        <v>154</v>
      </c>
      <c r="R9" s="17">
        <f>SUM(R10:R30)</f>
        <v>77</v>
      </c>
      <c r="S9" s="17">
        <f>SUM(S10:S30)</f>
        <v>77</v>
      </c>
      <c r="T9" s="17">
        <f>U9+V9</f>
        <v>-7</v>
      </c>
      <c r="U9" s="17">
        <f>SUM(U10:U30)</f>
        <v>-5</v>
      </c>
      <c r="V9" s="17">
        <f>SUM(V10:V30)</f>
        <v>-2</v>
      </c>
      <c r="W9" s="15">
        <f>IF(Q9=T9,IF(Q9&gt;0,"皆増",0),(1-(Q9/(Q9-T9)))*-100)</f>
        <v>-4.3478260869565188</v>
      </c>
      <c r="X9" s="15">
        <f t="shared" ref="X9:Y30" si="1">IF(R9=U9,IF(R9&gt;0,"皆増",0),(1-(R9/(R9-U9)))*-100)</f>
        <v>-6.0975609756097615</v>
      </c>
      <c r="Y9" s="15">
        <f t="shared" si="1"/>
        <v>-2.5316455696202556</v>
      </c>
      <c r="Z9" s="17">
        <f>AA9+AB9</f>
        <v>-8</v>
      </c>
      <c r="AA9" s="17">
        <f>SUM(AA10:AA30)</f>
        <v>5</v>
      </c>
      <c r="AB9" s="17">
        <f>SUM(AB10:AB30)</f>
        <v>-13</v>
      </c>
      <c r="AC9" s="15">
        <f>IF(Q9=Z9,IF(Q9&gt;0,"皆増",0),(1-(Q9/(Q9-Z9)))*-100)</f>
        <v>-4.9382716049382713</v>
      </c>
      <c r="AD9" s="15">
        <f t="shared" ref="AD9:AE30" si="2">IF(R9=AA9,IF(R9&gt;0,"皆増",0),(1-(R9/(R9-AA9)))*-100)</f>
        <v>6.944444444444442</v>
      </c>
      <c r="AE9" s="15">
        <f t="shared" si="2"/>
        <v>-14.444444444444448</v>
      </c>
      <c r="AH9" s="4">
        <f t="shared" ref="AH9:AJ30" si="3">Q9-T9</f>
        <v>161</v>
      </c>
      <c r="AI9" s="4">
        <f t="shared" si="3"/>
        <v>82</v>
      </c>
      <c r="AJ9" s="4">
        <f t="shared" si="3"/>
        <v>79</v>
      </c>
      <c r="AK9" s="4">
        <f t="shared" ref="AK9:AM30" si="4">Q9-Z9</f>
        <v>162</v>
      </c>
      <c r="AL9" s="4">
        <f t="shared" si="4"/>
        <v>72</v>
      </c>
      <c r="AM9" s="4">
        <f t="shared" si="4"/>
        <v>90</v>
      </c>
    </row>
    <row r="10" spans="1:39" s="1" customFormat="1" ht="18" customHeight="1" x14ac:dyDescent="0.2">
      <c r="A10" s="4" t="s">
        <v>1</v>
      </c>
      <c r="B10" s="17">
        <f t="shared" ref="B10" si="5">C10+D10</f>
        <v>76</v>
      </c>
      <c r="C10" s="17">
        <v>48</v>
      </c>
      <c r="D10" s="17">
        <v>28</v>
      </c>
      <c r="E10" s="17">
        <f t="shared" ref="E10" si="6">F10+G10</f>
        <v>-26</v>
      </c>
      <c r="F10" s="17">
        <v>1</v>
      </c>
      <c r="G10" s="17">
        <v>-27</v>
      </c>
      <c r="H10" s="15">
        <f>IF(B10=E10,0,(1-(B10/(B10-E10)))*-100)</f>
        <v>-25.490196078431371</v>
      </c>
      <c r="I10" s="15">
        <f t="shared" ref="I10" si="7">IF(C10=F10,0,(1-(C10/(C10-F10)))*-100)</f>
        <v>2.1276595744680771</v>
      </c>
      <c r="J10" s="15">
        <f>IF(D10=G10,0,(1-(D10/(D10-G10)))*-100)</f>
        <v>-49.090909090909093</v>
      </c>
      <c r="K10" s="17">
        <f t="shared" ref="K10" si="8">L10+M10</f>
        <v>-32</v>
      </c>
      <c r="L10" s="17">
        <v>-11</v>
      </c>
      <c r="M10" s="17">
        <v>-21</v>
      </c>
      <c r="N10" s="15">
        <f>IF(B10=K10,0,(1-(B10/(B10-K10)))*-100)</f>
        <v>-29.629629629629626</v>
      </c>
      <c r="O10" s="15">
        <f t="shared" si="0"/>
        <v>-18.644067796610166</v>
      </c>
      <c r="P10" s="15">
        <f t="shared" si="0"/>
        <v>-42.857142857142861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-1</v>
      </c>
      <c r="AA11" s="17">
        <v>-1</v>
      </c>
      <c r="AB11" s="17">
        <v>0</v>
      </c>
      <c r="AC11" s="15">
        <f t="shared" si="13"/>
        <v>-100</v>
      </c>
      <c r="AD11" s="15">
        <f t="shared" si="2"/>
        <v>-100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1</v>
      </c>
      <c r="AL11" s="4">
        <f t="shared" si="4"/>
        <v>1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1</v>
      </c>
      <c r="R13" s="17">
        <v>0</v>
      </c>
      <c r="S13" s="17">
        <v>1</v>
      </c>
      <c r="T13" s="17">
        <f t="shared" si="10"/>
        <v>1</v>
      </c>
      <c r="U13" s="17">
        <v>0</v>
      </c>
      <c r="V13" s="17">
        <v>1</v>
      </c>
      <c r="W13" s="15" t="str">
        <f t="shared" si="11"/>
        <v>皆増</v>
      </c>
      <c r="X13" s="15">
        <f t="shared" si="1"/>
        <v>0</v>
      </c>
      <c r="Y13" s="15" t="str">
        <f t="shared" si="1"/>
        <v>皆増</v>
      </c>
      <c r="Z13" s="17">
        <f t="shared" si="12"/>
        <v>1</v>
      </c>
      <c r="AA13" s="17">
        <v>0</v>
      </c>
      <c r="AB13" s="17">
        <v>1</v>
      </c>
      <c r="AC13" s="15" t="str">
        <f t="shared" si="13"/>
        <v>皆増</v>
      </c>
      <c r="AD13" s="15">
        <f t="shared" si="2"/>
        <v>0</v>
      </c>
      <c r="AE13" s="15" t="str">
        <f t="shared" si="2"/>
        <v>皆増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0</v>
      </c>
      <c r="AA17" s="17">
        <v>1</v>
      </c>
      <c r="AB17" s="17">
        <v>-1</v>
      </c>
      <c r="AC17" s="15">
        <f t="shared" si="13"/>
        <v>0</v>
      </c>
      <c r="AD17" s="15" t="str">
        <f t="shared" si="2"/>
        <v>皆増</v>
      </c>
      <c r="AE17" s="15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-2</v>
      </c>
      <c r="AA18" s="17">
        <v>-1</v>
      </c>
      <c r="AB18" s="17">
        <v>-1</v>
      </c>
      <c r="AC18" s="15">
        <f t="shared" si="13"/>
        <v>-100</v>
      </c>
      <c r="AD18" s="15">
        <f t="shared" si="2"/>
        <v>-100</v>
      </c>
      <c r="AE18" s="15">
        <f t="shared" si="2"/>
        <v>-100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2</v>
      </c>
      <c r="AL18" s="4">
        <f t="shared" si="4"/>
        <v>1</v>
      </c>
      <c r="AM18" s="4">
        <f t="shared" si="4"/>
        <v>1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2</v>
      </c>
      <c r="S19" s="17">
        <v>0</v>
      </c>
      <c r="T19" s="17">
        <f t="shared" si="10"/>
        <v>2</v>
      </c>
      <c r="U19" s="17">
        <v>2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2</v>
      </c>
      <c r="AB19" s="17">
        <v>-1</v>
      </c>
      <c r="AC19" s="15">
        <f t="shared" si="13"/>
        <v>100</v>
      </c>
      <c r="AD19" s="15" t="str">
        <f t="shared" si="2"/>
        <v>皆増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3</v>
      </c>
      <c r="R20" s="17">
        <v>1</v>
      </c>
      <c r="S20" s="17">
        <v>2</v>
      </c>
      <c r="T20" s="17">
        <f t="shared" si="10"/>
        <v>1</v>
      </c>
      <c r="U20" s="17">
        <v>0</v>
      </c>
      <c r="V20" s="17">
        <v>1</v>
      </c>
      <c r="W20" s="15">
        <f t="shared" si="11"/>
        <v>50</v>
      </c>
      <c r="X20" s="15">
        <f t="shared" si="1"/>
        <v>0</v>
      </c>
      <c r="Y20" s="15">
        <f t="shared" si="1"/>
        <v>100</v>
      </c>
      <c r="Z20" s="17">
        <f t="shared" si="12"/>
        <v>2</v>
      </c>
      <c r="AA20" s="17">
        <v>0</v>
      </c>
      <c r="AB20" s="17">
        <v>2</v>
      </c>
      <c r="AC20" s="15">
        <f t="shared" si="13"/>
        <v>200</v>
      </c>
      <c r="AD20" s="15">
        <f t="shared" si="2"/>
        <v>0</v>
      </c>
      <c r="AE20" s="15" t="str">
        <f t="shared" si="2"/>
        <v>皆増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6</v>
      </c>
      <c r="R21" s="17">
        <v>4</v>
      </c>
      <c r="S21" s="17">
        <v>2</v>
      </c>
      <c r="T21" s="17">
        <f t="shared" si="10"/>
        <v>5</v>
      </c>
      <c r="U21" s="17">
        <v>3</v>
      </c>
      <c r="V21" s="17">
        <v>2</v>
      </c>
      <c r="W21" s="15">
        <f t="shared" si="11"/>
        <v>500</v>
      </c>
      <c r="X21" s="15">
        <f t="shared" si="1"/>
        <v>300</v>
      </c>
      <c r="Y21" s="15" t="str">
        <f t="shared" si="1"/>
        <v>皆増</v>
      </c>
      <c r="Z21" s="17">
        <f t="shared" si="12"/>
        <v>4</v>
      </c>
      <c r="AA21" s="17">
        <v>2</v>
      </c>
      <c r="AB21" s="17">
        <v>2</v>
      </c>
      <c r="AC21" s="15">
        <f t="shared" si="13"/>
        <v>200</v>
      </c>
      <c r="AD21" s="15">
        <f t="shared" si="2"/>
        <v>100</v>
      </c>
      <c r="AE21" s="15" t="str">
        <f t="shared" si="2"/>
        <v>皆増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2</v>
      </c>
      <c r="S22" s="17">
        <v>1</v>
      </c>
      <c r="T22" s="17">
        <f t="shared" si="10"/>
        <v>-2</v>
      </c>
      <c r="U22" s="17">
        <v>-2</v>
      </c>
      <c r="V22" s="17">
        <v>0</v>
      </c>
      <c r="W22" s="15">
        <f t="shared" si="11"/>
        <v>-40</v>
      </c>
      <c r="X22" s="15">
        <f t="shared" si="1"/>
        <v>-50</v>
      </c>
      <c r="Y22" s="15">
        <f t="shared" si="1"/>
        <v>0</v>
      </c>
      <c r="Z22" s="17">
        <f t="shared" si="12"/>
        <v>0</v>
      </c>
      <c r="AA22" s="17">
        <v>1</v>
      </c>
      <c r="AB22" s="17">
        <v>-1</v>
      </c>
      <c r="AC22" s="15">
        <f t="shared" si="13"/>
        <v>0</v>
      </c>
      <c r="AD22" s="15">
        <f t="shared" si="2"/>
        <v>100</v>
      </c>
      <c r="AE22" s="15">
        <f t="shared" si="2"/>
        <v>-50</v>
      </c>
      <c r="AH22" s="4">
        <f t="shared" si="3"/>
        <v>5</v>
      </c>
      <c r="AI22" s="4">
        <f t="shared" si="3"/>
        <v>4</v>
      </c>
      <c r="AJ22" s="4">
        <f t="shared" si="3"/>
        <v>1</v>
      </c>
      <c r="AK22" s="4">
        <f t="shared" si="4"/>
        <v>3</v>
      </c>
      <c r="AL22" s="4">
        <f t="shared" si="4"/>
        <v>1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7</v>
      </c>
      <c r="R23" s="17">
        <v>5</v>
      </c>
      <c r="S23" s="17">
        <v>2</v>
      </c>
      <c r="T23" s="17">
        <f t="shared" si="10"/>
        <v>-2</v>
      </c>
      <c r="U23" s="17">
        <v>-1</v>
      </c>
      <c r="V23" s="17">
        <v>-1</v>
      </c>
      <c r="W23" s="15">
        <f t="shared" si="11"/>
        <v>-22.222222222222221</v>
      </c>
      <c r="X23" s="15">
        <f t="shared" si="1"/>
        <v>-16.666666666666664</v>
      </c>
      <c r="Y23" s="15">
        <f t="shared" si="1"/>
        <v>-33.333333333333336</v>
      </c>
      <c r="Z23" s="17">
        <f t="shared" si="12"/>
        <v>-2</v>
      </c>
      <c r="AA23" s="17">
        <v>0</v>
      </c>
      <c r="AB23" s="17">
        <v>-2</v>
      </c>
      <c r="AC23" s="15">
        <f t="shared" si="13"/>
        <v>-22.222222222222221</v>
      </c>
      <c r="AD23" s="15">
        <f t="shared" si="2"/>
        <v>0</v>
      </c>
      <c r="AE23" s="15">
        <f t="shared" si="2"/>
        <v>-50</v>
      </c>
      <c r="AH23" s="4">
        <f t="shared" si="3"/>
        <v>9</v>
      </c>
      <c r="AI23" s="4">
        <f t="shared" si="3"/>
        <v>6</v>
      </c>
      <c r="AJ23" s="4">
        <f t="shared" si="3"/>
        <v>3</v>
      </c>
      <c r="AK23" s="4">
        <f t="shared" si="4"/>
        <v>9</v>
      </c>
      <c r="AL23" s="4">
        <f t="shared" si="4"/>
        <v>5</v>
      </c>
      <c r="AM23" s="4">
        <f t="shared" si="4"/>
        <v>4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14</v>
      </c>
      <c r="R24" s="17">
        <v>11</v>
      </c>
      <c r="S24" s="17">
        <v>3</v>
      </c>
      <c r="T24" s="17">
        <f t="shared" si="10"/>
        <v>-1</v>
      </c>
      <c r="U24" s="17">
        <v>1</v>
      </c>
      <c r="V24" s="17">
        <v>-2</v>
      </c>
      <c r="W24" s="15">
        <f t="shared" si="11"/>
        <v>-6.6666666666666652</v>
      </c>
      <c r="X24" s="15">
        <f t="shared" si="1"/>
        <v>10.000000000000009</v>
      </c>
      <c r="Y24" s="15">
        <f t="shared" si="1"/>
        <v>-40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-12.5</v>
      </c>
      <c r="AD24" s="15">
        <f t="shared" si="2"/>
        <v>-15.384615384615385</v>
      </c>
      <c r="AE24" s="15">
        <f t="shared" si="2"/>
        <v>0</v>
      </c>
      <c r="AH24" s="4">
        <f t="shared" si="3"/>
        <v>15</v>
      </c>
      <c r="AI24" s="4">
        <f t="shared" si="3"/>
        <v>10</v>
      </c>
      <c r="AJ24" s="4">
        <f t="shared" si="3"/>
        <v>5</v>
      </c>
      <c r="AK24" s="4">
        <f t="shared" si="4"/>
        <v>16</v>
      </c>
      <c r="AL24" s="4">
        <f t="shared" si="4"/>
        <v>13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16</v>
      </c>
      <c r="R25" s="17">
        <v>11</v>
      </c>
      <c r="S25" s="17">
        <v>5</v>
      </c>
      <c r="T25" s="17">
        <f t="shared" si="10"/>
        <v>-1</v>
      </c>
      <c r="U25" s="17">
        <v>-1</v>
      </c>
      <c r="V25" s="17">
        <v>0</v>
      </c>
      <c r="W25" s="15">
        <f t="shared" si="11"/>
        <v>-5.8823529411764719</v>
      </c>
      <c r="X25" s="15">
        <f t="shared" si="1"/>
        <v>-8.3333333333333375</v>
      </c>
      <c r="Y25" s="15">
        <f t="shared" si="1"/>
        <v>0</v>
      </c>
      <c r="Z25" s="17">
        <f t="shared" si="12"/>
        <v>2</v>
      </c>
      <c r="AA25" s="17">
        <v>1</v>
      </c>
      <c r="AB25" s="17">
        <v>1</v>
      </c>
      <c r="AC25" s="15">
        <f t="shared" si="13"/>
        <v>14.285714285714279</v>
      </c>
      <c r="AD25" s="15">
        <f t="shared" si="2"/>
        <v>10.000000000000009</v>
      </c>
      <c r="AE25" s="15">
        <f t="shared" si="2"/>
        <v>25</v>
      </c>
      <c r="AH25" s="4">
        <f t="shared" si="3"/>
        <v>17</v>
      </c>
      <c r="AI25" s="4">
        <f t="shared" si="3"/>
        <v>12</v>
      </c>
      <c r="AJ25" s="4">
        <f t="shared" si="3"/>
        <v>5</v>
      </c>
      <c r="AK25" s="4">
        <f t="shared" si="4"/>
        <v>14</v>
      </c>
      <c r="AL25" s="4">
        <f t="shared" si="4"/>
        <v>10</v>
      </c>
      <c r="AM25" s="4">
        <f t="shared" si="4"/>
        <v>4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16</v>
      </c>
      <c r="R26" s="17">
        <v>7</v>
      </c>
      <c r="S26" s="17">
        <v>9</v>
      </c>
      <c r="T26" s="17">
        <f t="shared" si="10"/>
        <v>-9</v>
      </c>
      <c r="U26" s="17">
        <v>-8</v>
      </c>
      <c r="V26" s="17">
        <v>-1</v>
      </c>
      <c r="W26" s="15">
        <f t="shared" si="11"/>
        <v>-36</v>
      </c>
      <c r="X26" s="15">
        <f t="shared" si="1"/>
        <v>-53.333333333333336</v>
      </c>
      <c r="Y26" s="15">
        <f t="shared" si="1"/>
        <v>-9.9999999999999982</v>
      </c>
      <c r="Z26" s="17">
        <f t="shared" si="12"/>
        <v>-7</v>
      </c>
      <c r="AA26" s="17">
        <v>-5</v>
      </c>
      <c r="AB26" s="17">
        <v>-2</v>
      </c>
      <c r="AC26" s="15">
        <f t="shared" si="13"/>
        <v>-30.434782608695656</v>
      </c>
      <c r="AD26" s="15">
        <f t="shared" si="2"/>
        <v>-41.666666666666664</v>
      </c>
      <c r="AE26" s="15">
        <f t="shared" si="2"/>
        <v>-18.181818181818176</v>
      </c>
      <c r="AH26" s="4">
        <f t="shared" si="3"/>
        <v>25</v>
      </c>
      <c r="AI26" s="4">
        <f t="shared" si="3"/>
        <v>15</v>
      </c>
      <c r="AJ26" s="4">
        <f t="shared" si="3"/>
        <v>10</v>
      </c>
      <c r="AK26" s="4">
        <f t="shared" si="4"/>
        <v>23</v>
      </c>
      <c r="AL26" s="4">
        <f t="shared" si="4"/>
        <v>12</v>
      </c>
      <c r="AM26" s="4">
        <f t="shared" si="4"/>
        <v>11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24</v>
      </c>
      <c r="R27" s="17">
        <v>12</v>
      </c>
      <c r="S27" s="17">
        <v>12</v>
      </c>
      <c r="T27" s="17">
        <f t="shared" si="10"/>
        <v>-13</v>
      </c>
      <c r="U27" s="17">
        <v>-4</v>
      </c>
      <c r="V27" s="17">
        <v>-9</v>
      </c>
      <c r="W27" s="15">
        <f t="shared" si="11"/>
        <v>-35.13513513513513</v>
      </c>
      <c r="X27" s="15">
        <f t="shared" si="1"/>
        <v>-25</v>
      </c>
      <c r="Y27" s="15">
        <f t="shared" si="1"/>
        <v>-42.857142857142861</v>
      </c>
      <c r="Z27" s="17">
        <f t="shared" si="12"/>
        <v>-9</v>
      </c>
      <c r="AA27" s="17">
        <v>-2</v>
      </c>
      <c r="AB27" s="17">
        <v>-7</v>
      </c>
      <c r="AC27" s="15">
        <f t="shared" si="13"/>
        <v>-27.27272727272727</v>
      </c>
      <c r="AD27" s="15">
        <f t="shared" si="2"/>
        <v>-14.28571428571429</v>
      </c>
      <c r="AE27" s="15">
        <f t="shared" si="2"/>
        <v>-36.842105263157897</v>
      </c>
      <c r="AH27" s="4">
        <f t="shared" si="3"/>
        <v>37</v>
      </c>
      <c r="AI27" s="4">
        <f t="shared" si="3"/>
        <v>16</v>
      </c>
      <c r="AJ27" s="4">
        <f t="shared" si="3"/>
        <v>21</v>
      </c>
      <c r="AK27" s="4">
        <f t="shared" si="4"/>
        <v>33</v>
      </c>
      <c r="AL27" s="4">
        <f t="shared" si="4"/>
        <v>14</v>
      </c>
      <c r="AM27" s="4">
        <f t="shared" si="4"/>
        <v>19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31</v>
      </c>
      <c r="R28" s="17">
        <v>16</v>
      </c>
      <c r="S28" s="17">
        <v>15</v>
      </c>
      <c r="T28" s="17">
        <f t="shared" si="10"/>
        <v>-2</v>
      </c>
      <c r="U28" s="17">
        <v>5</v>
      </c>
      <c r="V28" s="17">
        <v>-7</v>
      </c>
      <c r="W28" s="15">
        <f t="shared" si="11"/>
        <v>-6.0606060606060552</v>
      </c>
      <c r="X28" s="15">
        <f t="shared" si="1"/>
        <v>45.45454545454546</v>
      </c>
      <c r="Y28" s="15">
        <f t="shared" si="1"/>
        <v>-31.818181818181824</v>
      </c>
      <c r="Z28" s="17">
        <f t="shared" si="12"/>
        <v>2</v>
      </c>
      <c r="AA28" s="17">
        <v>9</v>
      </c>
      <c r="AB28" s="17">
        <v>-7</v>
      </c>
      <c r="AC28" s="15">
        <f t="shared" si="13"/>
        <v>6.8965517241379226</v>
      </c>
      <c r="AD28" s="15">
        <f t="shared" si="2"/>
        <v>128.57142857142856</v>
      </c>
      <c r="AE28" s="15">
        <f t="shared" si="2"/>
        <v>-31.818181818181824</v>
      </c>
      <c r="AH28" s="4">
        <f t="shared" si="3"/>
        <v>33</v>
      </c>
      <c r="AI28" s="4">
        <f t="shared" si="3"/>
        <v>11</v>
      </c>
      <c r="AJ28" s="4">
        <f t="shared" si="3"/>
        <v>22</v>
      </c>
      <c r="AK28" s="4">
        <f t="shared" si="4"/>
        <v>29</v>
      </c>
      <c r="AL28" s="4">
        <f t="shared" si="4"/>
        <v>7</v>
      </c>
      <c r="AM28" s="4">
        <f t="shared" si="4"/>
        <v>22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22</v>
      </c>
      <c r="R29" s="17">
        <v>2</v>
      </c>
      <c r="S29" s="17">
        <v>20</v>
      </c>
      <c r="T29" s="17">
        <f t="shared" si="10"/>
        <v>11</v>
      </c>
      <c r="U29" s="17">
        <v>-2</v>
      </c>
      <c r="V29" s="17">
        <v>13</v>
      </c>
      <c r="W29" s="15">
        <f t="shared" si="11"/>
        <v>100</v>
      </c>
      <c r="X29" s="15">
        <f t="shared" si="1"/>
        <v>-50</v>
      </c>
      <c r="Y29" s="15">
        <f t="shared" si="1"/>
        <v>185.71428571428572</v>
      </c>
      <c r="Z29" s="17">
        <f t="shared" si="12"/>
        <v>2</v>
      </c>
      <c r="AA29" s="17">
        <v>-3</v>
      </c>
      <c r="AB29" s="17">
        <v>5</v>
      </c>
      <c r="AC29" s="15">
        <f t="shared" si="13"/>
        <v>10.000000000000009</v>
      </c>
      <c r="AD29" s="15">
        <f t="shared" si="2"/>
        <v>-60</v>
      </c>
      <c r="AE29" s="15">
        <f t="shared" si="2"/>
        <v>33.333333333333329</v>
      </c>
      <c r="AH29" s="4">
        <f t="shared" si="3"/>
        <v>11</v>
      </c>
      <c r="AI29" s="4">
        <f t="shared" si="3"/>
        <v>4</v>
      </c>
      <c r="AJ29" s="4">
        <f t="shared" si="3"/>
        <v>7</v>
      </c>
      <c r="AK29" s="4">
        <f t="shared" si="4"/>
        <v>20</v>
      </c>
      <c r="AL29" s="4">
        <f t="shared" si="4"/>
        <v>5</v>
      </c>
      <c r="AM29" s="4">
        <f t="shared" si="4"/>
        <v>15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8</v>
      </c>
      <c r="R30" s="17">
        <v>3</v>
      </c>
      <c r="S30" s="17">
        <v>5</v>
      </c>
      <c r="T30" s="17">
        <f t="shared" si="10"/>
        <v>3</v>
      </c>
      <c r="U30" s="17">
        <v>2</v>
      </c>
      <c r="V30" s="17">
        <v>1</v>
      </c>
      <c r="W30" s="15">
        <f t="shared" si="11"/>
        <v>60.000000000000007</v>
      </c>
      <c r="X30" s="15">
        <f t="shared" si="1"/>
        <v>200</v>
      </c>
      <c r="Y30" s="15">
        <f t="shared" si="1"/>
        <v>25</v>
      </c>
      <c r="Z30" s="17">
        <f t="shared" si="12"/>
        <v>1</v>
      </c>
      <c r="AA30" s="17">
        <v>3</v>
      </c>
      <c r="AB30" s="17">
        <v>-2</v>
      </c>
      <c r="AC30" s="15">
        <f t="shared" si="13"/>
        <v>14.285714285714279</v>
      </c>
      <c r="AD30" s="15" t="str">
        <f t="shared" si="2"/>
        <v>皆増</v>
      </c>
      <c r="AE30" s="15">
        <f t="shared" si="2"/>
        <v>-28.571428571428569</v>
      </c>
      <c r="AH30" s="4">
        <f t="shared" si="3"/>
        <v>5</v>
      </c>
      <c r="AI30" s="4">
        <f t="shared" si="3"/>
        <v>1</v>
      </c>
      <c r="AJ30" s="4">
        <f t="shared" si="3"/>
        <v>4</v>
      </c>
      <c r="AK30" s="4">
        <f t="shared" si="4"/>
        <v>7</v>
      </c>
      <c r="AL30" s="4">
        <f t="shared" si="4"/>
        <v>0</v>
      </c>
      <c r="AM30" s="4">
        <f t="shared" si="4"/>
        <v>7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-1</v>
      </c>
      <c r="AB32" s="17">
        <f t="shared" si="16"/>
        <v>0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16</v>
      </c>
      <c r="R33" s="17">
        <f t="shared" si="19"/>
        <v>10</v>
      </c>
      <c r="S33" s="17">
        <f>SUM(S13:S22)</f>
        <v>6</v>
      </c>
      <c r="T33" s="17">
        <f t="shared" si="19"/>
        <v>7</v>
      </c>
      <c r="U33" s="17">
        <f t="shared" si="19"/>
        <v>3</v>
      </c>
      <c r="V33" s="17">
        <f t="shared" si="19"/>
        <v>4</v>
      </c>
      <c r="W33" s="15">
        <f t="shared" si="15"/>
        <v>77.777777777777771</v>
      </c>
      <c r="X33" s="15">
        <f t="shared" si="15"/>
        <v>42.857142857142861</v>
      </c>
      <c r="Y33" s="15">
        <f t="shared" si="15"/>
        <v>200</v>
      </c>
      <c r="Z33" s="17">
        <f t="shared" ref="Z33:AB33" si="20">SUM(Z13:Z22)</f>
        <v>6</v>
      </c>
      <c r="AA33" s="17">
        <f t="shared" si="20"/>
        <v>5</v>
      </c>
      <c r="AB33" s="17">
        <f t="shared" si="20"/>
        <v>1</v>
      </c>
      <c r="AC33" s="15">
        <f t="shared" si="17"/>
        <v>60.000000000000007</v>
      </c>
      <c r="AD33" s="15">
        <f t="shared" si="17"/>
        <v>100</v>
      </c>
      <c r="AE33" s="15">
        <f t="shared" si="17"/>
        <v>19.999999999999996</v>
      </c>
      <c r="AH33" s="4">
        <f t="shared" ref="AH33:AJ33" si="21">SUM(AH13:AH22)</f>
        <v>9</v>
      </c>
      <c r="AI33" s="4">
        <f t="shared" si="21"/>
        <v>7</v>
      </c>
      <c r="AJ33" s="4">
        <f t="shared" si="21"/>
        <v>2</v>
      </c>
      <c r="AK33" s="4">
        <f>SUM(AK13:AK22)</f>
        <v>10</v>
      </c>
      <c r="AL33" s="4">
        <f>SUM(AL13:AL22)</f>
        <v>5</v>
      </c>
      <c r="AM33" s="4">
        <f>SUM(AM13:AM22)</f>
        <v>5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138</v>
      </c>
      <c r="R34" s="17">
        <f t="shared" si="22"/>
        <v>67</v>
      </c>
      <c r="S34" s="17">
        <f t="shared" si="22"/>
        <v>71</v>
      </c>
      <c r="T34" s="17">
        <f t="shared" si="22"/>
        <v>-14</v>
      </c>
      <c r="U34" s="17">
        <f t="shared" si="22"/>
        <v>-8</v>
      </c>
      <c r="V34" s="17">
        <f t="shared" si="22"/>
        <v>-6</v>
      </c>
      <c r="W34" s="15">
        <f t="shared" si="15"/>
        <v>-9.210526315789469</v>
      </c>
      <c r="X34" s="15">
        <f t="shared" si="15"/>
        <v>-10.666666666666668</v>
      </c>
      <c r="Y34" s="15">
        <f t="shared" si="15"/>
        <v>-7.7922077922077948</v>
      </c>
      <c r="Z34" s="17">
        <f t="shared" ref="Z34:AB34" si="23">SUM(Z23:Z30)</f>
        <v>-13</v>
      </c>
      <c r="AA34" s="17">
        <f t="shared" si="23"/>
        <v>1</v>
      </c>
      <c r="AB34" s="17">
        <f t="shared" si="23"/>
        <v>-14</v>
      </c>
      <c r="AC34" s="15">
        <f t="shared" si="17"/>
        <v>-8.6092715231788084</v>
      </c>
      <c r="AD34" s="15">
        <f t="shared" si="17"/>
        <v>1.5151515151515138</v>
      </c>
      <c r="AE34" s="15">
        <f t="shared" si="17"/>
        <v>-16.470588235294116</v>
      </c>
      <c r="AH34" s="4">
        <f t="shared" ref="AH34:AJ34" si="24">SUM(AH23:AH30)</f>
        <v>152</v>
      </c>
      <c r="AI34" s="4">
        <f t="shared" si="24"/>
        <v>75</v>
      </c>
      <c r="AJ34" s="4">
        <f t="shared" si="24"/>
        <v>77</v>
      </c>
      <c r="AK34" s="4">
        <f>SUM(AK23:AK30)</f>
        <v>151</v>
      </c>
      <c r="AL34" s="4">
        <f>SUM(AL23:AL30)</f>
        <v>66</v>
      </c>
      <c r="AM34" s="4">
        <f>SUM(AM23:AM30)</f>
        <v>85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117</v>
      </c>
      <c r="R35" s="17">
        <f t="shared" si="25"/>
        <v>51</v>
      </c>
      <c r="S35" s="17">
        <f t="shared" si="25"/>
        <v>66</v>
      </c>
      <c r="T35" s="17">
        <f t="shared" si="25"/>
        <v>-11</v>
      </c>
      <c r="U35" s="17">
        <f t="shared" si="25"/>
        <v>-8</v>
      </c>
      <c r="V35" s="17">
        <f t="shared" si="25"/>
        <v>-3</v>
      </c>
      <c r="W35" s="15">
        <f t="shared" si="15"/>
        <v>-8.59375</v>
      </c>
      <c r="X35" s="15">
        <f t="shared" si="15"/>
        <v>-13.559322033898303</v>
      </c>
      <c r="Y35" s="15">
        <f t="shared" si="15"/>
        <v>-4.3478260869565188</v>
      </c>
      <c r="Z35" s="17">
        <f t="shared" ref="Z35:AB35" si="26">SUM(Z25:Z30)</f>
        <v>-9</v>
      </c>
      <c r="AA35" s="17">
        <f t="shared" si="26"/>
        <v>3</v>
      </c>
      <c r="AB35" s="17">
        <f t="shared" si="26"/>
        <v>-12</v>
      </c>
      <c r="AC35" s="15">
        <f t="shared" si="17"/>
        <v>-7.1428571428571397</v>
      </c>
      <c r="AD35" s="15">
        <f t="shared" si="17"/>
        <v>6.25</v>
      </c>
      <c r="AE35" s="15">
        <f t="shared" si="17"/>
        <v>-15.384615384615385</v>
      </c>
      <c r="AH35" s="4">
        <f t="shared" ref="AH35:AJ35" si="27">SUM(AH25:AH30)</f>
        <v>128</v>
      </c>
      <c r="AI35" s="4">
        <f t="shared" si="27"/>
        <v>59</v>
      </c>
      <c r="AJ35" s="4">
        <f t="shared" si="27"/>
        <v>69</v>
      </c>
      <c r="AK35" s="4">
        <f>SUM(AK25:AK30)</f>
        <v>126</v>
      </c>
      <c r="AL35" s="4">
        <f>SUM(AL25:AL30)</f>
        <v>48</v>
      </c>
      <c r="AM35" s="4">
        <f>SUM(AM25:AM30)</f>
        <v>78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85</v>
      </c>
      <c r="R36" s="17">
        <f t="shared" si="28"/>
        <v>33</v>
      </c>
      <c r="S36" s="17">
        <f t="shared" si="28"/>
        <v>52</v>
      </c>
      <c r="T36" s="17">
        <f t="shared" si="28"/>
        <v>-1</v>
      </c>
      <c r="U36" s="17">
        <f t="shared" si="28"/>
        <v>1</v>
      </c>
      <c r="V36" s="17">
        <f t="shared" si="28"/>
        <v>-2</v>
      </c>
      <c r="W36" s="15">
        <f t="shared" si="15"/>
        <v>-1.1627906976744207</v>
      </c>
      <c r="X36" s="15">
        <f t="shared" si="15"/>
        <v>3.125</v>
      </c>
      <c r="Y36" s="15">
        <f t="shared" si="15"/>
        <v>-3.703703703703709</v>
      </c>
      <c r="Z36" s="17">
        <f t="shared" ref="Z36:AB36" si="29">SUM(Z27:Z30)</f>
        <v>-4</v>
      </c>
      <c r="AA36" s="17">
        <f t="shared" si="29"/>
        <v>7</v>
      </c>
      <c r="AB36" s="17">
        <f t="shared" si="29"/>
        <v>-11</v>
      </c>
      <c r="AC36" s="15">
        <f t="shared" si="17"/>
        <v>-4.4943820224719104</v>
      </c>
      <c r="AD36" s="15">
        <f t="shared" si="17"/>
        <v>26.923076923076916</v>
      </c>
      <c r="AE36" s="15">
        <f t="shared" si="17"/>
        <v>-17.460317460317466</v>
      </c>
      <c r="AH36" s="4">
        <f t="shared" ref="AH36:AJ36" si="30">SUM(AH27:AH30)</f>
        <v>86</v>
      </c>
      <c r="AI36" s="4">
        <f t="shared" si="30"/>
        <v>32</v>
      </c>
      <c r="AJ36" s="4">
        <f t="shared" si="30"/>
        <v>54</v>
      </c>
      <c r="AK36" s="4">
        <f>SUM(AK27:AK30)</f>
        <v>89</v>
      </c>
      <c r="AL36" s="4">
        <f>SUM(AL27:AL30)</f>
        <v>26</v>
      </c>
      <c r="AM36" s="4">
        <f>SUM(AM27:AM30)</f>
        <v>63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12.5</v>
      </c>
      <c r="AA38" s="12">
        <f t="shared" ref="AA38:AB38" si="34">AA32/AA9*100</f>
        <v>-20</v>
      </c>
      <c r="AB38" s="12">
        <f t="shared" si="34"/>
        <v>0</v>
      </c>
      <c r="AC38" s="12">
        <f>Q38-AK38</f>
        <v>-0.61728395061728392</v>
      </c>
      <c r="AD38" s="12">
        <f t="shared" ref="AD38:AE42" si="35">R38-AL38</f>
        <v>-1.3888888888888888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0.61728395061728392</v>
      </c>
      <c r="AL38" s="12">
        <f>AL32/AL9*100</f>
        <v>1.3888888888888888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10.38961038961039</v>
      </c>
      <c r="R39" s="12">
        <f>R33/R9*100</f>
        <v>12.987012987012985</v>
      </c>
      <c r="S39" s="13">
        <f t="shared" si="37"/>
        <v>7.7922077922077921</v>
      </c>
      <c r="T39" s="12">
        <f>T33/T9*100</f>
        <v>-100</v>
      </c>
      <c r="U39" s="12">
        <f t="shared" ref="U39:V39" si="38">U33/U9*100</f>
        <v>-60</v>
      </c>
      <c r="V39" s="12">
        <f t="shared" si="38"/>
        <v>-200</v>
      </c>
      <c r="W39" s="12">
        <f>Q39-AH39</f>
        <v>4.7995482778091469</v>
      </c>
      <c r="X39" s="12">
        <f t="shared" si="33"/>
        <v>4.4504276211593261</v>
      </c>
      <c r="Y39" s="12">
        <f>S39-AJ39</f>
        <v>5.2605622225875388</v>
      </c>
      <c r="Z39" s="12">
        <f t="shared" si="37"/>
        <v>-75</v>
      </c>
      <c r="AA39" s="12">
        <f t="shared" si="37"/>
        <v>100</v>
      </c>
      <c r="AB39" s="12">
        <f t="shared" si="37"/>
        <v>-7.6923076923076925</v>
      </c>
      <c r="AC39" s="12">
        <f>Q39-AK39</f>
        <v>4.2167708834375501</v>
      </c>
      <c r="AD39" s="12">
        <f t="shared" si="35"/>
        <v>6.0425685425685405</v>
      </c>
      <c r="AE39" s="12">
        <f t="shared" si="35"/>
        <v>2.2366522366522368</v>
      </c>
      <c r="AH39" s="12">
        <f t="shared" ref="AH39:AJ39" si="39">AH33/AH9*100</f>
        <v>5.5900621118012426</v>
      </c>
      <c r="AI39" s="12">
        <f t="shared" si="39"/>
        <v>8.536585365853659</v>
      </c>
      <c r="AJ39" s="12">
        <f t="shared" si="39"/>
        <v>2.5316455696202533</v>
      </c>
      <c r="AK39" s="12">
        <f>AK33/AK9*100</f>
        <v>6.1728395061728394</v>
      </c>
      <c r="AL39" s="12">
        <f>AL33/AL9*100</f>
        <v>6.9444444444444446</v>
      </c>
      <c r="AM39" s="12">
        <f>AM33/AM9*100</f>
        <v>5.5555555555555554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89.610389610389603</v>
      </c>
      <c r="R40" s="12">
        <f t="shared" si="40"/>
        <v>87.012987012987011</v>
      </c>
      <c r="S40" s="12">
        <f t="shared" si="40"/>
        <v>92.20779220779221</v>
      </c>
      <c r="T40" s="12">
        <f>T34/T9*100</f>
        <v>200</v>
      </c>
      <c r="U40" s="12">
        <f t="shared" ref="U40:V40" si="41">U34/U9*100</f>
        <v>160</v>
      </c>
      <c r="V40" s="12">
        <f t="shared" si="41"/>
        <v>300</v>
      </c>
      <c r="W40" s="12">
        <f t="shared" ref="W40:W42" si="42">Q40-AH40</f>
        <v>-4.7995482778091514</v>
      </c>
      <c r="X40" s="12">
        <f t="shared" si="33"/>
        <v>-4.450427621159335</v>
      </c>
      <c r="Y40" s="12">
        <f>S40-AJ40</f>
        <v>-5.2605622225875379</v>
      </c>
      <c r="Z40" s="12">
        <f>Z34/Z9*100</f>
        <v>162.5</v>
      </c>
      <c r="AA40" s="12">
        <f t="shared" ref="AA40:AB40" si="43">AA34/AA9*100</f>
        <v>20</v>
      </c>
      <c r="AB40" s="12">
        <f t="shared" si="43"/>
        <v>107.69230769230769</v>
      </c>
      <c r="AC40" s="12">
        <f t="shared" ref="AC40:AC42" si="44">Q40-AK40</f>
        <v>-3.5994869328202697</v>
      </c>
      <c r="AD40" s="12">
        <f t="shared" si="35"/>
        <v>-4.6536796536796459</v>
      </c>
      <c r="AE40" s="12">
        <f t="shared" si="35"/>
        <v>-2.2366522366522332</v>
      </c>
      <c r="AH40" s="12">
        <f t="shared" ref="AH40:AJ40" si="45">AH34/AH9*100</f>
        <v>94.409937888198755</v>
      </c>
      <c r="AI40" s="12">
        <f t="shared" si="45"/>
        <v>91.463414634146346</v>
      </c>
      <c r="AJ40" s="12">
        <f t="shared" si="45"/>
        <v>97.468354430379748</v>
      </c>
      <c r="AK40" s="12">
        <f>AK34/AK9*100</f>
        <v>93.209876543209873</v>
      </c>
      <c r="AL40" s="12">
        <f>AL34/AL9*100</f>
        <v>91.666666666666657</v>
      </c>
      <c r="AM40" s="12">
        <f>AM34/AM9*100</f>
        <v>94.444444444444443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75.974025974025977</v>
      </c>
      <c r="R41" s="12">
        <f t="shared" si="46"/>
        <v>66.233766233766232</v>
      </c>
      <c r="S41" s="12">
        <f t="shared" si="46"/>
        <v>85.714285714285708</v>
      </c>
      <c r="T41" s="12">
        <f>T35/T9*100</f>
        <v>157.14285714285714</v>
      </c>
      <c r="U41" s="12">
        <f t="shared" ref="U41:V41" si="47">U35/U9*100</f>
        <v>160</v>
      </c>
      <c r="V41" s="12">
        <f t="shared" si="47"/>
        <v>150</v>
      </c>
      <c r="W41" s="12">
        <f t="shared" si="42"/>
        <v>-3.5290796160361282</v>
      </c>
      <c r="X41" s="12">
        <f t="shared" si="33"/>
        <v>-5.7174532784288914</v>
      </c>
      <c r="Y41" s="12">
        <f>S41-AJ41</f>
        <v>-1.6274864376130296</v>
      </c>
      <c r="Z41" s="12">
        <f>Z35/Z9*100</f>
        <v>112.5</v>
      </c>
      <c r="AA41" s="12">
        <f t="shared" ref="AA41:AB41" si="48">AA35/AA9*100</f>
        <v>60</v>
      </c>
      <c r="AB41" s="12">
        <f t="shared" si="48"/>
        <v>92.307692307692307</v>
      </c>
      <c r="AC41" s="12">
        <f t="shared" si="44"/>
        <v>-1.8037518037518083</v>
      </c>
      <c r="AD41" s="12">
        <f>R41-AL41</f>
        <v>-0.4329004329004249</v>
      </c>
      <c r="AE41" s="12">
        <f t="shared" si="35"/>
        <v>-0.95238095238096321</v>
      </c>
      <c r="AH41" s="12">
        <f>AH35/AH9*100</f>
        <v>79.503105590062106</v>
      </c>
      <c r="AI41" s="12">
        <f>AI35/AI9*100</f>
        <v>71.951219512195124</v>
      </c>
      <c r="AJ41" s="12">
        <f>AJ35/AJ9*100</f>
        <v>87.341772151898738</v>
      </c>
      <c r="AK41" s="12">
        <f t="shared" ref="AK41:AM41" si="49">AK35/AK9*100</f>
        <v>77.777777777777786</v>
      </c>
      <c r="AL41" s="12">
        <f t="shared" si="49"/>
        <v>66.666666666666657</v>
      </c>
      <c r="AM41" s="12">
        <f t="shared" si="49"/>
        <v>86.666666666666671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55.194805194805198</v>
      </c>
      <c r="R42" s="12">
        <f t="shared" si="50"/>
        <v>42.857142857142854</v>
      </c>
      <c r="S42" s="12">
        <f t="shared" si="50"/>
        <v>67.532467532467535</v>
      </c>
      <c r="T42" s="12">
        <f t="shared" si="50"/>
        <v>14.285714285714285</v>
      </c>
      <c r="U42" s="12">
        <f t="shared" si="50"/>
        <v>-20</v>
      </c>
      <c r="V42" s="12">
        <f t="shared" si="50"/>
        <v>100</v>
      </c>
      <c r="W42" s="12">
        <f t="shared" si="42"/>
        <v>1.7786561264822183</v>
      </c>
      <c r="X42" s="12">
        <f t="shared" si="33"/>
        <v>3.8327526132404159</v>
      </c>
      <c r="Y42" s="12">
        <f>S42-AJ42</f>
        <v>-0.82196284727929481</v>
      </c>
      <c r="Z42" s="12">
        <f t="shared" si="50"/>
        <v>50</v>
      </c>
      <c r="AA42" s="12">
        <f t="shared" si="50"/>
        <v>140</v>
      </c>
      <c r="AB42" s="12">
        <f t="shared" si="50"/>
        <v>84.615384615384613</v>
      </c>
      <c r="AC42" s="12">
        <f t="shared" si="44"/>
        <v>0.25653358986692609</v>
      </c>
      <c r="AD42" s="12">
        <f>R42-AL42</f>
        <v>6.7460317460317469</v>
      </c>
      <c r="AE42" s="12">
        <f t="shared" si="35"/>
        <v>-2.4675324675324646</v>
      </c>
      <c r="AH42" s="12">
        <f t="shared" ref="AH42:AJ42" si="51">AH36/AH9*100</f>
        <v>53.41614906832298</v>
      </c>
      <c r="AI42" s="12">
        <f t="shared" si="51"/>
        <v>39.024390243902438</v>
      </c>
      <c r="AJ42" s="12">
        <f t="shared" si="51"/>
        <v>68.35443037974683</v>
      </c>
      <c r="AK42" s="12">
        <f>AK36/AK9*100</f>
        <v>54.938271604938272</v>
      </c>
      <c r="AL42" s="12">
        <f>AL36/AL9*100</f>
        <v>36.111111111111107</v>
      </c>
      <c r="AM42" s="12">
        <f>AM36/AM9*100</f>
        <v>70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18</v>
      </c>
      <c r="C9" s="17">
        <f>SUM(C10:C30)</f>
        <v>6</v>
      </c>
      <c r="D9" s="17">
        <f>SUM(D10:D30)</f>
        <v>12</v>
      </c>
      <c r="E9" s="17">
        <f>F9+G9</f>
        <v>-12</v>
      </c>
      <c r="F9" s="17">
        <f>SUM(F10:F30)</f>
        <v>-9</v>
      </c>
      <c r="G9" s="17">
        <f>SUM(G10:G30)</f>
        <v>-3</v>
      </c>
      <c r="H9" s="15">
        <f>IF(B9=E9,0,(1-(B9/(B9-E9)))*-100)</f>
        <v>-40</v>
      </c>
      <c r="I9" s="15">
        <f>IF(C9=F9,0,(1-(C9/(C9-F9)))*-100)</f>
        <v>-60</v>
      </c>
      <c r="J9" s="15">
        <f>IF(D9=G9,0,(1-(D9/(D9-G9)))*-100)</f>
        <v>-19.999999999999996</v>
      </c>
      <c r="K9" s="17">
        <f>L9+M9</f>
        <v>-8</v>
      </c>
      <c r="L9" s="17">
        <f>SUM(L10:L30)</f>
        <v>-9</v>
      </c>
      <c r="M9" s="17">
        <f>SUM(M10:M30)</f>
        <v>1</v>
      </c>
      <c r="N9" s="15">
        <f>IF(B9=K9,0,(1-(B9/(B9-K9)))*-100)</f>
        <v>-30.76923076923077</v>
      </c>
      <c r="O9" s="15">
        <f t="shared" ref="O9:P10" si="0">IF(C9=L9,0,(1-(C9/(C9-L9)))*-100)</f>
        <v>-60</v>
      </c>
      <c r="P9" s="15">
        <f>IF(D9=M9,0,(1-(D9/(D9-M9)))*-100)</f>
        <v>9.0909090909090828</v>
      </c>
      <c r="Q9" s="17">
        <f>R9+S9</f>
        <v>63</v>
      </c>
      <c r="R9" s="17">
        <f>SUM(R10:R30)</f>
        <v>27</v>
      </c>
      <c r="S9" s="17">
        <f>SUM(S10:S30)</f>
        <v>36</v>
      </c>
      <c r="T9" s="17">
        <f>U9+V9</f>
        <v>11</v>
      </c>
      <c r="U9" s="17">
        <f>SUM(U10:U30)</f>
        <v>5</v>
      </c>
      <c r="V9" s="17">
        <f>SUM(V10:V30)</f>
        <v>6</v>
      </c>
      <c r="W9" s="15">
        <f>IF(Q9=T9,IF(Q9&gt;0,"皆増",0),(1-(Q9/(Q9-T9)))*-100)</f>
        <v>21.153846153846146</v>
      </c>
      <c r="X9" s="15">
        <f t="shared" ref="X9:Y30" si="1">IF(R9=U9,IF(R9&gt;0,"皆増",0),(1-(R9/(R9-U9)))*-100)</f>
        <v>22.72727272727273</v>
      </c>
      <c r="Y9" s="15">
        <f t="shared" si="1"/>
        <v>19.999999999999996</v>
      </c>
      <c r="Z9" s="17">
        <f>AA9+AB9</f>
        <v>9</v>
      </c>
      <c r="AA9" s="17">
        <f>SUM(AA10:AA30)</f>
        <v>7</v>
      </c>
      <c r="AB9" s="17">
        <f>SUM(AB10:AB30)</f>
        <v>2</v>
      </c>
      <c r="AC9" s="15">
        <f>IF(Q9=Z9,IF(Q9&gt;0,"皆増",0),(1-(Q9/(Q9-Z9)))*-100)</f>
        <v>16.666666666666675</v>
      </c>
      <c r="AD9" s="15">
        <f t="shared" ref="AD9:AE30" si="2">IF(R9=AA9,IF(R9&gt;0,"皆増",0),(1-(R9/(R9-AA9)))*-100)</f>
        <v>35.000000000000007</v>
      </c>
      <c r="AE9" s="15">
        <f t="shared" si="2"/>
        <v>5.8823529411764719</v>
      </c>
      <c r="AH9" s="4">
        <f t="shared" ref="AH9:AJ30" si="3">Q9-T9</f>
        <v>52</v>
      </c>
      <c r="AI9" s="4">
        <f t="shared" si="3"/>
        <v>22</v>
      </c>
      <c r="AJ9" s="4">
        <f t="shared" si="3"/>
        <v>30</v>
      </c>
      <c r="AK9" s="4">
        <f t="shared" ref="AK9:AM30" si="4">Q9-Z9</f>
        <v>54</v>
      </c>
      <c r="AL9" s="4">
        <f t="shared" si="4"/>
        <v>20</v>
      </c>
      <c r="AM9" s="4">
        <f t="shared" si="4"/>
        <v>34</v>
      </c>
    </row>
    <row r="10" spans="1:39" s="1" customFormat="1" ht="18" customHeight="1" x14ac:dyDescent="0.2">
      <c r="A10" s="4" t="s">
        <v>1</v>
      </c>
      <c r="B10" s="17">
        <f t="shared" ref="B10" si="5">C10+D10</f>
        <v>18</v>
      </c>
      <c r="C10" s="17">
        <v>6</v>
      </c>
      <c r="D10" s="17">
        <v>12</v>
      </c>
      <c r="E10" s="17">
        <f t="shared" ref="E10" si="6">F10+G10</f>
        <v>-12</v>
      </c>
      <c r="F10" s="17">
        <v>-9</v>
      </c>
      <c r="G10" s="17">
        <v>-3</v>
      </c>
      <c r="H10" s="15">
        <f>IF(B10=E10,0,(1-(B10/(B10-E10)))*-100)</f>
        <v>-40</v>
      </c>
      <c r="I10" s="15">
        <f t="shared" ref="I10" si="7">IF(C10=F10,0,(1-(C10/(C10-F10)))*-100)</f>
        <v>-60</v>
      </c>
      <c r="J10" s="15">
        <f>IF(D10=G10,0,(1-(D10/(D10-G10)))*-100)</f>
        <v>-19.999999999999996</v>
      </c>
      <c r="K10" s="17">
        <f t="shared" ref="K10" si="8">L10+M10</f>
        <v>-8</v>
      </c>
      <c r="L10" s="17">
        <v>-9</v>
      </c>
      <c r="M10" s="17">
        <v>1</v>
      </c>
      <c r="N10" s="15">
        <f>IF(B10=K10,0,(1-(B10/(B10-K10)))*-100)</f>
        <v>-30.76923076923077</v>
      </c>
      <c r="O10" s="15">
        <f t="shared" si="0"/>
        <v>-60</v>
      </c>
      <c r="P10" s="15">
        <f t="shared" si="0"/>
        <v>9.0909090909090828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2</v>
      </c>
      <c r="S19" s="17">
        <v>0</v>
      </c>
      <c r="T19" s="17">
        <f t="shared" si="10"/>
        <v>1</v>
      </c>
      <c r="U19" s="17">
        <v>2</v>
      </c>
      <c r="V19" s="17">
        <v>-1</v>
      </c>
      <c r="W19" s="15">
        <f t="shared" si="11"/>
        <v>100</v>
      </c>
      <c r="X19" s="15" t="str">
        <f t="shared" si="1"/>
        <v>皆増</v>
      </c>
      <c r="Y19" s="15">
        <f t="shared" si="1"/>
        <v>-100</v>
      </c>
      <c r="Z19" s="17">
        <f t="shared" si="12"/>
        <v>2</v>
      </c>
      <c r="AA19" s="17">
        <v>2</v>
      </c>
      <c r="AB19" s="17">
        <v>0</v>
      </c>
      <c r="AC19" s="15" t="str">
        <f t="shared" si="13"/>
        <v>皆増</v>
      </c>
      <c r="AD19" s="15" t="str">
        <f t="shared" si="2"/>
        <v>皆増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1</v>
      </c>
      <c r="V21" s="17">
        <v>-1</v>
      </c>
      <c r="W21" s="15">
        <f t="shared" si="11"/>
        <v>0</v>
      </c>
      <c r="X21" s="15" t="str">
        <f t="shared" si="1"/>
        <v>皆増</v>
      </c>
      <c r="Y21" s="15">
        <f t="shared" si="1"/>
        <v>-100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4</v>
      </c>
      <c r="R23" s="17">
        <v>1</v>
      </c>
      <c r="S23" s="17">
        <v>3</v>
      </c>
      <c r="T23" s="17">
        <f t="shared" si="10"/>
        <v>3</v>
      </c>
      <c r="U23" s="17">
        <v>1</v>
      </c>
      <c r="V23" s="17">
        <v>2</v>
      </c>
      <c r="W23" s="15">
        <f t="shared" si="11"/>
        <v>300</v>
      </c>
      <c r="X23" s="15" t="str">
        <f t="shared" si="1"/>
        <v>皆増</v>
      </c>
      <c r="Y23" s="15">
        <f t="shared" si="1"/>
        <v>200</v>
      </c>
      <c r="Z23" s="17">
        <f t="shared" si="12"/>
        <v>1</v>
      </c>
      <c r="AA23" s="17">
        <v>0</v>
      </c>
      <c r="AB23" s="17">
        <v>1</v>
      </c>
      <c r="AC23" s="15">
        <f t="shared" si="13"/>
        <v>33.333333333333329</v>
      </c>
      <c r="AD23" s="15">
        <f t="shared" si="2"/>
        <v>0</v>
      </c>
      <c r="AE23" s="15">
        <f t="shared" si="2"/>
        <v>50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3</v>
      </c>
      <c r="AL23" s="4">
        <f t="shared" si="4"/>
        <v>1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3</v>
      </c>
      <c r="S24" s="17">
        <v>2</v>
      </c>
      <c r="T24" s="17">
        <f t="shared" si="10"/>
        <v>2</v>
      </c>
      <c r="U24" s="17">
        <v>1</v>
      </c>
      <c r="V24" s="17">
        <v>1</v>
      </c>
      <c r="W24" s="15">
        <f t="shared" si="11"/>
        <v>66.666666666666671</v>
      </c>
      <c r="X24" s="15">
        <f t="shared" si="1"/>
        <v>50</v>
      </c>
      <c r="Y24" s="15">
        <f t="shared" si="1"/>
        <v>100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>
        <f t="shared" si="2"/>
        <v>50</v>
      </c>
      <c r="AE24" s="15">
        <f t="shared" si="2"/>
        <v>-33.333333333333336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5</v>
      </c>
      <c r="AL24" s="4">
        <f t="shared" si="4"/>
        <v>2</v>
      </c>
      <c r="AM24" s="4">
        <f t="shared" si="4"/>
        <v>3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9</v>
      </c>
      <c r="R25" s="17">
        <v>6</v>
      </c>
      <c r="S25" s="17">
        <v>3</v>
      </c>
      <c r="T25" s="17">
        <f t="shared" si="10"/>
        <v>5</v>
      </c>
      <c r="U25" s="17">
        <v>3</v>
      </c>
      <c r="V25" s="17">
        <v>2</v>
      </c>
      <c r="W25" s="15">
        <f t="shared" si="11"/>
        <v>125</v>
      </c>
      <c r="X25" s="15">
        <f t="shared" si="1"/>
        <v>100</v>
      </c>
      <c r="Y25" s="15">
        <f t="shared" si="1"/>
        <v>200</v>
      </c>
      <c r="Z25" s="17">
        <f t="shared" si="12"/>
        <v>6</v>
      </c>
      <c r="AA25" s="17">
        <v>4</v>
      </c>
      <c r="AB25" s="17">
        <v>2</v>
      </c>
      <c r="AC25" s="15">
        <f t="shared" si="13"/>
        <v>200</v>
      </c>
      <c r="AD25" s="15">
        <f t="shared" si="2"/>
        <v>200</v>
      </c>
      <c r="AE25" s="15">
        <f t="shared" si="2"/>
        <v>200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7</v>
      </c>
      <c r="R26" s="17">
        <v>0</v>
      </c>
      <c r="S26" s="17">
        <v>7</v>
      </c>
      <c r="T26" s="17">
        <f t="shared" si="10"/>
        <v>-2</v>
      </c>
      <c r="U26" s="17">
        <v>-3</v>
      </c>
      <c r="V26" s="17">
        <v>1</v>
      </c>
      <c r="W26" s="15">
        <f t="shared" si="11"/>
        <v>-22.222222222222221</v>
      </c>
      <c r="X26" s="15">
        <f t="shared" si="1"/>
        <v>-100</v>
      </c>
      <c r="Y26" s="15">
        <f t="shared" si="1"/>
        <v>16.666666666666675</v>
      </c>
      <c r="Z26" s="17">
        <f t="shared" si="12"/>
        <v>4</v>
      </c>
      <c r="AA26" s="17">
        <v>-2</v>
      </c>
      <c r="AB26" s="17">
        <v>6</v>
      </c>
      <c r="AC26" s="15">
        <f t="shared" si="13"/>
        <v>133.33333333333334</v>
      </c>
      <c r="AD26" s="15">
        <f t="shared" si="2"/>
        <v>-100</v>
      </c>
      <c r="AE26" s="15">
        <f t="shared" si="2"/>
        <v>600</v>
      </c>
      <c r="AH26" s="4">
        <f t="shared" si="3"/>
        <v>9</v>
      </c>
      <c r="AI26" s="4">
        <f t="shared" si="3"/>
        <v>3</v>
      </c>
      <c r="AJ26" s="4">
        <f t="shared" si="3"/>
        <v>6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12</v>
      </c>
      <c r="R27" s="17">
        <v>6</v>
      </c>
      <c r="S27" s="17">
        <v>6</v>
      </c>
      <c r="T27" s="17">
        <f t="shared" si="10"/>
        <v>4</v>
      </c>
      <c r="U27" s="17">
        <v>2</v>
      </c>
      <c r="V27" s="17">
        <v>2</v>
      </c>
      <c r="W27" s="15">
        <f t="shared" si="11"/>
        <v>50</v>
      </c>
      <c r="X27" s="15">
        <f t="shared" si="1"/>
        <v>50</v>
      </c>
      <c r="Y27" s="15">
        <f t="shared" si="1"/>
        <v>50</v>
      </c>
      <c r="Z27" s="17">
        <f t="shared" si="12"/>
        <v>4</v>
      </c>
      <c r="AA27" s="17">
        <v>3</v>
      </c>
      <c r="AB27" s="17">
        <v>1</v>
      </c>
      <c r="AC27" s="15">
        <f t="shared" si="13"/>
        <v>50</v>
      </c>
      <c r="AD27" s="15">
        <f t="shared" si="2"/>
        <v>100</v>
      </c>
      <c r="AE27" s="15">
        <f t="shared" si="2"/>
        <v>19.999999999999996</v>
      </c>
      <c r="AH27" s="4">
        <f t="shared" si="3"/>
        <v>8</v>
      </c>
      <c r="AI27" s="4">
        <f t="shared" si="3"/>
        <v>4</v>
      </c>
      <c r="AJ27" s="4">
        <f t="shared" si="3"/>
        <v>4</v>
      </c>
      <c r="AK27" s="4">
        <f t="shared" si="4"/>
        <v>8</v>
      </c>
      <c r="AL27" s="4">
        <f t="shared" si="4"/>
        <v>3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20</v>
      </c>
      <c r="R28" s="17">
        <v>8</v>
      </c>
      <c r="S28" s="17">
        <v>12</v>
      </c>
      <c r="T28" s="17">
        <f t="shared" si="10"/>
        <v>6</v>
      </c>
      <c r="U28" s="17">
        <v>3</v>
      </c>
      <c r="V28" s="17">
        <v>3</v>
      </c>
      <c r="W28" s="15">
        <f t="shared" si="11"/>
        <v>42.857142857142861</v>
      </c>
      <c r="X28" s="15">
        <f t="shared" si="1"/>
        <v>60.000000000000007</v>
      </c>
      <c r="Y28" s="15">
        <f t="shared" si="1"/>
        <v>33.333333333333329</v>
      </c>
      <c r="Z28" s="17">
        <f t="shared" si="12"/>
        <v>2</v>
      </c>
      <c r="AA28" s="17">
        <v>3</v>
      </c>
      <c r="AB28" s="17">
        <v>-1</v>
      </c>
      <c r="AC28" s="15">
        <f t="shared" si="13"/>
        <v>11.111111111111116</v>
      </c>
      <c r="AD28" s="15">
        <f t="shared" si="2"/>
        <v>60.000000000000007</v>
      </c>
      <c r="AE28" s="15">
        <f t="shared" si="2"/>
        <v>-7.6923076923076872</v>
      </c>
      <c r="AH28" s="4">
        <f t="shared" si="3"/>
        <v>14</v>
      </c>
      <c r="AI28" s="4">
        <f t="shared" si="3"/>
        <v>5</v>
      </c>
      <c r="AJ28" s="4">
        <f t="shared" si="3"/>
        <v>9</v>
      </c>
      <c r="AK28" s="4">
        <f t="shared" si="4"/>
        <v>18</v>
      </c>
      <c r="AL28" s="4">
        <f t="shared" si="4"/>
        <v>5</v>
      </c>
      <c r="AM28" s="4">
        <f t="shared" si="4"/>
        <v>13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-7</v>
      </c>
      <c r="U29" s="17">
        <v>-5</v>
      </c>
      <c r="V29" s="17">
        <v>-2</v>
      </c>
      <c r="W29" s="15">
        <f t="shared" si="11"/>
        <v>-77.777777777777786</v>
      </c>
      <c r="X29" s="15">
        <f t="shared" si="1"/>
        <v>-100</v>
      </c>
      <c r="Y29" s="15">
        <f t="shared" si="1"/>
        <v>-50</v>
      </c>
      <c r="Z29" s="17">
        <f t="shared" si="12"/>
        <v>-7</v>
      </c>
      <c r="AA29" s="17">
        <v>-2</v>
      </c>
      <c r="AB29" s="17">
        <v>-5</v>
      </c>
      <c r="AC29" s="15">
        <f t="shared" si="13"/>
        <v>-77.777777777777786</v>
      </c>
      <c r="AD29" s="15">
        <f t="shared" si="2"/>
        <v>-100</v>
      </c>
      <c r="AE29" s="15">
        <f t="shared" si="2"/>
        <v>-71.428571428571431</v>
      </c>
      <c r="AH29" s="4">
        <f t="shared" si="3"/>
        <v>9</v>
      </c>
      <c r="AI29" s="4">
        <f t="shared" si="3"/>
        <v>5</v>
      </c>
      <c r="AJ29" s="4">
        <f t="shared" si="3"/>
        <v>4</v>
      </c>
      <c r="AK29" s="4">
        <f t="shared" si="4"/>
        <v>9</v>
      </c>
      <c r="AL29" s="4">
        <f t="shared" si="4"/>
        <v>2</v>
      </c>
      <c r="AM29" s="4">
        <f t="shared" si="4"/>
        <v>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-1</v>
      </c>
      <c r="AB30" s="17">
        <v>-1</v>
      </c>
      <c r="AC30" s="15">
        <f t="shared" si="13"/>
        <v>-66.666666666666671</v>
      </c>
      <c r="AD30" s="15">
        <f t="shared" si="2"/>
        <v>-100</v>
      </c>
      <c r="AE30" s="15">
        <f t="shared" si="2"/>
        <v>-50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3</v>
      </c>
      <c r="AL30" s="4">
        <f t="shared" si="4"/>
        <v>1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0</v>
      </c>
      <c r="U33" s="17">
        <f t="shared" si="19"/>
        <v>3</v>
      </c>
      <c r="V33" s="17">
        <f t="shared" si="19"/>
        <v>-3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>
        <f t="shared" si="17"/>
        <v>50</v>
      </c>
      <c r="AD33" s="15">
        <f t="shared" si="17"/>
        <v>50</v>
      </c>
      <c r="AE33" s="15">
        <f t="shared" si="17"/>
        <v>0</v>
      </c>
      <c r="AH33" s="4">
        <f t="shared" ref="AH33:AJ33" si="21">SUM(AH13:AH22)</f>
        <v>3</v>
      </c>
      <c r="AI33" s="4">
        <f t="shared" si="21"/>
        <v>0</v>
      </c>
      <c r="AJ33" s="4">
        <f t="shared" si="21"/>
        <v>3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60</v>
      </c>
      <c r="R34" s="17">
        <f t="shared" si="22"/>
        <v>24</v>
      </c>
      <c r="S34" s="17">
        <f t="shared" si="22"/>
        <v>36</v>
      </c>
      <c r="T34" s="17">
        <f t="shared" si="22"/>
        <v>11</v>
      </c>
      <c r="U34" s="17">
        <f t="shared" si="22"/>
        <v>2</v>
      </c>
      <c r="V34" s="17">
        <f t="shared" si="22"/>
        <v>9</v>
      </c>
      <c r="W34" s="15">
        <f t="shared" si="15"/>
        <v>22.448979591836739</v>
      </c>
      <c r="X34" s="15">
        <f t="shared" si="15"/>
        <v>9.0909090909090828</v>
      </c>
      <c r="Y34" s="15">
        <f t="shared" si="15"/>
        <v>33.333333333333329</v>
      </c>
      <c r="Z34" s="17">
        <f t="shared" ref="Z34:AB34" si="23">SUM(Z23:Z30)</f>
        <v>8</v>
      </c>
      <c r="AA34" s="17">
        <f t="shared" si="23"/>
        <v>6</v>
      </c>
      <c r="AB34" s="17">
        <f t="shared" si="23"/>
        <v>2</v>
      </c>
      <c r="AC34" s="15">
        <f t="shared" si="17"/>
        <v>15.384615384615374</v>
      </c>
      <c r="AD34" s="15">
        <f t="shared" si="17"/>
        <v>33.333333333333329</v>
      </c>
      <c r="AE34" s="15">
        <f t="shared" si="17"/>
        <v>5.8823529411764719</v>
      </c>
      <c r="AH34" s="4">
        <f t="shared" ref="AH34:AJ34" si="24">SUM(AH23:AH30)</f>
        <v>49</v>
      </c>
      <c r="AI34" s="4">
        <f t="shared" si="24"/>
        <v>22</v>
      </c>
      <c r="AJ34" s="4">
        <f t="shared" si="24"/>
        <v>27</v>
      </c>
      <c r="AK34" s="4">
        <f>SUM(AK23:AK30)</f>
        <v>52</v>
      </c>
      <c r="AL34" s="4">
        <f>SUM(AL23:AL30)</f>
        <v>18</v>
      </c>
      <c r="AM34" s="4">
        <f>SUM(AM23:AM30)</f>
        <v>34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51</v>
      </c>
      <c r="R35" s="17">
        <f t="shared" si="25"/>
        <v>20</v>
      </c>
      <c r="S35" s="17">
        <f t="shared" si="25"/>
        <v>31</v>
      </c>
      <c r="T35" s="17">
        <f t="shared" si="25"/>
        <v>6</v>
      </c>
      <c r="U35" s="17">
        <f t="shared" si="25"/>
        <v>0</v>
      </c>
      <c r="V35" s="17">
        <f t="shared" si="25"/>
        <v>6</v>
      </c>
      <c r="W35" s="15">
        <f t="shared" si="15"/>
        <v>13.33333333333333</v>
      </c>
      <c r="X35" s="15">
        <f t="shared" si="15"/>
        <v>0</v>
      </c>
      <c r="Y35" s="15">
        <f t="shared" si="15"/>
        <v>24</v>
      </c>
      <c r="Z35" s="17">
        <f t="shared" ref="Z35:AB35" si="26">SUM(Z25:Z30)</f>
        <v>7</v>
      </c>
      <c r="AA35" s="17">
        <f t="shared" si="26"/>
        <v>5</v>
      </c>
      <c r="AB35" s="17">
        <f t="shared" si="26"/>
        <v>2</v>
      </c>
      <c r="AC35" s="15">
        <f t="shared" si="17"/>
        <v>15.909090909090917</v>
      </c>
      <c r="AD35" s="15">
        <f t="shared" si="17"/>
        <v>33.333333333333329</v>
      </c>
      <c r="AE35" s="15">
        <f t="shared" si="17"/>
        <v>6.8965517241379226</v>
      </c>
      <c r="AH35" s="4">
        <f t="shared" ref="AH35:AJ35" si="27">SUM(AH25:AH30)</f>
        <v>45</v>
      </c>
      <c r="AI35" s="4">
        <f t="shared" si="27"/>
        <v>20</v>
      </c>
      <c r="AJ35" s="4">
        <f t="shared" si="27"/>
        <v>25</v>
      </c>
      <c r="AK35" s="4">
        <f>SUM(AK25:AK30)</f>
        <v>44</v>
      </c>
      <c r="AL35" s="4">
        <f>SUM(AL25:AL30)</f>
        <v>15</v>
      </c>
      <c r="AM35" s="4">
        <f>SUM(AM25:AM30)</f>
        <v>29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35</v>
      </c>
      <c r="R36" s="17">
        <f t="shared" si="28"/>
        <v>14</v>
      </c>
      <c r="S36" s="17">
        <f t="shared" si="28"/>
        <v>21</v>
      </c>
      <c r="T36" s="17">
        <f t="shared" si="28"/>
        <v>3</v>
      </c>
      <c r="U36" s="17">
        <f t="shared" si="28"/>
        <v>0</v>
      </c>
      <c r="V36" s="17">
        <f t="shared" si="28"/>
        <v>3</v>
      </c>
      <c r="W36" s="15">
        <f t="shared" si="15"/>
        <v>9.375</v>
      </c>
      <c r="X36" s="15">
        <f t="shared" si="15"/>
        <v>0</v>
      </c>
      <c r="Y36" s="15">
        <f t="shared" si="15"/>
        <v>16.666666666666675</v>
      </c>
      <c r="Z36" s="17">
        <f t="shared" ref="Z36:AB36" si="29">SUM(Z27:Z30)</f>
        <v>-3</v>
      </c>
      <c r="AA36" s="17">
        <f t="shared" si="29"/>
        <v>3</v>
      </c>
      <c r="AB36" s="17">
        <f t="shared" si="29"/>
        <v>-6</v>
      </c>
      <c r="AC36" s="15">
        <f t="shared" si="17"/>
        <v>-7.8947368421052655</v>
      </c>
      <c r="AD36" s="15">
        <f t="shared" si="17"/>
        <v>27.27272727272727</v>
      </c>
      <c r="AE36" s="15">
        <f t="shared" si="17"/>
        <v>-22.222222222222221</v>
      </c>
      <c r="AH36" s="4">
        <f t="shared" ref="AH36:AJ36" si="30">SUM(AH27:AH30)</f>
        <v>32</v>
      </c>
      <c r="AI36" s="4">
        <f t="shared" si="30"/>
        <v>14</v>
      </c>
      <c r="AJ36" s="4">
        <f t="shared" si="30"/>
        <v>18</v>
      </c>
      <c r="AK36" s="4">
        <f>SUM(AK27:AK30)</f>
        <v>38</v>
      </c>
      <c r="AL36" s="4">
        <f>SUM(AL27:AL30)</f>
        <v>11</v>
      </c>
      <c r="AM36" s="4">
        <f>SUM(AM27:AM30)</f>
        <v>27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4.7619047619047619</v>
      </c>
      <c r="R39" s="12">
        <f>R33/R9*100</f>
        <v>11.111111111111111</v>
      </c>
      <c r="S39" s="13">
        <f t="shared" si="37"/>
        <v>0</v>
      </c>
      <c r="T39" s="12">
        <f>T33/T9*100</f>
        <v>0</v>
      </c>
      <c r="U39" s="12">
        <f t="shared" ref="U39:V39" si="38">U33/U9*100</f>
        <v>60</v>
      </c>
      <c r="V39" s="12">
        <f t="shared" si="38"/>
        <v>-50</v>
      </c>
      <c r="W39" s="12">
        <f>Q39-AH39</f>
        <v>-1.0073260073260073</v>
      </c>
      <c r="X39" s="12">
        <f t="shared" si="33"/>
        <v>11.111111111111111</v>
      </c>
      <c r="Y39" s="12">
        <f>S39-AJ39</f>
        <v>-10</v>
      </c>
      <c r="Z39" s="12">
        <f t="shared" si="37"/>
        <v>11.111111111111111</v>
      </c>
      <c r="AA39" s="12">
        <f t="shared" si="37"/>
        <v>14.285714285714285</v>
      </c>
      <c r="AB39" s="12">
        <f t="shared" si="37"/>
        <v>0</v>
      </c>
      <c r="AC39" s="12">
        <f>Q39-AK39</f>
        <v>1.0582010582010586</v>
      </c>
      <c r="AD39" s="12">
        <f t="shared" si="35"/>
        <v>1.1111111111111107</v>
      </c>
      <c r="AE39" s="12">
        <f t="shared" si="35"/>
        <v>0</v>
      </c>
      <c r="AH39" s="12">
        <f t="shared" ref="AH39:AJ39" si="39">AH33/AH9*100</f>
        <v>5.7692307692307692</v>
      </c>
      <c r="AI39" s="12">
        <f t="shared" si="39"/>
        <v>0</v>
      </c>
      <c r="AJ39" s="12">
        <f t="shared" si="39"/>
        <v>10</v>
      </c>
      <c r="AK39" s="12">
        <f>AK33/AK9*100</f>
        <v>3.7037037037037033</v>
      </c>
      <c r="AL39" s="12">
        <f>AL33/AL9*100</f>
        <v>10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95.238095238095227</v>
      </c>
      <c r="R40" s="12">
        <f t="shared" si="40"/>
        <v>88.888888888888886</v>
      </c>
      <c r="S40" s="12">
        <f t="shared" si="40"/>
        <v>100</v>
      </c>
      <c r="T40" s="12">
        <f>T34/T9*100</f>
        <v>100</v>
      </c>
      <c r="U40" s="12">
        <f t="shared" ref="U40:V40" si="41">U34/U9*100</f>
        <v>40</v>
      </c>
      <c r="V40" s="12">
        <f t="shared" si="41"/>
        <v>150</v>
      </c>
      <c r="W40" s="12">
        <f t="shared" ref="W40:W42" si="42">Q40-AH40</f>
        <v>1.0073260073260002</v>
      </c>
      <c r="X40" s="12">
        <f t="shared" si="33"/>
        <v>-11.111111111111114</v>
      </c>
      <c r="Y40" s="12">
        <f>S40-AJ40</f>
        <v>10</v>
      </c>
      <c r="Z40" s="12">
        <f>Z34/Z9*100</f>
        <v>88.888888888888886</v>
      </c>
      <c r="AA40" s="12">
        <f t="shared" ref="AA40:AB40" si="43">AA34/AA9*100</f>
        <v>85.714285714285708</v>
      </c>
      <c r="AB40" s="12">
        <f t="shared" si="43"/>
        <v>100</v>
      </c>
      <c r="AC40" s="12">
        <f t="shared" ref="AC40:AC42" si="44">Q40-AK40</f>
        <v>-1.0582010582010639</v>
      </c>
      <c r="AD40" s="12">
        <f t="shared" si="35"/>
        <v>-1.1111111111111143</v>
      </c>
      <c r="AE40" s="12">
        <f t="shared" si="35"/>
        <v>0</v>
      </c>
      <c r="AH40" s="12">
        <f t="shared" ref="AH40:AJ40" si="45">AH34/AH9*100</f>
        <v>94.230769230769226</v>
      </c>
      <c r="AI40" s="12">
        <f t="shared" si="45"/>
        <v>100</v>
      </c>
      <c r="AJ40" s="12">
        <f t="shared" si="45"/>
        <v>90</v>
      </c>
      <c r="AK40" s="12">
        <f>AK34/AK9*100</f>
        <v>96.296296296296291</v>
      </c>
      <c r="AL40" s="12">
        <f>AL34/AL9*100</f>
        <v>90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80.952380952380949</v>
      </c>
      <c r="R41" s="12">
        <f t="shared" si="46"/>
        <v>74.074074074074076</v>
      </c>
      <c r="S41" s="12">
        <f t="shared" si="46"/>
        <v>86.111111111111114</v>
      </c>
      <c r="T41" s="12">
        <f>T35/T9*100</f>
        <v>54.54545454545454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-5.5860805860805982</v>
      </c>
      <c r="X41" s="12">
        <f t="shared" si="33"/>
        <v>-16.83501683501683</v>
      </c>
      <c r="Y41" s="12">
        <f>S41-AJ41</f>
        <v>2.7777777777777715</v>
      </c>
      <c r="Z41" s="12">
        <f>Z35/Z9*100</f>
        <v>77.777777777777786</v>
      </c>
      <c r="AA41" s="12">
        <f t="shared" ref="AA41:AB41" si="48">AA35/AA9*100</f>
        <v>71.428571428571431</v>
      </c>
      <c r="AB41" s="12">
        <f t="shared" si="48"/>
        <v>100</v>
      </c>
      <c r="AC41" s="12">
        <f t="shared" si="44"/>
        <v>-0.52910052910053196</v>
      </c>
      <c r="AD41" s="12">
        <f>R41-AL41</f>
        <v>-0.92592592592592382</v>
      </c>
      <c r="AE41" s="12">
        <f t="shared" si="35"/>
        <v>0.81699346405228823</v>
      </c>
      <c r="AH41" s="12">
        <f>AH35/AH9*100</f>
        <v>86.538461538461547</v>
      </c>
      <c r="AI41" s="12">
        <f>AI35/AI9*100</f>
        <v>90.909090909090907</v>
      </c>
      <c r="AJ41" s="12">
        <f>AJ35/AJ9*100</f>
        <v>83.333333333333343</v>
      </c>
      <c r="AK41" s="12">
        <f t="shared" ref="AK41:AM41" si="49">AK35/AK9*100</f>
        <v>81.481481481481481</v>
      </c>
      <c r="AL41" s="12">
        <f t="shared" si="49"/>
        <v>75</v>
      </c>
      <c r="AM41" s="12">
        <f t="shared" si="49"/>
        <v>85.294117647058826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51.851851851851848</v>
      </c>
      <c r="S42" s="12">
        <f t="shared" si="50"/>
        <v>58.333333333333336</v>
      </c>
      <c r="T42" s="12">
        <f t="shared" si="50"/>
        <v>27.27272727272727</v>
      </c>
      <c r="U42" s="12">
        <f t="shared" si="50"/>
        <v>0</v>
      </c>
      <c r="V42" s="12">
        <f t="shared" si="50"/>
        <v>50</v>
      </c>
      <c r="W42" s="12">
        <f t="shared" si="42"/>
        <v>-5.982905982905983</v>
      </c>
      <c r="X42" s="12">
        <f t="shared" si="33"/>
        <v>-11.784511784511785</v>
      </c>
      <c r="Y42" s="12">
        <f>S42-AJ42</f>
        <v>-1.6666666666666643</v>
      </c>
      <c r="Z42" s="12">
        <f t="shared" si="50"/>
        <v>-33.333333333333329</v>
      </c>
      <c r="AA42" s="12">
        <f t="shared" si="50"/>
        <v>42.857142857142854</v>
      </c>
      <c r="AB42" s="12">
        <f t="shared" si="50"/>
        <v>-300</v>
      </c>
      <c r="AC42" s="12">
        <f t="shared" si="44"/>
        <v>-14.81481481481481</v>
      </c>
      <c r="AD42" s="12">
        <f>R42-AL42</f>
        <v>-3.1481481481481595</v>
      </c>
      <c r="AE42" s="12">
        <f t="shared" si="35"/>
        <v>-21.078431372549012</v>
      </c>
      <c r="AH42" s="12">
        <f t="shared" ref="AH42:AJ42" si="51">AH36/AH9*100</f>
        <v>61.53846153846154</v>
      </c>
      <c r="AI42" s="12">
        <f t="shared" si="51"/>
        <v>63.636363636363633</v>
      </c>
      <c r="AJ42" s="12">
        <f t="shared" si="51"/>
        <v>60</v>
      </c>
      <c r="AK42" s="12">
        <f>AK36/AK9*100</f>
        <v>70.370370370370367</v>
      </c>
      <c r="AL42" s="12">
        <f>AL36/AL9*100</f>
        <v>55.000000000000007</v>
      </c>
      <c r="AM42" s="12">
        <f>AM36/AM9*100</f>
        <v>79.411764705882348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17</v>
      </c>
      <c r="C9" s="17">
        <f>SUM(C10:C30)</f>
        <v>10</v>
      </c>
      <c r="D9" s="17">
        <f>SUM(D10:D30)</f>
        <v>7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6.25</v>
      </c>
      <c r="I9" s="15">
        <f>IF(C9=F9,0,(1-(C9/(C9-F9)))*-100)</f>
        <v>11.111111111111116</v>
      </c>
      <c r="J9" s="15">
        <f>IF(D9=G9,0,(1-(D9/(D9-G9)))*-100)</f>
        <v>0</v>
      </c>
      <c r="K9" s="17">
        <f>L9+M9</f>
        <v>-3</v>
      </c>
      <c r="L9" s="17">
        <f>SUM(L10:L30)</f>
        <v>4</v>
      </c>
      <c r="M9" s="17">
        <f>SUM(M10:M30)</f>
        <v>-7</v>
      </c>
      <c r="N9" s="15">
        <f>IF(B9=K9,0,(1-(B9/(B9-K9)))*-100)</f>
        <v>-15.000000000000002</v>
      </c>
      <c r="O9" s="15">
        <f t="shared" ref="O9:P10" si="0">IF(C9=L9,0,(1-(C9/(C9-L9)))*-100)</f>
        <v>66.666666666666671</v>
      </c>
      <c r="P9" s="15">
        <f>IF(D9=M9,0,(1-(D9/(D9-M9)))*-100)</f>
        <v>-50</v>
      </c>
      <c r="Q9" s="17">
        <f>R9+S9</f>
        <v>40</v>
      </c>
      <c r="R9" s="17">
        <f>SUM(R10:R30)</f>
        <v>19</v>
      </c>
      <c r="S9" s="17">
        <f>SUM(S10:S30)</f>
        <v>21</v>
      </c>
      <c r="T9" s="17">
        <f>U9+V9</f>
        <v>-5</v>
      </c>
      <c r="U9" s="17">
        <f>SUM(U10:U30)</f>
        <v>-3</v>
      </c>
      <c r="V9" s="17">
        <f>SUM(V10:V30)</f>
        <v>-2</v>
      </c>
      <c r="W9" s="15">
        <f>IF(Q9=T9,IF(Q9&gt;0,"皆増",0),(1-(Q9/(Q9-T9)))*-100)</f>
        <v>-11.111111111111116</v>
      </c>
      <c r="X9" s="15">
        <f t="shared" ref="X9:Y30" si="1">IF(R9=U9,IF(R9&gt;0,"皆増",0),(1-(R9/(R9-U9)))*-100)</f>
        <v>-13.636363636363635</v>
      </c>
      <c r="Y9" s="15">
        <f t="shared" si="1"/>
        <v>-8.6956521739130483</v>
      </c>
      <c r="Z9" s="17">
        <f>AA9+AB9</f>
        <v>8</v>
      </c>
      <c r="AA9" s="17">
        <f>SUM(AA10:AA30)</f>
        <v>0</v>
      </c>
      <c r="AB9" s="17">
        <f>SUM(AB10:AB30)</f>
        <v>8</v>
      </c>
      <c r="AC9" s="15">
        <f>IF(Q9=Z9,IF(Q9&gt;0,"皆増",0),(1-(Q9/(Q9-Z9)))*-100)</f>
        <v>25</v>
      </c>
      <c r="AD9" s="15">
        <f t="shared" ref="AD9:AE30" si="2">IF(R9=AA9,IF(R9&gt;0,"皆増",0),(1-(R9/(R9-AA9)))*-100)</f>
        <v>0</v>
      </c>
      <c r="AE9" s="15">
        <f t="shared" si="2"/>
        <v>61.53846153846154</v>
      </c>
      <c r="AH9" s="4">
        <f t="shared" ref="AH9:AJ30" si="3">Q9-T9</f>
        <v>45</v>
      </c>
      <c r="AI9" s="4">
        <f t="shared" si="3"/>
        <v>22</v>
      </c>
      <c r="AJ9" s="4">
        <f t="shared" si="3"/>
        <v>23</v>
      </c>
      <c r="AK9" s="4">
        <f t="shared" ref="AK9:AM30" si="4">Q9-Z9</f>
        <v>32</v>
      </c>
      <c r="AL9" s="4">
        <f t="shared" si="4"/>
        <v>19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17</v>
      </c>
      <c r="C10" s="17">
        <v>10</v>
      </c>
      <c r="D10" s="17">
        <v>7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6.25</v>
      </c>
      <c r="I10" s="15">
        <f t="shared" ref="I10" si="7">IF(C10=F10,0,(1-(C10/(C10-F10)))*-100)</f>
        <v>11.111111111111116</v>
      </c>
      <c r="J10" s="15">
        <f>IF(D10=G10,0,(1-(D10/(D10-G10)))*-100)</f>
        <v>0</v>
      </c>
      <c r="K10" s="17">
        <f t="shared" ref="K10" si="8">L10+M10</f>
        <v>-3</v>
      </c>
      <c r="L10" s="17">
        <v>4</v>
      </c>
      <c r="M10" s="17">
        <v>-7</v>
      </c>
      <c r="N10" s="15">
        <f>IF(B10=K10,0,(1-(B10/(B10-K10)))*-100)</f>
        <v>-15.000000000000002</v>
      </c>
      <c r="O10" s="15">
        <f t="shared" si="0"/>
        <v>66.666666666666671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-1</v>
      </c>
      <c r="AA13" s="17">
        <v>-1</v>
      </c>
      <c r="AB13" s="17">
        <v>0</v>
      </c>
      <c r="AC13" s="15">
        <f t="shared" si="13"/>
        <v>-100</v>
      </c>
      <c r="AD13" s="15">
        <f t="shared" si="2"/>
        <v>-100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-1</v>
      </c>
      <c r="V14" s="17">
        <v>0</v>
      </c>
      <c r="W14" s="15">
        <f t="shared" si="11"/>
        <v>-100</v>
      </c>
      <c r="X14" s="15">
        <f t="shared" si="1"/>
        <v>-100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0</v>
      </c>
      <c r="V15" s="17">
        <v>-1</v>
      </c>
      <c r="W15" s="15">
        <f t="shared" si="11"/>
        <v>-100</v>
      </c>
      <c r="X15" s="15">
        <f t="shared" si="1"/>
        <v>0</v>
      </c>
      <c r="Y15" s="15">
        <f t="shared" si="1"/>
        <v>-100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3"/>
        <v>0</v>
      </c>
      <c r="AJ15" s="4">
        <f t="shared" si="3"/>
        <v>1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-2</v>
      </c>
      <c r="U21" s="17">
        <v>-2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2</v>
      </c>
      <c r="AI21" s="4">
        <f t="shared" si="3"/>
        <v>2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-1</v>
      </c>
      <c r="AB22" s="17">
        <v>-1</v>
      </c>
      <c r="AC22" s="15">
        <f t="shared" si="13"/>
        <v>-100</v>
      </c>
      <c r="AD22" s="15">
        <f t="shared" si="2"/>
        <v>-100</v>
      </c>
      <c r="AE22" s="15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-2</v>
      </c>
      <c r="AA23" s="17">
        <v>0</v>
      </c>
      <c r="AB23" s="17">
        <v>-2</v>
      </c>
      <c r="AC23" s="15">
        <f t="shared" si="13"/>
        <v>-100</v>
      </c>
      <c r="AD23" s="15">
        <f t="shared" si="2"/>
        <v>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0</v>
      </c>
      <c r="AM23" s="4">
        <f t="shared" si="4"/>
        <v>2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-66.666666666666671</v>
      </c>
      <c r="X24" s="15">
        <f t="shared" si="1"/>
        <v>-50</v>
      </c>
      <c r="Y24" s="15">
        <f t="shared" si="1"/>
        <v>-100</v>
      </c>
      <c r="Z24" s="17">
        <f t="shared" si="12"/>
        <v>-4</v>
      </c>
      <c r="AA24" s="17">
        <v>-3</v>
      </c>
      <c r="AB24" s="17">
        <v>-1</v>
      </c>
      <c r="AC24" s="15">
        <f t="shared" si="13"/>
        <v>-80</v>
      </c>
      <c r="AD24" s="15">
        <f t="shared" si="2"/>
        <v>-75</v>
      </c>
      <c r="AE24" s="15">
        <f t="shared" si="2"/>
        <v>-100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5</v>
      </c>
      <c r="AL24" s="4">
        <f t="shared" si="4"/>
        <v>4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3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-40</v>
      </c>
      <c r="X25" s="15">
        <f t="shared" si="1"/>
        <v>-40</v>
      </c>
      <c r="Y25" s="15">
        <f t="shared" si="1"/>
        <v>0</v>
      </c>
      <c r="Z25" s="17">
        <f t="shared" si="12"/>
        <v>1</v>
      </c>
      <c r="AA25" s="17">
        <v>2</v>
      </c>
      <c r="AB25" s="17">
        <v>-1</v>
      </c>
      <c r="AC25" s="15">
        <f t="shared" si="13"/>
        <v>50</v>
      </c>
      <c r="AD25" s="15">
        <f t="shared" si="2"/>
        <v>200</v>
      </c>
      <c r="AE25" s="15">
        <f t="shared" si="2"/>
        <v>-100</v>
      </c>
      <c r="AH25" s="4">
        <f t="shared" si="3"/>
        <v>5</v>
      </c>
      <c r="AI25" s="4">
        <f t="shared" si="3"/>
        <v>5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3</v>
      </c>
      <c r="S26" s="17">
        <v>2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>
        <f t="shared" si="1"/>
        <v>50</v>
      </c>
      <c r="Y26" s="15">
        <f t="shared" si="1"/>
        <v>-33.333333333333336</v>
      </c>
      <c r="Z26" s="17">
        <f t="shared" si="12"/>
        <v>2</v>
      </c>
      <c r="AA26" s="17">
        <v>0</v>
      </c>
      <c r="AB26" s="17">
        <v>2</v>
      </c>
      <c r="AC26" s="15">
        <f t="shared" si="13"/>
        <v>66.666666666666671</v>
      </c>
      <c r="AD26" s="15">
        <f t="shared" si="2"/>
        <v>0</v>
      </c>
      <c r="AE26" s="15" t="str">
        <f t="shared" si="2"/>
        <v>皆増</v>
      </c>
      <c r="AH26" s="4">
        <f t="shared" si="3"/>
        <v>5</v>
      </c>
      <c r="AI26" s="4">
        <f t="shared" si="3"/>
        <v>2</v>
      </c>
      <c r="AJ26" s="4">
        <f t="shared" si="3"/>
        <v>3</v>
      </c>
      <c r="AK26" s="4">
        <f t="shared" si="4"/>
        <v>3</v>
      </c>
      <c r="AL26" s="4">
        <f t="shared" si="4"/>
        <v>3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12</v>
      </c>
      <c r="R27" s="17">
        <v>7</v>
      </c>
      <c r="S27" s="17">
        <v>5</v>
      </c>
      <c r="T27" s="17">
        <f t="shared" si="10"/>
        <v>3</v>
      </c>
      <c r="U27" s="17">
        <v>3</v>
      </c>
      <c r="V27" s="17">
        <v>0</v>
      </c>
      <c r="W27" s="15">
        <f t="shared" si="11"/>
        <v>33.333333333333329</v>
      </c>
      <c r="X27" s="15">
        <f t="shared" si="1"/>
        <v>75</v>
      </c>
      <c r="Y27" s="15">
        <f t="shared" si="1"/>
        <v>0</v>
      </c>
      <c r="Z27" s="17">
        <f t="shared" si="12"/>
        <v>6</v>
      </c>
      <c r="AA27" s="17">
        <v>3</v>
      </c>
      <c r="AB27" s="17">
        <v>3</v>
      </c>
      <c r="AC27" s="15">
        <f t="shared" si="13"/>
        <v>100</v>
      </c>
      <c r="AD27" s="15">
        <f t="shared" si="2"/>
        <v>75</v>
      </c>
      <c r="AE27" s="15">
        <f t="shared" si="2"/>
        <v>150</v>
      </c>
      <c r="AH27" s="4">
        <f t="shared" si="3"/>
        <v>9</v>
      </c>
      <c r="AI27" s="4">
        <f t="shared" si="3"/>
        <v>4</v>
      </c>
      <c r="AJ27" s="4">
        <f t="shared" si="3"/>
        <v>5</v>
      </c>
      <c r="AK27" s="4">
        <f t="shared" si="4"/>
        <v>6</v>
      </c>
      <c r="AL27" s="4">
        <f t="shared" si="4"/>
        <v>4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11</v>
      </c>
      <c r="R28" s="17">
        <v>3</v>
      </c>
      <c r="S28" s="17">
        <v>8</v>
      </c>
      <c r="T28" s="17">
        <f t="shared" si="10"/>
        <v>1</v>
      </c>
      <c r="U28" s="17">
        <v>0</v>
      </c>
      <c r="V28" s="17">
        <v>1</v>
      </c>
      <c r="W28" s="15">
        <f t="shared" si="11"/>
        <v>10.000000000000009</v>
      </c>
      <c r="X28" s="15">
        <f t="shared" si="1"/>
        <v>0</v>
      </c>
      <c r="Y28" s="15">
        <f t="shared" si="1"/>
        <v>14.285714285714279</v>
      </c>
      <c r="Z28" s="17">
        <f t="shared" si="12"/>
        <v>4</v>
      </c>
      <c r="AA28" s="17">
        <v>0</v>
      </c>
      <c r="AB28" s="17">
        <v>4</v>
      </c>
      <c r="AC28" s="15">
        <f t="shared" si="13"/>
        <v>57.142857142857139</v>
      </c>
      <c r="AD28" s="15">
        <f t="shared" si="2"/>
        <v>0</v>
      </c>
      <c r="AE28" s="15">
        <f t="shared" si="2"/>
        <v>100</v>
      </c>
      <c r="AH28" s="4">
        <f t="shared" si="3"/>
        <v>10</v>
      </c>
      <c r="AI28" s="4">
        <f t="shared" si="3"/>
        <v>3</v>
      </c>
      <c r="AJ28" s="4">
        <f t="shared" si="3"/>
        <v>7</v>
      </c>
      <c r="AK28" s="4">
        <f t="shared" si="4"/>
        <v>7</v>
      </c>
      <c r="AL28" s="4">
        <f t="shared" si="4"/>
        <v>3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0</v>
      </c>
      <c r="S29" s="17">
        <v>5</v>
      </c>
      <c r="T29" s="17">
        <f t="shared" si="10"/>
        <v>-2</v>
      </c>
      <c r="U29" s="17">
        <v>-1</v>
      </c>
      <c r="V29" s="17">
        <v>-1</v>
      </c>
      <c r="W29" s="15">
        <f t="shared" si="11"/>
        <v>-28.571428571428569</v>
      </c>
      <c r="X29" s="15">
        <f t="shared" si="1"/>
        <v>-100</v>
      </c>
      <c r="Y29" s="15">
        <f t="shared" si="1"/>
        <v>-16.666666666666664</v>
      </c>
      <c r="Z29" s="17">
        <f t="shared" si="12"/>
        <v>2</v>
      </c>
      <c r="AA29" s="17">
        <v>-1</v>
      </c>
      <c r="AB29" s="17">
        <v>3</v>
      </c>
      <c r="AC29" s="15">
        <f t="shared" si="13"/>
        <v>66.666666666666671</v>
      </c>
      <c r="AD29" s="15">
        <f t="shared" si="2"/>
        <v>-100</v>
      </c>
      <c r="AE29" s="15">
        <f t="shared" si="2"/>
        <v>150</v>
      </c>
      <c r="AH29" s="4">
        <f t="shared" si="3"/>
        <v>7</v>
      </c>
      <c r="AI29" s="4">
        <f t="shared" si="3"/>
        <v>1</v>
      </c>
      <c r="AJ29" s="4">
        <f t="shared" si="3"/>
        <v>6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2</v>
      </c>
      <c r="U30" s="17">
        <v>1</v>
      </c>
      <c r="V30" s="17">
        <v>1</v>
      </c>
      <c r="W30" s="15" t="str">
        <f t="shared" si="11"/>
        <v>皆増</v>
      </c>
      <c r="X30" s="15" t="str">
        <f t="shared" si="1"/>
        <v>皆増</v>
      </c>
      <c r="Y30" s="15" t="str">
        <f t="shared" si="1"/>
        <v>皆増</v>
      </c>
      <c r="Z30" s="17">
        <f t="shared" si="12"/>
        <v>2</v>
      </c>
      <c r="AA30" s="17">
        <v>1</v>
      </c>
      <c r="AB30" s="17">
        <v>1</v>
      </c>
      <c r="AC30" s="15" t="str">
        <f t="shared" si="13"/>
        <v>皆増</v>
      </c>
      <c r="AD30" s="15" t="str">
        <f t="shared" si="2"/>
        <v>皆増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-4</v>
      </c>
      <c r="U33" s="17">
        <f t="shared" si="19"/>
        <v>-3</v>
      </c>
      <c r="V33" s="17">
        <f t="shared" si="19"/>
        <v>-1</v>
      </c>
      <c r="W33" s="15">
        <f t="shared" si="15"/>
        <v>-80</v>
      </c>
      <c r="X33" s="15">
        <f t="shared" si="15"/>
        <v>-75</v>
      </c>
      <c r="Y33" s="15">
        <f t="shared" si="15"/>
        <v>-100</v>
      </c>
      <c r="Z33" s="17">
        <f t="shared" ref="Z33:AB33" si="20">SUM(Z13:Z22)</f>
        <v>-3</v>
      </c>
      <c r="AA33" s="17">
        <f t="shared" si="20"/>
        <v>-2</v>
      </c>
      <c r="AB33" s="17">
        <f t="shared" si="20"/>
        <v>-1</v>
      </c>
      <c r="AC33" s="15">
        <f t="shared" si="17"/>
        <v>-75</v>
      </c>
      <c r="AD33" s="15">
        <f t="shared" si="17"/>
        <v>-66.666666666666671</v>
      </c>
      <c r="AE33" s="15">
        <f t="shared" si="17"/>
        <v>-100</v>
      </c>
      <c r="AH33" s="4">
        <f t="shared" ref="AH33:AJ33" si="21">SUM(AH13:AH22)</f>
        <v>5</v>
      </c>
      <c r="AI33" s="4">
        <f t="shared" si="21"/>
        <v>4</v>
      </c>
      <c r="AJ33" s="4">
        <f t="shared" si="21"/>
        <v>1</v>
      </c>
      <c r="AK33" s="4">
        <f>SUM(AK13:AK22)</f>
        <v>4</v>
      </c>
      <c r="AL33" s="4">
        <f>SUM(AL13:AL22)</f>
        <v>3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39</v>
      </c>
      <c r="R34" s="17">
        <f t="shared" si="22"/>
        <v>18</v>
      </c>
      <c r="S34" s="17">
        <f t="shared" si="22"/>
        <v>21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-2.5000000000000022</v>
      </c>
      <c r="X34" s="15">
        <f t="shared" si="15"/>
        <v>0</v>
      </c>
      <c r="Y34" s="15">
        <f t="shared" si="15"/>
        <v>-4.5454545454545414</v>
      </c>
      <c r="Z34" s="17">
        <f t="shared" ref="Z34:AB34" si="23">SUM(Z23:Z30)</f>
        <v>11</v>
      </c>
      <c r="AA34" s="17">
        <f t="shared" si="23"/>
        <v>2</v>
      </c>
      <c r="AB34" s="17">
        <f t="shared" si="23"/>
        <v>9</v>
      </c>
      <c r="AC34" s="15">
        <f t="shared" si="17"/>
        <v>39.285714285714278</v>
      </c>
      <c r="AD34" s="15">
        <f t="shared" si="17"/>
        <v>12.5</v>
      </c>
      <c r="AE34" s="15">
        <f t="shared" si="17"/>
        <v>75</v>
      </c>
      <c r="AH34" s="4">
        <f t="shared" ref="AH34:AJ34" si="24">SUM(AH23:AH30)</f>
        <v>40</v>
      </c>
      <c r="AI34" s="4">
        <f t="shared" si="24"/>
        <v>18</v>
      </c>
      <c r="AJ34" s="4">
        <f t="shared" si="24"/>
        <v>22</v>
      </c>
      <c r="AK34" s="4">
        <f>SUM(AK23:AK30)</f>
        <v>28</v>
      </c>
      <c r="AL34" s="4">
        <f>SUM(AL23:AL30)</f>
        <v>16</v>
      </c>
      <c r="AM34" s="4">
        <f>SUM(AM23:AM30)</f>
        <v>12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38</v>
      </c>
      <c r="R35" s="17">
        <f t="shared" si="25"/>
        <v>17</v>
      </c>
      <c r="S35" s="17">
        <f t="shared" si="25"/>
        <v>21</v>
      </c>
      <c r="T35" s="17">
        <f t="shared" si="25"/>
        <v>2</v>
      </c>
      <c r="U35" s="17">
        <f t="shared" si="25"/>
        <v>2</v>
      </c>
      <c r="V35" s="17">
        <f t="shared" si="25"/>
        <v>0</v>
      </c>
      <c r="W35" s="15">
        <f t="shared" si="15"/>
        <v>5.555555555555558</v>
      </c>
      <c r="X35" s="15">
        <f t="shared" si="15"/>
        <v>13.33333333333333</v>
      </c>
      <c r="Y35" s="15">
        <f t="shared" si="15"/>
        <v>0</v>
      </c>
      <c r="Z35" s="17">
        <f t="shared" ref="Z35:AB35" si="26">SUM(Z25:Z30)</f>
        <v>17</v>
      </c>
      <c r="AA35" s="17">
        <f t="shared" si="26"/>
        <v>5</v>
      </c>
      <c r="AB35" s="17">
        <f t="shared" si="26"/>
        <v>12</v>
      </c>
      <c r="AC35" s="15">
        <f t="shared" si="17"/>
        <v>80.952380952380949</v>
      </c>
      <c r="AD35" s="15">
        <f t="shared" si="17"/>
        <v>41.666666666666671</v>
      </c>
      <c r="AE35" s="15">
        <f t="shared" si="17"/>
        <v>133.33333333333334</v>
      </c>
      <c r="AH35" s="4">
        <f t="shared" ref="AH35:AJ35" si="27">SUM(AH25:AH30)</f>
        <v>36</v>
      </c>
      <c r="AI35" s="4">
        <f t="shared" si="27"/>
        <v>15</v>
      </c>
      <c r="AJ35" s="4">
        <f t="shared" si="27"/>
        <v>21</v>
      </c>
      <c r="AK35" s="4">
        <f>SUM(AK25:AK30)</f>
        <v>21</v>
      </c>
      <c r="AL35" s="4">
        <f>SUM(AL25:AL30)</f>
        <v>12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30</v>
      </c>
      <c r="R36" s="17">
        <f t="shared" si="28"/>
        <v>11</v>
      </c>
      <c r="S36" s="17">
        <f t="shared" si="28"/>
        <v>19</v>
      </c>
      <c r="T36" s="17">
        <f t="shared" si="28"/>
        <v>4</v>
      </c>
      <c r="U36" s="17">
        <f t="shared" si="28"/>
        <v>3</v>
      </c>
      <c r="V36" s="17">
        <f t="shared" si="28"/>
        <v>1</v>
      </c>
      <c r="W36" s="15">
        <f t="shared" si="15"/>
        <v>15.384615384615374</v>
      </c>
      <c r="X36" s="15">
        <f t="shared" si="15"/>
        <v>37.5</v>
      </c>
      <c r="Y36" s="15">
        <f t="shared" si="15"/>
        <v>5.555555555555558</v>
      </c>
      <c r="Z36" s="17">
        <f t="shared" ref="Z36:AB36" si="29">SUM(Z27:Z30)</f>
        <v>14</v>
      </c>
      <c r="AA36" s="17">
        <f t="shared" si="29"/>
        <v>3</v>
      </c>
      <c r="AB36" s="17">
        <f t="shared" si="29"/>
        <v>11</v>
      </c>
      <c r="AC36" s="15">
        <f t="shared" si="17"/>
        <v>87.5</v>
      </c>
      <c r="AD36" s="15">
        <f t="shared" si="17"/>
        <v>37.5</v>
      </c>
      <c r="AE36" s="15">
        <f t="shared" si="17"/>
        <v>137.5</v>
      </c>
      <c r="AH36" s="4">
        <f t="shared" ref="AH36:AJ36" si="30">SUM(AH27:AH30)</f>
        <v>26</v>
      </c>
      <c r="AI36" s="4">
        <f t="shared" si="30"/>
        <v>8</v>
      </c>
      <c r="AJ36" s="4">
        <f t="shared" si="30"/>
        <v>18</v>
      </c>
      <c r="AK36" s="4">
        <f>SUM(AK27:AK30)</f>
        <v>16</v>
      </c>
      <c r="AL36" s="4">
        <f>SUM(AL27:AL30)</f>
        <v>8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2.5</v>
      </c>
      <c r="R39" s="12">
        <f>R33/R9*100</f>
        <v>5.2631578947368416</v>
      </c>
      <c r="S39" s="13">
        <f t="shared" si="37"/>
        <v>0</v>
      </c>
      <c r="T39" s="12">
        <f>T33/T9*100</f>
        <v>80</v>
      </c>
      <c r="U39" s="12">
        <f t="shared" ref="U39:V39" si="38">U33/U9*100</f>
        <v>100</v>
      </c>
      <c r="V39" s="12">
        <f t="shared" si="38"/>
        <v>50</v>
      </c>
      <c r="W39" s="12">
        <f>Q39-AH39</f>
        <v>-8.6111111111111107</v>
      </c>
      <c r="X39" s="12">
        <f t="shared" si="33"/>
        <v>-12.918660287081341</v>
      </c>
      <c r="Y39" s="12">
        <f>S39-AJ39</f>
        <v>-4.3478260869565215</v>
      </c>
      <c r="Z39" s="12">
        <f t="shared" si="37"/>
        <v>-37.5</v>
      </c>
      <c r="AA39" s="12" t="e">
        <f t="shared" si="37"/>
        <v>#DIV/0!</v>
      </c>
      <c r="AB39" s="12">
        <f t="shared" si="37"/>
        <v>-12.5</v>
      </c>
      <c r="AC39" s="12">
        <f>Q39-AK39</f>
        <v>-10</v>
      </c>
      <c r="AD39" s="12">
        <f t="shared" si="35"/>
        <v>-10.526315789473685</v>
      </c>
      <c r="AE39" s="12">
        <f t="shared" si="35"/>
        <v>-7.6923076923076925</v>
      </c>
      <c r="AH39" s="12">
        <f t="shared" ref="AH39:AJ39" si="39">AH33/AH9*100</f>
        <v>11.111111111111111</v>
      </c>
      <c r="AI39" s="12">
        <f t="shared" si="39"/>
        <v>18.181818181818183</v>
      </c>
      <c r="AJ39" s="12">
        <f t="shared" si="39"/>
        <v>4.3478260869565215</v>
      </c>
      <c r="AK39" s="12">
        <f>AK33/AK9*100</f>
        <v>12.5</v>
      </c>
      <c r="AL39" s="12">
        <f>AL33/AL9*100</f>
        <v>15.789473684210526</v>
      </c>
      <c r="AM39" s="12">
        <f>AM33/AM9*100</f>
        <v>7.6923076923076925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97.5</v>
      </c>
      <c r="R40" s="12">
        <f t="shared" si="40"/>
        <v>94.73684210526315</v>
      </c>
      <c r="S40" s="12">
        <f t="shared" si="40"/>
        <v>100</v>
      </c>
      <c r="T40" s="12">
        <f>T34/T9*100</f>
        <v>20</v>
      </c>
      <c r="U40" s="12">
        <f t="shared" ref="U40:V40" si="41">U34/U9*100</f>
        <v>0</v>
      </c>
      <c r="V40" s="12">
        <f t="shared" si="41"/>
        <v>50</v>
      </c>
      <c r="W40" s="12">
        <f t="shared" ref="W40:W42" si="42">Q40-AH40</f>
        <v>8.6111111111111143</v>
      </c>
      <c r="X40" s="12">
        <f t="shared" si="33"/>
        <v>12.918660287081323</v>
      </c>
      <c r="Y40" s="12">
        <f>S40-AJ40</f>
        <v>4.3478260869565162</v>
      </c>
      <c r="Z40" s="12">
        <f>Z34/Z9*100</f>
        <v>137.5</v>
      </c>
      <c r="AA40" s="12" t="e">
        <f t="shared" ref="AA40:AB40" si="43">AA34/AA9*100</f>
        <v>#DIV/0!</v>
      </c>
      <c r="AB40" s="12">
        <f t="shared" si="43"/>
        <v>112.5</v>
      </c>
      <c r="AC40" s="12">
        <f t="shared" ref="AC40:AC42" si="44">Q40-AK40</f>
        <v>10</v>
      </c>
      <c r="AD40" s="12">
        <f t="shared" si="35"/>
        <v>10.526315789473685</v>
      </c>
      <c r="AE40" s="12">
        <f t="shared" si="35"/>
        <v>7.6923076923076934</v>
      </c>
      <c r="AH40" s="12">
        <f t="shared" ref="AH40:AJ40" si="45">AH34/AH9*100</f>
        <v>88.888888888888886</v>
      </c>
      <c r="AI40" s="12">
        <f t="shared" si="45"/>
        <v>81.818181818181827</v>
      </c>
      <c r="AJ40" s="12">
        <f t="shared" si="45"/>
        <v>95.652173913043484</v>
      </c>
      <c r="AK40" s="12">
        <f>AK34/AK9*100</f>
        <v>87.5</v>
      </c>
      <c r="AL40" s="12">
        <f>AL34/AL9*100</f>
        <v>84.210526315789465</v>
      </c>
      <c r="AM40" s="12">
        <f>AM34/AM9*100</f>
        <v>92.307692307692307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95</v>
      </c>
      <c r="R41" s="12">
        <f t="shared" si="46"/>
        <v>89.473684210526315</v>
      </c>
      <c r="S41" s="12">
        <f t="shared" si="46"/>
        <v>100</v>
      </c>
      <c r="T41" s="12">
        <f>T35/T9*100</f>
        <v>-40</v>
      </c>
      <c r="U41" s="12">
        <f t="shared" ref="U41:V41" si="47">U35/U9*100</f>
        <v>-66.666666666666657</v>
      </c>
      <c r="V41" s="12">
        <f t="shared" si="47"/>
        <v>0</v>
      </c>
      <c r="W41" s="12">
        <f t="shared" si="42"/>
        <v>15</v>
      </c>
      <c r="X41" s="12">
        <f t="shared" si="33"/>
        <v>21.291866028708142</v>
      </c>
      <c r="Y41" s="12">
        <f>S41-AJ41</f>
        <v>8.6956521739130466</v>
      </c>
      <c r="Z41" s="12">
        <f>Z35/Z9*100</f>
        <v>212.5</v>
      </c>
      <c r="AA41" s="12" t="e">
        <f t="shared" ref="AA41:AB41" si="48">AA35/AA9*100</f>
        <v>#DIV/0!</v>
      </c>
      <c r="AB41" s="12">
        <f t="shared" si="48"/>
        <v>150</v>
      </c>
      <c r="AC41" s="12">
        <f t="shared" si="44"/>
        <v>29.375</v>
      </c>
      <c r="AD41" s="12">
        <f>R41-AL41</f>
        <v>26.315789473684212</v>
      </c>
      <c r="AE41" s="12">
        <f t="shared" si="35"/>
        <v>30.769230769230774</v>
      </c>
      <c r="AH41" s="12">
        <f>AH35/AH9*100</f>
        <v>80</v>
      </c>
      <c r="AI41" s="12">
        <f>AI35/AI9*100</f>
        <v>68.181818181818173</v>
      </c>
      <c r="AJ41" s="12">
        <f>AJ35/AJ9*100</f>
        <v>91.304347826086953</v>
      </c>
      <c r="AK41" s="12">
        <f t="shared" ref="AK41:AM41" si="49">AK35/AK9*100</f>
        <v>65.625</v>
      </c>
      <c r="AL41" s="12">
        <f t="shared" si="49"/>
        <v>63.157894736842103</v>
      </c>
      <c r="AM41" s="12">
        <f t="shared" si="49"/>
        <v>69.230769230769226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57.894736842105267</v>
      </c>
      <c r="S42" s="12">
        <f t="shared" si="50"/>
        <v>90.476190476190482</v>
      </c>
      <c r="T42" s="12">
        <f t="shared" si="50"/>
        <v>-80</v>
      </c>
      <c r="U42" s="12">
        <f t="shared" si="50"/>
        <v>-100</v>
      </c>
      <c r="V42" s="12">
        <f t="shared" si="50"/>
        <v>-50</v>
      </c>
      <c r="W42" s="12">
        <f t="shared" si="42"/>
        <v>17.222222222222229</v>
      </c>
      <c r="X42" s="12">
        <f t="shared" si="33"/>
        <v>21.5311004784689</v>
      </c>
      <c r="Y42" s="12">
        <f>S42-AJ42</f>
        <v>12.215320910973091</v>
      </c>
      <c r="Z42" s="12">
        <f t="shared" si="50"/>
        <v>175</v>
      </c>
      <c r="AA42" s="12" t="e">
        <f t="shared" si="50"/>
        <v>#DIV/0!</v>
      </c>
      <c r="AB42" s="12">
        <f t="shared" si="50"/>
        <v>137.5</v>
      </c>
      <c r="AC42" s="12">
        <f t="shared" si="44"/>
        <v>25</v>
      </c>
      <c r="AD42" s="12">
        <f>R42-AL42</f>
        <v>15.789473684210535</v>
      </c>
      <c r="AE42" s="12">
        <f t="shared" si="35"/>
        <v>28.937728937728942</v>
      </c>
      <c r="AH42" s="12">
        <f t="shared" ref="AH42:AJ42" si="51">AH36/AH9*100</f>
        <v>57.777777777777771</v>
      </c>
      <c r="AI42" s="12">
        <f t="shared" si="51"/>
        <v>36.363636363636367</v>
      </c>
      <c r="AJ42" s="12">
        <f t="shared" si="51"/>
        <v>78.260869565217391</v>
      </c>
      <c r="AK42" s="12">
        <f>AK36/AK9*100</f>
        <v>50</v>
      </c>
      <c r="AL42" s="12">
        <f>AL36/AL9*100</f>
        <v>42.105263157894733</v>
      </c>
      <c r="AM42" s="12">
        <f>AM36/AM9*100</f>
        <v>61.53846153846154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-2</v>
      </c>
      <c r="F9" s="17">
        <f>SUM(F10:F30)</f>
        <v>-1</v>
      </c>
      <c r="G9" s="17">
        <f>SUM(G10:G30)</f>
        <v>-1</v>
      </c>
      <c r="H9" s="15">
        <f>IF(B9=E9,0,(1-(B9/(B9-E9)))*-100)</f>
        <v>-40</v>
      </c>
      <c r="I9" s="15">
        <f>IF(C9=F9,0,(1-(C9/(C9-F9)))*-100)</f>
        <v>-50</v>
      </c>
      <c r="J9" s="15">
        <f>IF(D9=G9,0,(1-(D9/(D9-G9)))*-100)</f>
        <v>-33.333333333333336</v>
      </c>
      <c r="K9" s="17">
        <f>L9+M9</f>
        <v>-1</v>
      </c>
      <c r="L9" s="17">
        <f>SUM(L10:L30)</f>
        <v>-2</v>
      </c>
      <c r="M9" s="17">
        <f>SUM(M10:M30)</f>
        <v>1</v>
      </c>
      <c r="N9" s="15">
        <f>IF(B9=K9,0,(1-(B9/(B9-K9)))*-100)</f>
        <v>-25</v>
      </c>
      <c r="O9" s="15">
        <f t="shared" ref="O9:P10" si="0">IF(C9=L9,0,(1-(C9/(C9-L9)))*-100)</f>
        <v>-66.666666666666671</v>
      </c>
      <c r="P9" s="15">
        <f>IF(D9=M9,0,(1-(D9/(D9-M9)))*-100)</f>
        <v>100</v>
      </c>
      <c r="Q9" s="17">
        <f>R9+S9</f>
        <v>15</v>
      </c>
      <c r="R9" s="17">
        <f>SUM(R10:R30)</f>
        <v>7</v>
      </c>
      <c r="S9" s="17">
        <f>SUM(S10:S30)</f>
        <v>8</v>
      </c>
      <c r="T9" s="17">
        <f>U9+V9</f>
        <v>-3</v>
      </c>
      <c r="U9" s="17">
        <f>SUM(U10:U30)</f>
        <v>-1</v>
      </c>
      <c r="V9" s="17">
        <f>SUM(V10:V30)</f>
        <v>-2</v>
      </c>
      <c r="W9" s="15">
        <f>IF(Q9=T9,IF(Q9&gt;0,"皆増",0),(1-(Q9/(Q9-T9)))*-100)</f>
        <v>-16.666666666666664</v>
      </c>
      <c r="X9" s="15">
        <f t="shared" ref="X9:Y30" si="1">IF(R9=U9,IF(R9&gt;0,"皆増",0),(1-(R9/(R9-U9)))*-100)</f>
        <v>-12.5</v>
      </c>
      <c r="Y9" s="15">
        <f t="shared" si="1"/>
        <v>-19.999999999999996</v>
      </c>
      <c r="Z9" s="17">
        <f>AA9+AB9</f>
        <v>-1</v>
      </c>
      <c r="AA9" s="17">
        <f>SUM(AA10:AA30)</f>
        <v>-1</v>
      </c>
      <c r="AB9" s="17">
        <f>SUM(AB10:AB30)</f>
        <v>0</v>
      </c>
      <c r="AC9" s="15">
        <f>IF(Q9=Z9,IF(Q9&gt;0,"皆増",0),(1-(Q9/(Q9-Z9)))*-100)</f>
        <v>-6.25</v>
      </c>
      <c r="AD9" s="15">
        <f t="shared" ref="AD9:AE30" si="2">IF(R9=AA9,IF(R9&gt;0,"皆増",0),(1-(R9/(R9-AA9)))*-100)</f>
        <v>-12.5</v>
      </c>
      <c r="AE9" s="15">
        <f t="shared" si="2"/>
        <v>0</v>
      </c>
      <c r="AH9" s="4">
        <f t="shared" ref="AH9:AJ30" si="3">Q9-T9</f>
        <v>18</v>
      </c>
      <c r="AI9" s="4">
        <f t="shared" si="3"/>
        <v>8</v>
      </c>
      <c r="AJ9" s="4">
        <f t="shared" si="3"/>
        <v>10</v>
      </c>
      <c r="AK9" s="4">
        <f t="shared" ref="AK9:AM30" si="4">Q9-Z9</f>
        <v>16</v>
      </c>
      <c r="AL9" s="4">
        <f t="shared" si="4"/>
        <v>8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-2</v>
      </c>
      <c r="F10" s="17">
        <v>-1</v>
      </c>
      <c r="G10" s="17">
        <v>-1</v>
      </c>
      <c r="H10" s="15">
        <f>IF(B10=E10,0,(1-(B10/(B10-E10)))*-100)</f>
        <v>-40</v>
      </c>
      <c r="I10" s="15">
        <f t="shared" ref="I10" si="7">IF(C10=F10,0,(1-(C10/(C10-F10)))*-100)</f>
        <v>-50</v>
      </c>
      <c r="J10" s="15">
        <f>IF(D10=G10,0,(1-(D10/(D10-G10)))*-100)</f>
        <v>-33.333333333333336</v>
      </c>
      <c r="K10" s="17">
        <f t="shared" ref="K10" si="8">L10+M10</f>
        <v>-1</v>
      </c>
      <c r="L10" s="17">
        <v>-2</v>
      </c>
      <c r="M10" s="17">
        <v>1</v>
      </c>
      <c r="N10" s="15">
        <f>IF(B10=K10,0,(1-(B10/(B10-K10)))*-100)</f>
        <v>-25</v>
      </c>
      <c r="O10" s="15">
        <f t="shared" si="0"/>
        <v>-66.666666666666671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2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>
        <f t="shared" si="11"/>
        <v>100</v>
      </c>
      <c r="X22" s="15">
        <f t="shared" si="1"/>
        <v>100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>
        <f t="shared" si="13"/>
        <v>100</v>
      </c>
      <c r="AD22" s="15">
        <f t="shared" si="2"/>
        <v>100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-3</v>
      </c>
      <c r="U25" s="17">
        <v>-1</v>
      </c>
      <c r="V25" s="17">
        <v>-2</v>
      </c>
      <c r="W25" s="15">
        <f t="shared" si="11"/>
        <v>-75</v>
      </c>
      <c r="X25" s="15">
        <f t="shared" si="1"/>
        <v>-50</v>
      </c>
      <c r="Y25" s="15">
        <f t="shared" si="1"/>
        <v>-100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-2</v>
      </c>
      <c r="U26" s="17">
        <v>0</v>
      </c>
      <c r="V26" s="17">
        <v>-2</v>
      </c>
      <c r="W26" s="15">
        <f t="shared" si="11"/>
        <v>-66.666666666666671</v>
      </c>
      <c r="X26" s="15">
        <f t="shared" si="1"/>
        <v>0</v>
      </c>
      <c r="Y26" s="15">
        <f t="shared" si="1"/>
        <v>-100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5</v>
      </c>
      <c r="U27" s="17">
        <v>2</v>
      </c>
      <c r="V27" s="17">
        <v>3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2</v>
      </c>
      <c r="AA27" s="17">
        <v>0</v>
      </c>
      <c r="AB27" s="17">
        <v>2</v>
      </c>
      <c r="AC27" s="15">
        <f t="shared" si="13"/>
        <v>66.666666666666671</v>
      </c>
      <c r="AD27" s="15">
        <f t="shared" si="2"/>
        <v>0</v>
      </c>
      <c r="AE27" s="15">
        <f t="shared" si="2"/>
        <v>200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-3</v>
      </c>
      <c r="U28" s="17">
        <v>-3</v>
      </c>
      <c r="V28" s="17">
        <v>0</v>
      </c>
      <c r="W28" s="15">
        <f t="shared" si="11"/>
        <v>-42.857142857142861</v>
      </c>
      <c r="X28" s="15">
        <f t="shared" si="1"/>
        <v>-75</v>
      </c>
      <c r="Y28" s="15">
        <f t="shared" si="1"/>
        <v>0</v>
      </c>
      <c r="Z28" s="17">
        <f t="shared" si="12"/>
        <v>2</v>
      </c>
      <c r="AA28" s="17">
        <v>-1</v>
      </c>
      <c r="AB28" s="17">
        <v>3</v>
      </c>
      <c r="AC28" s="15">
        <f t="shared" si="13"/>
        <v>100</v>
      </c>
      <c r="AD28" s="15">
        <f t="shared" si="2"/>
        <v>-50</v>
      </c>
      <c r="AE28" s="15" t="str">
        <f t="shared" si="2"/>
        <v>皆増</v>
      </c>
      <c r="AH28" s="4">
        <f t="shared" si="3"/>
        <v>7</v>
      </c>
      <c r="AI28" s="4">
        <f t="shared" si="3"/>
        <v>4</v>
      </c>
      <c r="AJ28" s="4">
        <f t="shared" si="3"/>
        <v>3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-5</v>
      </c>
      <c r="AA29" s="17">
        <v>-1</v>
      </c>
      <c r="AB29" s="17">
        <v>-4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5</v>
      </c>
      <c r="AL29" s="4">
        <f t="shared" si="4"/>
        <v>1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2</v>
      </c>
      <c r="S33" s="17">
        <f>SUM(S13:S22)</f>
        <v>1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50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0</v>
      </c>
      <c r="AB33" s="17">
        <f t="shared" si="20"/>
        <v>1</v>
      </c>
      <c r="AC33" s="15">
        <f t="shared" si="17"/>
        <v>50</v>
      </c>
      <c r="AD33" s="15">
        <f t="shared" si="17"/>
        <v>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5</v>
      </c>
      <c r="S34" s="17">
        <f t="shared" si="22"/>
        <v>7</v>
      </c>
      <c r="T34" s="17">
        <f t="shared" si="22"/>
        <v>-4</v>
      </c>
      <c r="U34" s="17">
        <f t="shared" si="22"/>
        <v>-2</v>
      </c>
      <c r="V34" s="17">
        <f t="shared" si="22"/>
        <v>-2</v>
      </c>
      <c r="W34" s="15">
        <f t="shared" si="15"/>
        <v>-25</v>
      </c>
      <c r="X34" s="15">
        <f t="shared" si="15"/>
        <v>-28.571428571428569</v>
      </c>
      <c r="Y34" s="15">
        <f t="shared" si="15"/>
        <v>-22.222222222222221</v>
      </c>
      <c r="Z34" s="17">
        <f t="shared" ref="Z34:AB34" si="23">SUM(Z23:Z30)</f>
        <v>-2</v>
      </c>
      <c r="AA34" s="17">
        <f t="shared" si="23"/>
        <v>-1</v>
      </c>
      <c r="AB34" s="17">
        <f t="shared" si="23"/>
        <v>-1</v>
      </c>
      <c r="AC34" s="15">
        <f t="shared" si="17"/>
        <v>-14.28571428571429</v>
      </c>
      <c r="AD34" s="15">
        <f t="shared" si="17"/>
        <v>-16.666666666666664</v>
      </c>
      <c r="AE34" s="15">
        <f t="shared" si="17"/>
        <v>-12.5</v>
      </c>
      <c r="AH34" s="4">
        <f t="shared" ref="AH34:AJ34" si="24">SUM(AH23:AH30)</f>
        <v>16</v>
      </c>
      <c r="AI34" s="4">
        <f t="shared" si="24"/>
        <v>7</v>
      </c>
      <c r="AJ34" s="4">
        <f t="shared" si="24"/>
        <v>9</v>
      </c>
      <c r="AK34" s="4">
        <f>SUM(AK23:AK30)</f>
        <v>14</v>
      </c>
      <c r="AL34" s="4">
        <f>SUM(AL23:AL30)</f>
        <v>6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5</v>
      </c>
      <c r="S35" s="17">
        <f t="shared" si="25"/>
        <v>6</v>
      </c>
      <c r="T35" s="17">
        <f t="shared" si="25"/>
        <v>-4</v>
      </c>
      <c r="U35" s="17">
        <f t="shared" si="25"/>
        <v>-2</v>
      </c>
      <c r="V35" s="17">
        <f t="shared" si="25"/>
        <v>-2</v>
      </c>
      <c r="W35" s="15">
        <f t="shared" si="15"/>
        <v>-26.666666666666671</v>
      </c>
      <c r="X35" s="15">
        <f t="shared" si="15"/>
        <v>-28.571428571428569</v>
      </c>
      <c r="Y35" s="15">
        <f t="shared" si="15"/>
        <v>-25</v>
      </c>
      <c r="Z35" s="17">
        <f t="shared" ref="Z35:AB35" si="26">SUM(Z25:Z30)</f>
        <v>-1</v>
      </c>
      <c r="AA35" s="17">
        <f t="shared" si="26"/>
        <v>0</v>
      </c>
      <c r="AB35" s="17">
        <f t="shared" si="26"/>
        <v>-1</v>
      </c>
      <c r="AC35" s="15">
        <f t="shared" si="17"/>
        <v>-8.3333333333333375</v>
      </c>
      <c r="AD35" s="15">
        <f t="shared" si="17"/>
        <v>0</v>
      </c>
      <c r="AE35" s="15">
        <f t="shared" si="17"/>
        <v>-14.28571428571429</v>
      </c>
      <c r="AH35" s="4">
        <f t="shared" ref="AH35:AJ35" si="27">SUM(AH25:AH30)</f>
        <v>15</v>
      </c>
      <c r="AI35" s="4">
        <f t="shared" si="27"/>
        <v>7</v>
      </c>
      <c r="AJ35" s="4">
        <f t="shared" si="27"/>
        <v>8</v>
      </c>
      <c r="AK35" s="4">
        <f>SUM(AK25:AK30)</f>
        <v>12</v>
      </c>
      <c r="AL35" s="4">
        <f>SUM(AL25:AL30)</f>
        <v>5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3</v>
      </c>
      <c r="S36" s="17">
        <f t="shared" si="28"/>
        <v>6</v>
      </c>
      <c r="T36" s="17">
        <f t="shared" si="28"/>
        <v>1</v>
      </c>
      <c r="U36" s="17">
        <f t="shared" si="28"/>
        <v>-1</v>
      </c>
      <c r="V36" s="17">
        <f t="shared" si="28"/>
        <v>2</v>
      </c>
      <c r="W36" s="15">
        <f t="shared" si="15"/>
        <v>12.5</v>
      </c>
      <c r="X36" s="15">
        <f t="shared" si="15"/>
        <v>-25</v>
      </c>
      <c r="Y36" s="15">
        <f t="shared" si="15"/>
        <v>50</v>
      </c>
      <c r="Z36" s="17">
        <f t="shared" ref="Z36:AB36" si="29">SUM(Z27:Z30)</f>
        <v>-3</v>
      </c>
      <c r="AA36" s="17">
        <f t="shared" si="29"/>
        <v>-2</v>
      </c>
      <c r="AB36" s="17">
        <f t="shared" si="29"/>
        <v>-1</v>
      </c>
      <c r="AC36" s="15">
        <f t="shared" si="17"/>
        <v>-25</v>
      </c>
      <c r="AD36" s="15">
        <f t="shared" si="17"/>
        <v>-40</v>
      </c>
      <c r="AE36" s="15">
        <f t="shared" si="17"/>
        <v>-14.28571428571429</v>
      </c>
      <c r="AH36" s="4">
        <f t="shared" ref="AH36:AJ36" si="30">SUM(AH27:AH30)</f>
        <v>8</v>
      </c>
      <c r="AI36" s="4">
        <f t="shared" si="30"/>
        <v>4</v>
      </c>
      <c r="AJ36" s="4">
        <f t="shared" si="30"/>
        <v>4</v>
      </c>
      <c r="AK36" s="4">
        <f>SUM(AK27:AK30)</f>
        <v>12</v>
      </c>
      <c r="AL36" s="4">
        <f>SUM(AL27:AL30)</f>
        <v>5</v>
      </c>
      <c r="AM36" s="4">
        <f>SUM(AM27:AM30)</f>
        <v>7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20</v>
      </c>
      <c r="R39" s="12">
        <f>R33/R9*100</f>
        <v>28.571428571428569</v>
      </c>
      <c r="S39" s="13">
        <f t="shared" si="37"/>
        <v>12.5</v>
      </c>
      <c r="T39" s="12">
        <f>T33/T9*100</f>
        <v>-33.333333333333329</v>
      </c>
      <c r="U39" s="12">
        <f t="shared" ref="U39:V39" si="38">U33/U9*100</f>
        <v>-100</v>
      </c>
      <c r="V39" s="12">
        <f t="shared" si="38"/>
        <v>0</v>
      </c>
      <c r="W39" s="12">
        <f>Q39-AH39</f>
        <v>8.8888888888888893</v>
      </c>
      <c r="X39" s="12">
        <f t="shared" si="33"/>
        <v>16.071428571428569</v>
      </c>
      <c r="Y39" s="12">
        <f>S39-AJ39</f>
        <v>2.5</v>
      </c>
      <c r="Z39" s="12">
        <f t="shared" si="37"/>
        <v>-100</v>
      </c>
      <c r="AA39" s="12">
        <f t="shared" si="37"/>
        <v>0</v>
      </c>
      <c r="AB39" s="12" t="e">
        <f t="shared" si="37"/>
        <v>#DIV/0!</v>
      </c>
      <c r="AC39" s="12">
        <f>Q39-AK39</f>
        <v>7.5</v>
      </c>
      <c r="AD39" s="12">
        <f t="shared" si="35"/>
        <v>3.5714285714285694</v>
      </c>
      <c r="AE39" s="12">
        <f t="shared" si="35"/>
        <v>12.5</v>
      </c>
      <c r="AH39" s="12">
        <f t="shared" ref="AH39:AJ39" si="39">AH33/AH9*100</f>
        <v>11.111111111111111</v>
      </c>
      <c r="AI39" s="12">
        <f t="shared" si="39"/>
        <v>12.5</v>
      </c>
      <c r="AJ39" s="12">
        <f t="shared" si="39"/>
        <v>10</v>
      </c>
      <c r="AK39" s="12">
        <f>AK33/AK9*100</f>
        <v>12.5</v>
      </c>
      <c r="AL39" s="12">
        <f>AL33/AL9*100</f>
        <v>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80</v>
      </c>
      <c r="R40" s="12">
        <f t="shared" si="40"/>
        <v>71.428571428571431</v>
      </c>
      <c r="S40" s="12">
        <f t="shared" si="40"/>
        <v>87.5</v>
      </c>
      <c r="T40" s="12">
        <f>T34/T9*100</f>
        <v>133.33333333333331</v>
      </c>
      <c r="U40" s="12">
        <f t="shared" ref="U40:V40" si="41">U34/U9*100</f>
        <v>200</v>
      </c>
      <c r="V40" s="12">
        <f t="shared" si="41"/>
        <v>100</v>
      </c>
      <c r="W40" s="12">
        <f t="shared" ref="W40:W42" si="42">Q40-AH40</f>
        <v>-8.8888888888888857</v>
      </c>
      <c r="X40" s="12">
        <f t="shared" si="33"/>
        <v>-16.071428571428569</v>
      </c>
      <c r="Y40" s="12">
        <f>S40-AJ40</f>
        <v>-2.5</v>
      </c>
      <c r="Z40" s="12">
        <f>Z34/Z9*100</f>
        <v>200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-7.5</v>
      </c>
      <c r="AD40" s="12">
        <f t="shared" si="35"/>
        <v>-3.5714285714285694</v>
      </c>
      <c r="AE40" s="12">
        <f t="shared" si="35"/>
        <v>-12.5</v>
      </c>
      <c r="AH40" s="12">
        <f t="shared" ref="AH40:AJ40" si="45">AH34/AH9*100</f>
        <v>88.888888888888886</v>
      </c>
      <c r="AI40" s="12">
        <f t="shared" si="45"/>
        <v>87.5</v>
      </c>
      <c r="AJ40" s="12">
        <f t="shared" si="45"/>
        <v>90</v>
      </c>
      <c r="AK40" s="12">
        <f>AK34/AK9*100</f>
        <v>87.5</v>
      </c>
      <c r="AL40" s="12">
        <f>AL34/AL9*100</f>
        <v>75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73.333333333333329</v>
      </c>
      <c r="R41" s="12">
        <f t="shared" si="46"/>
        <v>71.428571428571431</v>
      </c>
      <c r="S41" s="12">
        <f t="shared" si="46"/>
        <v>75</v>
      </c>
      <c r="T41" s="12">
        <f>T35/T9*100</f>
        <v>133.33333333333331</v>
      </c>
      <c r="U41" s="12">
        <f t="shared" ref="U41:V41" si="47">U35/U9*100</f>
        <v>200</v>
      </c>
      <c r="V41" s="12">
        <f t="shared" si="47"/>
        <v>100</v>
      </c>
      <c r="W41" s="12">
        <f t="shared" si="42"/>
        <v>-10.000000000000014</v>
      </c>
      <c r="X41" s="12">
        <f t="shared" si="33"/>
        <v>-16.071428571428569</v>
      </c>
      <c r="Y41" s="12">
        <f>S41-AJ41</f>
        <v>-5</v>
      </c>
      <c r="Z41" s="12">
        <f>Z35/Z9*100</f>
        <v>100</v>
      </c>
      <c r="AA41" s="12">
        <f t="shared" ref="AA41:AB41" si="48">AA35/AA9*100</f>
        <v>0</v>
      </c>
      <c r="AB41" s="12" t="e">
        <f t="shared" si="48"/>
        <v>#DIV/0!</v>
      </c>
      <c r="AC41" s="12">
        <f t="shared" si="44"/>
        <v>-1.6666666666666714</v>
      </c>
      <c r="AD41" s="12">
        <f>R41-AL41</f>
        <v>8.9285714285714306</v>
      </c>
      <c r="AE41" s="12">
        <f t="shared" si="35"/>
        <v>-12.5</v>
      </c>
      <c r="AH41" s="12">
        <f>AH35/AH9*100</f>
        <v>83.333333333333343</v>
      </c>
      <c r="AI41" s="12">
        <f>AI35/AI9*100</f>
        <v>87.5</v>
      </c>
      <c r="AJ41" s="12">
        <f>AJ35/AJ9*100</f>
        <v>80</v>
      </c>
      <c r="AK41" s="12">
        <f t="shared" ref="AK41:AM41" si="49">AK35/AK9*100</f>
        <v>75</v>
      </c>
      <c r="AL41" s="12">
        <f t="shared" si="49"/>
        <v>62.5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</v>
      </c>
      <c r="R42" s="12">
        <f t="shared" si="50"/>
        <v>42.857142857142854</v>
      </c>
      <c r="S42" s="12">
        <f t="shared" si="50"/>
        <v>75</v>
      </c>
      <c r="T42" s="12">
        <f t="shared" si="50"/>
        <v>-33.333333333333329</v>
      </c>
      <c r="U42" s="12">
        <f t="shared" si="50"/>
        <v>100</v>
      </c>
      <c r="V42" s="12">
        <f t="shared" si="50"/>
        <v>-100</v>
      </c>
      <c r="W42" s="12">
        <f t="shared" si="42"/>
        <v>15.555555555555557</v>
      </c>
      <c r="X42" s="12">
        <f t="shared" si="33"/>
        <v>-7.1428571428571459</v>
      </c>
      <c r="Y42" s="12">
        <f>S42-AJ42</f>
        <v>35</v>
      </c>
      <c r="Z42" s="12">
        <f t="shared" si="50"/>
        <v>300</v>
      </c>
      <c r="AA42" s="12">
        <f t="shared" si="50"/>
        <v>200</v>
      </c>
      <c r="AB42" s="12" t="e">
        <f t="shared" si="50"/>
        <v>#DIV/0!</v>
      </c>
      <c r="AC42" s="12">
        <f t="shared" si="44"/>
        <v>-15</v>
      </c>
      <c r="AD42" s="12">
        <f>R42-AL42</f>
        <v>-19.642857142857146</v>
      </c>
      <c r="AE42" s="12">
        <f t="shared" si="35"/>
        <v>-12.5</v>
      </c>
      <c r="AH42" s="12">
        <f t="shared" ref="AH42:AJ42" si="51">AH36/AH9*100</f>
        <v>44.444444444444443</v>
      </c>
      <c r="AI42" s="12">
        <f t="shared" si="51"/>
        <v>50</v>
      </c>
      <c r="AJ42" s="12">
        <f t="shared" si="51"/>
        <v>40</v>
      </c>
      <c r="AK42" s="12">
        <f>AK36/AK9*100</f>
        <v>75</v>
      </c>
      <c r="AL42" s="12">
        <f>AL36/AL9*100</f>
        <v>62.5</v>
      </c>
      <c r="AM42" s="12">
        <f>AM36/AM9*100</f>
        <v>87.5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4</v>
      </c>
      <c r="R9" s="17">
        <f>SUM(R10:R30)</f>
        <v>3</v>
      </c>
      <c r="S9" s="17">
        <f>SUM(S10:S30)</f>
        <v>1</v>
      </c>
      <c r="T9" s="17">
        <f>U9+V9</f>
        <v>0</v>
      </c>
      <c r="U9" s="17">
        <f>SUM(U10:U30)</f>
        <v>1</v>
      </c>
      <c r="V9" s="17">
        <f>SUM(V10:V30)</f>
        <v>-1</v>
      </c>
      <c r="W9" s="15">
        <f>IF(Q9=T9,IF(Q9&gt;0,"皆増",0),(1-(Q9/(Q9-T9)))*-100)</f>
        <v>0</v>
      </c>
      <c r="X9" s="15">
        <f t="shared" ref="X9:Y30" si="1">IF(R9=U9,IF(R9&gt;0,"皆増",0),(1-(R9/(R9-U9)))*-100)</f>
        <v>50</v>
      </c>
      <c r="Y9" s="15">
        <f t="shared" si="1"/>
        <v>-50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4</v>
      </c>
      <c r="AI9" s="4">
        <f t="shared" si="3"/>
        <v>2</v>
      </c>
      <c r="AJ9" s="4">
        <f t="shared" si="3"/>
        <v>2</v>
      </c>
      <c r="AK9" s="4">
        <f t="shared" ref="AK9:AM30" si="4">Q9-Z9</f>
        <v>4</v>
      </c>
      <c r="AL9" s="4">
        <f t="shared" si="4"/>
        <v>3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0</v>
      </c>
      <c r="U27" s="17">
        <v>-1</v>
      </c>
      <c r="V27" s="17">
        <v>1</v>
      </c>
      <c r="W27" s="15">
        <f t="shared" si="11"/>
        <v>0</v>
      </c>
      <c r="X27" s="15">
        <f t="shared" si="1"/>
        <v>-100</v>
      </c>
      <c r="Y27" s="15" t="str">
        <f t="shared" si="1"/>
        <v>皆増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-100</v>
      </c>
      <c r="AE27" s="15" t="str">
        <f t="shared" si="2"/>
        <v>皆増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2</v>
      </c>
      <c r="S28" s="17">
        <v>0</v>
      </c>
      <c r="T28" s="17">
        <f t="shared" si="10"/>
        <v>1</v>
      </c>
      <c r="U28" s="17">
        <v>1</v>
      </c>
      <c r="V28" s="17">
        <v>0</v>
      </c>
      <c r="W28" s="15">
        <f t="shared" si="11"/>
        <v>100</v>
      </c>
      <c r="X28" s="15">
        <f t="shared" si="1"/>
        <v>100</v>
      </c>
      <c r="Y28" s="15">
        <f t="shared" si="1"/>
        <v>0</v>
      </c>
      <c r="Z28" s="17">
        <f t="shared" si="12"/>
        <v>1</v>
      </c>
      <c r="AA28" s="17">
        <v>2</v>
      </c>
      <c r="AB28" s="17">
        <v>-1</v>
      </c>
      <c r="AC28" s="15">
        <f t="shared" si="13"/>
        <v>100</v>
      </c>
      <c r="AD28" s="15" t="str">
        <f t="shared" si="2"/>
        <v>皆増</v>
      </c>
      <c r="AE28" s="15">
        <f t="shared" si="2"/>
        <v>-100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3</v>
      </c>
      <c r="S34" s="17">
        <f t="shared" si="22"/>
        <v>1</v>
      </c>
      <c r="T34" s="17">
        <f t="shared" si="22"/>
        <v>0</v>
      </c>
      <c r="U34" s="17">
        <f t="shared" si="22"/>
        <v>1</v>
      </c>
      <c r="V34" s="17">
        <f t="shared" si="22"/>
        <v>-1</v>
      </c>
      <c r="W34" s="15">
        <f t="shared" si="15"/>
        <v>0</v>
      </c>
      <c r="X34" s="15">
        <f t="shared" si="15"/>
        <v>50</v>
      </c>
      <c r="Y34" s="15">
        <f t="shared" si="15"/>
        <v>-50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4</v>
      </c>
      <c r="AI34" s="4">
        <f t="shared" si="24"/>
        <v>2</v>
      </c>
      <c r="AJ34" s="4">
        <f t="shared" si="24"/>
        <v>2</v>
      </c>
      <c r="AK34" s="4">
        <f>SUM(AK23:AK30)</f>
        <v>4</v>
      </c>
      <c r="AL34" s="4">
        <f>SUM(AL23:AL30)</f>
        <v>3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</v>
      </c>
      <c r="R35" s="17">
        <f t="shared" si="25"/>
        <v>3</v>
      </c>
      <c r="S35" s="17">
        <f t="shared" si="25"/>
        <v>1</v>
      </c>
      <c r="T35" s="17">
        <f t="shared" si="25"/>
        <v>0</v>
      </c>
      <c r="U35" s="17">
        <f t="shared" si="25"/>
        <v>1</v>
      </c>
      <c r="V35" s="17">
        <f t="shared" si="25"/>
        <v>-1</v>
      </c>
      <c r="W35" s="15">
        <f t="shared" si="15"/>
        <v>0</v>
      </c>
      <c r="X35" s="15">
        <f t="shared" si="15"/>
        <v>50</v>
      </c>
      <c r="Y35" s="15">
        <f t="shared" si="15"/>
        <v>-50</v>
      </c>
      <c r="Z35" s="17">
        <f t="shared" ref="Z35:AB35" si="26">SUM(Z25:Z30)</f>
        <v>1</v>
      </c>
      <c r="AA35" s="17">
        <f t="shared" si="26"/>
        <v>1</v>
      </c>
      <c r="AB35" s="17">
        <f t="shared" si="26"/>
        <v>0</v>
      </c>
      <c r="AC35" s="15">
        <f t="shared" si="17"/>
        <v>33.333333333333329</v>
      </c>
      <c r="AD35" s="15">
        <f t="shared" si="17"/>
        <v>50</v>
      </c>
      <c r="AE35" s="15">
        <f t="shared" si="17"/>
        <v>0</v>
      </c>
      <c r="AH35" s="4">
        <f t="shared" ref="AH35:AJ35" si="27">SUM(AH25:AH30)</f>
        <v>4</v>
      </c>
      <c r="AI35" s="4">
        <f t="shared" si="27"/>
        <v>2</v>
      </c>
      <c r="AJ35" s="4">
        <f t="shared" si="27"/>
        <v>2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</v>
      </c>
      <c r="R36" s="17">
        <f t="shared" si="28"/>
        <v>2</v>
      </c>
      <c r="S36" s="17">
        <f t="shared" si="28"/>
        <v>1</v>
      </c>
      <c r="T36" s="17">
        <f t="shared" si="28"/>
        <v>-1</v>
      </c>
      <c r="U36" s="17">
        <f t="shared" si="28"/>
        <v>0</v>
      </c>
      <c r="V36" s="17">
        <f t="shared" si="28"/>
        <v>-1</v>
      </c>
      <c r="W36" s="15">
        <f t="shared" si="15"/>
        <v>-25</v>
      </c>
      <c r="X36" s="15">
        <f t="shared" si="15"/>
        <v>0</v>
      </c>
      <c r="Y36" s="15">
        <f t="shared" si="15"/>
        <v>-50</v>
      </c>
      <c r="Z36" s="17">
        <f t="shared" ref="Z36:AB36" si="29">SUM(Z27:Z30)</f>
        <v>1</v>
      </c>
      <c r="AA36" s="17">
        <f t="shared" si="29"/>
        <v>1</v>
      </c>
      <c r="AB36" s="17">
        <f t="shared" si="29"/>
        <v>0</v>
      </c>
      <c r="AC36" s="15">
        <f t="shared" si="17"/>
        <v>50</v>
      </c>
      <c r="AD36" s="15">
        <f t="shared" si="17"/>
        <v>100</v>
      </c>
      <c r="AE36" s="15">
        <f t="shared" si="17"/>
        <v>0</v>
      </c>
      <c r="AH36" s="4">
        <f t="shared" ref="AH36:AJ36" si="30">SUM(AH27:AH30)</f>
        <v>4</v>
      </c>
      <c r="AI36" s="4">
        <f t="shared" si="30"/>
        <v>2</v>
      </c>
      <c r="AJ36" s="4">
        <f t="shared" si="30"/>
        <v>2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>
        <f t="shared" si="33"/>
        <v>0</v>
      </c>
      <c r="Y41" s="12">
        <f>S41-AJ41</f>
        <v>0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>
        <f t="shared" si="44"/>
        <v>25</v>
      </c>
      <c r="AD41" s="12">
        <f>R41-AL41</f>
        <v>33.333333333333343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66.666666666666657</v>
      </c>
      <c r="S42" s="12">
        <f t="shared" si="50"/>
        <v>100</v>
      </c>
      <c r="T42" s="12" t="e">
        <f t="shared" si="50"/>
        <v>#DIV/0!</v>
      </c>
      <c r="U42" s="12">
        <f t="shared" si="50"/>
        <v>0</v>
      </c>
      <c r="V42" s="12">
        <f t="shared" si="50"/>
        <v>100</v>
      </c>
      <c r="W42" s="12">
        <f t="shared" si="42"/>
        <v>-25</v>
      </c>
      <c r="X42" s="12">
        <f t="shared" si="33"/>
        <v>-33.333333333333343</v>
      </c>
      <c r="Y42" s="12">
        <f>S42-AJ42</f>
        <v>0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>
        <f t="shared" si="44"/>
        <v>25</v>
      </c>
      <c r="AD42" s="12">
        <f>R42-AL42</f>
        <v>33.333333333333329</v>
      </c>
      <c r="AE42" s="12">
        <f t="shared" si="35"/>
        <v>0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50</v>
      </c>
      <c r="AL42" s="12">
        <f>AL36/AL9*100</f>
        <v>33.333333333333329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-5</v>
      </c>
      <c r="F9" s="17">
        <f>SUM(F10:F30)</f>
        <v>-2</v>
      </c>
      <c r="G9" s="17">
        <f>SUM(G10:G30)</f>
        <v>-3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11</v>
      </c>
      <c r="R9" s="17">
        <f>SUM(R10:R30)</f>
        <v>6</v>
      </c>
      <c r="S9" s="17">
        <f>SUM(S10:S30)</f>
        <v>5</v>
      </c>
      <c r="T9" s="17">
        <f>U9+V9</f>
        <v>-1</v>
      </c>
      <c r="U9" s="17">
        <f>SUM(U10:U30)</f>
        <v>-1</v>
      </c>
      <c r="V9" s="17">
        <f>SUM(V10:V30)</f>
        <v>0</v>
      </c>
      <c r="W9" s="15">
        <f>IF(Q9=T9,IF(Q9&gt;0,"皆増",0),(1-(Q9/(Q9-T9)))*-100)</f>
        <v>-8.3333333333333375</v>
      </c>
      <c r="X9" s="15">
        <f t="shared" ref="X9:Y30" si="1">IF(R9=U9,IF(R9&gt;0,"皆増",0),(1-(R9/(R9-U9)))*-100)</f>
        <v>-14.28571428571429</v>
      </c>
      <c r="Y9" s="15">
        <f t="shared" si="1"/>
        <v>0</v>
      </c>
      <c r="Z9" s="17">
        <f>AA9+AB9</f>
        <v>3</v>
      </c>
      <c r="AA9" s="17">
        <f>SUM(AA10:AA30)</f>
        <v>4</v>
      </c>
      <c r="AB9" s="17">
        <f>SUM(AB10:AB30)</f>
        <v>-1</v>
      </c>
      <c r="AC9" s="15">
        <f>IF(Q9=Z9,IF(Q9&gt;0,"皆増",0),(1-(Q9/(Q9-Z9)))*-100)</f>
        <v>37.5</v>
      </c>
      <c r="AD9" s="15">
        <f t="shared" ref="AD9:AE30" si="2">IF(R9=AA9,IF(R9&gt;0,"皆増",0),(1-(R9/(R9-AA9)))*-100)</f>
        <v>200</v>
      </c>
      <c r="AE9" s="15">
        <f t="shared" si="2"/>
        <v>-16.666666666666664</v>
      </c>
      <c r="AH9" s="4">
        <f t="shared" ref="AH9:AJ30" si="3">Q9-T9</f>
        <v>12</v>
      </c>
      <c r="AI9" s="4">
        <f t="shared" si="3"/>
        <v>7</v>
      </c>
      <c r="AJ9" s="4">
        <f t="shared" si="3"/>
        <v>5</v>
      </c>
      <c r="AK9" s="4">
        <f t="shared" ref="AK9:AM30" si="4">Q9-Z9</f>
        <v>8</v>
      </c>
      <c r="AL9" s="4">
        <f t="shared" si="4"/>
        <v>2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-5</v>
      </c>
      <c r="F10" s="17">
        <v>-2</v>
      </c>
      <c r="G10" s="17">
        <v>-3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 t="str">
        <f t="shared" si="2"/>
        <v>皆増</v>
      </c>
      <c r="AE23" s="15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1</v>
      </c>
      <c r="U25" s="17">
        <v>2</v>
      </c>
      <c r="V25" s="17">
        <v>-1</v>
      </c>
      <c r="W25" s="15">
        <f t="shared" si="11"/>
        <v>100</v>
      </c>
      <c r="X25" s="15" t="str">
        <f t="shared" si="1"/>
        <v>皆増</v>
      </c>
      <c r="Y25" s="15">
        <f t="shared" si="1"/>
        <v>-100</v>
      </c>
      <c r="Z25" s="17">
        <f t="shared" si="12"/>
        <v>1</v>
      </c>
      <c r="AA25" s="17">
        <v>2</v>
      </c>
      <c r="AB25" s="17">
        <v>-1</v>
      </c>
      <c r="AC25" s="15">
        <f t="shared" si="13"/>
        <v>100</v>
      </c>
      <c r="AD25" s="15" t="str">
        <f t="shared" si="2"/>
        <v>皆増</v>
      </c>
      <c r="AE25" s="15">
        <f t="shared" si="2"/>
        <v>-100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-50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2</v>
      </c>
      <c r="S27" s="17">
        <v>1</v>
      </c>
      <c r="T27" s="17">
        <f t="shared" si="10"/>
        <v>1</v>
      </c>
      <c r="U27" s="17">
        <v>0</v>
      </c>
      <c r="V27" s="17">
        <v>1</v>
      </c>
      <c r="W27" s="15">
        <f t="shared" si="11"/>
        <v>50</v>
      </c>
      <c r="X27" s="15">
        <f t="shared" si="1"/>
        <v>0</v>
      </c>
      <c r="Y27" s="15" t="str">
        <f t="shared" si="1"/>
        <v>皆増</v>
      </c>
      <c r="Z27" s="17">
        <f t="shared" si="12"/>
        <v>2</v>
      </c>
      <c r="AA27" s="17">
        <v>1</v>
      </c>
      <c r="AB27" s="17">
        <v>1</v>
      </c>
      <c r="AC27" s="15">
        <f t="shared" si="13"/>
        <v>200</v>
      </c>
      <c r="AD27" s="15">
        <f t="shared" si="2"/>
        <v>100</v>
      </c>
      <c r="AE27" s="15" t="str">
        <f t="shared" si="2"/>
        <v>皆増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2</v>
      </c>
      <c r="U28" s="17">
        <v>0</v>
      </c>
      <c r="V28" s="17">
        <v>2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1</v>
      </c>
      <c r="AA28" s="17">
        <v>0</v>
      </c>
      <c r="AB28" s="17">
        <v>1</v>
      </c>
      <c r="AC28" s="15">
        <f t="shared" si="13"/>
        <v>100</v>
      </c>
      <c r="AD28" s="15">
        <f t="shared" si="2"/>
        <v>0</v>
      </c>
      <c r="AE28" s="15">
        <f t="shared" si="2"/>
        <v>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-50</v>
      </c>
      <c r="AD29" s="15">
        <f t="shared" si="2"/>
        <v>-100</v>
      </c>
      <c r="AE29" s="15">
        <f t="shared" si="2"/>
        <v>-33.333333333333336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11</v>
      </c>
      <c r="R34" s="17">
        <f t="shared" si="22"/>
        <v>6</v>
      </c>
      <c r="S34" s="17">
        <f t="shared" si="22"/>
        <v>5</v>
      </c>
      <c r="T34" s="17">
        <f t="shared" si="22"/>
        <v>1</v>
      </c>
      <c r="U34" s="17">
        <f t="shared" si="22"/>
        <v>0</v>
      </c>
      <c r="V34" s="17">
        <f t="shared" si="22"/>
        <v>1</v>
      </c>
      <c r="W34" s="15">
        <f t="shared" si="15"/>
        <v>10.000000000000009</v>
      </c>
      <c r="X34" s="15">
        <f t="shared" si="15"/>
        <v>0</v>
      </c>
      <c r="Y34" s="15">
        <f t="shared" si="15"/>
        <v>25</v>
      </c>
      <c r="Z34" s="17">
        <f t="shared" ref="Z34:AB34" si="23">SUM(Z23:Z30)</f>
        <v>3</v>
      </c>
      <c r="AA34" s="17">
        <f t="shared" si="23"/>
        <v>4</v>
      </c>
      <c r="AB34" s="17">
        <f t="shared" si="23"/>
        <v>-1</v>
      </c>
      <c r="AC34" s="15">
        <f t="shared" si="17"/>
        <v>37.5</v>
      </c>
      <c r="AD34" s="15">
        <f t="shared" si="17"/>
        <v>200</v>
      </c>
      <c r="AE34" s="15">
        <f t="shared" si="17"/>
        <v>-16.666666666666664</v>
      </c>
      <c r="AH34" s="4">
        <f t="shared" ref="AH34:AJ34" si="24">SUM(AH23:AH30)</f>
        <v>10</v>
      </c>
      <c r="AI34" s="4">
        <f t="shared" si="24"/>
        <v>6</v>
      </c>
      <c r="AJ34" s="4">
        <f t="shared" si="24"/>
        <v>4</v>
      </c>
      <c r="AK34" s="4">
        <f>SUM(AK23:AK30)</f>
        <v>8</v>
      </c>
      <c r="AL34" s="4">
        <f>SUM(AL23:AL30)</f>
        <v>2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5</v>
      </c>
      <c r="S35" s="17">
        <f t="shared" si="25"/>
        <v>5</v>
      </c>
      <c r="T35" s="17">
        <f t="shared" si="25"/>
        <v>2</v>
      </c>
      <c r="U35" s="17">
        <f t="shared" si="25"/>
        <v>1</v>
      </c>
      <c r="V35" s="17">
        <f t="shared" si="25"/>
        <v>1</v>
      </c>
      <c r="W35" s="15">
        <f t="shared" si="15"/>
        <v>25</v>
      </c>
      <c r="X35" s="15">
        <f t="shared" si="15"/>
        <v>25</v>
      </c>
      <c r="Y35" s="15">
        <f t="shared" si="15"/>
        <v>25</v>
      </c>
      <c r="Z35" s="17">
        <f t="shared" ref="Z35:AB35" si="26">SUM(Z25:Z30)</f>
        <v>3</v>
      </c>
      <c r="AA35" s="17">
        <f t="shared" si="26"/>
        <v>3</v>
      </c>
      <c r="AB35" s="17">
        <f t="shared" si="26"/>
        <v>0</v>
      </c>
      <c r="AC35" s="15">
        <f t="shared" si="17"/>
        <v>42.857142857142861</v>
      </c>
      <c r="AD35" s="15">
        <f t="shared" si="17"/>
        <v>150</v>
      </c>
      <c r="AE35" s="15">
        <f t="shared" si="17"/>
        <v>0</v>
      </c>
      <c r="AH35" s="4">
        <f t="shared" ref="AH35:AJ35" si="27">SUM(AH25:AH30)</f>
        <v>8</v>
      </c>
      <c r="AI35" s="4">
        <f t="shared" si="27"/>
        <v>4</v>
      </c>
      <c r="AJ35" s="4">
        <f t="shared" si="27"/>
        <v>4</v>
      </c>
      <c r="AK35" s="4">
        <f>SUM(AK25:AK30)</f>
        <v>7</v>
      </c>
      <c r="AL35" s="4">
        <f>SUM(AL25:AL30)</f>
        <v>2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2</v>
      </c>
      <c r="S36" s="17">
        <f t="shared" si="28"/>
        <v>5</v>
      </c>
      <c r="T36" s="17">
        <f t="shared" si="28"/>
        <v>2</v>
      </c>
      <c r="U36" s="17">
        <f t="shared" si="28"/>
        <v>0</v>
      </c>
      <c r="V36" s="17">
        <f t="shared" si="28"/>
        <v>2</v>
      </c>
      <c r="W36" s="15">
        <f t="shared" si="15"/>
        <v>39.999999999999993</v>
      </c>
      <c r="X36" s="15">
        <f t="shared" si="15"/>
        <v>0</v>
      </c>
      <c r="Y36" s="15">
        <f t="shared" si="15"/>
        <v>66.666666666666671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16.666666666666675</v>
      </c>
      <c r="AD36" s="15">
        <f t="shared" si="17"/>
        <v>0</v>
      </c>
      <c r="AE36" s="15">
        <f t="shared" si="17"/>
        <v>25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200</v>
      </c>
      <c r="U39" s="12">
        <f t="shared" ref="U39:V39" si="38">U33/U9*100</f>
        <v>100</v>
      </c>
      <c r="V39" s="12" t="e">
        <f t="shared" si="38"/>
        <v>#DIV/0!</v>
      </c>
      <c r="W39" s="12">
        <f>Q39-AH39</f>
        <v>-16.666666666666664</v>
      </c>
      <c r="X39" s="12">
        <f t="shared" si="33"/>
        <v>-14.285714285714285</v>
      </c>
      <c r="Y39" s="12">
        <f>S39-AJ39</f>
        <v>-20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16.666666666666664</v>
      </c>
      <c r="AI39" s="12">
        <f t="shared" si="39"/>
        <v>14.285714285714285</v>
      </c>
      <c r="AJ39" s="12">
        <f t="shared" si="39"/>
        <v>20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-100</v>
      </c>
      <c r="U40" s="12">
        <f t="shared" ref="U40:V40" si="41">U34/U9*100</f>
        <v>0</v>
      </c>
      <c r="V40" s="12" t="e">
        <f t="shared" si="41"/>
        <v>#DIV/0!</v>
      </c>
      <c r="W40" s="12">
        <f t="shared" ref="W40:W42" si="42">Q40-AH40</f>
        <v>16.666666666666657</v>
      </c>
      <c r="X40" s="12">
        <f t="shared" si="33"/>
        <v>14.285714285714292</v>
      </c>
      <c r="Y40" s="12">
        <f>S40-AJ40</f>
        <v>20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83.333333333333343</v>
      </c>
      <c r="AI40" s="12">
        <f t="shared" si="45"/>
        <v>85.714285714285708</v>
      </c>
      <c r="AJ40" s="12">
        <f t="shared" si="45"/>
        <v>80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90.909090909090907</v>
      </c>
      <c r="R41" s="12">
        <f t="shared" si="46"/>
        <v>83.333333333333343</v>
      </c>
      <c r="S41" s="12">
        <f t="shared" si="46"/>
        <v>100</v>
      </c>
      <c r="T41" s="12">
        <f>T35/T9*100</f>
        <v>-200</v>
      </c>
      <c r="U41" s="12">
        <f t="shared" ref="U41:V41" si="47">U35/U9*100</f>
        <v>-100</v>
      </c>
      <c r="V41" s="12" t="e">
        <f t="shared" si="47"/>
        <v>#DIV/0!</v>
      </c>
      <c r="W41" s="12">
        <f t="shared" si="42"/>
        <v>24.242424242424249</v>
      </c>
      <c r="X41" s="12">
        <f t="shared" si="33"/>
        <v>26.190476190476204</v>
      </c>
      <c r="Y41" s="12">
        <f>S41-AJ41</f>
        <v>20</v>
      </c>
      <c r="Z41" s="12">
        <f>Z35/Z9*100</f>
        <v>100</v>
      </c>
      <c r="AA41" s="12">
        <f t="shared" ref="AA41:AB41" si="48">AA35/AA9*100</f>
        <v>75</v>
      </c>
      <c r="AB41" s="12">
        <f t="shared" si="48"/>
        <v>0</v>
      </c>
      <c r="AC41" s="12">
        <f t="shared" si="44"/>
        <v>3.4090909090909065</v>
      </c>
      <c r="AD41" s="12">
        <f>R41-AL41</f>
        <v>-16.666666666666657</v>
      </c>
      <c r="AE41" s="12">
        <f t="shared" si="35"/>
        <v>16.666666666666657</v>
      </c>
      <c r="AH41" s="12">
        <f>AH35/AH9*100</f>
        <v>66.666666666666657</v>
      </c>
      <c r="AI41" s="12">
        <f>AI35/AI9*100</f>
        <v>57.142857142857139</v>
      </c>
      <c r="AJ41" s="12">
        <f>AJ35/AJ9*100</f>
        <v>80</v>
      </c>
      <c r="AK41" s="12">
        <f t="shared" ref="AK41:AM41" si="49">AK35/AK9*100</f>
        <v>87.5</v>
      </c>
      <c r="AL41" s="12">
        <f t="shared" si="49"/>
        <v>100</v>
      </c>
      <c r="AM41" s="12">
        <f t="shared" si="49"/>
        <v>83.333333333333343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63.636363636363633</v>
      </c>
      <c r="R42" s="12">
        <f t="shared" si="50"/>
        <v>33.333333333333329</v>
      </c>
      <c r="S42" s="12">
        <f t="shared" si="50"/>
        <v>100</v>
      </c>
      <c r="T42" s="12">
        <f t="shared" si="50"/>
        <v>-200</v>
      </c>
      <c r="U42" s="12">
        <f t="shared" si="50"/>
        <v>0</v>
      </c>
      <c r="V42" s="12" t="e">
        <f t="shared" si="50"/>
        <v>#DIV/0!</v>
      </c>
      <c r="W42" s="12">
        <f t="shared" si="42"/>
        <v>21.969696969696962</v>
      </c>
      <c r="X42" s="12">
        <f t="shared" si="33"/>
        <v>4.7619047619047592</v>
      </c>
      <c r="Y42" s="12">
        <f>S42-AJ42</f>
        <v>40</v>
      </c>
      <c r="Z42" s="12">
        <f t="shared" si="50"/>
        <v>33.333333333333329</v>
      </c>
      <c r="AA42" s="12">
        <f t="shared" si="50"/>
        <v>0</v>
      </c>
      <c r="AB42" s="12">
        <f t="shared" si="50"/>
        <v>-100</v>
      </c>
      <c r="AC42" s="12">
        <f t="shared" si="44"/>
        <v>-11.363636363636367</v>
      </c>
      <c r="AD42" s="12">
        <f>R42-AL42</f>
        <v>-66.666666666666671</v>
      </c>
      <c r="AE42" s="12">
        <f t="shared" si="35"/>
        <v>33.333333333333343</v>
      </c>
      <c r="AH42" s="12">
        <f t="shared" ref="AH42:AJ42" si="51">AH36/AH9*100</f>
        <v>41.666666666666671</v>
      </c>
      <c r="AI42" s="12">
        <f t="shared" si="51"/>
        <v>28.571428571428569</v>
      </c>
      <c r="AJ42" s="12">
        <f t="shared" si="51"/>
        <v>60</v>
      </c>
      <c r="AK42" s="12">
        <f>AK36/AK9*100</f>
        <v>75</v>
      </c>
      <c r="AL42" s="12">
        <f>AL36/AL9*100</f>
        <v>100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3" spans="1:39" s="1" customFormat="1" ht="12" x14ac:dyDescent="0.2"/>
    <row r="4" spans="1:39" s="1" customFormat="1" ht="12" x14ac:dyDescent="0.2"/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5" t="s">
        <v>34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8"/>
      <c r="Q6" s="25" t="s">
        <v>35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8"/>
    </row>
    <row r="7" spans="1:39" s="1" customFormat="1" ht="18" customHeight="1" x14ac:dyDescent="0.2">
      <c r="A7" s="7"/>
      <c r="B7" s="9" t="s">
        <v>38</v>
      </c>
      <c r="C7" s="10"/>
      <c r="D7" s="10"/>
      <c r="E7" s="22" t="s">
        <v>36</v>
      </c>
      <c r="F7" s="23"/>
      <c r="G7" s="24"/>
      <c r="H7" s="22" t="s">
        <v>40</v>
      </c>
      <c r="I7" s="23"/>
      <c r="J7" s="24"/>
      <c r="K7" s="22" t="s">
        <v>37</v>
      </c>
      <c r="L7" s="23"/>
      <c r="M7" s="24"/>
      <c r="N7" s="22" t="s">
        <v>39</v>
      </c>
      <c r="O7" s="23"/>
      <c r="P7" s="24"/>
      <c r="Q7" s="9" t="s">
        <v>38</v>
      </c>
      <c r="R7" s="10"/>
      <c r="S7" s="10"/>
      <c r="T7" s="22" t="s">
        <v>36</v>
      </c>
      <c r="U7" s="23"/>
      <c r="V7" s="24"/>
      <c r="W7" s="22" t="s">
        <v>40</v>
      </c>
      <c r="X7" s="23"/>
      <c r="Y7" s="24"/>
      <c r="Z7" s="22" t="s">
        <v>37</v>
      </c>
      <c r="AA7" s="23"/>
      <c r="AB7" s="24"/>
      <c r="AC7" s="22" t="s">
        <v>39</v>
      </c>
      <c r="AD7" s="23"/>
      <c r="AE7" s="24"/>
      <c r="AH7" s="25" t="s">
        <v>59</v>
      </c>
      <c r="AI7" s="26"/>
      <c r="AJ7" s="27"/>
      <c r="AK7" s="25" t="s">
        <v>60</v>
      </c>
      <c r="AL7" s="26"/>
      <c r="AM7" s="27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-25</v>
      </c>
      <c r="I9" s="15">
        <f>IF(C9=F9,0,(1-(C9/(C9-F9)))*-100)</f>
        <v>-50</v>
      </c>
      <c r="J9" s="15">
        <f>IF(D9=G9,0,(1-(D9/(D9-G9)))*-100)</f>
        <v>0</v>
      </c>
      <c r="K9" s="17">
        <f>L9+M9</f>
        <v>-6</v>
      </c>
      <c r="L9" s="17">
        <f>SUM(L10:L30)</f>
        <v>-4</v>
      </c>
      <c r="M9" s="17">
        <f>SUM(M10:M30)</f>
        <v>-2</v>
      </c>
      <c r="N9" s="15">
        <f>IF(B9=K9,0,(1-(B9/(B9-K9)))*-100)</f>
        <v>-66.666666666666671</v>
      </c>
      <c r="O9" s="15">
        <f t="shared" ref="O9:P10" si="0">IF(C9=L9,0,(1-(C9/(C9-L9)))*-100)</f>
        <v>-80</v>
      </c>
      <c r="P9" s="15">
        <f>IF(D9=M9,0,(1-(D9/(D9-M9)))*-100)</f>
        <v>-50</v>
      </c>
      <c r="Q9" s="17">
        <f>R9+S9</f>
        <v>22</v>
      </c>
      <c r="R9" s="17">
        <f>SUM(R10:R30)</f>
        <v>15</v>
      </c>
      <c r="S9" s="17">
        <f>SUM(S10:S30)</f>
        <v>7</v>
      </c>
      <c r="T9" s="17">
        <f>U9+V9</f>
        <v>0</v>
      </c>
      <c r="U9" s="17">
        <f>SUM(U10:U30)</f>
        <v>3</v>
      </c>
      <c r="V9" s="17">
        <f>SUM(V10:V30)</f>
        <v>-3</v>
      </c>
      <c r="W9" s="15">
        <f>IF(Q9=T9,IF(Q9&gt;0,"皆増",0),(1-(Q9/(Q9-T9)))*-100)</f>
        <v>0</v>
      </c>
      <c r="X9" s="15">
        <f t="shared" ref="X9:Y30" si="1">IF(R9=U9,IF(R9&gt;0,"皆増",0),(1-(R9/(R9-U9)))*-100)</f>
        <v>25</v>
      </c>
      <c r="Y9" s="15">
        <f t="shared" si="1"/>
        <v>-30.000000000000004</v>
      </c>
      <c r="Z9" s="17">
        <f>AA9+AB9</f>
        <v>2</v>
      </c>
      <c r="AA9" s="17">
        <f>SUM(AA10:AA30)</f>
        <v>5</v>
      </c>
      <c r="AB9" s="17">
        <f>SUM(AB10:AB30)</f>
        <v>-3</v>
      </c>
      <c r="AC9" s="15">
        <f>IF(Q9=Z9,IF(Q9&gt;0,"皆増",0),(1-(Q9/(Q9-Z9)))*-100)</f>
        <v>10.000000000000009</v>
      </c>
      <c r="AD9" s="15">
        <f t="shared" ref="AD9:AE30" si="2">IF(R9=AA9,IF(R9&gt;0,"皆増",0),(1-(R9/(R9-AA9)))*-100)</f>
        <v>50</v>
      </c>
      <c r="AE9" s="15">
        <f t="shared" si="2"/>
        <v>-30.000000000000004</v>
      </c>
      <c r="AH9" s="4">
        <f t="shared" ref="AH9:AJ30" si="3">Q9-T9</f>
        <v>22</v>
      </c>
      <c r="AI9" s="4">
        <f t="shared" si="3"/>
        <v>12</v>
      </c>
      <c r="AJ9" s="4">
        <f t="shared" si="3"/>
        <v>10</v>
      </c>
      <c r="AK9" s="4">
        <f t="shared" ref="AK9:AM30" si="4">Q9-Z9</f>
        <v>20</v>
      </c>
      <c r="AL9" s="4">
        <f t="shared" si="4"/>
        <v>10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-25</v>
      </c>
      <c r="I10" s="15">
        <f t="shared" ref="I10" si="7">IF(C10=F10,0,(1-(C10/(C10-F10)))*-100)</f>
        <v>-50</v>
      </c>
      <c r="J10" s="15">
        <f>IF(D10=G10,0,(1-(D10/(D10-G10)))*-100)</f>
        <v>0</v>
      </c>
      <c r="K10" s="17">
        <f t="shared" ref="K10" si="8">L10+M10</f>
        <v>-6</v>
      </c>
      <c r="L10" s="17">
        <v>-4</v>
      </c>
      <c r="M10" s="17">
        <v>-2</v>
      </c>
      <c r="N10" s="15">
        <f>IF(B10=K10,0,(1-(B10/(B10-K10)))*-100)</f>
        <v>-66.666666666666671</v>
      </c>
      <c r="O10" s="15">
        <f t="shared" si="0"/>
        <v>-80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-50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-50</v>
      </c>
      <c r="AD23" s="15">
        <f t="shared" si="2"/>
        <v>-50</v>
      </c>
      <c r="AE23" s="15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0</v>
      </c>
      <c r="U24" s="17">
        <v>1</v>
      </c>
      <c r="V24" s="17">
        <v>-1</v>
      </c>
      <c r="W24" s="15">
        <f t="shared" si="11"/>
        <v>0</v>
      </c>
      <c r="X24" s="15">
        <f t="shared" si="1"/>
        <v>100</v>
      </c>
      <c r="Y24" s="15">
        <f t="shared" si="1"/>
        <v>-100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5</v>
      </c>
      <c r="R25" s="17">
        <v>3</v>
      </c>
      <c r="S25" s="17">
        <v>2</v>
      </c>
      <c r="T25" s="17">
        <f t="shared" si="10"/>
        <v>5</v>
      </c>
      <c r="U25" s="17">
        <v>3</v>
      </c>
      <c r="V25" s="17">
        <v>2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2</v>
      </c>
      <c r="AA25" s="17">
        <v>1</v>
      </c>
      <c r="AB25" s="17">
        <v>1</v>
      </c>
      <c r="AC25" s="15">
        <f t="shared" si="13"/>
        <v>66.666666666666671</v>
      </c>
      <c r="AD25" s="15">
        <f t="shared" si="2"/>
        <v>50</v>
      </c>
      <c r="AE25" s="15">
        <f t="shared" si="2"/>
        <v>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-50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-4</v>
      </c>
      <c r="U27" s="17">
        <v>-4</v>
      </c>
      <c r="V27" s="17">
        <v>0</v>
      </c>
      <c r="W27" s="15">
        <f t="shared" si="11"/>
        <v>-50</v>
      </c>
      <c r="X27" s="15">
        <f t="shared" si="1"/>
        <v>-80</v>
      </c>
      <c r="Y27" s="15">
        <f t="shared" si="1"/>
        <v>0</v>
      </c>
      <c r="Z27" s="17">
        <f t="shared" si="12"/>
        <v>1</v>
      </c>
      <c r="AA27" s="17">
        <v>1</v>
      </c>
      <c r="AB27" s="17">
        <v>0</v>
      </c>
      <c r="AC27" s="15">
        <f t="shared" si="13"/>
        <v>33.333333333333329</v>
      </c>
      <c r="AD27" s="15" t="str">
        <f t="shared" si="2"/>
        <v>皆増</v>
      </c>
      <c r="AE27" s="15">
        <f t="shared" si="2"/>
        <v>0</v>
      </c>
      <c r="AH27" s="4">
        <f t="shared" si="3"/>
        <v>8</v>
      </c>
      <c r="AI27" s="4">
        <f t="shared" si="3"/>
        <v>5</v>
      </c>
      <c r="AJ27" s="4">
        <f t="shared" si="3"/>
        <v>3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5</v>
      </c>
      <c r="S28" s="17">
        <v>1</v>
      </c>
      <c r="T28" s="17">
        <f t="shared" si="10"/>
        <v>3</v>
      </c>
      <c r="U28" s="17">
        <v>3</v>
      </c>
      <c r="V28" s="17">
        <v>0</v>
      </c>
      <c r="W28" s="15">
        <f t="shared" si="11"/>
        <v>100</v>
      </c>
      <c r="X28" s="15">
        <f t="shared" si="1"/>
        <v>150</v>
      </c>
      <c r="Y28" s="15">
        <f t="shared" si="1"/>
        <v>0</v>
      </c>
      <c r="Z28" s="17">
        <f t="shared" si="12"/>
        <v>0</v>
      </c>
      <c r="AA28" s="17">
        <v>3</v>
      </c>
      <c r="AB28" s="17">
        <v>-3</v>
      </c>
      <c r="AC28" s="15">
        <f t="shared" si="13"/>
        <v>0</v>
      </c>
      <c r="AD28" s="15">
        <f t="shared" si="2"/>
        <v>150</v>
      </c>
      <c r="AE28" s="15">
        <f t="shared" si="2"/>
        <v>-75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6</v>
      </c>
      <c r="AL28" s="4">
        <f t="shared" si="4"/>
        <v>2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-1</v>
      </c>
      <c r="V29" s="17">
        <v>-1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0</v>
      </c>
      <c r="V30" s="17">
        <v>-2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>
        <f t="shared" si="15"/>
        <v>100</v>
      </c>
      <c r="X33" s="15">
        <f t="shared" si="15"/>
        <v>100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</v>
      </c>
      <c r="R34" s="17">
        <f t="shared" si="22"/>
        <v>13</v>
      </c>
      <c r="S34" s="17">
        <f t="shared" si="22"/>
        <v>7</v>
      </c>
      <c r="T34" s="17">
        <f t="shared" si="22"/>
        <v>-1</v>
      </c>
      <c r="U34" s="17">
        <f t="shared" si="22"/>
        <v>2</v>
      </c>
      <c r="V34" s="17">
        <f t="shared" si="22"/>
        <v>-3</v>
      </c>
      <c r="W34" s="15">
        <f t="shared" si="15"/>
        <v>-4.7619047619047672</v>
      </c>
      <c r="X34" s="15">
        <f t="shared" si="15"/>
        <v>18.181818181818187</v>
      </c>
      <c r="Y34" s="15">
        <f t="shared" si="15"/>
        <v>-30.000000000000004</v>
      </c>
      <c r="Z34" s="17">
        <f t="shared" ref="Z34:AB34" si="23">SUM(Z23:Z30)</f>
        <v>0</v>
      </c>
      <c r="AA34" s="17">
        <f t="shared" si="23"/>
        <v>3</v>
      </c>
      <c r="AB34" s="17">
        <f t="shared" si="23"/>
        <v>-3</v>
      </c>
      <c r="AC34" s="15">
        <f t="shared" si="17"/>
        <v>0</v>
      </c>
      <c r="AD34" s="15">
        <f t="shared" si="17"/>
        <v>30.000000000000004</v>
      </c>
      <c r="AE34" s="15">
        <f t="shared" si="17"/>
        <v>-30.000000000000004</v>
      </c>
      <c r="AH34" s="4">
        <f t="shared" ref="AH34:AJ34" si="24">SUM(AH23:AH30)</f>
        <v>21</v>
      </c>
      <c r="AI34" s="4">
        <f t="shared" si="24"/>
        <v>11</v>
      </c>
      <c r="AJ34" s="4">
        <f t="shared" si="24"/>
        <v>10</v>
      </c>
      <c r="AK34" s="4">
        <f>SUM(AK23:AK30)</f>
        <v>20</v>
      </c>
      <c r="AL34" s="4">
        <f>SUM(AL23:AL30)</f>
        <v>10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10</v>
      </c>
      <c r="S35" s="17">
        <f t="shared" si="25"/>
        <v>7</v>
      </c>
      <c r="T35" s="17">
        <f t="shared" si="25"/>
        <v>0</v>
      </c>
      <c r="U35" s="17">
        <f t="shared" si="25"/>
        <v>2</v>
      </c>
      <c r="V35" s="17">
        <f t="shared" si="25"/>
        <v>-2</v>
      </c>
      <c r="W35" s="15">
        <f t="shared" si="15"/>
        <v>0</v>
      </c>
      <c r="X35" s="15">
        <f t="shared" si="15"/>
        <v>25</v>
      </c>
      <c r="Y35" s="15">
        <f t="shared" si="15"/>
        <v>-22.222222222222221</v>
      </c>
      <c r="Z35" s="17">
        <f t="shared" ref="Z35:AB35" si="26">SUM(Z25:Z30)</f>
        <v>1</v>
      </c>
      <c r="AA35" s="17">
        <f t="shared" si="26"/>
        <v>4</v>
      </c>
      <c r="AB35" s="17">
        <f t="shared" si="26"/>
        <v>-3</v>
      </c>
      <c r="AC35" s="15">
        <f t="shared" si="17"/>
        <v>6.25</v>
      </c>
      <c r="AD35" s="15">
        <f t="shared" si="17"/>
        <v>66.666666666666671</v>
      </c>
      <c r="AE35" s="15">
        <f t="shared" si="17"/>
        <v>-30.000000000000004</v>
      </c>
      <c r="AH35" s="4">
        <f t="shared" ref="AH35:AJ35" si="27">SUM(AH25:AH30)</f>
        <v>17</v>
      </c>
      <c r="AI35" s="4">
        <f t="shared" si="27"/>
        <v>8</v>
      </c>
      <c r="AJ35" s="4">
        <f t="shared" si="27"/>
        <v>9</v>
      </c>
      <c r="AK35" s="4">
        <f>SUM(AK25:AK30)</f>
        <v>16</v>
      </c>
      <c r="AL35" s="4">
        <f>SUM(AL25:AL30)</f>
        <v>6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6</v>
      </c>
      <c r="S36" s="17">
        <f t="shared" si="28"/>
        <v>4</v>
      </c>
      <c r="T36" s="17">
        <f t="shared" si="28"/>
        <v>-5</v>
      </c>
      <c r="U36" s="17">
        <f t="shared" si="28"/>
        <v>-2</v>
      </c>
      <c r="V36" s="17">
        <f t="shared" si="28"/>
        <v>-3</v>
      </c>
      <c r="W36" s="15">
        <f t="shared" si="15"/>
        <v>-33.333333333333336</v>
      </c>
      <c r="X36" s="15">
        <f t="shared" si="15"/>
        <v>-25</v>
      </c>
      <c r="Y36" s="15">
        <f t="shared" si="15"/>
        <v>-42.857142857142861</v>
      </c>
      <c r="Z36" s="17">
        <f t="shared" ref="Z36:AB36" si="29">SUM(Z27:Z30)</f>
        <v>-1</v>
      </c>
      <c r="AA36" s="17">
        <f t="shared" si="29"/>
        <v>3</v>
      </c>
      <c r="AB36" s="17">
        <f t="shared" si="29"/>
        <v>-4</v>
      </c>
      <c r="AC36" s="15">
        <f t="shared" si="17"/>
        <v>-9.0909090909090935</v>
      </c>
      <c r="AD36" s="15">
        <f t="shared" si="17"/>
        <v>100</v>
      </c>
      <c r="AE36" s="15">
        <f t="shared" si="17"/>
        <v>-50</v>
      </c>
      <c r="AH36" s="4">
        <f t="shared" ref="AH36:AJ36" si="30">SUM(AH27:AH30)</f>
        <v>15</v>
      </c>
      <c r="AI36" s="4">
        <f t="shared" si="30"/>
        <v>8</v>
      </c>
      <c r="AJ36" s="4">
        <f t="shared" si="30"/>
        <v>7</v>
      </c>
      <c r="AK36" s="4">
        <f>SUM(AK27:AK30)</f>
        <v>11</v>
      </c>
      <c r="AL36" s="4">
        <f>SUM(AL27:AL30)</f>
        <v>3</v>
      </c>
      <c r="AM36" s="4">
        <f>SUM(AM27:AM30)</f>
        <v>8</v>
      </c>
    </row>
    <row r="37" spans="1:39" ht="18" customHeight="1" x14ac:dyDescent="0.2">
      <c r="A37" s="20" t="s">
        <v>27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9.0909090909090917</v>
      </c>
      <c r="R39" s="12">
        <f>R33/R9*100</f>
        <v>13.333333333333334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4.5454545454545459</v>
      </c>
      <c r="X39" s="12">
        <f t="shared" si="33"/>
        <v>5.0000000000000018</v>
      </c>
      <c r="Y39" s="12">
        <f>S39-AJ39</f>
        <v>0</v>
      </c>
      <c r="Z39" s="12">
        <f t="shared" si="37"/>
        <v>100</v>
      </c>
      <c r="AA39" s="12">
        <f t="shared" si="37"/>
        <v>40</v>
      </c>
      <c r="AB39" s="12">
        <f t="shared" si="37"/>
        <v>0</v>
      </c>
      <c r="AC39" s="12">
        <f>Q39-AK39</f>
        <v>9.0909090909090917</v>
      </c>
      <c r="AD39" s="12">
        <f t="shared" si="35"/>
        <v>13.333333333333334</v>
      </c>
      <c r="AE39" s="12">
        <f t="shared" si="35"/>
        <v>0</v>
      </c>
      <c r="AH39" s="12">
        <f t="shared" ref="AH39:AJ39" si="39">AH33/AH9*100</f>
        <v>4.5454545454545459</v>
      </c>
      <c r="AI39" s="12">
        <f t="shared" si="39"/>
        <v>8.3333333333333321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86.666666666666671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-4.5454545454545467</v>
      </c>
      <c r="X40" s="12">
        <f t="shared" si="33"/>
        <v>-4.9999999999999858</v>
      </c>
      <c r="Y40" s="12">
        <f>S40-AJ40</f>
        <v>0</v>
      </c>
      <c r="Z40" s="12">
        <f>Z34/Z9*100</f>
        <v>0</v>
      </c>
      <c r="AA40" s="12">
        <f t="shared" ref="AA40:AB40" si="43">AA34/AA9*100</f>
        <v>60</v>
      </c>
      <c r="AB40" s="12">
        <f t="shared" si="43"/>
        <v>100</v>
      </c>
      <c r="AC40" s="12">
        <f t="shared" ref="AC40:AC42" si="44">Q40-AK40</f>
        <v>-9.0909090909090935</v>
      </c>
      <c r="AD40" s="12">
        <f t="shared" si="35"/>
        <v>-13.333333333333329</v>
      </c>
      <c r="AE40" s="12">
        <f t="shared" si="35"/>
        <v>0</v>
      </c>
      <c r="AH40" s="12">
        <f t="shared" ref="AH40:AJ40" si="45">AH34/AH9*100</f>
        <v>95.454545454545453</v>
      </c>
      <c r="AI40" s="12">
        <f t="shared" si="45"/>
        <v>91.666666666666657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77.272727272727266</v>
      </c>
      <c r="R41" s="12">
        <f t="shared" si="46"/>
        <v>66.666666666666657</v>
      </c>
      <c r="S41" s="12">
        <f t="shared" si="46"/>
        <v>100</v>
      </c>
      <c r="T41" s="12" t="e">
        <f>T35/T9*100</f>
        <v>#DIV/0!</v>
      </c>
      <c r="U41" s="12">
        <f t="shared" ref="U41:V41" si="47">U35/U9*100</f>
        <v>66.666666666666657</v>
      </c>
      <c r="V41" s="12">
        <f t="shared" si="47"/>
        <v>66.666666666666657</v>
      </c>
      <c r="W41" s="12">
        <f t="shared" si="42"/>
        <v>0</v>
      </c>
      <c r="X41" s="12">
        <f t="shared" si="33"/>
        <v>0</v>
      </c>
      <c r="Y41" s="12">
        <f>S41-AJ41</f>
        <v>10</v>
      </c>
      <c r="Z41" s="12">
        <f>Z35/Z9*100</f>
        <v>50</v>
      </c>
      <c r="AA41" s="12">
        <f t="shared" ref="AA41:AB41" si="48">AA35/AA9*100</f>
        <v>80</v>
      </c>
      <c r="AB41" s="12">
        <f t="shared" si="48"/>
        <v>100</v>
      </c>
      <c r="AC41" s="12">
        <f t="shared" si="44"/>
        <v>-2.7272727272727337</v>
      </c>
      <c r="AD41" s="12">
        <f>R41-AL41</f>
        <v>6.6666666666666572</v>
      </c>
      <c r="AE41" s="12">
        <f t="shared" si="35"/>
        <v>0</v>
      </c>
      <c r="AH41" s="12">
        <f>AH35/AH9*100</f>
        <v>77.272727272727266</v>
      </c>
      <c r="AI41" s="12">
        <f>AI35/AI9*100</f>
        <v>66.666666666666657</v>
      </c>
      <c r="AJ41" s="12">
        <f>AJ35/AJ9*100</f>
        <v>90</v>
      </c>
      <c r="AK41" s="12">
        <f t="shared" ref="AK41:AM41" si="49">AK35/AK9*100</f>
        <v>80</v>
      </c>
      <c r="AL41" s="12">
        <f t="shared" si="49"/>
        <v>60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45.454545454545453</v>
      </c>
      <c r="R42" s="12">
        <f t="shared" si="50"/>
        <v>40</v>
      </c>
      <c r="S42" s="12">
        <f t="shared" si="50"/>
        <v>57.142857142857139</v>
      </c>
      <c r="T42" s="12" t="e">
        <f t="shared" si="50"/>
        <v>#DIV/0!</v>
      </c>
      <c r="U42" s="12">
        <f t="shared" si="50"/>
        <v>-66.666666666666657</v>
      </c>
      <c r="V42" s="12">
        <f t="shared" si="50"/>
        <v>100</v>
      </c>
      <c r="W42" s="12">
        <f t="shared" si="42"/>
        <v>-22.72727272727272</v>
      </c>
      <c r="X42" s="12">
        <f t="shared" si="33"/>
        <v>-26.666666666666657</v>
      </c>
      <c r="Y42" s="12">
        <f>S42-AJ42</f>
        <v>-12.857142857142861</v>
      </c>
      <c r="Z42" s="12">
        <f t="shared" si="50"/>
        <v>-50</v>
      </c>
      <c r="AA42" s="12">
        <f t="shared" si="50"/>
        <v>60</v>
      </c>
      <c r="AB42" s="12">
        <f t="shared" si="50"/>
        <v>133.33333333333331</v>
      </c>
      <c r="AC42" s="12">
        <f t="shared" si="44"/>
        <v>-9.5454545454545539</v>
      </c>
      <c r="AD42" s="12">
        <f>R42-AL42</f>
        <v>10</v>
      </c>
      <c r="AE42" s="12">
        <f t="shared" si="35"/>
        <v>-22.857142857142861</v>
      </c>
      <c r="AH42" s="12">
        <f t="shared" ref="AH42:AJ42" si="51">AH36/AH9*100</f>
        <v>68.181818181818173</v>
      </c>
      <c r="AI42" s="12">
        <f t="shared" si="51"/>
        <v>66.666666666666657</v>
      </c>
      <c r="AJ42" s="12">
        <f t="shared" si="51"/>
        <v>70</v>
      </c>
      <c r="AK42" s="12">
        <f>AK36/AK9*100</f>
        <v>55.000000000000007</v>
      </c>
      <c r="AL42" s="12">
        <f>AL36/AL9*100</f>
        <v>30</v>
      </c>
      <c r="AM42" s="12">
        <f>AM36/AM9*100</f>
        <v>80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2017-11-02T09:42:44Z</cp:lastPrinted>
  <dcterms:created xsi:type="dcterms:W3CDTF">2017-09-15T07:09:36Z</dcterms:created>
  <dcterms:modified xsi:type="dcterms:W3CDTF">2023-10-17T11:05:45Z</dcterms:modified>
</cp:coreProperties>
</file>