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BB34FA36-9E5B-4CD3-AA15-75B0F1377DB5}"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<sst xmlns="http://schemas.openxmlformats.org/spreadsheetml/2006/main" count="207" uniqueCount="66">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</sst>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 t="shared" ref="B9:I9" si="0">B10+B11</f>
        <v>-450</v>
      </c>
      <c r="C9" s="17">
        <f t="shared" si="0"/>
        <v>-29</v>
      </c>
      <c r="D9" s="17">
        <f t="shared" si="0"/>
        <v>-104</v>
      </c>
      <c r="E9" s="17">
        <f t="shared" si="0"/>
        <v>-399</v>
      </c>
      <c r="F9" s="17">
        <f t="shared" si="0"/>
        <v>257</v>
      </c>
      <c r="G9" s="17">
        <f t="shared" si="0"/>
        <v>-86</v>
      </c>
      <c r="H9" s="17">
        <f t="shared" si="0"/>
        <v>656</v>
      </c>
      <c r="I9" s="17">
        <f t="shared" si="0"/>
        <v>35</v>
      </c>
      <c r="J9" s="28">
        <f t="shared" ref="J9:J19" si="1">K9-L9</f>
        <v>-9.034687094048591</v>
      </c>
      <c r="K9" s="32">
        <v>5.8193347949135017</v>
      </c>
      <c r="L9" s="32">
        <v>14.854021888962093</v>
      </c>
      <c r="M9" s="17">
        <f t="shared" ref="M9:U9" si="2">M10+M11</f>
        <v>-51</v>
      </c>
      <c r="N9" s="17">
        <f t="shared" si="2"/>
        <v>934</v>
      </c>
      <c r="O9" s="17">
        <f t="shared" si="2"/>
        <v>-42</v>
      </c>
      <c r="P9" s="17">
        <f t="shared" si="2"/>
        <v>607</v>
      </c>
      <c r="Q9" s="17">
        <f t="shared" si="2"/>
        <v>327</v>
      </c>
      <c r="R9" s="17">
        <f t="shared" si="2"/>
        <v>985</v>
      </c>
      <c r="S9" s="17">
        <f t="shared" si="2"/>
        <v>-59</v>
      </c>
      <c r="T9" s="17">
        <f t="shared" si="2"/>
        <v>658</v>
      </c>
      <c r="U9" s="17">
        <f t="shared" si="2"/>
        <v>327</v>
      </c>
      <c r="V9" s="28">
        <v>-1.1548096285626066</v>
      </c>
    </row>
    <row r="10" spans="1:22" ht="18.75" customHeight="1" x14ac:dyDescent="0.2">
      <c r="A10" s="6" t="s">
        <v>28</v>
      </c>
      <c r="B10" s="18">
        <f t="shared" ref="B10:I10" si="3">B20+B21+B22+B23</f>
        <v>-289</v>
      </c>
      <c r="C10" s="18">
        <f t="shared" si="3"/>
        <v>-49</v>
      </c>
      <c r="D10" s="18">
        <f t="shared" si="3"/>
        <v>-146</v>
      </c>
      <c r="E10" s="18">
        <f t="shared" si="3"/>
        <v>-241</v>
      </c>
      <c r="F10" s="18">
        <f t="shared" si="3"/>
        <v>212</v>
      </c>
      <c r="G10" s="18">
        <f t="shared" si="3"/>
        <v>-73</v>
      </c>
      <c r="H10" s="18">
        <f t="shared" si="3"/>
        <v>453</v>
      </c>
      <c r="I10" s="18">
        <f t="shared" si="3"/>
        <v>23</v>
      </c>
      <c r="J10" s="25">
        <f t="shared" si="1"/>
        <v>-7.2309370501985617</v>
      </c>
      <c r="K10" s="33">
        <v>6.3608242931207242</v>
      </c>
      <c r="L10" s="33">
        <v>13.591761343319286</v>
      </c>
      <c r="M10" s="18">
        <f t="shared" ref="M10:U10" si="4">M20+M21+M22+M23</f>
        <v>-48</v>
      </c>
      <c r="N10" s="18">
        <f t="shared" si="4"/>
        <v>702</v>
      </c>
      <c r="O10" s="18">
        <f t="shared" si="4"/>
        <v>-78</v>
      </c>
      <c r="P10" s="18">
        <f t="shared" si="4"/>
        <v>497</v>
      </c>
      <c r="Q10" s="18">
        <f t="shared" si="4"/>
        <v>205</v>
      </c>
      <c r="R10" s="18">
        <f t="shared" si="4"/>
        <v>750</v>
      </c>
      <c r="S10" s="18">
        <f t="shared" si="4"/>
        <v>-28</v>
      </c>
      <c r="T10" s="18">
        <f t="shared" si="4"/>
        <v>544</v>
      </c>
      <c r="U10" s="18">
        <f t="shared" si="4"/>
        <v>206</v>
      </c>
      <c r="V10" s="25">
        <v>-1.4401866324046892</v>
      </c>
    </row>
    <row r="11" spans="1:22" ht="18.75" customHeight="1" x14ac:dyDescent="0.2">
      <c r="A11" s="2" t="s">
        <v>27</v>
      </c>
      <c r="B11" s="19">
        <f t="shared" ref="B11:I11" si="5">B12+B13+B14+B15+B16</f>
        <v>-161</v>
      </c>
      <c r="C11" s="19">
        <f t="shared" si="5"/>
        <v>20</v>
      </c>
      <c r="D11" s="19">
        <f t="shared" si="5"/>
        <v>42</v>
      </c>
      <c r="E11" s="19">
        <f t="shared" si="5"/>
        <v>-158</v>
      </c>
      <c r="F11" s="19">
        <f t="shared" si="5"/>
        <v>45</v>
      </c>
      <c r="G11" s="19">
        <f t="shared" si="5"/>
        <v>-13</v>
      </c>
      <c r="H11" s="19">
        <f t="shared" si="5"/>
        <v>203</v>
      </c>
      <c r="I11" s="19">
        <f t="shared" si="5"/>
        <v>12</v>
      </c>
      <c r="J11" s="27">
        <f t="shared" si="1"/>
        <v>-14.583570408021343</v>
      </c>
      <c r="K11" s="34">
        <v>4.1535485339301292</v>
      </c>
      <c r="L11" s="34">
        <v>18.737118941951472</v>
      </c>
      <c r="M11" s="19">
        <f t="shared" ref="M11:U11" si="6">M12+M13+M14+M15+M16</f>
        <v>-3</v>
      </c>
      <c r="N11" s="19">
        <f t="shared" si="6"/>
        <v>232</v>
      </c>
      <c r="O11" s="19">
        <f t="shared" si="6"/>
        <v>36</v>
      </c>
      <c r="P11" s="19">
        <f t="shared" si="6"/>
        <v>110</v>
      </c>
      <c r="Q11" s="19">
        <f t="shared" si="6"/>
        <v>122</v>
      </c>
      <c r="R11" s="19">
        <f t="shared" si="6"/>
        <v>235</v>
      </c>
      <c r="S11" s="19">
        <f t="shared" si="6"/>
        <v>-31</v>
      </c>
      <c r="T11" s="19">
        <f t="shared" si="6"/>
        <v>114</v>
      </c>
      <c r="U11" s="19">
        <f t="shared" si="6"/>
        <v>121</v>
      </c>
      <c r="V11" s="30">
        <v>-0.27690323559534136</v>
      </c>
    </row>
    <row r="12" spans="1:22" ht="18.75" customHeight="1" x14ac:dyDescent="0.2">
      <c r="A12" s="6" t="s">
        <v>26</v>
      </c>
      <c r="B12" s="18">
        <f t="shared" ref="B12:I12" si="7">B24</f>
        <v>-20</v>
      </c>
      <c r="C12" s="18">
        <f t="shared" si="7"/>
        <v>-15</v>
      </c>
      <c r="D12" s="18">
        <f t="shared" si="7"/>
        <v>-1</v>
      </c>
      <c r="E12" s="18">
        <f t="shared" si="7"/>
        <v>-12</v>
      </c>
      <c r="F12" s="18">
        <f t="shared" si="7"/>
        <v>3</v>
      </c>
      <c r="G12" s="18">
        <f t="shared" si="7"/>
        <v>-1</v>
      </c>
      <c r="H12" s="18">
        <f t="shared" si="7"/>
        <v>15</v>
      </c>
      <c r="I12" s="18">
        <f t="shared" si="7"/>
        <v>-1</v>
      </c>
      <c r="J12" s="25">
        <f t="shared" si="1"/>
        <v>-14.0465653261497</v>
      </c>
      <c r="K12" s="33">
        <v>3.5116413315374255</v>
      </c>
      <c r="L12" s="33">
        <v>17.558206657687126</v>
      </c>
      <c r="M12" s="18">
        <f t="shared" ref="M12:U12" si="8">M24</f>
        <v>-8</v>
      </c>
      <c r="N12" s="18">
        <f t="shared" si="8"/>
        <v>13</v>
      </c>
      <c r="O12" s="18">
        <f t="shared" si="8"/>
        <v>-2</v>
      </c>
      <c r="P12" s="18">
        <f t="shared" si="8"/>
        <v>3</v>
      </c>
      <c r="Q12" s="18">
        <f t="shared" si="8"/>
        <v>10</v>
      </c>
      <c r="R12" s="18">
        <f t="shared" si="8"/>
        <v>21</v>
      </c>
      <c r="S12" s="18">
        <f t="shared" si="8"/>
        <v>-1</v>
      </c>
      <c r="T12" s="18">
        <f t="shared" si="8"/>
        <v>7</v>
      </c>
      <c r="U12" s="18">
        <f t="shared" si="8"/>
        <v>14</v>
      </c>
      <c r="V12" s="25">
        <v>-9.3643768840997961</v>
      </c>
    </row>
    <row r="13" spans="1:22" ht="18.75" customHeight="1" x14ac:dyDescent="0.2">
      <c r="A13" s="4" t="s">
        <v>25</v>
      </c>
      <c r="B13" s="20">
        <f t="shared" ref="B13:I13" si="9">B25+B26+B27</f>
        <v>-61</v>
      </c>
      <c r="C13" s="20">
        <f t="shared" si="9"/>
        <v>-15</v>
      </c>
      <c r="D13" s="20">
        <f t="shared" si="9"/>
        <v>-24</v>
      </c>
      <c r="E13" s="20">
        <f t="shared" si="9"/>
        <v>-34</v>
      </c>
      <c r="F13" s="20">
        <f t="shared" si="9"/>
        <v>3</v>
      </c>
      <c r="G13" s="20">
        <f t="shared" si="9"/>
        <v>-8</v>
      </c>
      <c r="H13" s="20">
        <f t="shared" si="9"/>
        <v>37</v>
      </c>
      <c r="I13" s="20">
        <f t="shared" si="9"/>
        <v>5</v>
      </c>
      <c r="J13" s="26">
        <f t="shared" si="1"/>
        <v>-17.595349496668085</v>
      </c>
      <c r="K13" s="35">
        <v>1.5525308379413014</v>
      </c>
      <c r="L13" s="35">
        <v>19.147880334609386</v>
      </c>
      <c r="M13" s="20">
        <f t="shared" ref="M13:U13" si="10">M25+M26+M27</f>
        <v>-27</v>
      </c>
      <c r="N13" s="20">
        <f t="shared" si="10"/>
        <v>26</v>
      </c>
      <c r="O13" s="20">
        <f t="shared" si="10"/>
        <v>-8</v>
      </c>
      <c r="P13" s="20">
        <f t="shared" si="10"/>
        <v>9</v>
      </c>
      <c r="Q13" s="20">
        <f t="shared" si="10"/>
        <v>17</v>
      </c>
      <c r="R13" s="20">
        <f t="shared" si="10"/>
        <v>53</v>
      </c>
      <c r="S13" s="20">
        <f t="shared" si="10"/>
        <v>3</v>
      </c>
      <c r="T13" s="20">
        <f t="shared" si="10"/>
        <v>39</v>
      </c>
      <c r="U13" s="20">
        <f t="shared" si="10"/>
        <v>14</v>
      </c>
      <c r="V13" s="26">
        <v>-13.972777541471709</v>
      </c>
    </row>
    <row r="14" spans="1:22" ht="18.75" customHeight="1" x14ac:dyDescent="0.2">
      <c r="A14" s="4" t="s">
        <v>24</v>
      </c>
      <c r="B14" s="20">
        <f t="shared" ref="B14:I14" si="11">B28+B29+B30+B31</f>
        <v>-19</v>
      </c>
      <c r="C14" s="20">
        <f t="shared" si="11"/>
        <v>25</v>
      </c>
      <c r="D14" s="20">
        <f t="shared" si="11"/>
        <v>48</v>
      </c>
      <c r="E14" s="20">
        <f t="shared" si="11"/>
        <v>-55</v>
      </c>
      <c r="F14" s="20">
        <f t="shared" si="11"/>
        <v>24</v>
      </c>
      <c r="G14" s="20">
        <f t="shared" si="11"/>
        <v>0</v>
      </c>
      <c r="H14" s="20">
        <f t="shared" si="11"/>
        <v>79</v>
      </c>
      <c r="I14" s="20">
        <f t="shared" si="11"/>
        <v>5</v>
      </c>
      <c r="J14" s="26">
        <f t="shared" si="1"/>
        <v>-13.199855344051024</v>
      </c>
      <c r="K14" s="35">
        <v>5.7599368774040833</v>
      </c>
      <c r="L14" s="35">
        <v>18.959792221455107</v>
      </c>
      <c r="M14" s="20">
        <f t="shared" ref="M14:U14" si="12">M28+M29+M30+M31</f>
        <v>36</v>
      </c>
      <c r="N14" s="20">
        <f t="shared" si="12"/>
        <v>112</v>
      </c>
      <c r="O14" s="20">
        <f t="shared" si="12"/>
        <v>36</v>
      </c>
      <c r="P14" s="20">
        <f t="shared" si="12"/>
        <v>55</v>
      </c>
      <c r="Q14" s="20">
        <f t="shared" si="12"/>
        <v>57</v>
      </c>
      <c r="R14" s="20">
        <f t="shared" si="12"/>
        <v>76</v>
      </c>
      <c r="S14" s="20">
        <f t="shared" si="12"/>
        <v>-17</v>
      </c>
      <c r="T14" s="20">
        <f t="shared" si="12"/>
        <v>31</v>
      </c>
      <c r="U14" s="20">
        <f t="shared" si="12"/>
        <v>45</v>
      </c>
      <c r="V14" s="26">
        <v>8.6399053161061268</v>
      </c>
    </row>
    <row r="15" spans="1:22" ht="18.75" customHeight="1" x14ac:dyDescent="0.2">
      <c r="A15" s="4" t="s">
        <v>23</v>
      </c>
      <c r="B15" s="20">
        <f t="shared" ref="B15:I15" si="13">B32+B33+B34+B35</f>
        <v>-34</v>
      </c>
      <c r="C15" s="20">
        <f t="shared" si="13"/>
        <v>23</v>
      </c>
      <c r="D15" s="20">
        <f t="shared" si="13"/>
        <v>15</v>
      </c>
      <c r="E15" s="20">
        <f t="shared" si="13"/>
        <v>-34</v>
      </c>
      <c r="F15" s="20">
        <f t="shared" si="13"/>
        <v>14</v>
      </c>
      <c r="G15" s="20">
        <f t="shared" si="13"/>
        <v>-4</v>
      </c>
      <c r="H15" s="20">
        <f t="shared" si="13"/>
        <v>48</v>
      </c>
      <c r="I15" s="22">
        <f t="shared" si="13"/>
        <v>-5</v>
      </c>
      <c r="J15" s="26">
        <f>K15-L15</f>
        <v>-10.801824385488477</v>
      </c>
      <c r="K15" s="35">
        <v>4.44781004108349</v>
      </c>
      <c r="L15" s="35">
        <v>15.249634426571966</v>
      </c>
      <c r="M15" s="22">
        <f t="shared" ref="M15:U15" si="14">M32+M33+M34+M35</f>
        <v>0</v>
      </c>
      <c r="N15" s="20">
        <f t="shared" si="14"/>
        <v>75</v>
      </c>
      <c r="O15" s="20">
        <f t="shared" si="14"/>
        <v>12</v>
      </c>
      <c r="P15" s="20">
        <f t="shared" si="14"/>
        <v>40</v>
      </c>
      <c r="Q15" s="20">
        <f t="shared" si="14"/>
        <v>35</v>
      </c>
      <c r="R15" s="20">
        <f>R32+R33+R34+R35</f>
        <v>75</v>
      </c>
      <c r="S15" s="20">
        <f t="shared" si="14"/>
        <v>-2</v>
      </c>
      <c r="T15" s="20">
        <f t="shared" si="14"/>
        <v>31</v>
      </c>
      <c r="U15" s="20">
        <f t="shared" si="14"/>
        <v>44</v>
      </c>
      <c r="V15" s="26">
        <v>0</v>
      </c>
    </row>
    <row r="16" spans="1:22" ht="18.75" customHeight="1" x14ac:dyDescent="0.2">
      <c r="A16" s="2" t="s">
        <v>22</v>
      </c>
      <c r="B16" s="19">
        <f t="shared" ref="B16:I16" si="15">B36+B37+B38</f>
        <v>-27</v>
      </c>
      <c r="C16" s="19">
        <f t="shared" si="15"/>
        <v>2</v>
      </c>
      <c r="D16" s="19">
        <f t="shared" si="15"/>
        <v>4</v>
      </c>
      <c r="E16" s="19">
        <f t="shared" si="15"/>
        <v>-23</v>
      </c>
      <c r="F16" s="19">
        <f t="shared" si="15"/>
        <v>1</v>
      </c>
      <c r="G16" s="19">
        <f t="shared" si="15"/>
        <v>0</v>
      </c>
      <c r="H16" s="19">
        <f t="shared" si="15"/>
        <v>24</v>
      </c>
      <c r="I16" s="19">
        <f t="shared" si="15"/>
        <v>8</v>
      </c>
      <c r="J16" s="27">
        <f t="shared" si="1"/>
        <v>-31.371449925261583</v>
      </c>
      <c r="K16" s="34">
        <v>1.3639760837070254</v>
      </c>
      <c r="L16" s="34">
        <v>32.735426008968609</v>
      </c>
      <c r="M16" s="19">
        <f t="shared" ref="M16:U16" si="16">M36+M37+M38</f>
        <v>-4</v>
      </c>
      <c r="N16" s="19">
        <f t="shared" si="16"/>
        <v>6</v>
      </c>
      <c r="O16" s="19">
        <f t="shared" si="16"/>
        <v>-2</v>
      </c>
      <c r="P16" s="19">
        <f t="shared" si="16"/>
        <v>3</v>
      </c>
      <c r="Q16" s="19">
        <f t="shared" si="16"/>
        <v>3</v>
      </c>
      <c r="R16" s="19">
        <f t="shared" si="16"/>
        <v>10</v>
      </c>
      <c r="S16" s="19">
        <f t="shared" si="16"/>
        <v>-14</v>
      </c>
      <c r="T16" s="19">
        <f t="shared" si="16"/>
        <v>6</v>
      </c>
      <c r="U16" s="19">
        <f t="shared" si="16"/>
        <v>4</v>
      </c>
      <c r="V16" s="30">
        <v>-5.4559043348280998</v>
      </c>
    </row>
    <row r="17" spans="1:22" ht="18.75" customHeight="1" x14ac:dyDescent="0.2">
      <c r="A17" s="6" t="s">
        <v>21</v>
      </c>
      <c r="B17" s="18">
        <f t="shared" ref="B17:I17" si="17">B12+B13+B20</f>
        <v>-177</v>
      </c>
      <c r="C17" s="18">
        <f t="shared" si="17"/>
        <v>12</v>
      </c>
      <c r="D17" s="18">
        <f t="shared" si="17"/>
        <v>-78</v>
      </c>
      <c r="E17" s="18">
        <f t="shared" si="17"/>
        <v>-141</v>
      </c>
      <c r="F17" s="18">
        <f t="shared" si="17"/>
        <v>107</v>
      </c>
      <c r="G17" s="18">
        <f t="shared" si="17"/>
        <v>-39</v>
      </c>
      <c r="H17" s="18">
        <f t="shared" si="17"/>
        <v>248</v>
      </c>
      <c r="I17" s="18">
        <f t="shared" si="17"/>
        <v>18</v>
      </c>
      <c r="J17" s="25">
        <f t="shared" si="1"/>
        <v>-7.867966757783118</v>
      </c>
      <c r="K17" s="33">
        <v>5.970726546686481</v>
      </c>
      <c r="L17" s="33">
        <v>13.838693304469599</v>
      </c>
      <c r="M17" s="18">
        <f t="shared" ref="M17:U17" si="18">M12+M13+M20</f>
        <v>-36</v>
      </c>
      <c r="N17" s="18">
        <f t="shared" si="18"/>
        <v>307</v>
      </c>
      <c r="O17" s="18">
        <f t="shared" si="18"/>
        <v>-39</v>
      </c>
      <c r="P17" s="18">
        <f t="shared" si="18"/>
        <v>223</v>
      </c>
      <c r="Q17" s="18">
        <f t="shared" si="18"/>
        <v>84</v>
      </c>
      <c r="R17" s="18">
        <f t="shared" si="18"/>
        <v>343</v>
      </c>
      <c r="S17" s="18">
        <f t="shared" si="18"/>
        <v>-18</v>
      </c>
      <c r="T17" s="18">
        <f t="shared" si="18"/>
        <v>262</v>
      </c>
      <c r="U17" s="18">
        <f t="shared" si="18"/>
        <v>81</v>
      </c>
      <c r="V17" s="25">
        <v>-2.0088425764552689</v>
      </c>
    </row>
    <row r="18" spans="1:22" ht="18.75" customHeight="1" x14ac:dyDescent="0.2">
      <c r="A18" s="4" t="s">
        <v>20</v>
      </c>
      <c r="B18" s="20">
        <f t="shared" ref="B18:I18" si="19">B14+B22</f>
        <v>-81</v>
      </c>
      <c r="C18" s="20">
        <f t="shared" si="19"/>
        <v>18</v>
      </c>
      <c r="D18" s="20">
        <f t="shared" si="19"/>
        <v>-2</v>
      </c>
      <c r="E18" s="20">
        <f t="shared" si="19"/>
        <v>-100</v>
      </c>
      <c r="F18" s="20">
        <f t="shared" si="19"/>
        <v>42</v>
      </c>
      <c r="G18" s="20">
        <f t="shared" si="19"/>
        <v>-8</v>
      </c>
      <c r="H18" s="20">
        <f t="shared" si="19"/>
        <v>142</v>
      </c>
      <c r="I18" s="20">
        <f t="shared" si="19"/>
        <v>14</v>
      </c>
      <c r="J18" s="26">
        <f t="shared" si="1"/>
        <v>-12.783469048244465</v>
      </c>
      <c r="K18" s="35">
        <v>5.3690570002626732</v>
      </c>
      <c r="L18" s="35">
        <v>18.152526048507138</v>
      </c>
      <c r="M18" s="20">
        <f t="shared" ref="M18:U18" si="20">M14+M22</f>
        <v>19</v>
      </c>
      <c r="N18" s="20">
        <f t="shared" si="20"/>
        <v>198</v>
      </c>
      <c r="O18" s="20">
        <f t="shared" si="20"/>
        <v>37</v>
      </c>
      <c r="P18" s="20">
        <f t="shared" si="20"/>
        <v>100</v>
      </c>
      <c r="Q18" s="20">
        <f t="shared" si="20"/>
        <v>98</v>
      </c>
      <c r="R18" s="20">
        <f t="shared" si="20"/>
        <v>179</v>
      </c>
      <c r="S18" s="20">
        <f t="shared" si="20"/>
        <v>17</v>
      </c>
      <c r="T18" s="20">
        <f t="shared" si="20"/>
        <v>89</v>
      </c>
      <c r="U18" s="20">
        <f t="shared" si="20"/>
        <v>90</v>
      </c>
      <c r="V18" s="26">
        <v>2.4288591191664466</v>
      </c>
    </row>
    <row r="19" spans="1:22" ht="18.75" customHeight="1" x14ac:dyDescent="0.2">
      <c r="A19" s="2" t="s">
        <v>19</v>
      </c>
      <c r="B19" s="19">
        <f t="shared" ref="B19:I19" si="21">B15+B16+B21+B23</f>
        <v>-192</v>
      </c>
      <c r="C19" s="19">
        <f t="shared" si="21"/>
        <v>-59</v>
      </c>
      <c r="D19" s="19">
        <f t="shared" si="21"/>
        <v>-24</v>
      </c>
      <c r="E19" s="19">
        <f t="shared" si="21"/>
        <v>-158</v>
      </c>
      <c r="F19" s="19">
        <f t="shared" si="21"/>
        <v>108</v>
      </c>
      <c r="G19" s="19">
        <f t="shared" si="21"/>
        <v>-39</v>
      </c>
      <c r="H19" s="19">
        <f t="shared" si="21"/>
        <v>266</v>
      </c>
      <c r="I19" s="21">
        <f t="shared" si="21"/>
        <v>3</v>
      </c>
      <c r="J19" s="27">
        <f t="shared" si="1"/>
        <v>-8.5777478317648868</v>
      </c>
      <c r="K19" s="34">
        <v>5.8632706698139732</v>
      </c>
      <c r="L19" s="34">
        <v>14.44101850157886</v>
      </c>
      <c r="M19" s="21">
        <f t="shared" ref="M19:U19" si="22">M15+M16+M21+M23</f>
        <v>-34</v>
      </c>
      <c r="N19" s="21">
        <f>N15+N16+N21+N23</f>
        <v>429</v>
      </c>
      <c r="O19" s="19">
        <f t="shared" si="22"/>
        <v>-40</v>
      </c>
      <c r="P19" s="19">
        <f t="shared" si="22"/>
        <v>284</v>
      </c>
      <c r="Q19" s="19">
        <f t="shared" si="22"/>
        <v>145</v>
      </c>
      <c r="R19" s="19">
        <f t="shared" si="22"/>
        <v>463</v>
      </c>
      <c r="S19" s="19">
        <f t="shared" si="22"/>
        <v>-58</v>
      </c>
      <c r="T19" s="19">
        <f t="shared" si="22"/>
        <v>307</v>
      </c>
      <c r="U19" s="19">
        <f t="shared" si="22"/>
        <v>156</v>
      </c>
      <c r="V19" s="30">
        <v>-1.8458444701266217</v>
      </c>
    </row>
    <row r="20" spans="1:22" ht="18.75" customHeight="1" x14ac:dyDescent="0.2">
      <c r="A20" s="5" t="s">
        <v>18</v>
      </c>
      <c r="B20" s="18">
        <f>E20+M20</f>
        <v>-96</v>
      </c>
      <c r="C20" s="18">
        <v>42</v>
      </c>
      <c r="D20" s="18">
        <f>G20-I20+O20-S20</f>
        <v>-53</v>
      </c>
      <c r="E20" s="18">
        <f>F20-H20</f>
        <v>-95</v>
      </c>
      <c r="F20" s="18">
        <v>101</v>
      </c>
      <c r="G20" s="18">
        <v>-30</v>
      </c>
      <c r="H20" s="18">
        <v>196</v>
      </c>
      <c r="I20" s="18">
        <v>14</v>
      </c>
      <c r="J20" s="25">
        <f>K20-L20</f>
        <v>-6.2771996900774081</v>
      </c>
      <c r="K20" s="33">
        <v>6.6736544073454542</v>
      </c>
      <c r="L20" s="33">
        <v>12.950854097422862</v>
      </c>
      <c r="M20" s="18">
        <f>N20-R20</f>
        <v>-1</v>
      </c>
      <c r="N20" s="18">
        <f>P20+Q20</f>
        <v>268</v>
      </c>
      <c r="O20" s="22">
        <v>-29</v>
      </c>
      <c r="P20" s="22">
        <v>211</v>
      </c>
      <c r="Q20" s="22">
        <v>57</v>
      </c>
      <c r="R20" s="22">
        <f>SUM(T20:U20)</f>
        <v>269</v>
      </c>
      <c r="S20" s="22">
        <v>-20</v>
      </c>
      <c r="T20" s="22">
        <v>216</v>
      </c>
      <c r="U20" s="22">
        <v>53</v>
      </c>
      <c r="V20" s="29">
        <v>-6.6075786211339249E-2</v>
      </c>
    </row>
    <row r="21" spans="1:22" ht="18.75" customHeight="1" x14ac:dyDescent="0.2">
      <c r="A21" s="3" t="s">
        <v>17</v>
      </c>
      <c r="B21" s="20">
        <f t="shared" ref="B21:B38" si="23">E21+M21</f>
        <v>-112</v>
      </c>
      <c r="C21" s="20">
        <v>-89</v>
      </c>
      <c r="D21" s="20">
        <f t="shared" ref="D21:D38" si="24">G21-I21+O21-S21</f>
        <v>-61</v>
      </c>
      <c r="E21" s="20">
        <f t="shared" ref="E21:E38" si="25">F21-H21</f>
        <v>-78</v>
      </c>
      <c r="F21" s="20">
        <v>76</v>
      </c>
      <c r="G21" s="20">
        <v>-32</v>
      </c>
      <c r="H21" s="20">
        <v>154</v>
      </c>
      <c r="I21" s="20">
        <v>-8</v>
      </c>
      <c r="J21" s="26">
        <f t="shared" ref="J21:J38" si="26">K21-L21</f>
        <v>-6.5393705941938114</v>
      </c>
      <c r="K21" s="35">
        <v>6.3716944251119179</v>
      </c>
      <c r="L21" s="35">
        <v>12.911065019305729</v>
      </c>
      <c r="M21" s="20">
        <f t="shared" ref="M21:M38" si="27">N21-R21</f>
        <v>-34</v>
      </c>
      <c r="N21" s="20">
        <f t="shared" ref="N21:N38" si="28">P21+Q21</f>
        <v>272</v>
      </c>
      <c r="O21" s="20">
        <v>-57</v>
      </c>
      <c r="P21" s="20">
        <v>190</v>
      </c>
      <c r="Q21" s="20">
        <v>82</v>
      </c>
      <c r="R21" s="20">
        <f t="shared" ref="R21:R38" si="29">SUM(T21:U21)</f>
        <v>306</v>
      </c>
      <c r="S21" s="20">
        <v>-20</v>
      </c>
      <c r="T21" s="20">
        <v>231</v>
      </c>
      <c r="U21" s="20">
        <v>75</v>
      </c>
      <c r="V21" s="26">
        <v>-2.8504948743921723</v>
      </c>
    </row>
    <row r="22" spans="1:22" ht="18.75" customHeight="1" x14ac:dyDescent="0.2">
      <c r="A22" s="3" t="s">
        <v>16</v>
      </c>
      <c r="B22" s="20">
        <f t="shared" si="23"/>
        <v>-62</v>
      </c>
      <c r="C22" s="20">
        <v>-7</v>
      </c>
      <c r="D22" s="20">
        <f t="shared" si="24"/>
        <v>-50</v>
      </c>
      <c r="E22" s="20">
        <f t="shared" si="25"/>
        <v>-45</v>
      </c>
      <c r="F22" s="20">
        <v>18</v>
      </c>
      <c r="G22" s="20">
        <v>-8</v>
      </c>
      <c r="H22" s="20">
        <v>63</v>
      </c>
      <c r="I22" s="20">
        <v>9</v>
      </c>
      <c r="J22" s="26">
        <f t="shared" si="26"/>
        <v>-12.30890287769784</v>
      </c>
      <c r="K22" s="35">
        <v>4.9235611510791371</v>
      </c>
      <c r="L22" s="35">
        <v>17.232464028776977</v>
      </c>
      <c r="M22" s="20">
        <f t="shared" si="27"/>
        <v>-17</v>
      </c>
      <c r="N22" s="20">
        <f t="shared" si="28"/>
        <v>86</v>
      </c>
      <c r="O22" s="20">
        <v>1</v>
      </c>
      <c r="P22" s="20">
        <v>45</v>
      </c>
      <c r="Q22" s="20">
        <v>41</v>
      </c>
      <c r="R22" s="20">
        <f t="shared" si="29"/>
        <v>103</v>
      </c>
      <c r="S22" s="20">
        <v>34</v>
      </c>
      <c r="T22" s="20">
        <v>58</v>
      </c>
      <c r="U22" s="20">
        <v>45</v>
      </c>
      <c r="V22" s="26">
        <v>-4.6500299760191837</v>
      </c>
    </row>
    <row r="23" spans="1:22" ht="18.75" customHeight="1" x14ac:dyDescent="0.2">
      <c r="A23" s="1" t="s">
        <v>15</v>
      </c>
      <c r="B23" s="19">
        <f t="shared" si="23"/>
        <v>-19</v>
      </c>
      <c r="C23" s="19">
        <v>5</v>
      </c>
      <c r="D23" s="19">
        <f t="shared" si="24"/>
        <v>18</v>
      </c>
      <c r="E23" s="19">
        <f t="shared" si="25"/>
        <v>-23</v>
      </c>
      <c r="F23" s="19">
        <v>17</v>
      </c>
      <c r="G23" s="19">
        <v>-3</v>
      </c>
      <c r="H23" s="19">
        <v>40</v>
      </c>
      <c r="I23" s="21">
        <v>8</v>
      </c>
      <c r="J23" s="27">
        <f t="shared" si="26"/>
        <v>-8.8080998845871363</v>
      </c>
      <c r="K23" s="34">
        <v>6.5103346973035361</v>
      </c>
      <c r="L23" s="34">
        <v>15.318434581890672</v>
      </c>
      <c r="M23" s="21">
        <f t="shared" si="27"/>
        <v>4</v>
      </c>
      <c r="N23" s="21">
        <f t="shared" si="28"/>
        <v>76</v>
      </c>
      <c r="O23" s="19">
        <v>7</v>
      </c>
      <c r="P23" s="19">
        <v>51</v>
      </c>
      <c r="Q23" s="19">
        <v>25</v>
      </c>
      <c r="R23" s="19">
        <f t="shared" si="29"/>
        <v>72</v>
      </c>
      <c r="S23" s="19">
        <v>-22</v>
      </c>
      <c r="T23" s="19">
        <v>39</v>
      </c>
      <c r="U23" s="19">
        <v>33</v>
      </c>
      <c r="V23" s="31">
        <v>1.5318434581890656</v>
      </c>
    </row>
    <row r="24" spans="1:22" ht="18.75" customHeight="1" x14ac:dyDescent="0.2">
      <c r="A24" s="7" t="s">
        <v>14</v>
      </c>
      <c r="B24" s="17">
        <f t="shared" si="23"/>
        <v>-20</v>
      </c>
      <c r="C24" s="17">
        <v>-15</v>
      </c>
      <c r="D24" s="18">
        <f t="shared" si="24"/>
        <v>-1</v>
      </c>
      <c r="E24" s="18">
        <f t="shared" si="25"/>
        <v>-12</v>
      </c>
      <c r="F24" s="17">
        <v>3</v>
      </c>
      <c r="G24" s="17">
        <v>-1</v>
      </c>
      <c r="H24" s="17">
        <v>15</v>
      </c>
      <c r="I24" s="23">
        <v>-1</v>
      </c>
      <c r="J24" s="28">
        <f t="shared" si="26"/>
        <v>-14.0465653261497</v>
      </c>
      <c r="K24" s="32">
        <v>3.5116413315374255</v>
      </c>
      <c r="L24" s="32">
        <v>17.558206657687126</v>
      </c>
      <c r="M24" s="18">
        <f t="shared" si="27"/>
        <v>-8</v>
      </c>
      <c r="N24" s="17">
        <f t="shared" si="28"/>
        <v>13</v>
      </c>
      <c r="O24" s="17">
        <v>-2</v>
      </c>
      <c r="P24" s="17">
        <v>3</v>
      </c>
      <c r="Q24" s="17">
        <v>10</v>
      </c>
      <c r="R24" s="17">
        <f t="shared" si="29"/>
        <v>21</v>
      </c>
      <c r="S24" s="17">
        <v>-1</v>
      </c>
      <c r="T24" s="17">
        <v>7</v>
      </c>
      <c r="U24" s="17">
        <v>14</v>
      </c>
      <c r="V24" s="28">
        <v>-9.3643768840997961</v>
      </c>
    </row>
    <row r="25" spans="1:22" ht="18.75" customHeight="1" x14ac:dyDescent="0.2">
      <c r="A25" s="5" t="s">
        <v>13</v>
      </c>
      <c r="B25" s="18">
        <f t="shared" si="23"/>
        <v>-8</v>
      </c>
      <c r="C25" s="18">
        <v>-2</v>
      </c>
      <c r="D25" s="18">
        <f t="shared" si="24"/>
        <v>0</v>
      </c>
      <c r="E25" s="18">
        <f t="shared" si="25"/>
        <v>-4</v>
      </c>
      <c r="F25" s="18">
        <v>0</v>
      </c>
      <c r="G25" s="18">
        <v>-2</v>
      </c>
      <c r="H25" s="18">
        <v>4</v>
      </c>
      <c r="I25" s="18">
        <v>0</v>
      </c>
      <c r="J25" s="25">
        <f t="shared" si="26"/>
        <v>-19.025280166796978</v>
      </c>
      <c r="K25" s="33">
        <v>0</v>
      </c>
      <c r="L25" s="33">
        <v>19.025280166796978</v>
      </c>
      <c r="M25" s="18">
        <f t="shared" si="27"/>
        <v>-4</v>
      </c>
      <c r="N25" s="18">
        <f t="shared" si="28"/>
        <v>1</v>
      </c>
      <c r="O25" s="18">
        <v>1</v>
      </c>
      <c r="P25" s="18">
        <v>1</v>
      </c>
      <c r="Q25" s="18">
        <v>0</v>
      </c>
      <c r="R25" s="18">
        <f t="shared" si="29"/>
        <v>5</v>
      </c>
      <c r="S25" s="18">
        <v>-1</v>
      </c>
      <c r="T25" s="18">
        <v>4</v>
      </c>
      <c r="U25" s="18">
        <v>1</v>
      </c>
      <c r="V25" s="29">
        <v>-19.025280166796975</v>
      </c>
    </row>
    <row r="26" spans="1:22" ht="18.75" customHeight="1" x14ac:dyDescent="0.2">
      <c r="A26" s="3" t="s">
        <v>12</v>
      </c>
      <c r="B26" s="20">
        <f t="shared" si="23"/>
        <v>-25</v>
      </c>
      <c r="C26" s="20">
        <v>-11</v>
      </c>
      <c r="D26" s="20">
        <f t="shared" si="24"/>
        <v>-13</v>
      </c>
      <c r="E26" s="20">
        <f t="shared" si="25"/>
        <v>-11</v>
      </c>
      <c r="F26" s="20">
        <v>0</v>
      </c>
      <c r="G26" s="20">
        <v>0</v>
      </c>
      <c r="H26" s="20">
        <v>11</v>
      </c>
      <c r="I26" s="20">
        <v>3</v>
      </c>
      <c r="J26" s="26">
        <f t="shared" si="26"/>
        <v>-22.534657910983888</v>
      </c>
      <c r="K26" s="35">
        <v>0</v>
      </c>
      <c r="L26" s="35">
        <v>22.534657910983888</v>
      </c>
      <c r="M26" s="20">
        <f t="shared" si="27"/>
        <v>-14</v>
      </c>
      <c r="N26" s="20">
        <f t="shared" si="28"/>
        <v>6</v>
      </c>
      <c r="O26" s="20">
        <v>-6</v>
      </c>
      <c r="P26" s="20">
        <v>3</v>
      </c>
      <c r="Q26" s="20">
        <v>3</v>
      </c>
      <c r="R26" s="20">
        <f t="shared" si="29"/>
        <v>20</v>
      </c>
      <c r="S26" s="20">
        <v>4</v>
      </c>
      <c r="T26" s="20">
        <v>18</v>
      </c>
      <c r="U26" s="20">
        <v>2</v>
      </c>
      <c r="V26" s="26">
        <v>-28.680473704888577</v>
      </c>
    </row>
    <row r="27" spans="1:22" ht="18.75" customHeight="1" x14ac:dyDescent="0.2">
      <c r="A27" s="1" t="s">
        <v>11</v>
      </c>
      <c r="B27" s="19">
        <f t="shared" si="23"/>
        <v>-28</v>
      </c>
      <c r="C27" s="19">
        <v>-2</v>
      </c>
      <c r="D27" s="19">
        <f t="shared" si="24"/>
        <v>-11</v>
      </c>
      <c r="E27" s="19">
        <f t="shared" si="25"/>
        <v>-19</v>
      </c>
      <c r="F27" s="19">
        <v>3</v>
      </c>
      <c r="G27" s="19">
        <v>-6</v>
      </c>
      <c r="H27" s="21">
        <v>22</v>
      </c>
      <c r="I27" s="21">
        <v>2</v>
      </c>
      <c r="J27" s="27">
        <f t="shared" si="26"/>
        <v>-15.397766380248228</v>
      </c>
      <c r="K27" s="34">
        <v>2.4312262705655101</v>
      </c>
      <c r="L27" s="34">
        <v>17.828992650813738</v>
      </c>
      <c r="M27" s="21">
        <f t="shared" si="27"/>
        <v>-9</v>
      </c>
      <c r="N27" s="21">
        <f t="shared" si="28"/>
        <v>19</v>
      </c>
      <c r="O27" s="24">
        <v>-3</v>
      </c>
      <c r="P27" s="24">
        <v>5</v>
      </c>
      <c r="Q27" s="24">
        <v>14</v>
      </c>
      <c r="R27" s="24">
        <f t="shared" si="29"/>
        <v>28</v>
      </c>
      <c r="S27" s="24">
        <v>0</v>
      </c>
      <c r="T27" s="24">
        <v>17</v>
      </c>
      <c r="U27" s="24">
        <v>11</v>
      </c>
      <c r="V27" s="31">
        <v>-7.2936788116965303</v>
      </c>
    </row>
    <row r="28" spans="1:22" ht="18.75" customHeight="1" x14ac:dyDescent="0.2">
      <c r="A28" s="5" t="s">
        <v>10</v>
      </c>
      <c r="B28" s="18">
        <f t="shared" si="23"/>
        <v>-10</v>
      </c>
      <c r="C28" s="18">
        <v>-8</v>
      </c>
      <c r="D28" s="18">
        <f t="shared" si="24"/>
        <v>4</v>
      </c>
      <c r="E28" s="18">
        <f>F28-H28</f>
        <v>-15</v>
      </c>
      <c r="F28" s="18">
        <v>2</v>
      </c>
      <c r="G28" s="18">
        <v>1</v>
      </c>
      <c r="H28" s="18">
        <v>17</v>
      </c>
      <c r="I28" s="18">
        <v>6</v>
      </c>
      <c r="J28" s="25">
        <f t="shared" si="26"/>
        <v>-32.260915679688878</v>
      </c>
      <c r="K28" s="33">
        <v>4.3014554239585179</v>
      </c>
      <c r="L28" s="33">
        <v>36.562371103647394</v>
      </c>
      <c r="M28" s="18">
        <f t="shared" si="27"/>
        <v>5</v>
      </c>
      <c r="N28" s="18">
        <f t="shared" si="28"/>
        <v>13</v>
      </c>
      <c r="O28" s="18">
        <v>8</v>
      </c>
      <c r="P28" s="18">
        <v>10</v>
      </c>
      <c r="Q28" s="18">
        <v>3</v>
      </c>
      <c r="R28" s="18">
        <f t="shared" si="29"/>
        <v>8</v>
      </c>
      <c r="S28" s="18">
        <v>-1</v>
      </c>
      <c r="T28" s="18">
        <v>3</v>
      </c>
      <c r="U28" s="18">
        <v>5</v>
      </c>
      <c r="V28" s="25">
        <v>10.753638559896295</v>
      </c>
    </row>
    <row r="29" spans="1:22" ht="18.75" customHeight="1" x14ac:dyDescent="0.2">
      <c r="A29" s="3" t="s">
        <v>9</v>
      </c>
      <c r="B29" s="20">
        <f t="shared" si="23"/>
        <v>2</v>
      </c>
      <c r="C29" s="20">
        <v>4</v>
      </c>
      <c r="D29" s="20">
        <f t="shared" si="24"/>
        <v>6</v>
      </c>
      <c r="E29" s="20">
        <f t="shared" si="25"/>
        <v>-9</v>
      </c>
      <c r="F29" s="20">
        <v>12</v>
      </c>
      <c r="G29" s="20">
        <v>4</v>
      </c>
      <c r="H29" s="20">
        <v>21</v>
      </c>
      <c r="I29" s="20">
        <v>0</v>
      </c>
      <c r="J29" s="26">
        <f t="shared" si="26"/>
        <v>-6.9723018147086897</v>
      </c>
      <c r="K29" s="35">
        <v>9.2964024196115886</v>
      </c>
      <c r="L29" s="35">
        <v>16.268704234320278</v>
      </c>
      <c r="M29" s="22">
        <f t="shared" si="27"/>
        <v>11</v>
      </c>
      <c r="N29" s="22">
        <f t="shared" si="28"/>
        <v>32</v>
      </c>
      <c r="O29" s="20">
        <v>-2</v>
      </c>
      <c r="P29" s="20">
        <v>9</v>
      </c>
      <c r="Q29" s="20">
        <v>23</v>
      </c>
      <c r="R29" s="20">
        <f t="shared" si="29"/>
        <v>21</v>
      </c>
      <c r="S29" s="20">
        <v>-4</v>
      </c>
      <c r="T29" s="20">
        <v>11</v>
      </c>
      <c r="U29" s="20">
        <v>10</v>
      </c>
      <c r="V29" s="26">
        <v>8.521702217977289</v>
      </c>
    </row>
    <row r="30" spans="1:22" ht="18.75" customHeight="1" x14ac:dyDescent="0.2">
      <c r="A30" s="3" t="s">
        <v>8</v>
      </c>
      <c r="B30" s="20">
        <f t="shared" si="23"/>
        <v>10</v>
      </c>
      <c r="C30" s="20">
        <v>29</v>
      </c>
      <c r="D30" s="20">
        <f t="shared" si="24"/>
        <v>49</v>
      </c>
      <c r="E30" s="20">
        <f t="shared" si="25"/>
        <v>-19</v>
      </c>
      <c r="F30" s="20">
        <v>5</v>
      </c>
      <c r="G30" s="20">
        <v>-2</v>
      </c>
      <c r="H30" s="20">
        <v>24</v>
      </c>
      <c r="I30" s="20">
        <v>-2</v>
      </c>
      <c r="J30" s="29">
        <f t="shared" si="26"/>
        <v>-14.901480478738264</v>
      </c>
      <c r="K30" s="36">
        <v>3.9214422312469113</v>
      </c>
      <c r="L30" s="36">
        <v>18.822922709985175</v>
      </c>
      <c r="M30" s="20">
        <f t="shared" si="27"/>
        <v>29</v>
      </c>
      <c r="N30" s="20">
        <f t="shared" si="28"/>
        <v>46</v>
      </c>
      <c r="O30" s="20">
        <v>27</v>
      </c>
      <c r="P30" s="20">
        <v>27</v>
      </c>
      <c r="Q30" s="20">
        <v>19</v>
      </c>
      <c r="R30" s="20">
        <f t="shared" si="29"/>
        <v>17</v>
      </c>
      <c r="S30" s="20">
        <v>-22</v>
      </c>
      <c r="T30" s="20">
        <v>8</v>
      </c>
      <c r="U30" s="20">
        <v>9</v>
      </c>
      <c r="V30" s="26">
        <v>22.744364941232092</v>
      </c>
    </row>
    <row r="31" spans="1:22" ht="18.75" customHeight="1" x14ac:dyDescent="0.2">
      <c r="A31" s="1" t="s">
        <v>7</v>
      </c>
      <c r="B31" s="19">
        <f t="shared" si="23"/>
        <v>-21</v>
      </c>
      <c r="C31" s="19">
        <v>0</v>
      </c>
      <c r="D31" s="19">
        <f t="shared" si="24"/>
        <v>-11</v>
      </c>
      <c r="E31" s="19">
        <f t="shared" si="25"/>
        <v>-12</v>
      </c>
      <c r="F31" s="19">
        <v>5</v>
      </c>
      <c r="G31" s="19">
        <v>-3</v>
      </c>
      <c r="H31" s="19">
        <v>17</v>
      </c>
      <c r="I31" s="21">
        <v>1</v>
      </c>
      <c r="J31" s="27">
        <f t="shared" si="26"/>
        <v>-10.564399421128797</v>
      </c>
      <c r="K31" s="34">
        <v>4.4018330921369992</v>
      </c>
      <c r="L31" s="34">
        <v>14.966232513265798</v>
      </c>
      <c r="M31" s="19">
        <f t="shared" si="27"/>
        <v>-9</v>
      </c>
      <c r="N31" s="19">
        <f t="shared" si="28"/>
        <v>21</v>
      </c>
      <c r="O31" s="19">
        <v>3</v>
      </c>
      <c r="P31" s="19">
        <v>9</v>
      </c>
      <c r="Q31" s="19">
        <v>12</v>
      </c>
      <c r="R31" s="19">
        <f t="shared" si="29"/>
        <v>30</v>
      </c>
      <c r="S31" s="19">
        <v>10</v>
      </c>
      <c r="T31" s="19">
        <v>9</v>
      </c>
      <c r="U31" s="19">
        <v>21</v>
      </c>
      <c r="V31" s="30">
        <v>-7.9232995658465981</v>
      </c>
    </row>
    <row r="32" spans="1:22" ht="18.75" customHeight="1" x14ac:dyDescent="0.2">
      <c r="A32" s="5" t="s">
        <v>6</v>
      </c>
      <c r="B32" s="18">
        <f t="shared" si="23"/>
        <v>3</v>
      </c>
      <c r="C32" s="18">
        <v>10</v>
      </c>
      <c r="D32" s="18">
        <f t="shared" si="24"/>
        <v>11</v>
      </c>
      <c r="E32" s="18">
        <f t="shared" si="25"/>
        <v>0</v>
      </c>
      <c r="F32" s="18">
        <v>2</v>
      </c>
      <c r="G32" s="18">
        <v>1</v>
      </c>
      <c r="H32" s="18">
        <v>2</v>
      </c>
      <c r="I32" s="18">
        <v>-4</v>
      </c>
      <c r="J32" s="25">
        <f t="shared" si="26"/>
        <v>0</v>
      </c>
      <c r="K32" s="33">
        <v>6.781865477517651</v>
      </c>
      <c r="L32" s="33">
        <v>6.781865477517651</v>
      </c>
      <c r="M32" s="18">
        <f t="shared" si="27"/>
        <v>3</v>
      </c>
      <c r="N32" s="18">
        <f t="shared" si="28"/>
        <v>7</v>
      </c>
      <c r="O32" s="22">
        <v>2</v>
      </c>
      <c r="P32" s="22">
        <v>4</v>
      </c>
      <c r="Q32" s="22">
        <v>3</v>
      </c>
      <c r="R32" s="22">
        <f t="shared" si="29"/>
        <v>4</v>
      </c>
      <c r="S32" s="22">
        <v>-4</v>
      </c>
      <c r="T32" s="22">
        <v>1</v>
      </c>
      <c r="U32" s="22">
        <v>3</v>
      </c>
      <c r="V32" s="29">
        <v>10.172798216276478</v>
      </c>
    </row>
    <row r="33" spans="1:22" ht="18.75" customHeight="1" x14ac:dyDescent="0.2">
      <c r="A33" s="3" t="s">
        <v>5</v>
      </c>
      <c r="B33" s="20">
        <f t="shared" si="23"/>
        <v>-23</v>
      </c>
      <c r="C33" s="20">
        <v>12</v>
      </c>
      <c r="D33" s="20">
        <f t="shared" si="24"/>
        <v>-5</v>
      </c>
      <c r="E33" s="20">
        <f t="shared" si="25"/>
        <v>-17</v>
      </c>
      <c r="F33" s="20">
        <v>5</v>
      </c>
      <c r="G33" s="20">
        <v>0</v>
      </c>
      <c r="H33" s="20">
        <v>22</v>
      </c>
      <c r="I33" s="20">
        <v>1</v>
      </c>
      <c r="J33" s="26">
        <f t="shared" si="26"/>
        <v>-14.26633558651768</v>
      </c>
      <c r="K33" s="35">
        <v>4.1959810548581409</v>
      </c>
      <c r="L33" s="35">
        <v>18.462316641375821</v>
      </c>
      <c r="M33" s="20">
        <f t="shared" si="27"/>
        <v>-6</v>
      </c>
      <c r="N33" s="20">
        <f t="shared" si="28"/>
        <v>25</v>
      </c>
      <c r="O33" s="20">
        <v>-3</v>
      </c>
      <c r="P33" s="20">
        <v>14</v>
      </c>
      <c r="Q33" s="20">
        <v>11</v>
      </c>
      <c r="R33" s="20">
        <f t="shared" si="29"/>
        <v>31</v>
      </c>
      <c r="S33" s="20">
        <v>1</v>
      </c>
      <c r="T33" s="20">
        <v>17</v>
      </c>
      <c r="U33" s="20">
        <v>14</v>
      </c>
      <c r="V33" s="26">
        <v>-5.0351772658297698</v>
      </c>
    </row>
    <row r="34" spans="1:22" ht="18.75" customHeight="1" x14ac:dyDescent="0.2">
      <c r="A34" s="3" t="s">
        <v>4</v>
      </c>
      <c r="B34" s="20">
        <f t="shared" si="23"/>
        <v>-5</v>
      </c>
      <c r="C34" s="20">
        <v>-4</v>
      </c>
      <c r="D34" s="20">
        <f t="shared" si="24"/>
        <v>0</v>
      </c>
      <c r="E34" s="20">
        <f t="shared" si="25"/>
        <v>-5</v>
      </c>
      <c r="F34" s="20">
        <v>4</v>
      </c>
      <c r="G34" s="20">
        <v>1</v>
      </c>
      <c r="H34" s="20">
        <v>9</v>
      </c>
      <c r="I34" s="20">
        <v>0</v>
      </c>
      <c r="J34" s="26">
        <f t="shared" si="26"/>
        <v>-6.0900323689391671</v>
      </c>
      <c r="K34" s="35">
        <v>4.8720258951513324</v>
      </c>
      <c r="L34" s="35">
        <v>10.9620582640905</v>
      </c>
      <c r="M34" s="20">
        <f>N34-R34</f>
        <v>0</v>
      </c>
      <c r="N34" s="20">
        <f t="shared" si="28"/>
        <v>17</v>
      </c>
      <c r="O34" s="20">
        <v>0</v>
      </c>
      <c r="P34" s="20">
        <v>8</v>
      </c>
      <c r="Q34" s="20">
        <v>9</v>
      </c>
      <c r="R34" s="20">
        <f t="shared" si="29"/>
        <v>17</v>
      </c>
      <c r="S34" s="20">
        <v>1</v>
      </c>
      <c r="T34" s="20">
        <v>5</v>
      </c>
      <c r="U34" s="20">
        <v>12</v>
      </c>
      <c r="V34" s="26">
        <v>0</v>
      </c>
    </row>
    <row r="35" spans="1:22" ht="18.75" customHeight="1" x14ac:dyDescent="0.2">
      <c r="A35" s="1" t="s">
        <v>3</v>
      </c>
      <c r="B35" s="19">
        <f t="shared" si="23"/>
        <v>-9</v>
      </c>
      <c r="C35" s="19">
        <v>5</v>
      </c>
      <c r="D35" s="19">
        <f t="shared" si="24"/>
        <v>9</v>
      </c>
      <c r="E35" s="19">
        <f t="shared" si="25"/>
        <v>-12</v>
      </c>
      <c r="F35" s="19">
        <v>3</v>
      </c>
      <c r="G35" s="19">
        <v>-6</v>
      </c>
      <c r="H35" s="19">
        <v>15</v>
      </c>
      <c r="I35" s="21">
        <v>-2</v>
      </c>
      <c r="J35" s="27">
        <f t="shared" si="26"/>
        <v>-14.284316603072105</v>
      </c>
      <c r="K35" s="34">
        <v>3.5710791507680266</v>
      </c>
      <c r="L35" s="34">
        <v>17.855395753840131</v>
      </c>
      <c r="M35" s="21">
        <f t="shared" si="27"/>
        <v>3</v>
      </c>
      <c r="N35" s="21">
        <f t="shared" si="28"/>
        <v>26</v>
      </c>
      <c r="O35" s="24">
        <v>13</v>
      </c>
      <c r="P35" s="24">
        <v>14</v>
      </c>
      <c r="Q35" s="24">
        <v>12</v>
      </c>
      <c r="R35" s="24">
        <f t="shared" si="29"/>
        <v>23</v>
      </c>
      <c r="S35" s="24">
        <v>0</v>
      </c>
      <c r="T35" s="24">
        <v>8</v>
      </c>
      <c r="U35" s="24">
        <v>15</v>
      </c>
      <c r="V35" s="31">
        <v>3.5710791507680248</v>
      </c>
    </row>
    <row r="36" spans="1:22" ht="18.75" customHeight="1" x14ac:dyDescent="0.2">
      <c r="A36" s="5" t="s">
        <v>2</v>
      </c>
      <c r="B36" s="18">
        <f t="shared" si="23"/>
        <v>-7</v>
      </c>
      <c r="C36" s="18">
        <v>-2</v>
      </c>
      <c r="D36" s="18">
        <f t="shared" si="24"/>
        <v>5</v>
      </c>
      <c r="E36" s="18">
        <f t="shared" si="25"/>
        <v>-7</v>
      </c>
      <c r="F36" s="18">
        <v>1</v>
      </c>
      <c r="G36" s="18">
        <v>0</v>
      </c>
      <c r="H36" s="18">
        <v>8</v>
      </c>
      <c r="I36" s="18">
        <v>1</v>
      </c>
      <c r="J36" s="25">
        <f t="shared" si="26"/>
        <v>-22.248345524207593</v>
      </c>
      <c r="K36" s="33">
        <v>3.1783350748867991</v>
      </c>
      <c r="L36" s="33">
        <v>25.426680599094393</v>
      </c>
      <c r="M36" s="18">
        <f t="shared" si="27"/>
        <v>0</v>
      </c>
      <c r="N36" s="18">
        <f t="shared" si="28"/>
        <v>4</v>
      </c>
      <c r="O36" s="18">
        <v>1</v>
      </c>
      <c r="P36" s="18">
        <v>2</v>
      </c>
      <c r="Q36" s="18">
        <v>2</v>
      </c>
      <c r="R36" s="18">
        <f t="shared" si="29"/>
        <v>4</v>
      </c>
      <c r="S36" s="18">
        <v>-5</v>
      </c>
      <c r="T36" s="18">
        <v>2</v>
      </c>
      <c r="U36" s="18">
        <v>2</v>
      </c>
      <c r="V36" s="25">
        <v>0</v>
      </c>
    </row>
    <row r="37" spans="1:22" ht="18.75" customHeight="1" x14ac:dyDescent="0.2">
      <c r="A37" s="3" t="s">
        <v>1</v>
      </c>
      <c r="B37" s="20">
        <f t="shared" si="23"/>
        <v>-9</v>
      </c>
      <c r="C37" s="20">
        <v>0</v>
      </c>
      <c r="D37" s="20">
        <f t="shared" si="24"/>
        <v>2</v>
      </c>
      <c r="E37" s="20">
        <f t="shared" si="25"/>
        <v>-9</v>
      </c>
      <c r="F37" s="20">
        <v>0</v>
      </c>
      <c r="G37" s="20">
        <v>0</v>
      </c>
      <c r="H37" s="20">
        <v>9</v>
      </c>
      <c r="I37" s="20">
        <v>2</v>
      </c>
      <c r="J37" s="26">
        <f t="shared" si="26"/>
        <v>-41.057367829021366</v>
      </c>
      <c r="K37" s="35">
        <v>0</v>
      </c>
      <c r="L37" s="35">
        <v>41.057367829021366</v>
      </c>
      <c r="M37" s="20">
        <f>N37-R37</f>
        <v>0</v>
      </c>
      <c r="N37" s="22">
        <f t="shared" si="28"/>
        <v>1</v>
      </c>
      <c r="O37" s="20">
        <v>-3</v>
      </c>
      <c r="P37" s="20">
        <v>1</v>
      </c>
      <c r="Q37" s="20">
        <v>0</v>
      </c>
      <c r="R37" s="20">
        <f t="shared" si="29"/>
        <v>1</v>
      </c>
      <c r="S37" s="20">
        <v>-7</v>
      </c>
      <c r="T37" s="20">
        <v>1</v>
      </c>
      <c r="U37" s="20">
        <v>0</v>
      </c>
      <c r="V37" s="26">
        <v>0</v>
      </c>
    </row>
    <row r="38" spans="1:22" ht="18.75" customHeight="1" x14ac:dyDescent="0.2">
      <c r="A38" s="1" t="s">
        <v>0</v>
      </c>
      <c r="B38" s="19">
        <f t="shared" si="23"/>
        <v>-11</v>
      </c>
      <c r="C38" s="19">
        <v>4</v>
      </c>
      <c r="D38" s="19">
        <f t="shared" si="24"/>
        <v>-3</v>
      </c>
      <c r="E38" s="19">
        <f t="shared" si="25"/>
        <v>-7</v>
      </c>
      <c r="F38" s="19">
        <v>0</v>
      </c>
      <c r="G38" s="19">
        <v>0</v>
      </c>
      <c r="H38" s="19">
        <v>7</v>
      </c>
      <c r="I38" s="21">
        <v>5</v>
      </c>
      <c r="J38" s="27">
        <f t="shared" si="26"/>
        <v>-35.120274914089343</v>
      </c>
      <c r="K38" s="34">
        <v>0</v>
      </c>
      <c r="L38" s="34">
        <v>35.120274914089343</v>
      </c>
      <c r="M38" s="21">
        <f t="shared" si="27"/>
        <v>-4</v>
      </c>
      <c r="N38" s="19">
        <f t="shared" si="28"/>
        <v>1</v>
      </c>
      <c r="O38" s="19">
        <v>0</v>
      </c>
      <c r="P38" s="19">
        <v>0</v>
      </c>
      <c r="Q38" s="19">
        <v>1</v>
      </c>
      <c r="R38" s="19">
        <f t="shared" si="29"/>
        <v>5</v>
      </c>
      <c r="S38" s="19">
        <v>-2</v>
      </c>
      <c r="T38" s="19">
        <v>3</v>
      </c>
      <c r="U38" s="19">
        <v>2</v>
      </c>
      <c r="V38" s="30">
        <v>-20.068728522336766</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-203</v>
      </c>
      <c r="C9" s="17">
        <f t="shared" si="0"/>
        <v>4</v>
      </c>
      <c r="D9" s="17">
        <f t="shared" si="0"/>
        <v>-50</v>
      </c>
      <c r="E9" s="17">
        <f t="shared" si="0"/>
        <v>-180</v>
      </c>
      <c r="F9" s="17">
        <f t="shared" si="0"/>
        <v>133</v>
      </c>
      <c r="G9" s="17">
        <f t="shared" si="0"/>
        <v>-52</v>
      </c>
      <c r="H9" s="17">
        <f t="shared" si="0"/>
        <v>313</v>
      </c>
      <c r="I9" s="17">
        <f>I10+I11</f>
        <v>18</v>
      </c>
      <c r="J9" s="28">
        <f>K9-L9</f>
        <v>-8.5159333501837331</v>
      </c>
      <c r="K9" s="28">
        <v>6.2923285309690931</v>
      </c>
      <c r="L9" s="28">
        <v>14.808261881152827</v>
      </c>
      <c r="M9" s="17">
        <f t="shared" ref="M9:U9" si="1">M10+M11</f>
        <v>-23</v>
      </c>
      <c r="N9" s="17">
        <f t="shared" si="1"/>
        <v>521</v>
      </c>
      <c r="O9" s="17">
        <f t="shared" si="1"/>
        <v>12</v>
      </c>
      <c r="P9" s="17">
        <f t="shared" si="1"/>
        <v>353</v>
      </c>
      <c r="Q9" s="17">
        <f t="shared" si="1"/>
        <v>168</v>
      </c>
      <c r="R9" s="17">
        <f>R10+R11</f>
        <v>544</v>
      </c>
      <c r="S9" s="17">
        <f t="shared" si="1"/>
        <v>-8</v>
      </c>
      <c r="T9" s="17">
        <f t="shared" si="1"/>
        <v>376</v>
      </c>
      <c r="U9" s="17">
        <f t="shared" si="1"/>
        <v>168</v>
      </c>
      <c r="V9" s="28">
        <v>-1.0881470391901367</v>
      </c>
    </row>
    <row r="10" spans="1:22" ht="15" customHeight="1" x14ac:dyDescent="0.2">
      <c r="A10" s="6" t="s">
        <v>28</v>
      </c>
      <c r="B10" s="18">
        <f t="shared" ref="B10:I10" si="2">B20+B21+B22+B23</f>
        <v>-114</v>
      </c>
      <c r="C10" s="18">
        <f t="shared" si="2"/>
        <v>16</v>
      </c>
      <c r="D10" s="18">
        <f t="shared" si="2"/>
        <v>-46</v>
      </c>
      <c r="E10" s="18">
        <f t="shared" si="2"/>
        <v>-96</v>
      </c>
      <c r="F10" s="18">
        <f t="shared" si="2"/>
        <v>113</v>
      </c>
      <c r="G10" s="18">
        <f t="shared" si="2"/>
        <v>-44</v>
      </c>
      <c r="H10" s="18">
        <f t="shared" si="2"/>
        <v>209</v>
      </c>
      <c r="I10" s="18">
        <f t="shared" si="2"/>
        <v>0</v>
      </c>
      <c r="J10" s="25">
        <f t="shared" ref="J10:J38" si="3">K10-L10</f>
        <v>-6.0070871284786342</v>
      </c>
      <c r="K10" s="25">
        <v>7.0708421408133901</v>
      </c>
      <c r="L10" s="25">
        <v>13.077929269292024</v>
      </c>
      <c r="M10" s="18">
        <f t="shared" ref="M10:U10" si="4">M20+M21+M22+M23</f>
        <v>-18</v>
      </c>
      <c r="N10" s="18">
        <f t="shared" si="4"/>
        <v>400</v>
      </c>
      <c r="O10" s="18">
        <f t="shared" si="4"/>
        <v>-10</v>
      </c>
      <c r="P10" s="18">
        <f t="shared" si="4"/>
        <v>290</v>
      </c>
      <c r="Q10" s="18">
        <f t="shared" si="4"/>
        <v>110</v>
      </c>
      <c r="R10" s="18">
        <f t="shared" si="4"/>
        <v>418</v>
      </c>
      <c r="S10" s="18">
        <f t="shared" si="4"/>
        <v>-8</v>
      </c>
      <c r="T10" s="18">
        <f t="shared" si="4"/>
        <v>314</v>
      </c>
      <c r="U10" s="18">
        <f t="shared" si="4"/>
        <v>104</v>
      </c>
      <c r="V10" s="25">
        <v>-1.1263288365897388</v>
      </c>
    </row>
    <row r="11" spans="1:22" ht="15" customHeight="1" x14ac:dyDescent="0.2">
      <c r="A11" s="2" t="s">
        <v>27</v>
      </c>
      <c r="B11" s="19">
        <f t="shared" ref="B11:I11" si="5">B12+B13+B14+B15+B16</f>
        <v>-89</v>
      </c>
      <c r="C11" s="19">
        <f t="shared" si="5"/>
        <v>-12</v>
      </c>
      <c r="D11" s="19">
        <f t="shared" si="5"/>
        <v>-4</v>
      </c>
      <c r="E11" s="19">
        <f t="shared" si="5"/>
        <v>-84</v>
      </c>
      <c r="F11" s="19">
        <f t="shared" si="5"/>
        <v>20</v>
      </c>
      <c r="G11" s="19">
        <f t="shared" si="5"/>
        <v>-8</v>
      </c>
      <c r="H11" s="19">
        <f t="shared" si="5"/>
        <v>104</v>
      </c>
      <c r="I11" s="19">
        <f t="shared" si="5"/>
        <v>18</v>
      </c>
      <c r="J11" s="30">
        <f t="shared" si="3"/>
        <v>-16.29256472388726</v>
      </c>
      <c r="K11" s="30">
        <v>3.8791820771160137</v>
      </c>
      <c r="L11" s="30">
        <v>20.171746801003273</v>
      </c>
      <c r="M11" s="19">
        <f t="shared" ref="M11:U11" si="6">M12+M13+M14+M15+M16</f>
        <v>-5</v>
      </c>
      <c r="N11" s="19">
        <f t="shared" si="6"/>
        <v>121</v>
      </c>
      <c r="O11" s="19">
        <f t="shared" si="6"/>
        <v>22</v>
      </c>
      <c r="P11" s="19">
        <f t="shared" si="6"/>
        <v>63</v>
      </c>
      <c r="Q11" s="19">
        <f t="shared" si="6"/>
        <v>58</v>
      </c>
      <c r="R11" s="19">
        <f t="shared" si="6"/>
        <v>126</v>
      </c>
      <c r="S11" s="19">
        <f t="shared" si="6"/>
        <v>0</v>
      </c>
      <c r="T11" s="19">
        <f t="shared" si="6"/>
        <v>62</v>
      </c>
      <c r="U11" s="19">
        <f t="shared" si="6"/>
        <v>64</v>
      </c>
      <c r="V11" s="30">
        <v>-0.96979551927900332</v>
      </c>
    </row>
    <row r="12" spans="1:22" ht="15" customHeight="1" x14ac:dyDescent="0.2">
      <c r="A12" s="6" t="s">
        <v>26</v>
      </c>
      <c r="B12" s="18">
        <f t="shared" ref="B12:I12" si="7">B24</f>
        <v>-10</v>
      </c>
      <c r="C12" s="18">
        <f t="shared" si="7"/>
        <v>-9</v>
      </c>
      <c r="D12" s="18">
        <f t="shared" si="7"/>
        <v>2</v>
      </c>
      <c r="E12" s="18">
        <f t="shared" si="7"/>
        <v>-6</v>
      </c>
      <c r="F12" s="18">
        <f t="shared" si="7"/>
        <v>1</v>
      </c>
      <c r="G12" s="18">
        <f t="shared" si="7"/>
        <v>-2</v>
      </c>
      <c r="H12" s="18">
        <f t="shared" si="7"/>
        <v>7</v>
      </c>
      <c r="I12" s="18">
        <f t="shared" si="7"/>
        <v>-1</v>
      </c>
      <c r="J12" s="25">
        <f t="shared" si="3"/>
        <v>-14.582500998801439</v>
      </c>
      <c r="K12" s="25">
        <v>2.4304168331335729</v>
      </c>
      <c r="L12" s="25">
        <v>17.012917831935013</v>
      </c>
      <c r="M12" s="18">
        <f t="shared" ref="M12:U12" si="8">M24</f>
        <v>-4</v>
      </c>
      <c r="N12" s="18">
        <f t="shared" si="8"/>
        <v>7</v>
      </c>
      <c r="O12" s="18">
        <f t="shared" si="8"/>
        <v>-1</v>
      </c>
      <c r="P12" s="18">
        <f t="shared" si="8"/>
        <v>2</v>
      </c>
      <c r="Q12" s="18">
        <f t="shared" si="8"/>
        <v>5</v>
      </c>
      <c r="R12" s="18">
        <f t="shared" si="8"/>
        <v>11</v>
      </c>
      <c r="S12" s="18">
        <f t="shared" si="8"/>
        <v>-4</v>
      </c>
      <c r="T12" s="18">
        <f t="shared" si="8"/>
        <v>4</v>
      </c>
      <c r="U12" s="18">
        <f t="shared" si="8"/>
        <v>7</v>
      </c>
      <c r="V12" s="25">
        <v>-9.7216673325342882</v>
      </c>
    </row>
    <row r="13" spans="1:22" ht="15" customHeight="1" x14ac:dyDescent="0.2">
      <c r="A13" s="4" t="s">
        <v>25</v>
      </c>
      <c r="B13" s="20">
        <f t="shared" ref="B13:I13" si="9">B25+B26+B27</f>
        <v>-38</v>
      </c>
      <c r="C13" s="20">
        <f t="shared" si="9"/>
        <v>-12</v>
      </c>
      <c r="D13" s="20">
        <f t="shared" si="9"/>
        <v>-26</v>
      </c>
      <c r="E13" s="20">
        <f t="shared" si="9"/>
        <v>-23</v>
      </c>
      <c r="F13" s="20">
        <f t="shared" si="9"/>
        <v>1</v>
      </c>
      <c r="G13" s="20">
        <f t="shared" si="9"/>
        <v>-4</v>
      </c>
      <c r="H13" s="20">
        <f t="shared" si="9"/>
        <v>24</v>
      </c>
      <c r="I13" s="20">
        <f t="shared" si="9"/>
        <v>9</v>
      </c>
      <c r="J13" s="26">
        <f t="shared" si="3"/>
        <v>-25.149036877265512</v>
      </c>
      <c r="K13" s="26">
        <v>1.0934363859680656</v>
      </c>
      <c r="L13" s="26">
        <v>26.242473263233578</v>
      </c>
      <c r="M13" s="20">
        <f t="shared" ref="M13:U13" si="10">M25+M26+M27</f>
        <v>-15</v>
      </c>
      <c r="N13" s="20">
        <f t="shared" si="10"/>
        <v>11</v>
      </c>
      <c r="O13" s="20">
        <f t="shared" si="10"/>
        <v>-4</v>
      </c>
      <c r="P13" s="20">
        <f t="shared" si="10"/>
        <v>3</v>
      </c>
      <c r="Q13" s="20">
        <f t="shared" si="10"/>
        <v>8</v>
      </c>
      <c r="R13" s="20">
        <f t="shared" si="10"/>
        <v>26</v>
      </c>
      <c r="S13" s="20">
        <f t="shared" si="10"/>
        <v>9</v>
      </c>
      <c r="T13" s="20">
        <f t="shared" si="10"/>
        <v>18</v>
      </c>
      <c r="U13" s="20">
        <f t="shared" si="10"/>
        <v>8</v>
      </c>
      <c r="V13" s="26">
        <v>-16.401545789520991</v>
      </c>
    </row>
    <row r="14" spans="1:22" ht="15" customHeight="1" x14ac:dyDescent="0.2">
      <c r="A14" s="4" t="s">
        <v>24</v>
      </c>
      <c r="B14" s="20">
        <f t="shared" ref="B14:I14" si="11">B28+B29+B30+B31</f>
        <v>-11</v>
      </c>
      <c r="C14" s="20">
        <f t="shared" si="11"/>
        <v>-1</v>
      </c>
      <c r="D14" s="20">
        <f t="shared" si="11"/>
        <v>6</v>
      </c>
      <c r="E14" s="20">
        <f t="shared" si="11"/>
        <v>-27</v>
      </c>
      <c r="F14" s="20">
        <f t="shared" si="11"/>
        <v>12</v>
      </c>
      <c r="G14" s="20">
        <f t="shared" si="11"/>
        <v>-1</v>
      </c>
      <c r="H14" s="20">
        <f t="shared" si="11"/>
        <v>39</v>
      </c>
      <c r="I14" s="20">
        <f t="shared" si="11"/>
        <v>14</v>
      </c>
      <c r="J14" s="26">
        <f t="shared" si="3"/>
        <v>-13.581676106999627</v>
      </c>
      <c r="K14" s="26">
        <v>6.0363004919998344</v>
      </c>
      <c r="L14" s="26">
        <v>19.617976598999462</v>
      </c>
      <c r="M14" s="20">
        <f t="shared" ref="M14:U14" si="12">M28+M29+M30+M31</f>
        <v>16</v>
      </c>
      <c r="N14" s="20">
        <f t="shared" si="12"/>
        <v>60</v>
      </c>
      <c r="O14" s="20">
        <f t="shared" si="12"/>
        <v>27</v>
      </c>
      <c r="P14" s="20">
        <f t="shared" si="12"/>
        <v>31</v>
      </c>
      <c r="Q14" s="20">
        <f t="shared" si="12"/>
        <v>29</v>
      </c>
      <c r="R14" s="20">
        <f t="shared" si="12"/>
        <v>44</v>
      </c>
      <c r="S14" s="20">
        <f t="shared" si="12"/>
        <v>6</v>
      </c>
      <c r="T14" s="20">
        <f t="shared" si="12"/>
        <v>19</v>
      </c>
      <c r="U14" s="20">
        <f t="shared" si="12"/>
        <v>25</v>
      </c>
      <c r="V14" s="26">
        <v>8.0484006559997816</v>
      </c>
    </row>
    <row r="15" spans="1:22" ht="15" customHeight="1" x14ac:dyDescent="0.2">
      <c r="A15" s="4" t="s">
        <v>23</v>
      </c>
      <c r="B15" s="20">
        <f t="shared" ref="B15:I15" si="13">B32+B33+B34+B35</f>
        <v>-17</v>
      </c>
      <c r="C15" s="20">
        <f t="shared" si="13"/>
        <v>12</v>
      </c>
      <c r="D15" s="20">
        <f t="shared" si="13"/>
        <v>10</v>
      </c>
      <c r="E15" s="20">
        <f t="shared" si="13"/>
        <v>-15</v>
      </c>
      <c r="F15" s="20">
        <f t="shared" si="13"/>
        <v>6</v>
      </c>
      <c r="G15" s="20">
        <f t="shared" si="13"/>
        <v>-1</v>
      </c>
      <c r="H15" s="20">
        <f t="shared" si="13"/>
        <v>21</v>
      </c>
      <c r="I15" s="20">
        <f t="shared" si="13"/>
        <v>-8</v>
      </c>
      <c r="J15" s="26">
        <f t="shared" si="3"/>
        <v>-9.994523548740414</v>
      </c>
      <c r="K15" s="26">
        <v>3.9978094194961669</v>
      </c>
      <c r="L15" s="26">
        <v>13.99233296823658</v>
      </c>
      <c r="M15" s="20">
        <f t="shared" ref="M15:U15" si="14">M32+M33+M34+M35</f>
        <v>-2</v>
      </c>
      <c r="N15" s="20">
        <f t="shared" si="14"/>
        <v>37</v>
      </c>
      <c r="O15" s="20">
        <f t="shared" si="14"/>
        <v>-1</v>
      </c>
      <c r="P15" s="20">
        <f t="shared" si="14"/>
        <v>24</v>
      </c>
      <c r="Q15" s="20">
        <f t="shared" si="14"/>
        <v>13</v>
      </c>
      <c r="R15" s="20">
        <f t="shared" si="14"/>
        <v>39</v>
      </c>
      <c r="S15" s="20">
        <f t="shared" si="14"/>
        <v>-4</v>
      </c>
      <c r="T15" s="20">
        <f t="shared" si="14"/>
        <v>16</v>
      </c>
      <c r="U15" s="20">
        <f t="shared" si="14"/>
        <v>23</v>
      </c>
      <c r="V15" s="26">
        <v>-1.3326031398320524</v>
      </c>
    </row>
    <row r="16" spans="1:22" ht="15" customHeight="1" x14ac:dyDescent="0.2">
      <c r="A16" s="2" t="s">
        <v>22</v>
      </c>
      <c r="B16" s="19">
        <f t="shared" ref="B16:I16" si="15">B36+B37+B38</f>
        <v>-13</v>
      </c>
      <c r="C16" s="19">
        <f t="shared" si="15"/>
        <v>-2</v>
      </c>
      <c r="D16" s="19">
        <f t="shared" si="15"/>
        <v>4</v>
      </c>
      <c r="E16" s="19">
        <f t="shared" si="15"/>
        <v>-13</v>
      </c>
      <c r="F16" s="19">
        <f t="shared" si="15"/>
        <v>0</v>
      </c>
      <c r="G16" s="19">
        <f t="shared" si="15"/>
        <v>0</v>
      </c>
      <c r="H16" s="19">
        <f t="shared" si="15"/>
        <v>13</v>
      </c>
      <c r="I16" s="19">
        <f t="shared" si="15"/>
        <v>4</v>
      </c>
      <c r="J16" s="30">
        <f t="shared" si="3"/>
        <v>-38.130826100932175</v>
      </c>
      <c r="K16" s="30">
        <v>0</v>
      </c>
      <c r="L16" s="30">
        <v>38.130826100932175</v>
      </c>
      <c r="M16" s="19">
        <f t="shared" ref="M16:U16" si="16">M36+M37+M38</f>
        <v>0</v>
      </c>
      <c r="N16" s="19">
        <f t="shared" si="16"/>
        <v>6</v>
      </c>
      <c r="O16" s="19">
        <f t="shared" si="16"/>
        <v>1</v>
      </c>
      <c r="P16" s="19">
        <f t="shared" si="16"/>
        <v>3</v>
      </c>
      <c r="Q16" s="19">
        <f t="shared" si="16"/>
        <v>3</v>
      </c>
      <c r="R16" s="19">
        <f t="shared" si="16"/>
        <v>6</v>
      </c>
      <c r="S16" s="19">
        <f t="shared" si="16"/>
        <v>-7</v>
      </c>
      <c r="T16" s="19">
        <f t="shared" si="16"/>
        <v>5</v>
      </c>
      <c r="U16" s="19">
        <f t="shared" si="16"/>
        <v>1</v>
      </c>
      <c r="V16" s="30">
        <v>0</v>
      </c>
    </row>
    <row r="17" spans="1:22" ht="15" customHeight="1" x14ac:dyDescent="0.2">
      <c r="A17" s="6" t="s">
        <v>21</v>
      </c>
      <c r="B17" s="18">
        <f t="shared" ref="B17:I17" si="17">B12+B13+B20</f>
        <v>-75</v>
      </c>
      <c r="C17" s="18">
        <f t="shared" si="17"/>
        <v>18</v>
      </c>
      <c r="D17" s="18">
        <f t="shared" si="17"/>
        <v>-37</v>
      </c>
      <c r="E17" s="18">
        <f t="shared" si="17"/>
        <v>-66</v>
      </c>
      <c r="F17" s="18">
        <f t="shared" si="17"/>
        <v>51</v>
      </c>
      <c r="G17" s="18">
        <f t="shared" si="17"/>
        <v>-34</v>
      </c>
      <c r="H17" s="18">
        <f t="shared" si="17"/>
        <v>117</v>
      </c>
      <c r="I17" s="18">
        <f t="shared" si="17"/>
        <v>-4</v>
      </c>
      <c r="J17" s="25">
        <f t="shared" si="3"/>
        <v>-7.6072643216461255</v>
      </c>
      <c r="K17" s="25">
        <v>5.8783406121810966</v>
      </c>
      <c r="L17" s="25">
        <v>13.485604933827222</v>
      </c>
      <c r="M17" s="18">
        <f t="shared" ref="M17:U17" si="18">M12+M13+M20</f>
        <v>-9</v>
      </c>
      <c r="N17" s="18">
        <f t="shared" si="18"/>
        <v>181</v>
      </c>
      <c r="O17" s="18">
        <f t="shared" si="18"/>
        <v>-1</v>
      </c>
      <c r="P17" s="18">
        <f t="shared" si="18"/>
        <v>135</v>
      </c>
      <c r="Q17" s="18">
        <f t="shared" si="18"/>
        <v>46</v>
      </c>
      <c r="R17" s="18">
        <f t="shared" si="18"/>
        <v>190</v>
      </c>
      <c r="S17" s="18">
        <f t="shared" si="18"/>
        <v>6</v>
      </c>
      <c r="T17" s="18">
        <f t="shared" si="18"/>
        <v>145</v>
      </c>
      <c r="U17" s="18">
        <f t="shared" si="18"/>
        <v>45</v>
      </c>
      <c r="V17" s="25">
        <v>-1.0373542256790174</v>
      </c>
    </row>
    <row r="18" spans="1:22" ht="15" customHeight="1" x14ac:dyDescent="0.2">
      <c r="A18" s="4" t="s">
        <v>20</v>
      </c>
      <c r="B18" s="20">
        <f t="shared" ref="B18:I18" si="19">B14+B22</f>
        <v>-46</v>
      </c>
      <c r="C18" s="20">
        <f t="shared" si="19"/>
        <v>-10</v>
      </c>
      <c r="D18" s="20">
        <f t="shared" si="19"/>
        <v>-32</v>
      </c>
      <c r="E18" s="20">
        <f t="shared" si="19"/>
        <v>-48</v>
      </c>
      <c r="F18" s="20">
        <f t="shared" si="19"/>
        <v>18</v>
      </c>
      <c r="G18" s="20">
        <f t="shared" si="19"/>
        <v>-10</v>
      </c>
      <c r="H18" s="20">
        <f t="shared" si="19"/>
        <v>66</v>
      </c>
      <c r="I18" s="20">
        <f t="shared" si="19"/>
        <v>21</v>
      </c>
      <c r="J18" s="26">
        <f t="shared" si="3"/>
        <v>-12.943262411347522</v>
      </c>
      <c r="K18" s="26">
        <v>4.8537234042553195</v>
      </c>
      <c r="L18" s="26">
        <v>17.796985815602842</v>
      </c>
      <c r="M18" s="20">
        <f t="shared" ref="M18:U18" si="20">M14+M22</f>
        <v>2</v>
      </c>
      <c r="N18" s="20">
        <f t="shared" si="20"/>
        <v>110</v>
      </c>
      <c r="O18" s="20">
        <f t="shared" si="20"/>
        <v>32</v>
      </c>
      <c r="P18" s="20">
        <f t="shared" si="20"/>
        <v>54</v>
      </c>
      <c r="Q18" s="20">
        <f t="shared" si="20"/>
        <v>56</v>
      </c>
      <c r="R18" s="20">
        <f t="shared" si="20"/>
        <v>108</v>
      </c>
      <c r="S18" s="20">
        <f t="shared" si="20"/>
        <v>33</v>
      </c>
      <c r="T18" s="20">
        <f t="shared" si="20"/>
        <v>59</v>
      </c>
      <c r="U18" s="20">
        <f t="shared" si="20"/>
        <v>49</v>
      </c>
      <c r="V18" s="26">
        <v>0.53930260047281209</v>
      </c>
    </row>
    <row r="19" spans="1:22" ht="15" customHeight="1" x14ac:dyDescent="0.2">
      <c r="A19" s="2" t="s">
        <v>19</v>
      </c>
      <c r="B19" s="19">
        <f t="shared" ref="B19:I19" si="21">B15+B16+B21+B23</f>
        <v>-82</v>
      </c>
      <c r="C19" s="19">
        <f t="shared" si="21"/>
        <v>-4</v>
      </c>
      <c r="D19" s="19">
        <f t="shared" si="21"/>
        <v>19</v>
      </c>
      <c r="E19" s="19">
        <f t="shared" si="21"/>
        <v>-66</v>
      </c>
      <c r="F19" s="19">
        <f t="shared" si="21"/>
        <v>64</v>
      </c>
      <c r="G19" s="19">
        <f t="shared" si="21"/>
        <v>-8</v>
      </c>
      <c r="H19" s="19">
        <f t="shared" si="21"/>
        <v>130</v>
      </c>
      <c r="I19" s="19">
        <f t="shared" si="21"/>
        <v>1</v>
      </c>
      <c r="J19" s="30">
        <f t="shared" si="3"/>
        <v>-7.5407557659078952</v>
      </c>
      <c r="K19" s="30">
        <v>7.3122480154258378</v>
      </c>
      <c r="L19" s="30">
        <v>14.853003781333733</v>
      </c>
      <c r="M19" s="19">
        <f t="shared" ref="M19:U19" si="22">M15+M16+M21+M23</f>
        <v>-16</v>
      </c>
      <c r="N19" s="19">
        <f t="shared" si="22"/>
        <v>230</v>
      </c>
      <c r="O19" s="19">
        <f t="shared" si="22"/>
        <v>-19</v>
      </c>
      <c r="P19" s="19">
        <f t="shared" si="22"/>
        <v>164</v>
      </c>
      <c r="Q19" s="19">
        <f t="shared" si="22"/>
        <v>66</v>
      </c>
      <c r="R19" s="19">
        <f t="shared" si="22"/>
        <v>246</v>
      </c>
      <c r="S19" s="19">
        <f t="shared" si="22"/>
        <v>-47</v>
      </c>
      <c r="T19" s="19">
        <f t="shared" si="22"/>
        <v>172</v>
      </c>
      <c r="U19" s="19">
        <f t="shared" si="22"/>
        <v>74</v>
      </c>
      <c r="V19" s="30">
        <v>-1.8280620038564521</v>
      </c>
    </row>
    <row r="20" spans="1:22" ht="15" customHeight="1" x14ac:dyDescent="0.2">
      <c r="A20" s="5" t="s">
        <v>18</v>
      </c>
      <c r="B20" s="18">
        <f>E20+M20</f>
        <v>-27</v>
      </c>
      <c r="C20" s="18">
        <v>39</v>
      </c>
      <c r="D20" s="18">
        <f>G20-I20+O20-S20</f>
        <v>-13</v>
      </c>
      <c r="E20" s="18">
        <f>F20-H20</f>
        <v>-37</v>
      </c>
      <c r="F20" s="18">
        <v>49</v>
      </c>
      <c r="G20" s="18">
        <v>-28</v>
      </c>
      <c r="H20" s="18">
        <v>86</v>
      </c>
      <c r="I20" s="18">
        <v>-12</v>
      </c>
      <c r="J20" s="25">
        <f t="shared" si="3"/>
        <v>-5.0340698992067745</v>
      </c>
      <c r="K20" s="25">
        <v>6.6667412178684318</v>
      </c>
      <c r="L20" s="25">
        <v>11.700811117075206</v>
      </c>
      <c r="M20" s="18">
        <f>N20-R20</f>
        <v>10</v>
      </c>
      <c r="N20" s="18">
        <f>SUM(P20:Q20)</f>
        <v>163</v>
      </c>
      <c r="O20" s="22">
        <v>4</v>
      </c>
      <c r="P20" s="22">
        <v>130</v>
      </c>
      <c r="Q20" s="22">
        <v>33</v>
      </c>
      <c r="R20" s="22">
        <f>SUM(T20:U20)</f>
        <v>153</v>
      </c>
      <c r="S20" s="22">
        <v>1</v>
      </c>
      <c r="T20" s="22">
        <v>123</v>
      </c>
      <c r="U20" s="22">
        <v>30</v>
      </c>
      <c r="V20" s="29">
        <v>1.3605594322180501</v>
      </c>
    </row>
    <row r="21" spans="1:22" ht="15" customHeight="1" x14ac:dyDescent="0.2">
      <c r="A21" s="3" t="s">
        <v>17</v>
      </c>
      <c r="B21" s="20">
        <f t="shared" ref="B21:B38" si="23">E21+M21</f>
        <v>-42</v>
      </c>
      <c r="C21" s="20">
        <v>-11</v>
      </c>
      <c r="D21" s="20">
        <f t="shared" ref="D21:D38" si="24">G21-I21+O21-S21</f>
        <v>9</v>
      </c>
      <c r="E21" s="20">
        <f t="shared" ref="E21:E38" si="25">F21-H21</f>
        <v>-29</v>
      </c>
      <c r="F21" s="20">
        <v>48</v>
      </c>
      <c r="G21" s="20">
        <v>-11</v>
      </c>
      <c r="H21" s="20">
        <v>77</v>
      </c>
      <c r="I21" s="20">
        <v>5</v>
      </c>
      <c r="J21" s="26">
        <f t="shared" si="3"/>
        <v>-5.1262307070178768</v>
      </c>
      <c r="K21" s="26">
        <v>8.4847956529951034</v>
      </c>
      <c r="L21" s="26">
        <v>13.61102636001298</v>
      </c>
      <c r="M21" s="20">
        <f t="shared" ref="M21:M38" si="26">N21-R21</f>
        <v>-13</v>
      </c>
      <c r="N21" s="20">
        <f>SUM(P21:Q21)</f>
        <v>154</v>
      </c>
      <c r="O21" s="20">
        <v>0</v>
      </c>
      <c r="P21" s="20">
        <v>115</v>
      </c>
      <c r="Q21" s="20">
        <v>39</v>
      </c>
      <c r="R21" s="20">
        <f t="shared" ref="R21:R38" si="27">SUM(T21:U21)</f>
        <v>167</v>
      </c>
      <c r="S21" s="20">
        <v>-25</v>
      </c>
      <c r="T21" s="20">
        <v>135</v>
      </c>
      <c r="U21" s="20">
        <v>32</v>
      </c>
      <c r="V21" s="26">
        <v>-2.297965489352837</v>
      </c>
    </row>
    <row r="22" spans="1:22" ht="15" customHeight="1" x14ac:dyDescent="0.2">
      <c r="A22" s="3" t="s">
        <v>16</v>
      </c>
      <c r="B22" s="20">
        <f t="shared" si="23"/>
        <v>-35</v>
      </c>
      <c r="C22" s="20">
        <v>-9</v>
      </c>
      <c r="D22" s="20">
        <f t="shared" si="24"/>
        <v>-38</v>
      </c>
      <c r="E22" s="20">
        <f t="shared" si="25"/>
        <v>-21</v>
      </c>
      <c r="F22" s="20">
        <v>6</v>
      </c>
      <c r="G22" s="20">
        <v>-9</v>
      </c>
      <c r="H22" s="20">
        <v>27</v>
      </c>
      <c r="I22" s="20">
        <v>7</v>
      </c>
      <c r="J22" s="26">
        <f t="shared" si="3"/>
        <v>-12.205608369560027</v>
      </c>
      <c r="K22" s="26">
        <v>3.4873166770171502</v>
      </c>
      <c r="L22" s="26">
        <v>15.692925046577177</v>
      </c>
      <c r="M22" s="20">
        <f>N22-R22</f>
        <v>-14</v>
      </c>
      <c r="N22" s="20">
        <f t="shared" ref="N22:N38" si="28">SUM(P22:Q22)</f>
        <v>50</v>
      </c>
      <c r="O22" s="20">
        <v>5</v>
      </c>
      <c r="P22" s="20">
        <v>23</v>
      </c>
      <c r="Q22" s="20">
        <v>27</v>
      </c>
      <c r="R22" s="20">
        <f t="shared" si="27"/>
        <v>64</v>
      </c>
      <c r="S22" s="20">
        <v>27</v>
      </c>
      <c r="T22" s="20">
        <v>40</v>
      </c>
      <c r="U22" s="20">
        <v>24</v>
      </c>
      <c r="V22" s="26">
        <v>-8.1370722463733429</v>
      </c>
    </row>
    <row r="23" spans="1:22" ht="15" customHeight="1" x14ac:dyDescent="0.2">
      <c r="A23" s="1" t="s">
        <v>15</v>
      </c>
      <c r="B23" s="19">
        <f t="shared" si="23"/>
        <v>-10</v>
      </c>
      <c r="C23" s="19">
        <v>-3</v>
      </c>
      <c r="D23" s="19">
        <f t="shared" si="24"/>
        <v>-4</v>
      </c>
      <c r="E23" s="19">
        <f t="shared" si="25"/>
        <v>-9</v>
      </c>
      <c r="F23" s="19">
        <v>10</v>
      </c>
      <c r="G23" s="19">
        <v>4</v>
      </c>
      <c r="H23" s="19">
        <v>19</v>
      </c>
      <c r="I23" s="19">
        <v>0</v>
      </c>
      <c r="J23" s="30">
        <f t="shared" si="3"/>
        <v>-7.1798570585535373</v>
      </c>
      <c r="K23" s="30">
        <v>7.9776189539483742</v>
      </c>
      <c r="L23" s="30">
        <v>15.157476012501911</v>
      </c>
      <c r="M23" s="19">
        <f t="shared" si="26"/>
        <v>-1</v>
      </c>
      <c r="N23" s="19">
        <f t="shared" si="28"/>
        <v>33</v>
      </c>
      <c r="O23" s="19">
        <v>-19</v>
      </c>
      <c r="P23" s="19">
        <v>22</v>
      </c>
      <c r="Q23" s="19">
        <v>11</v>
      </c>
      <c r="R23" s="19">
        <f t="shared" si="27"/>
        <v>34</v>
      </c>
      <c r="S23" s="24">
        <v>-11</v>
      </c>
      <c r="T23" s="24">
        <v>16</v>
      </c>
      <c r="U23" s="24">
        <v>18</v>
      </c>
      <c r="V23" s="31">
        <v>-0.797761895394828</v>
      </c>
    </row>
    <row r="24" spans="1:22" ht="15" customHeight="1" x14ac:dyDescent="0.2">
      <c r="A24" s="7" t="s">
        <v>14</v>
      </c>
      <c r="B24" s="17">
        <f t="shared" si="23"/>
        <v>-10</v>
      </c>
      <c r="C24" s="17">
        <v>-9</v>
      </c>
      <c r="D24" s="17">
        <f t="shared" si="24"/>
        <v>2</v>
      </c>
      <c r="E24" s="18">
        <f t="shared" si="25"/>
        <v>-6</v>
      </c>
      <c r="F24" s="17">
        <v>1</v>
      </c>
      <c r="G24" s="17">
        <v>-2</v>
      </c>
      <c r="H24" s="17">
        <v>7</v>
      </c>
      <c r="I24" s="23">
        <v>-1</v>
      </c>
      <c r="J24" s="38">
        <f t="shared" si="3"/>
        <v>-14.582500998801439</v>
      </c>
      <c r="K24" s="38">
        <v>2.4304168331335729</v>
      </c>
      <c r="L24" s="38">
        <v>17.012917831935013</v>
      </c>
      <c r="M24" s="18">
        <f t="shared" si="26"/>
        <v>-4</v>
      </c>
      <c r="N24" s="17">
        <f t="shared" si="28"/>
        <v>7</v>
      </c>
      <c r="O24" s="17">
        <v>-1</v>
      </c>
      <c r="P24" s="17">
        <v>2</v>
      </c>
      <c r="Q24" s="17">
        <v>5</v>
      </c>
      <c r="R24" s="17">
        <f t="shared" si="27"/>
        <v>11</v>
      </c>
      <c r="S24" s="17">
        <v>-4</v>
      </c>
      <c r="T24" s="17">
        <v>4</v>
      </c>
      <c r="U24" s="17">
        <v>7</v>
      </c>
      <c r="V24" s="28">
        <v>-9.7216673325342882</v>
      </c>
    </row>
    <row r="25" spans="1:22" ht="15" customHeight="1" x14ac:dyDescent="0.2">
      <c r="A25" s="5" t="s">
        <v>13</v>
      </c>
      <c r="B25" s="18">
        <f t="shared" si="23"/>
        <v>-5</v>
      </c>
      <c r="C25" s="18">
        <v>-2</v>
      </c>
      <c r="D25" s="18">
        <f t="shared" si="24"/>
        <v>-2</v>
      </c>
      <c r="E25" s="18">
        <f t="shared" si="25"/>
        <v>-3</v>
      </c>
      <c r="F25" s="18">
        <v>0</v>
      </c>
      <c r="G25" s="18">
        <v>0</v>
      </c>
      <c r="H25" s="18">
        <v>3</v>
      </c>
      <c r="I25" s="18">
        <v>0</v>
      </c>
      <c r="J25" s="25">
        <f t="shared" si="3"/>
        <v>-29.893529893529895</v>
      </c>
      <c r="K25" s="25">
        <v>0</v>
      </c>
      <c r="L25" s="25">
        <v>29.893529893529895</v>
      </c>
      <c r="M25" s="18">
        <f t="shared" si="26"/>
        <v>-2</v>
      </c>
      <c r="N25" s="18">
        <f t="shared" si="28"/>
        <v>1</v>
      </c>
      <c r="O25" s="18">
        <v>1</v>
      </c>
      <c r="P25" s="18">
        <v>1</v>
      </c>
      <c r="Q25" s="18">
        <v>0</v>
      </c>
      <c r="R25" s="18">
        <f t="shared" si="27"/>
        <v>3</v>
      </c>
      <c r="S25" s="22">
        <v>3</v>
      </c>
      <c r="T25" s="22">
        <v>2</v>
      </c>
      <c r="U25" s="22">
        <v>1</v>
      </c>
      <c r="V25" s="29">
        <v>-19.92901992901993</v>
      </c>
    </row>
    <row r="26" spans="1:22" ht="15" customHeight="1" x14ac:dyDescent="0.2">
      <c r="A26" s="3" t="s">
        <v>12</v>
      </c>
      <c r="B26" s="20">
        <f t="shared" si="23"/>
        <v>-15</v>
      </c>
      <c r="C26" s="20">
        <v>-11</v>
      </c>
      <c r="D26" s="20">
        <f t="shared" si="24"/>
        <v>-14</v>
      </c>
      <c r="E26" s="20">
        <f t="shared" si="25"/>
        <v>-6</v>
      </c>
      <c r="F26" s="20">
        <v>0</v>
      </c>
      <c r="G26" s="20">
        <v>0</v>
      </c>
      <c r="H26" s="20">
        <v>6</v>
      </c>
      <c r="I26" s="20">
        <v>4</v>
      </c>
      <c r="J26" s="26">
        <f t="shared" si="3"/>
        <v>-26.420557365182773</v>
      </c>
      <c r="K26" s="26">
        <v>0</v>
      </c>
      <c r="L26" s="26">
        <v>26.420557365182773</v>
      </c>
      <c r="M26" s="20">
        <f t="shared" si="26"/>
        <v>-9</v>
      </c>
      <c r="N26" s="20">
        <f t="shared" si="28"/>
        <v>2</v>
      </c>
      <c r="O26" s="20">
        <v>-4</v>
      </c>
      <c r="P26" s="20">
        <v>1</v>
      </c>
      <c r="Q26" s="20">
        <v>1</v>
      </c>
      <c r="R26" s="20">
        <f t="shared" si="27"/>
        <v>11</v>
      </c>
      <c r="S26" s="20">
        <v>6</v>
      </c>
      <c r="T26" s="20">
        <v>10</v>
      </c>
      <c r="U26" s="20">
        <v>1</v>
      </c>
      <c r="V26" s="26">
        <v>-39.630836047774153</v>
      </c>
    </row>
    <row r="27" spans="1:22" ht="15" customHeight="1" x14ac:dyDescent="0.2">
      <c r="A27" s="1" t="s">
        <v>11</v>
      </c>
      <c r="B27" s="19">
        <f t="shared" si="23"/>
        <v>-18</v>
      </c>
      <c r="C27" s="19">
        <v>1</v>
      </c>
      <c r="D27" s="19">
        <f t="shared" si="24"/>
        <v>-10</v>
      </c>
      <c r="E27" s="19">
        <f t="shared" si="25"/>
        <v>-14</v>
      </c>
      <c r="F27" s="19">
        <v>1</v>
      </c>
      <c r="G27" s="19">
        <v>-4</v>
      </c>
      <c r="H27" s="19">
        <v>15</v>
      </c>
      <c r="I27" s="19">
        <v>5</v>
      </c>
      <c r="J27" s="30">
        <f t="shared" si="3"/>
        <v>-23.846189742871807</v>
      </c>
      <c r="K27" s="30">
        <v>1.7032992673479863</v>
      </c>
      <c r="L27" s="30">
        <v>25.549489010219794</v>
      </c>
      <c r="M27" s="19">
        <f t="shared" si="26"/>
        <v>-4</v>
      </c>
      <c r="N27" s="19">
        <f t="shared" si="28"/>
        <v>8</v>
      </c>
      <c r="O27" s="24">
        <v>-1</v>
      </c>
      <c r="P27" s="24">
        <v>1</v>
      </c>
      <c r="Q27" s="24">
        <v>7</v>
      </c>
      <c r="R27" s="24">
        <f t="shared" si="27"/>
        <v>12</v>
      </c>
      <c r="S27" s="24">
        <v>0</v>
      </c>
      <c r="T27" s="24">
        <v>6</v>
      </c>
      <c r="U27" s="24">
        <v>6</v>
      </c>
      <c r="V27" s="31">
        <v>-6.813197069391947</v>
      </c>
    </row>
    <row r="28" spans="1:22" ht="15" customHeight="1" x14ac:dyDescent="0.2">
      <c r="A28" s="5" t="s">
        <v>10</v>
      </c>
      <c r="B28" s="18">
        <f t="shared" si="23"/>
        <v>-2</v>
      </c>
      <c r="C28" s="18">
        <v>-4</v>
      </c>
      <c r="D28" s="18">
        <f t="shared" si="24"/>
        <v>2</v>
      </c>
      <c r="E28" s="18">
        <f t="shared" si="25"/>
        <v>-4</v>
      </c>
      <c r="F28" s="18">
        <v>2</v>
      </c>
      <c r="G28" s="18">
        <v>2</v>
      </c>
      <c r="H28" s="18">
        <v>6</v>
      </c>
      <c r="I28" s="18">
        <v>4</v>
      </c>
      <c r="J28" s="25">
        <f t="shared" si="3"/>
        <v>-17.80704964020002</v>
      </c>
      <c r="K28" s="25">
        <v>8.9035248201000119</v>
      </c>
      <c r="L28" s="25">
        <v>26.710574460300034</v>
      </c>
      <c r="M28" s="18">
        <f t="shared" si="26"/>
        <v>2</v>
      </c>
      <c r="N28" s="18">
        <f t="shared" si="28"/>
        <v>7</v>
      </c>
      <c r="O28" s="18">
        <v>3</v>
      </c>
      <c r="P28" s="18">
        <v>5</v>
      </c>
      <c r="Q28" s="18">
        <v>2</v>
      </c>
      <c r="R28" s="18">
        <f t="shared" si="27"/>
        <v>5</v>
      </c>
      <c r="S28" s="18">
        <v>-1</v>
      </c>
      <c r="T28" s="18">
        <v>1</v>
      </c>
      <c r="U28" s="18">
        <v>4</v>
      </c>
      <c r="V28" s="25">
        <v>8.9035248201000172</v>
      </c>
    </row>
    <row r="29" spans="1:22" ht="15" customHeight="1" x14ac:dyDescent="0.2">
      <c r="A29" s="3" t="s">
        <v>9</v>
      </c>
      <c r="B29" s="20">
        <f t="shared" si="23"/>
        <v>-6</v>
      </c>
      <c r="C29" s="20">
        <v>-18</v>
      </c>
      <c r="D29" s="20">
        <f t="shared" si="24"/>
        <v>-5</v>
      </c>
      <c r="E29" s="20">
        <f>F29-H29</f>
        <v>-4</v>
      </c>
      <c r="F29" s="20">
        <v>6</v>
      </c>
      <c r="G29" s="20">
        <v>2</v>
      </c>
      <c r="H29" s="20">
        <v>10</v>
      </c>
      <c r="I29" s="20">
        <v>4</v>
      </c>
      <c r="J29" s="26">
        <f t="shared" si="3"/>
        <v>-6.4958177611674657</v>
      </c>
      <c r="K29" s="26">
        <v>9.7437266417512021</v>
      </c>
      <c r="L29" s="26">
        <v>16.239544402918668</v>
      </c>
      <c r="M29" s="20">
        <f t="shared" si="26"/>
        <v>-2</v>
      </c>
      <c r="N29" s="20">
        <f t="shared" si="28"/>
        <v>13</v>
      </c>
      <c r="O29" s="20">
        <v>-2</v>
      </c>
      <c r="P29" s="20">
        <v>6</v>
      </c>
      <c r="Q29" s="20">
        <v>7</v>
      </c>
      <c r="R29" s="20">
        <f t="shared" si="27"/>
        <v>15</v>
      </c>
      <c r="S29" s="20">
        <v>1</v>
      </c>
      <c r="T29" s="20">
        <v>9</v>
      </c>
      <c r="U29" s="20">
        <v>6</v>
      </c>
      <c r="V29" s="26">
        <v>-3.2479088805837328</v>
      </c>
    </row>
    <row r="30" spans="1:22" ht="15" customHeight="1" x14ac:dyDescent="0.2">
      <c r="A30" s="3" t="s">
        <v>8</v>
      </c>
      <c r="B30" s="20">
        <f t="shared" si="23"/>
        <v>2</v>
      </c>
      <c r="C30" s="20">
        <v>17</v>
      </c>
      <c r="D30" s="20">
        <f t="shared" si="24"/>
        <v>7</v>
      </c>
      <c r="E30" s="20">
        <f t="shared" si="25"/>
        <v>-14</v>
      </c>
      <c r="F30" s="20">
        <v>2</v>
      </c>
      <c r="G30" s="20">
        <v>-3</v>
      </c>
      <c r="H30" s="20">
        <v>16</v>
      </c>
      <c r="I30" s="20">
        <v>6</v>
      </c>
      <c r="J30" s="26">
        <f t="shared" si="3"/>
        <v>-23.180910905461804</v>
      </c>
      <c r="K30" s="26">
        <v>3.3115587007802576</v>
      </c>
      <c r="L30" s="26">
        <v>26.492469606242061</v>
      </c>
      <c r="M30" s="20">
        <f t="shared" si="26"/>
        <v>16</v>
      </c>
      <c r="N30" s="20">
        <f t="shared" si="28"/>
        <v>26</v>
      </c>
      <c r="O30" s="20">
        <v>18</v>
      </c>
      <c r="P30" s="20">
        <v>14</v>
      </c>
      <c r="Q30" s="20">
        <v>12</v>
      </c>
      <c r="R30" s="20">
        <f t="shared" si="27"/>
        <v>10</v>
      </c>
      <c r="S30" s="20">
        <v>2</v>
      </c>
      <c r="T30" s="20">
        <v>5</v>
      </c>
      <c r="U30" s="20">
        <v>5</v>
      </c>
      <c r="V30" s="26">
        <v>26.492469606242068</v>
      </c>
    </row>
    <row r="31" spans="1:22" ht="15" customHeight="1" x14ac:dyDescent="0.2">
      <c r="A31" s="1" t="s">
        <v>7</v>
      </c>
      <c r="B31" s="19">
        <f t="shared" si="23"/>
        <v>-5</v>
      </c>
      <c r="C31" s="19">
        <v>4</v>
      </c>
      <c r="D31" s="19">
        <f t="shared" si="24"/>
        <v>2</v>
      </c>
      <c r="E31" s="19">
        <f t="shared" si="25"/>
        <v>-5</v>
      </c>
      <c r="F31" s="19">
        <v>2</v>
      </c>
      <c r="G31" s="19">
        <v>-2</v>
      </c>
      <c r="H31" s="19">
        <v>7</v>
      </c>
      <c r="I31" s="19">
        <v>0</v>
      </c>
      <c r="J31" s="30">
        <f t="shared" si="3"/>
        <v>-9.1976615260558408</v>
      </c>
      <c r="K31" s="30">
        <v>3.6790646104223366</v>
      </c>
      <c r="L31" s="30">
        <v>12.876726136478178</v>
      </c>
      <c r="M31" s="19">
        <f t="shared" si="26"/>
        <v>0</v>
      </c>
      <c r="N31" s="19">
        <f t="shared" si="28"/>
        <v>14</v>
      </c>
      <c r="O31" s="19">
        <v>8</v>
      </c>
      <c r="P31" s="19">
        <v>6</v>
      </c>
      <c r="Q31" s="19">
        <v>8</v>
      </c>
      <c r="R31" s="19">
        <f t="shared" si="27"/>
        <v>14</v>
      </c>
      <c r="S31" s="19">
        <v>4</v>
      </c>
      <c r="T31" s="19">
        <v>4</v>
      </c>
      <c r="U31" s="19">
        <v>10</v>
      </c>
      <c r="V31" s="30">
        <v>0</v>
      </c>
    </row>
    <row r="32" spans="1:22" ht="15" customHeight="1" x14ac:dyDescent="0.2">
      <c r="A32" s="5" t="s">
        <v>6</v>
      </c>
      <c r="B32" s="18">
        <f t="shared" si="23"/>
        <v>-1</v>
      </c>
      <c r="C32" s="18">
        <v>3</v>
      </c>
      <c r="D32" s="18">
        <f t="shared" si="24"/>
        <v>4</v>
      </c>
      <c r="E32" s="18">
        <f t="shared" si="25"/>
        <v>-2</v>
      </c>
      <c r="F32" s="18">
        <v>0</v>
      </c>
      <c r="G32" s="18">
        <v>0</v>
      </c>
      <c r="H32" s="18">
        <v>2</v>
      </c>
      <c r="I32" s="18">
        <v>0</v>
      </c>
      <c r="J32" s="25">
        <f t="shared" si="3"/>
        <v>-14.553429027113237</v>
      </c>
      <c r="K32" s="25">
        <v>0</v>
      </c>
      <c r="L32" s="25">
        <v>14.553429027113237</v>
      </c>
      <c r="M32" s="18">
        <f t="shared" si="26"/>
        <v>1</v>
      </c>
      <c r="N32" s="18">
        <f t="shared" si="28"/>
        <v>4</v>
      </c>
      <c r="O32" s="22">
        <v>0</v>
      </c>
      <c r="P32" s="22">
        <v>2</v>
      </c>
      <c r="Q32" s="22">
        <v>2</v>
      </c>
      <c r="R32" s="22">
        <f t="shared" si="27"/>
        <v>3</v>
      </c>
      <c r="S32" s="22">
        <v>-4</v>
      </c>
      <c r="T32" s="22">
        <v>1</v>
      </c>
      <c r="U32" s="22">
        <v>2</v>
      </c>
      <c r="V32" s="29">
        <v>7.2767145135566196</v>
      </c>
    </row>
    <row r="33" spans="1:22" ht="15" customHeight="1" x14ac:dyDescent="0.2">
      <c r="A33" s="3" t="s">
        <v>5</v>
      </c>
      <c r="B33" s="20">
        <f t="shared" si="23"/>
        <v>-8</v>
      </c>
      <c r="C33" s="20">
        <v>11</v>
      </c>
      <c r="D33" s="20">
        <f t="shared" si="24"/>
        <v>1</v>
      </c>
      <c r="E33" s="20">
        <f t="shared" si="25"/>
        <v>-5</v>
      </c>
      <c r="F33" s="20">
        <v>4</v>
      </c>
      <c r="G33" s="20">
        <v>2</v>
      </c>
      <c r="H33" s="20">
        <v>9</v>
      </c>
      <c r="I33" s="20">
        <v>-2</v>
      </c>
      <c r="J33" s="26">
        <f t="shared" si="3"/>
        <v>-8.7441905035695484</v>
      </c>
      <c r="K33" s="26">
        <v>6.9953524028556364</v>
      </c>
      <c r="L33" s="26">
        <v>15.739542906425184</v>
      </c>
      <c r="M33" s="20">
        <f t="shared" si="26"/>
        <v>-3</v>
      </c>
      <c r="N33" s="20">
        <f t="shared" si="28"/>
        <v>13</v>
      </c>
      <c r="O33" s="20">
        <v>-4</v>
      </c>
      <c r="P33" s="20">
        <v>8</v>
      </c>
      <c r="Q33" s="20">
        <v>5</v>
      </c>
      <c r="R33" s="20">
        <f t="shared" si="27"/>
        <v>16</v>
      </c>
      <c r="S33" s="20">
        <v>-1</v>
      </c>
      <c r="T33" s="20">
        <v>7</v>
      </c>
      <c r="U33" s="20">
        <v>9</v>
      </c>
      <c r="V33" s="26">
        <v>-5.2465143021417227</v>
      </c>
    </row>
    <row r="34" spans="1:22" ht="15" customHeight="1" x14ac:dyDescent="0.2">
      <c r="A34" s="3" t="s">
        <v>4</v>
      </c>
      <c r="B34" s="20">
        <f t="shared" si="23"/>
        <v>1</v>
      </c>
      <c r="C34" s="20">
        <v>0</v>
      </c>
      <c r="D34" s="20">
        <f t="shared" si="24"/>
        <v>0</v>
      </c>
      <c r="E34" s="20">
        <f t="shared" si="25"/>
        <v>-2</v>
      </c>
      <c r="F34" s="20">
        <v>1</v>
      </c>
      <c r="G34" s="20">
        <v>-1</v>
      </c>
      <c r="H34" s="20">
        <v>3</v>
      </c>
      <c r="I34" s="20">
        <v>-3</v>
      </c>
      <c r="J34" s="26">
        <f t="shared" si="3"/>
        <v>-5.0694444444444446</v>
      </c>
      <c r="K34" s="26">
        <v>2.5347222222222219</v>
      </c>
      <c r="L34" s="26">
        <v>7.604166666666667</v>
      </c>
      <c r="M34" s="20">
        <f t="shared" si="26"/>
        <v>3</v>
      </c>
      <c r="N34" s="20">
        <f t="shared" si="28"/>
        <v>8</v>
      </c>
      <c r="O34" s="20">
        <v>-2</v>
      </c>
      <c r="P34" s="20">
        <v>5</v>
      </c>
      <c r="Q34" s="20">
        <v>3</v>
      </c>
      <c r="R34" s="20">
        <f t="shared" si="27"/>
        <v>5</v>
      </c>
      <c r="S34" s="20">
        <v>0</v>
      </c>
      <c r="T34" s="20">
        <v>1</v>
      </c>
      <c r="U34" s="20">
        <v>4</v>
      </c>
      <c r="V34" s="26">
        <v>7.6041666666666661</v>
      </c>
    </row>
    <row r="35" spans="1:22" ht="15" customHeight="1" x14ac:dyDescent="0.2">
      <c r="A35" s="1" t="s">
        <v>3</v>
      </c>
      <c r="B35" s="19">
        <f t="shared" si="23"/>
        <v>-9</v>
      </c>
      <c r="C35" s="19">
        <v>-2</v>
      </c>
      <c r="D35" s="19">
        <f t="shared" si="24"/>
        <v>5</v>
      </c>
      <c r="E35" s="19">
        <f t="shared" si="25"/>
        <v>-6</v>
      </c>
      <c r="F35" s="19">
        <v>1</v>
      </c>
      <c r="G35" s="19">
        <v>-2</v>
      </c>
      <c r="H35" s="19">
        <v>7</v>
      </c>
      <c r="I35" s="19">
        <v>-3</v>
      </c>
      <c r="J35" s="30">
        <f t="shared" si="3"/>
        <v>-15.110743117367008</v>
      </c>
      <c r="K35" s="30">
        <v>2.5184571862278338</v>
      </c>
      <c r="L35" s="30">
        <v>17.629200303594843</v>
      </c>
      <c r="M35" s="19">
        <f>N35-R35</f>
        <v>-3</v>
      </c>
      <c r="N35" s="19">
        <f t="shared" si="28"/>
        <v>12</v>
      </c>
      <c r="O35" s="24">
        <v>5</v>
      </c>
      <c r="P35" s="24">
        <v>9</v>
      </c>
      <c r="Q35" s="24">
        <v>3</v>
      </c>
      <c r="R35" s="24">
        <f t="shared" si="27"/>
        <v>15</v>
      </c>
      <c r="S35" s="24">
        <v>1</v>
      </c>
      <c r="T35" s="24">
        <v>7</v>
      </c>
      <c r="U35" s="24">
        <v>8</v>
      </c>
      <c r="V35" s="31">
        <v>-7.555371558683504</v>
      </c>
    </row>
    <row r="36" spans="1:22" ht="15" customHeight="1" x14ac:dyDescent="0.2">
      <c r="A36" s="5" t="s">
        <v>2</v>
      </c>
      <c r="B36" s="18">
        <f t="shared" si="23"/>
        <v>-3</v>
      </c>
      <c r="C36" s="18">
        <v>2</v>
      </c>
      <c r="D36" s="18">
        <f t="shared" si="24"/>
        <v>5</v>
      </c>
      <c r="E36" s="18">
        <f t="shared" si="25"/>
        <v>-4</v>
      </c>
      <c r="F36" s="18">
        <v>0</v>
      </c>
      <c r="G36" s="18">
        <v>0</v>
      </c>
      <c r="H36" s="18">
        <v>4</v>
      </c>
      <c r="I36" s="18">
        <v>-1</v>
      </c>
      <c r="J36" s="25">
        <f t="shared" si="3"/>
        <v>-26.798825256975036</v>
      </c>
      <c r="K36" s="25">
        <v>0</v>
      </c>
      <c r="L36" s="25">
        <v>26.798825256975036</v>
      </c>
      <c r="M36" s="18">
        <f t="shared" si="26"/>
        <v>1</v>
      </c>
      <c r="N36" s="18">
        <f t="shared" si="28"/>
        <v>4</v>
      </c>
      <c r="O36" s="18">
        <v>2</v>
      </c>
      <c r="P36" s="18">
        <v>2</v>
      </c>
      <c r="Q36" s="18">
        <v>2</v>
      </c>
      <c r="R36" s="18">
        <f t="shared" si="27"/>
        <v>3</v>
      </c>
      <c r="S36" s="18">
        <v>-2</v>
      </c>
      <c r="T36" s="18">
        <v>2</v>
      </c>
      <c r="U36" s="18">
        <v>1</v>
      </c>
      <c r="V36" s="25">
        <v>6.699706314243759</v>
      </c>
    </row>
    <row r="37" spans="1:22" ht="15" customHeight="1" x14ac:dyDescent="0.2">
      <c r="A37" s="3" t="s">
        <v>1</v>
      </c>
      <c r="B37" s="20">
        <f t="shared" si="23"/>
        <v>-3</v>
      </c>
      <c r="C37" s="20">
        <v>-2</v>
      </c>
      <c r="D37" s="20">
        <f t="shared" si="24"/>
        <v>4</v>
      </c>
      <c r="E37" s="20">
        <f t="shared" si="25"/>
        <v>-4</v>
      </c>
      <c r="F37" s="20">
        <v>0</v>
      </c>
      <c r="G37" s="20">
        <v>0</v>
      </c>
      <c r="H37" s="20">
        <v>4</v>
      </c>
      <c r="I37" s="20">
        <v>1</v>
      </c>
      <c r="J37" s="26">
        <f t="shared" si="3"/>
        <v>-40.187173135150012</v>
      </c>
      <c r="K37" s="26">
        <v>0</v>
      </c>
      <c r="L37" s="26">
        <v>40.187173135150012</v>
      </c>
      <c r="M37" s="20">
        <f t="shared" si="26"/>
        <v>1</v>
      </c>
      <c r="N37" s="20">
        <f t="shared" si="28"/>
        <v>1</v>
      </c>
      <c r="O37" s="20">
        <v>-1</v>
      </c>
      <c r="P37" s="20">
        <v>1</v>
      </c>
      <c r="Q37" s="20">
        <v>0</v>
      </c>
      <c r="R37" s="20">
        <f t="shared" si="27"/>
        <v>0</v>
      </c>
      <c r="S37" s="20">
        <v>-6</v>
      </c>
      <c r="T37" s="20">
        <v>0</v>
      </c>
      <c r="U37" s="20">
        <v>0</v>
      </c>
      <c r="V37" s="26">
        <v>10.046793283787503</v>
      </c>
    </row>
    <row r="38" spans="1:22" ht="15" customHeight="1" x14ac:dyDescent="0.2">
      <c r="A38" s="1" t="s">
        <v>0</v>
      </c>
      <c r="B38" s="19">
        <f t="shared" si="23"/>
        <v>-7</v>
      </c>
      <c r="C38" s="19">
        <v>-2</v>
      </c>
      <c r="D38" s="19">
        <f t="shared" si="24"/>
        <v>-5</v>
      </c>
      <c r="E38" s="19">
        <f t="shared" si="25"/>
        <v>-5</v>
      </c>
      <c r="F38" s="19">
        <v>0</v>
      </c>
      <c r="G38" s="19">
        <v>0</v>
      </c>
      <c r="H38" s="19">
        <v>5</v>
      </c>
      <c r="I38" s="19">
        <v>4</v>
      </c>
      <c r="J38" s="30">
        <f t="shared" si="3"/>
        <v>-54.267023490930711</v>
      </c>
      <c r="K38" s="30">
        <v>0</v>
      </c>
      <c r="L38" s="30">
        <v>54.267023490930711</v>
      </c>
      <c r="M38" s="19">
        <f t="shared" si="26"/>
        <v>-2</v>
      </c>
      <c r="N38" s="19">
        <f t="shared" si="28"/>
        <v>1</v>
      </c>
      <c r="O38" s="19">
        <v>0</v>
      </c>
      <c r="P38" s="19">
        <v>0</v>
      </c>
      <c r="Q38" s="19">
        <v>1</v>
      </c>
      <c r="R38" s="19">
        <f t="shared" si="27"/>
        <v>3</v>
      </c>
      <c r="S38" s="19">
        <v>1</v>
      </c>
      <c r="T38" s="19">
        <v>3</v>
      </c>
      <c r="U38" s="19">
        <v>0</v>
      </c>
      <c r="V38" s="30">
        <v>-21.706809396372282</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-247</v>
      </c>
      <c r="C9" s="17">
        <f t="shared" si="0"/>
        <v>-33</v>
      </c>
      <c r="D9" s="17">
        <f t="shared" si="0"/>
        <v>-54</v>
      </c>
      <c r="E9" s="17">
        <f t="shared" si="0"/>
        <v>-219</v>
      </c>
      <c r="F9" s="17">
        <f t="shared" si="0"/>
        <v>124</v>
      </c>
      <c r="G9" s="17">
        <f t="shared" si="0"/>
        <v>-34</v>
      </c>
      <c r="H9" s="17">
        <f t="shared" si="0"/>
        <v>343</v>
      </c>
      <c r="I9" s="17">
        <f t="shared" si="0"/>
        <v>17</v>
      </c>
      <c r="J9" s="28">
        <f>K9-L9</f>
        <v>-9.5108744150517772</v>
      </c>
      <c r="K9" s="28">
        <v>5.3851526368329692</v>
      </c>
      <c r="L9" s="28">
        <v>14.896027051884746</v>
      </c>
      <c r="M9" s="17">
        <f t="shared" ref="M9:U9" si="1">M10+M11</f>
        <v>-28</v>
      </c>
      <c r="N9" s="17">
        <f t="shared" si="1"/>
        <v>413</v>
      </c>
      <c r="O9" s="17">
        <f t="shared" si="1"/>
        <v>-54</v>
      </c>
      <c r="P9" s="17">
        <f t="shared" si="1"/>
        <v>254</v>
      </c>
      <c r="Q9" s="17">
        <f t="shared" si="1"/>
        <v>159</v>
      </c>
      <c r="R9" s="17">
        <f>R10+R11</f>
        <v>441</v>
      </c>
      <c r="S9" s="17">
        <f t="shared" si="1"/>
        <v>-51</v>
      </c>
      <c r="T9" s="17">
        <f t="shared" si="1"/>
        <v>282</v>
      </c>
      <c r="U9" s="17">
        <f t="shared" si="1"/>
        <v>159</v>
      </c>
      <c r="V9" s="28">
        <v>-1.2160022083171178</v>
      </c>
    </row>
    <row r="10" spans="1:22" ht="15" customHeight="1" x14ac:dyDescent="0.2">
      <c r="A10" s="6" t="s">
        <v>28</v>
      </c>
      <c r="B10" s="18">
        <f t="shared" ref="B10:I10" si="2">B20+B21+B22+B23</f>
        <v>-175</v>
      </c>
      <c r="C10" s="18">
        <f t="shared" si="2"/>
        <v>-65</v>
      </c>
      <c r="D10" s="18">
        <f t="shared" si="2"/>
        <v>-100</v>
      </c>
      <c r="E10" s="18">
        <f t="shared" si="2"/>
        <v>-145</v>
      </c>
      <c r="F10" s="18">
        <f t="shared" si="2"/>
        <v>99</v>
      </c>
      <c r="G10" s="18">
        <f t="shared" si="2"/>
        <v>-29</v>
      </c>
      <c r="H10" s="18">
        <f t="shared" si="2"/>
        <v>244</v>
      </c>
      <c r="I10" s="18">
        <f t="shared" si="2"/>
        <v>23</v>
      </c>
      <c r="J10" s="25">
        <f t="shared" ref="J10:J38" si="3">K10-L10</f>
        <v>-8.3583649979943075</v>
      </c>
      <c r="K10" s="25">
        <v>5.7067457572512863</v>
      </c>
      <c r="L10" s="25">
        <v>14.065110755245595</v>
      </c>
      <c r="M10" s="18">
        <f t="shared" ref="M10:U10" si="4">M20+M21+M22+M23</f>
        <v>-30</v>
      </c>
      <c r="N10" s="18">
        <f t="shared" si="4"/>
        <v>302</v>
      </c>
      <c r="O10" s="18">
        <f t="shared" si="4"/>
        <v>-68</v>
      </c>
      <c r="P10" s="18">
        <f t="shared" si="4"/>
        <v>207</v>
      </c>
      <c r="Q10" s="18">
        <f t="shared" si="4"/>
        <v>95</v>
      </c>
      <c r="R10" s="18">
        <f t="shared" si="4"/>
        <v>332</v>
      </c>
      <c r="S10" s="18">
        <f t="shared" si="4"/>
        <v>-20</v>
      </c>
      <c r="T10" s="18">
        <f t="shared" si="4"/>
        <v>230</v>
      </c>
      <c r="U10" s="18">
        <f t="shared" si="4"/>
        <v>102</v>
      </c>
      <c r="V10" s="25">
        <v>-1.7293168961367513</v>
      </c>
    </row>
    <row r="11" spans="1:22" ht="15" customHeight="1" x14ac:dyDescent="0.2">
      <c r="A11" s="2" t="s">
        <v>27</v>
      </c>
      <c r="B11" s="19">
        <f t="shared" ref="B11:I11" si="5">B12+B13+B14+B15+B16</f>
        <v>-72</v>
      </c>
      <c r="C11" s="19">
        <f t="shared" si="5"/>
        <v>32</v>
      </c>
      <c r="D11" s="19">
        <f t="shared" si="5"/>
        <v>46</v>
      </c>
      <c r="E11" s="19">
        <f t="shared" si="5"/>
        <v>-74</v>
      </c>
      <c r="F11" s="19">
        <f t="shared" si="5"/>
        <v>25</v>
      </c>
      <c r="G11" s="19">
        <f t="shared" si="5"/>
        <v>-5</v>
      </c>
      <c r="H11" s="19">
        <f t="shared" si="5"/>
        <v>99</v>
      </c>
      <c r="I11" s="19">
        <f t="shared" si="5"/>
        <v>-6</v>
      </c>
      <c r="J11" s="30">
        <f t="shared" si="3"/>
        <v>-13.031877680798605</v>
      </c>
      <c r="K11" s="30">
        <v>4.4026613786481787</v>
      </c>
      <c r="L11" s="30">
        <v>17.434539059446784</v>
      </c>
      <c r="M11" s="19">
        <f t="shared" ref="M11:U11" si="6">M12+M13+M14+M15+M16</f>
        <v>2</v>
      </c>
      <c r="N11" s="19">
        <f t="shared" si="6"/>
        <v>111</v>
      </c>
      <c r="O11" s="19">
        <f t="shared" si="6"/>
        <v>14</v>
      </c>
      <c r="P11" s="19">
        <f t="shared" si="6"/>
        <v>47</v>
      </c>
      <c r="Q11" s="19">
        <f t="shared" si="6"/>
        <v>64</v>
      </c>
      <c r="R11" s="19">
        <f t="shared" si="6"/>
        <v>109</v>
      </c>
      <c r="S11" s="19">
        <f t="shared" si="6"/>
        <v>-31</v>
      </c>
      <c r="T11" s="19">
        <f t="shared" si="6"/>
        <v>52</v>
      </c>
      <c r="U11" s="19">
        <f t="shared" si="6"/>
        <v>57</v>
      </c>
      <c r="V11" s="30">
        <v>0.35221291029185053</v>
      </c>
    </row>
    <row r="12" spans="1:22" ht="15" customHeight="1" x14ac:dyDescent="0.2">
      <c r="A12" s="6" t="s">
        <v>26</v>
      </c>
      <c r="B12" s="18">
        <f t="shared" ref="B12:I12" si="7">B24</f>
        <v>-10</v>
      </c>
      <c r="C12" s="18">
        <f t="shared" si="7"/>
        <v>-6</v>
      </c>
      <c r="D12" s="18">
        <f t="shared" si="7"/>
        <v>-3</v>
      </c>
      <c r="E12" s="18">
        <f t="shared" si="7"/>
        <v>-6</v>
      </c>
      <c r="F12" s="18">
        <f t="shared" si="7"/>
        <v>2</v>
      </c>
      <c r="G12" s="18">
        <f t="shared" si="7"/>
        <v>1</v>
      </c>
      <c r="H12" s="18">
        <f t="shared" si="7"/>
        <v>8</v>
      </c>
      <c r="I12" s="18">
        <f t="shared" si="7"/>
        <v>0</v>
      </c>
      <c r="J12" s="25">
        <f t="shared" si="3"/>
        <v>-13.548626577579805</v>
      </c>
      <c r="K12" s="25">
        <v>4.5162088591932683</v>
      </c>
      <c r="L12" s="25">
        <v>18.064835436773073</v>
      </c>
      <c r="M12" s="18">
        <f t="shared" ref="M12:U12" si="8">M24</f>
        <v>-4</v>
      </c>
      <c r="N12" s="18">
        <f t="shared" si="8"/>
        <v>6</v>
      </c>
      <c r="O12" s="18">
        <f t="shared" si="8"/>
        <v>-1</v>
      </c>
      <c r="P12" s="18">
        <f t="shared" si="8"/>
        <v>1</v>
      </c>
      <c r="Q12" s="18">
        <f t="shared" si="8"/>
        <v>5</v>
      </c>
      <c r="R12" s="18">
        <f t="shared" si="8"/>
        <v>10</v>
      </c>
      <c r="S12" s="18">
        <f t="shared" si="8"/>
        <v>3</v>
      </c>
      <c r="T12" s="18">
        <f t="shared" si="8"/>
        <v>3</v>
      </c>
      <c r="U12" s="18">
        <f t="shared" si="8"/>
        <v>7</v>
      </c>
      <c r="V12" s="25">
        <v>-9.0324177183865366</v>
      </c>
    </row>
    <row r="13" spans="1:22" ht="15" customHeight="1" x14ac:dyDescent="0.2">
      <c r="A13" s="4" t="s">
        <v>25</v>
      </c>
      <c r="B13" s="20">
        <f t="shared" ref="B13:I13" si="9">B25+B26+B27</f>
        <v>-23</v>
      </c>
      <c r="C13" s="20">
        <f t="shared" si="9"/>
        <v>-3</v>
      </c>
      <c r="D13" s="20">
        <f t="shared" si="9"/>
        <v>2</v>
      </c>
      <c r="E13" s="20">
        <f t="shared" si="9"/>
        <v>-11</v>
      </c>
      <c r="F13" s="20">
        <f t="shared" si="9"/>
        <v>2</v>
      </c>
      <c r="G13" s="20">
        <f t="shared" si="9"/>
        <v>-4</v>
      </c>
      <c r="H13" s="20">
        <f t="shared" si="9"/>
        <v>13</v>
      </c>
      <c r="I13" s="20">
        <f t="shared" si="9"/>
        <v>-4</v>
      </c>
      <c r="J13" s="26">
        <f t="shared" si="3"/>
        <v>-10.807827936149023</v>
      </c>
      <c r="K13" s="26">
        <v>1.9650596247543675</v>
      </c>
      <c r="L13" s="26">
        <v>12.77288756090339</v>
      </c>
      <c r="M13" s="20">
        <f t="shared" ref="M13:U13" si="10">M25+M26+M27</f>
        <v>-12</v>
      </c>
      <c r="N13" s="20">
        <f t="shared" si="10"/>
        <v>15</v>
      </c>
      <c r="O13" s="20">
        <f t="shared" si="10"/>
        <v>-4</v>
      </c>
      <c r="P13" s="20">
        <f t="shared" si="10"/>
        <v>6</v>
      </c>
      <c r="Q13" s="20">
        <f t="shared" si="10"/>
        <v>9</v>
      </c>
      <c r="R13" s="20">
        <f t="shared" si="10"/>
        <v>27</v>
      </c>
      <c r="S13" s="20">
        <f t="shared" si="10"/>
        <v>-6</v>
      </c>
      <c r="T13" s="20">
        <f t="shared" si="10"/>
        <v>21</v>
      </c>
      <c r="U13" s="20">
        <f t="shared" si="10"/>
        <v>6</v>
      </c>
      <c r="V13" s="26">
        <v>-11.790357748526205</v>
      </c>
    </row>
    <row r="14" spans="1:22" ht="15" customHeight="1" x14ac:dyDescent="0.2">
      <c r="A14" s="4" t="s">
        <v>24</v>
      </c>
      <c r="B14" s="20">
        <f t="shared" ref="B14:I14" si="11">B28+B29+B30+B31</f>
        <v>-8</v>
      </c>
      <c r="C14" s="20">
        <f t="shared" si="11"/>
        <v>26</v>
      </c>
      <c r="D14" s="20">
        <f t="shared" si="11"/>
        <v>42</v>
      </c>
      <c r="E14" s="20">
        <f t="shared" si="11"/>
        <v>-28</v>
      </c>
      <c r="F14" s="20">
        <f t="shared" si="11"/>
        <v>12</v>
      </c>
      <c r="G14" s="20">
        <f t="shared" si="11"/>
        <v>1</v>
      </c>
      <c r="H14" s="20">
        <f t="shared" si="11"/>
        <v>40</v>
      </c>
      <c r="I14" s="20">
        <f t="shared" si="11"/>
        <v>-9</v>
      </c>
      <c r="J14" s="26">
        <f t="shared" si="3"/>
        <v>-12.851466224032995</v>
      </c>
      <c r="K14" s="26">
        <v>5.5077712388712836</v>
      </c>
      <c r="L14" s="26">
        <v>18.359237462904279</v>
      </c>
      <c r="M14" s="20">
        <f t="shared" ref="M14:U14" si="12">M28+M29+M30+M31</f>
        <v>20</v>
      </c>
      <c r="N14" s="20">
        <f t="shared" si="12"/>
        <v>52</v>
      </c>
      <c r="O14" s="20">
        <f t="shared" si="12"/>
        <v>9</v>
      </c>
      <c r="P14" s="20">
        <f t="shared" si="12"/>
        <v>24</v>
      </c>
      <c r="Q14" s="20">
        <f t="shared" si="12"/>
        <v>28</v>
      </c>
      <c r="R14" s="20">
        <f t="shared" si="12"/>
        <v>32</v>
      </c>
      <c r="S14" s="20">
        <f t="shared" si="12"/>
        <v>-23</v>
      </c>
      <c r="T14" s="20">
        <f t="shared" si="12"/>
        <v>12</v>
      </c>
      <c r="U14" s="20">
        <f t="shared" si="12"/>
        <v>20</v>
      </c>
      <c r="V14" s="26">
        <v>9.1796187314521429</v>
      </c>
    </row>
    <row r="15" spans="1:22" ht="15" customHeight="1" x14ac:dyDescent="0.2">
      <c r="A15" s="4" t="s">
        <v>23</v>
      </c>
      <c r="B15" s="20">
        <f t="shared" ref="B15:I15" si="13">B32+B33+B34+B35</f>
        <v>-17</v>
      </c>
      <c r="C15" s="20">
        <f t="shared" si="13"/>
        <v>11</v>
      </c>
      <c r="D15" s="20">
        <f t="shared" si="13"/>
        <v>5</v>
      </c>
      <c r="E15" s="20">
        <f t="shared" si="13"/>
        <v>-19</v>
      </c>
      <c r="F15" s="20">
        <f t="shared" si="13"/>
        <v>8</v>
      </c>
      <c r="G15" s="20">
        <f t="shared" si="13"/>
        <v>-3</v>
      </c>
      <c r="H15" s="20">
        <f t="shared" si="13"/>
        <v>27</v>
      </c>
      <c r="I15" s="20">
        <f t="shared" si="13"/>
        <v>3</v>
      </c>
      <c r="J15" s="26">
        <f t="shared" si="3"/>
        <v>-11.537565715046249</v>
      </c>
      <c r="K15" s="26">
        <v>4.8579224063352626</v>
      </c>
      <c r="L15" s="26">
        <v>16.395488121381511</v>
      </c>
      <c r="M15" s="20">
        <f t="shared" ref="M15:U15" si="14">M32+M33+M34+M35</f>
        <v>2</v>
      </c>
      <c r="N15" s="20">
        <f t="shared" si="14"/>
        <v>38</v>
      </c>
      <c r="O15" s="20">
        <f t="shared" si="14"/>
        <v>13</v>
      </c>
      <c r="P15" s="20">
        <f t="shared" si="14"/>
        <v>16</v>
      </c>
      <c r="Q15" s="20">
        <f t="shared" si="14"/>
        <v>22</v>
      </c>
      <c r="R15" s="20">
        <f t="shared" si="14"/>
        <v>36</v>
      </c>
      <c r="S15" s="20">
        <f t="shared" si="14"/>
        <v>2</v>
      </c>
      <c r="T15" s="20">
        <f t="shared" si="14"/>
        <v>15</v>
      </c>
      <c r="U15" s="20">
        <f t="shared" si="14"/>
        <v>21</v>
      </c>
      <c r="V15" s="26">
        <v>1.2144806015838121</v>
      </c>
    </row>
    <row r="16" spans="1:22" ht="15" customHeight="1" x14ac:dyDescent="0.2">
      <c r="A16" s="2" t="s">
        <v>22</v>
      </c>
      <c r="B16" s="19">
        <f t="shared" ref="B16:I16" si="15">B36+B37+B38</f>
        <v>-14</v>
      </c>
      <c r="C16" s="19">
        <f t="shared" si="15"/>
        <v>4</v>
      </c>
      <c r="D16" s="19">
        <f t="shared" si="15"/>
        <v>0</v>
      </c>
      <c r="E16" s="19">
        <f t="shared" si="15"/>
        <v>-10</v>
      </c>
      <c r="F16" s="19">
        <f t="shared" si="15"/>
        <v>1</v>
      </c>
      <c r="G16" s="19">
        <f t="shared" si="15"/>
        <v>0</v>
      </c>
      <c r="H16" s="19">
        <f t="shared" si="15"/>
        <v>11</v>
      </c>
      <c r="I16" s="19">
        <f t="shared" si="15"/>
        <v>4</v>
      </c>
      <c r="J16" s="30">
        <f t="shared" si="3"/>
        <v>-25.495948588991332</v>
      </c>
      <c r="K16" s="30">
        <v>2.549594858899134</v>
      </c>
      <c r="L16" s="30">
        <v>28.045543447890466</v>
      </c>
      <c r="M16" s="19">
        <f t="shared" ref="M16:U16" si="16">M36+M37+M38</f>
        <v>-4</v>
      </c>
      <c r="N16" s="19">
        <f t="shared" si="16"/>
        <v>0</v>
      </c>
      <c r="O16" s="19">
        <f t="shared" si="16"/>
        <v>-3</v>
      </c>
      <c r="P16" s="19">
        <f t="shared" si="16"/>
        <v>0</v>
      </c>
      <c r="Q16" s="19">
        <f t="shared" si="16"/>
        <v>0</v>
      </c>
      <c r="R16" s="19">
        <f t="shared" si="16"/>
        <v>4</v>
      </c>
      <c r="S16" s="19">
        <f t="shared" si="16"/>
        <v>-7</v>
      </c>
      <c r="T16" s="19">
        <f t="shared" si="16"/>
        <v>1</v>
      </c>
      <c r="U16" s="19">
        <f t="shared" si="16"/>
        <v>3</v>
      </c>
      <c r="V16" s="30">
        <v>-10.198379435596536</v>
      </c>
    </row>
    <row r="17" spans="1:22" ht="15" customHeight="1" x14ac:dyDescent="0.2">
      <c r="A17" s="6" t="s">
        <v>21</v>
      </c>
      <c r="B17" s="18">
        <f t="shared" ref="B17:I17" si="17">B12+B13+B20</f>
        <v>-102</v>
      </c>
      <c r="C17" s="18">
        <f t="shared" si="17"/>
        <v>-6</v>
      </c>
      <c r="D17" s="18">
        <f t="shared" si="17"/>
        <v>-41</v>
      </c>
      <c r="E17" s="18">
        <f t="shared" si="17"/>
        <v>-75</v>
      </c>
      <c r="F17" s="18">
        <f t="shared" si="17"/>
        <v>56</v>
      </c>
      <c r="G17" s="18">
        <f t="shared" si="17"/>
        <v>-5</v>
      </c>
      <c r="H17" s="18">
        <f t="shared" si="17"/>
        <v>131</v>
      </c>
      <c r="I17" s="18">
        <f t="shared" si="17"/>
        <v>22</v>
      </c>
      <c r="J17" s="25">
        <f t="shared" si="3"/>
        <v>-8.1126254678651115</v>
      </c>
      <c r="K17" s="25">
        <v>6.0574270160059509</v>
      </c>
      <c r="L17" s="25">
        <v>14.170052483871062</v>
      </c>
      <c r="M17" s="18">
        <f t="shared" ref="M17:U17" si="18">M12+M13+M20</f>
        <v>-27</v>
      </c>
      <c r="N17" s="18">
        <f t="shared" si="18"/>
        <v>126</v>
      </c>
      <c r="O17" s="18">
        <f t="shared" si="18"/>
        <v>-38</v>
      </c>
      <c r="P17" s="18">
        <f t="shared" si="18"/>
        <v>88</v>
      </c>
      <c r="Q17" s="18">
        <f t="shared" si="18"/>
        <v>38</v>
      </c>
      <c r="R17" s="18">
        <f t="shared" si="18"/>
        <v>153</v>
      </c>
      <c r="S17" s="18">
        <f t="shared" si="18"/>
        <v>-24</v>
      </c>
      <c r="T17" s="18">
        <f t="shared" si="18"/>
        <v>117</v>
      </c>
      <c r="U17" s="18">
        <f t="shared" si="18"/>
        <v>36</v>
      </c>
      <c r="V17" s="25">
        <v>-2.9205451684314383</v>
      </c>
    </row>
    <row r="18" spans="1:22" ht="15" customHeight="1" x14ac:dyDescent="0.2">
      <c r="A18" s="4" t="s">
        <v>20</v>
      </c>
      <c r="B18" s="20">
        <f t="shared" ref="B18:I18" si="19">B14+B22</f>
        <v>-35</v>
      </c>
      <c r="C18" s="20">
        <f t="shared" si="19"/>
        <v>28</v>
      </c>
      <c r="D18" s="20">
        <f t="shared" si="19"/>
        <v>30</v>
      </c>
      <c r="E18" s="20">
        <f t="shared" si="19"/>
        <v>-52</v>
      </c>
      <c r="F18" s="20">
        <f t="shared" si="19"/>
        <v>24</v>
      </c>
      <c r="G18" s="20">
        <f t="shared" si="19"/>
        <v>2</v>
      </c>
      <c r="H18" s="20">
        <f t="shared" si="19"/>
        <v>76</v>
      </c>
      <c r="I18" s="20">
        <f t="shared" si="19"/>
        <v>-7</v>
      </c>
      <c r="J18" s="26">
        <f t="shared" si="3"/>
        <v>-12.639429960376919</v>
      </c>
      <c r="K18" s="26">
        <v>5.8335830586355009</v>
      </c>
      <c r="L18" s="26">
        <v>18.47301301901242</v>
      </c>
      <c r="M18" s="20">
        <f t="shared" ref="M18:U18" si="20">M14+M22</f>
        <v>17</v>
      </c>
      <c r="N18" s="20">
        <f t="shared" si="20"/>
        <v>88</v>
      </c>
      <c r="O18" s="20">
        <f t="shared" si="20"/>
        <v>5</v>
      </c>
      <c r="P18" s="20">
        <f t="shared" si="20"/>
        <v>46</v>
      </c>
      <c r="Q18" s="20">
        <f t="shared" si="20"/>
        <v>42</v>
      </c>
      <c r="R18" s="20">
        <f t="shared" si="20"/>
        <v>71</v>
      </c>
      <c r="S18" s="20">
        <f t="shared" si="20"/>
        <v>-16</v>
      </c>
      <c r="T18" s="20">
        <f t="shared" si="20"/>
        <v>30</v>
      </c>
      <c r="U18" s="20">
        <f t="shared" si="20"/>
        <v>41</v>
      </c>
      <c r="V18" s="26">
        <v>4.1321213332001427</v>
      </c>
    </row>
    <row r="19" spans="1:22" ht="15" customHeight="1" x14ac:dyDescent="0.2">
      <c r="A19" s="2" t="s">
        <v>19</v>
      </c>
      <c r="B19" s="19">
        <f t="shared" ref="B19:I19" si="21">B15+B16+B21+B23</f>
        <v>-110</v>
      </c>
      <c r="C19" s="19">
        <f t="shared" si="21"/>
        <v>-55</v>
      </c>
      <c r="D19" s="19">
        <f t="shared" si="21"/>
        <v>-43</v>
      </c>
      <c r="E19" s="19">
        <f t="shared" si="21"/>
        <v>-92</v>
      </c>
      <c r="F19" s="19">
        <f t="shared" si="21"/>
        <v>44</v>
      </c>
      <c r="G19" s="19">
        <f t="shared" si="21"/>
        <v>-31</v>
      </c>
      <c r="H19" s="19">
        <f t="shared" si="21"/>
        <v>136</v>
      </c>
      <c r="I19" s="19">
        <f t="shared" si="21"/>
        <v>2</v>
      </c>
      <c r="J19" s="30">
        <f t="shared" si="3"/>
        <v>-9.516603043159126</v>
      </c>
      <c r="K19" s="30">
        <v>4.5514188467282777</v>
      </c>
      <c r="L19" s="30">
        <v>14.068021889887403</v>
      </c>
      <c r="M19" s="19">
        <f t="shared" ref="M19:U19" si="22">M15+M16+M21+M23</f>
        <v>-18</v>
      </c>
      <c r="N19" s="19">
        <f t="shared" si="22"/>
        <v>199</v>
      </c>
      <c r="O19" s="19">
        <f t="shared" si="22"/>
        <v>-21</v>
      </c>
      <c r="P19" s="19">
        <f t="shared" si="22"/>
        <v>120</v>
      </c>
      <c r="Q19" s="19">
        <f t="shared" si="22"/>
        <v>79</v>
      </c>
      <c r="R19" s="19">
        <f t="shared" si="22"/>
        <v>217</v>
      </c>
      <c r="S19" s="19">
        <f t="shared" si="22"/>
        <v>-11</v>
      </c>
      <c r="T19" s="19">
        <f t="shared" si="22"/>
        <v>135</v>
      </c>
      <c r="U19" s="19">
        <f t="shared" si="22"/>
        <v>82</v>
      </c>
      <c r="V19" s="30">
        <v>-1.8619440736615651</v>
      </c>
    </row>
    <row r="20" spans="1:22" ht="15" customHeight="1" x14ac:dyDescent="0.2">
      <c r="A20" s="5" t="s">
        <v>18</v>
      </c>
      <c r="B20" s="18">
        <f>E20+M20</f>
        <v>-69</v>
      </c>
      <c r="C20" s="18">
        <v>3</v>
      </c>
      <c r="D20" s="18">
        <f>G20-I20+O20-S20</f>
        <v>-40</v>
      </c>
      <c r="E20" s="18">
        <f>F20-H20</f>
        <v>-58</v>
      </c>
      <c r="F20" s="18">
        <v>52</v>
      </c>
      <c r="G20" s="18">
        <v>-2</v>
      </c>
      <c r="H20" s="18">
        <v>110</v>
      </c>
      <c r="I20" s="18">
        <v>26</v>
      </c>
      <c r="J20" s="25">
        <f t="shared" si="3"/>
        <v>-7.4509721107685358</v>
      </c>
      <c r="K20" s="25">
        <v>6.680181892413172</v>
      </c>
      <c r="L20" s="25">
        <v>14.131154003181708</v>
      </c>
      <c r="M20" s="18">
        <f>N20-R20</f>
        <v>-11</v>
      </c>
      <c r="N20" s="18">
        <f>SUM(P20:Q20)</f>
        <v>105</v>
      </c>
      <c r="O20" s="22">
        <v>-33</v>
      </c>
      <c r="P20" s="22">
        <v>81</v>
      </c>
      <c r="Q20" s="22">
        <v>24</v>
      </c>
      <c r="R20" s="22">
        <f>SUM(T20:U20)</f>
        <v>116</v>
      </c>
      <c r="S20" s="22">
        <v>-21</v>
      </c>
      <c r="T20" s="22">
        <v>93</v>
      </c>
      <c r="U20" s="22">
        <v>23</v>
      </c>
      <c r="V20" s="29">
        <v>-1.4131154003181692</v>
      </c>
    </row>
    <row r="21" spans="1:22" ht="15" customHeight="1" x14ac:dyDescent="0.2">
      <c r="A21" s="3" t="s">
        <v>17</v>
      </c>
      <c r="B21" s="20">
        <f t="shared" ref="B21:B38" si="23">E21+M21</f>
        <v>-70</v>
      </c>
      <c r="C21" s="20">
        <v>-78</v>
      </c>
      <c r="D21" s="20">
        <f t="shared" ref="D21:D38" si="24">G21-I21+O21-S21</f>
        <v>-70</v>
      </c>
      <c r="E21" s="20">
        <f t="shared" ref="E21:E38" si="25">F21-H21</f>
        <v>-49</v>
      </c>
      <c r="F21" s="20">
        <v>28</v>
      </c>
      <c r="G21" s="20">
        <v>-21</v>
      </c>
      <c r="H21" s="20">
        <v>77</v>
      </c>
      <c r="I21" s="20">
        <v>-13</v>
      </c>
      <c r="J21" s="26">
        <f t="shared" si="3"/>
        <v>-7.814274978591027</v>
      </c>
      <c r="K21" s="26">
        <v>4.4652999877663015</v>
      </c>
      <c r="L21" s="26">
        <v>12.279574966357329</v>
      </c>
      <c r="M21" s="20">
        <f t="shared" ref="M21:M38" si="26">N21-R21</f>
        <v>-21</v>
      </c>
      <c r="N21" s="20">
        <f>SUM(P21:Q21)</f>
        <v>118</v>
      </c>
      <c r="O21" s="20">
        <v>-57</v>
      </c>
      <c r="P21" s="20">
        <v>75</v>
      </c>
      <c r="Q21" s="20">
        <v>43</v>
      </c>
      <c r="R21" s="20">
        <f t="shared" ref="R21:R38" si="27">SUM(T21:U21)</f>
        <v>139</v>
      </c>
      <c r="S21" s="20">
        <v>5</v>
      </c>
      <c r="T21" s="20">
        <v>96</v>
      </c>
      <c r="U21" s="20">
        <v>43</v>
      </c>
      <c r="V21" s="26">
        <v>-3.348974990824729</v>
      </c>
    </row>
    <row r="22" spans="1:22" ht="15" customHeight="1" x14ac:dyDescent="0.2">
      <c r="A22" s="3" t="s">
        <v>16</v>
      </c>
      <c r="B22" s="20">
        <f t="shared" si="23"/>
        <v>-27</v>
      </c>
      <c r="C22" s="20">
        <v>2</v>
      </c>
      <c r="D22" s="20">
        <f t="shared" si="24"/>
        <v>-12</v>
      </c>
      <c r="E22" s="20">
        <f t="shared" si="25"/>
        <v>-24</v>
      </c>
      <c r="F22" s="20">
        <v>12</v>
      </c>
      <c r="G22" s="20">
        <v>1</v>
      </c>
      <c r="H22" s="20">
        <v>36</v>
      </c>
      <c r="I22" s="20">
        <v>2</v>
      </c>
      <c r="J22" s="26">
        <f t="shared" si="3"/>
        <v>-12.400730453985648</v>
      </c>
      <c r="K22" s="26">
        <v>6.2003652269928233</v>
      </c>
      <c r="L22" s="26">
        <v>18.601095680978471</v>
      </c>
      <c r="M22" s="20">
        <f t="shared" si="26"/>
        <v>-3</v>
      </c>
      <c r="N22" s="20">
        <f t="shared" ref="N22:N38" si="28">SUM(P22:Q22)</f>
        <v>36</v>
      </c>
      <c r="O22" s="20">
        <v>-4</v>
      </c>
      <c r="P22" s="20">
        <v>22</v>
      </c>
      <c r="Q22" s="20">
        <v>14</v>
      </c>
      <c r="R22" s="20">
        <f t="shared" si="27"/>
        <v>39</v>
      </c>
      <c r="S22" s="20">
        <v>7</v>
      </c>
      <c r="T22" s="20">
        <v>18</v>
      </c>
      <c r="U22" s="20">
        <v>21</v>
      </c>
      <c r="V22" s="26">
        <v>-1.5500913067482003</v>
      </c>
    </row>
    <row r="23" spans="1:22" ht="15" customHeight="1" x14ac:dyDescent="0.2">
      <c r="A23" s="1" t="s">
        <v>15</v>
      </c>
      <c r="B23" s="19">
        <f t="shared" si="23"/>
        <v>-9</v>
      </c>
      <c r="C23" s="19">
        <v>8</v>
      </c>
      <c r="D23" s="19">
        <f t="shared" si="24"/>
        <v>22</v>
      </c>
      <c r="E23" s="19">
        <f t="shared" si="25"/>
        <v>-14</v>
      </c>
      <c r="F23" s="19">
        <v>7</v>
      </c>
      <c r="G23" s="19">
        <v>-7</v>
      </c>
      <c r="H23" s="19">
        <v>21</v>
      </c>
      <c r="I23" s="19">
        <v>8</v>
      </c>
      <c r="J23" s="30">
        <f t="shared" si="3"/>
        <v>-10.311358637528501</v>
      </c>
      <c r="K23" s="30">
        <v>5.1556793187642516</v>
      </c>
      <c r="L23" s="30">
        <v>15.467037956292753</v>
      </c>
      <c r="M23" s="19">
        <f t="shared" si="26"/>
        <v>5</v>
      </c>
      <c r="N23" s="19">
        <f t="shared" si="28"/>
        <v>43</v>
      </c>
      <c r="O23" s="19">
        <v>26</v>
      </c>
      <c r="P23" s="19">
        <v>29</v>
      </c>
      <c r="Q23" s="19">
        <v>14</v>
      </c>
      <c r="R23" s="19">
        <f t="shared" si="27"/>
        <v>38</v>
      </c>
      <c r="S23" s="24">
        <v>-11</v>
      </c>
      <c r="T23" s="24">
        <v>23</v>
      </c>
      <c r="U23" s="24">
        <v>15</v>
      </c>
      <c r="V23" s="31">
        <v>3.682628084831606</v>
      </c>
    </row>
    <row r="24" spans="1:22" ht="15" customHeight="1" x14ac:dyDescent="0.2">
      <c r="A24" s="7" t="s">
        <v>14</v>
      </c>
      <c r="B24" s="17">
        <f t="shared" si="23"/>
        <v>-10</v>
      </c>
      <c r="C24" s="17">
        <v>-6</v>
      </c>
      <c r="D24" s="17">
        <f t="shared" si="24"/>
        <v>-3</v>
      </c>
      <c r="E24" s="18">
        <f t="shared" si="25"/>
        <v>-6</v>
      </c>
      <c r="F24" s="17">
        <v>2</v>
      </c>
      <c r="G24" s="17">
        <v>1</v>
      </c>
      <c r="H24" s="17">
        <v>8</v>
      </c>
      <c r="I24" s="23">
        <v>0</v>
      </c>
      <c r="J24" s="38">
        <f t="shared" si="3"/>
        <v>-13.548626577579805</v>
      </c>
      <c r="K24" s="38">
        <v>4.5162088591932683</v>
      </c>
      <c r="L24" s="38">
        <v>18.064835436773073</v>
      </c>
      <c r="M24" s="18">
        <f t="shared" si="26"/>
        <v>-4</v>
      </c>
      <c r="N24" s="17">
        <f t="shared" si="28"/>
        <v>6</v>
      </c>
      <c r="O24" s="17">
        <v>-1</v>
      </c>
      <c r="P24" s="17">
        <v>1</v>
      </c>
      <c r="Q24" s="17">
        <v>5</v>
      </c>
      <c r="R24" s="17">
        <f t="shared" si="27"/>
        <v>10</v>
      </c>
      <c r="S24" s="17">
        <v>3</v>
      </c>
      <c r="T24" s="17">
        <v>3</v>
      </c>
      <c r="U24" s="17">
        <v>7</v>
      </c>
      <c r="V24" s="28">
        <v>-9.0324177183865366</v>
      </c>
    </row>
    <row r="25" spans="1:22" ht="15" customHeight="1" x14ac:dyDescent="0.2">
      <c r="A25" s="5" t="s">
        <v>13</v>
      </c>
      <c r="B25" s="18">
        <f t="shared" si="23"/>
        <v>-3</v>
      </c>
      <c r="C25" s="18">
        <v>0</v>
      </c>
      <c r="D25" s="18">
        <f t="shared" si="24"/>
        <v>2</v>
      </c>
      <c r="E25" s="18">
        <f t="shared" si="25"/>
        <v>-1</v>
      </c>
      <c r="F25" s="18">
        <v>0</v>
      </c>
      <c r="G25" s="18">
        <v>-2</v>
      </c>
      <c r="H25" s="18">
        <v>1</v>
      </c>
      <c r="I25" s="18">
        <v>0</v>
      </c>
      <c r="J25" s="25">
        <f t="shared" si="3"/>
        <v>-9.099975068561454</v>
      </c>
      <c r="K25" s="25">
        <v>0</v>
      </c>
      <c r="L25" s="25">
        <v>9.099975068561454</v>
      </c>
      <c r="M25" s="18">
        <f t="shared" si="26"/>
        <v>-2</v>
      </c>
      <c r="N25" s="18">
        <f t="shared" si="28"/>
        <v>0</v>
      </c>
      <c r="O25" s="18">
        <v>0</v>
      </c>
      <c r="P25" s="18">
        <v>0</v>
      </c>
      <c r="Q25" s="18">
        <v>0</v>
      </c>
      <c r="R25" s="18">
        <f t="shared" si="27"/>
        <v>2</v>
      </c>
      <c r="S25" s="22">
        <v>-4</v>
      </c>
      <c r="T25" s="22">
        <v>2</v>
      </c>
      <c r="U25" s="22">
        <v>0</v>
      </c>
      <c r="V25" s="29">
        <v>-18.199950137122908</v>
      </c>
    </row>
    <row r="26" spans="1:22" ht="15" customHeight="1" x14ac:dyDescent="0.2">
      <c r="A26" s="3" t="s">
        <v>12</v>
      </c>
      <c r="B26" s="20">
        <f t="shared" si="23"/>
        <v>-10</v>
      </c>
      <c r="C26" s="20">
        <v>0</v>
      </c>
      <c r="D26" s="20">
        <f t="shared" si="24"/>
        <v>1</v>
      </c>
      <c r="E26" s="20">
        <f t="shared" si="25"/>
        <v>-5</v>
      </c>
      <c r="F26" s="20">
        <v>0</v>
      </c>
      <c r="G26" s="20">
        <v>0</v>
      </c>
      <c r="H26" s="20">
        <v>5</v>
      </c>
      <c r="I26" s="20">
        <v>-1</v>
      </c>
      <c r="J26" s="26">
        <f t="shared" si="3"/>
        <v>-19.154072208228378</v>
      </c>
      <c r="K26" s="26">
        <v>0</v>
      </c>
      <c r="L26" s="26">
        <v>19.154072208228378</v>
      </c>
      <c r="M26" s="20">
        <f t="shared" si="26"/>
        <v>-5</v>
      </c>
      <c r="N26" s="20">
        <f t="shared" si="28"/>
        <v>4</v>
      </c>
      <c r="O26" s="20">
        <v>-2</v>
      </c>
      <c r="P26" s="20">
        <v>2</v>
      </c>
      <c r="Q26" s="20">
        <v>2</v>
      </c>
      <c r="R26" s="20">
        <f t="shared" si="27"/>
        <v>9</v>
      </c>
      <c r="S26" s="20">
        <v>-2</v>
      </c>
      <c r="T26" s="20">
        <v>8</v>
      </c>
      <c r="U26" s="20">
        <v>1</v>
      </c>
      <c r="V26" s="26">
        <v>-19.154072208228374</v>
      </c>
    </row>
    <row r="27" spans="1:22" ht="15" customHeight="1" x14ac:dyDescent="0.2">
      <c r="A27" s="1" t="s">
        <v>11</v>
      </c>
      <c r="B27" s="19">
        <f t="shared" si="23"/>
        <v>-10</v>
      </c>
      <c r="C27" s="19">
        <v>-3</v>
      </c>
      <c r="D27" s="19">
        <f t="shared" si="24"/>
        <v>-1</v>
      </c>
      <c r="E27" s="19">
        <f t="shared" si="25"/>
        <v>-5</v>
      </c>
      <c r="F27" s="19">
        <v>2</v>
      </c>
      <c r="G27" s="19">
        <v>-2</v>
      </c>
      <c r="H27" s="19">
        <v>7</v>
      </c>
      <c r="I27" s="19">
        <v>-3</v>
      </c>
      <c r="J27" s="30">
        <f t="shared" si="3"/>
        <v>-7.7297755188479469</v>
      </c>
      <c r="K27" s="30">
        <v>3.0919102075391782</v>
      </c>
      <c r="L27" s="30">
        <v>10.821685726387125</v>
      </c>
      <c r="M27" s="19">
        <f t="shared" si="26"/>
        <v>-5</v>
      </c>
      <c r="N27" s="19">
        <f t="shared" si="28"/>
        <v>11</v>
      </c>
      <c r="O27" s="24">
        <v>-2</v>
      </c>
      <c r="P27" s="24">
        <v>4</v>
      </c>
      <c r="Q27" s="24">
        <v>7</v>
      </c>
      <c r="R27" s="24">
        <f t="shared" si="27"/>
        <v>16</v>
      </c>
      <c r="S27" s="24">
        <v>0</v>
      </c>
      <c r="T27" s="24">
        <v>11</v>
      </c>
      <c r="U27" s="24">
        <v>5</v>
      </c>
      <c r="V27" s="31">
        <v>-7.7297755188479478</v>
      </c>
    </row>
    <row r="28" spans="1:22" ht="15" customHeight="1" x14ac:dyDescent="0.2">
      <c r="A28" s="5" t="s">
        <v>10</v>
      </c>
      <c r="B28" s="18">
        <f t="shared" si="23"/>
        <v>-8</v>
      </c>
      <c r="C28" s="18">
        <v>-4</v>
      </c>
      <c r="D28" s="18">
        <f t="shared" si="24"/>
        <v>2</v>
      </c>
      <c r="E28" s="18">
        <f t="shared" si="25"/>
        <v>-11</v>
      </c>
      <c r="F28" s="18">
        <v>0</v>
      </c>
      <c r="G28" s="18">
        <v>-1</v>
      </c>
      <c r="H28" s="18">
        <v>11</v>
      </c>
      <c r="I28" s="18">
        <v>2</v>
      </c>
      <c r="J28" s="25">
        <f t="shared" si="3"/>
        <v>-45.770633834929313</v>
      </c>
      <c r="K28" s="25">
        <v>0</v>
      </c>
      <c r="L28" s="25">
        <v>45.770633834929313</v>
      </c>
      <c r="M28" s="18">
        <f t="shared" si="26"/>
        <v>3</v>
      </c>
      <c r="N28" s="18">
        <f t="shared" si="28"/>
        <v>6</v>
      </c>
      <c r="O28" s="18">
        <v>5</v>
      </c>
      <c r="P28" s="18">
        <v>5</v>
      </c>
      <c r="Q28" s="18">
        <v>1</v>
      </c>
      <c r="R28" s="18">
        <f t="shared" si="27"/>
        <v>3</v>
      </c>
      <c r="S28" s="18">
        <v>0</v>
      </c>
      <c r="T28" s="18">
        <v>2</v>
      </c>
      <c r="U28" s="18">
        <v>1</v>
      </c>
      <c r="V28" s="25">
        <v>12.482900136798905</v>
      </c>
    </row>
    <row r="29" spans="1:22" ht="15" customHeight="1" x14ac:dyDescent="0.2">
      <c r="A29" s="3" t="s">
        <v>9</v>
      </c>
      <c r="B29" s="20">
        <f t="shared" si="23"/>
        <v>8</v>
      </c>
      <c r="C29" s="20">
        <v>22</v>
      </c>
      <c r="D29" s="20">
        <f t="shared" si="24"/>
        <v>11</v>
      </c>
      <c r="E29" s="20">
        <f t="shared" si="25"/>
        <v>-5</v>
      </c>
      <c r="F29" s="20">
        <v>6</v>
      </c>
      <c r="G29" s="20">
        <v>2</v>
      </c>
      <c r="H29" s="20">
        <v>11</v>
      </c>
      <c r="I29" s="20">
        <v>-4</v>
      </c>
      <c r="J29" s="26">
        <f t="shared" si="3"/>
        <v>-7.4069564511546702</v>
      </c>
      <c r="K29" s="26">
        <v>8.8883477413856085</v>
      </c>
      <c r="L29" s="26">
        <v>16.295304192540279</v>
      </c>
      <c r="M29" s="20">
        <f t="shared" si="26"/>
        <v>13</v>
      </c>
      <c r="N29" s="20">
        <f t="shared" si="28"/>
        <v>19</v>
      </c>
      <c r="O29" s="20">
        <v>0</v>
      </c>
      <c r="P29" s="20">
        <v>3</v>
      </c>
      <c r="Q29" s="20">
        <v>16</v>
      </c>
      <c r="R29" s="20">
        <f t="shared" si="27"/>
        <v>6</v>
      </c>
      <c r="S29" s="20">
        <v>-5</v>
      </c>
      <c r="T29" s="20">
        <v>2</v>
      </c>
      <c r="U29" s="20">
        <v>4</v>
      </c>
      <c r="V29" s="26">
        <v>19.258086773002152</v>
      </c>
    </row>
    <row r="30" spans="1:22" ht="15" customHeight="1" x14ac:dyDescent="0.2">
      <c r="A30" s="3" t="s">
        <v>8</v>
      </c>
      <c r="B30" s="20">
        <f t="shared" si="23"/>
        <v>8</v>
      </c>
      <c r="C30" s="20">
        <v>12</v>
      </c>
      <c r="D30" s="20">
        <f t="shared" si="24"/>
        <v>42</v>
      </c>
      <c r="E30" s="20">
        <f t="shared" si="25"/>
        <v>-5</v>
      </c>
      <c r="F30" s="20">
        <v>3</v>
      </c>
      <c r="G30" s="20">
        <v>1</v>
      </c>
      <c r="H30" s="20">
        <v>8</v>
      </c>
      <c r="I30" s="20">
        <v>-8</v>
      </c>
      <c r="J30" s="26">
        <f t="shared" si="3"/>
        <v>-7.4505001020616444</v>
      </c>
      <c r="K30" s="26">
        <v>4.470300061236987</v>
      </c>
      <c r="L30" s="26">
        <v>11.920800163298631</v>
      </c>
      <c r="M30" s="20">
        <f t="shared" si="26"/>
        <v>13</v>
      </c>
      <c r="N30" s="20">
        <f t="shared" si="28"/>
        <v>20</v>
      </c>
      <c r="O30" s="20">
        <v>9</v>
      </c>
      <c r="P30" s="20">
        <v>13</v>
      </c>
      <c r="Q30" s="20">
        <v>7</v>
      </c>
      <c r="R30" s="20">
        <f t="shared" si="27"/>
        <v>7</v>
      </c>
      <c r="S30" s="20">
        <v>-24</v>
      </c>
      <c r="T30" s="20">
        <v>3</v>
      </c>
      <c r="U30" s="20">
        <v>4</v>
      </c>
      <c r="V30" s="26">
        <v>19.371300265360272</v>
      </c>
    </row>
    <row r="31" spans="1:22" ht="15" customHeight="1" x14ac:dyDescent="0.2">
      <c r="A31" s="1" t="s">
        <v>7</v>
      </c>
      <c r="B31" s="19">
        <f t="shared" si="23"/>
        <v>-16</v>
      </c>
      <c r="C31" s="19">
        <v>-4</v>
      </c>
      <c r="D31" s="19">
        <f t="shared" si="24"/>
        <v>-13</v>
      </c>
      <c r="E31" s="19">
        <f t="shared" si="25"/>
        <v>-7</v>
      </c>
      <c r="F31" s="19">
        <v>3</v>
      </c>
      <c r="G31" s="19">
        <v>-1</v>
      </c>
      <c r="H31" s="19">
        <v>10</v>
      </c>
      <c r="I31" s="19">
        <v>1</v>
      </c>
      <c r="J31" s="30">
        <f t="shared" si="3"/>
        <v>-11.818854658155239</v>
      </c>
      <c r="K31" s="30">
        <v>5.0652234249236754</v>
      </c>
      <c r="L31" s="30">
        <v>16.884078083078915</v>
      </c>
      <c r="M31" s="19">
        <f t="shared" si="26"/>
        <v>-9</v>
      </c>
      <c r="N31" s="19">
        <f t="shared" si="28"/>
        <v>7</v>
      </c>
      <c r="O31" s="19">
        <v>-5</v>
      </c>
      <c r="P31" s="19">
        <v>3</v>
      </c>
      <c r="Q31" s="19">
        <v>4</v>
      </c>
      <c r="R31" s="19">
        <f t="shared" si="27"/>
        <v>16</v>
      </c>
      <c r="S31" s="19">
        <v>6</v>
      </c>
      <c r="T31" s="19">
        <v>5</v>
      </c>
      <c r="U31" s="19">
        <v>11</v>
      </c>
      <c r="V31" s="30">
        <v>-15.195670274771018</v>
      </c>
    </row>
    <row r="32" spans="1:22" ht="15" customHeight="1" x14ac:dyDescent="0.2">
      <c r="A32" s="5" t="s">
        <v>6</v>
      </c>
      <c r="B32" s="18">
        <f t="shared" si="23"/>
        <v>4</v>
      </c>
      <c r="C32" s="18">
        <v>7</v>
      </c>
      <c r="D32" s="18">
        <f t="shared" si="24"/>
        <v>7</v>
      </c>
      <c r="E32" s="18">
        <f t="shared" si="25"/>
        <v>2</v>
      </c>
      <c r="F32" s="18">
        <v>2</v>
      </c>
      <c r="G32" s="18">
        <v>1</v>
      </c>
      <c r="H32" s="18">
        <v>0</v>
      </c>
      <c r="I32" s="18">
        <v>-4</v>
      </c>
      <c r="J32" s="25">
        <f t="shared" si="3"/>
        <v>12.700069589422407</v>
      </c>
      <c r="K32" s="25">
        <v>12.700069589422407</v>
      </c>
      <c r="L32" s="25">
        <v>0</v>
      </c>
      <c r="M32" s="18">
        <f t="shared" si="26"/>
        <v>2</v>
      </c>
      <c r="N32" s="18">
        <f t="shared" si="28"/>
        <v>3</v>
      </c>
      <c r="O32" s="22">
        <v>2</v>
      </c>
      <c r="P32" s="22">
        <v>2</v>
      </c>
      <c r="Q32" s="22">
        <v>1</v>
      </c>
      <c r="R32" s="22">
        <f t="shared" si="27"/>
        <v>1</v>
      </c>
      <c r="S32" s="22">
        <v>0</v>
      </c>
      <c r="T32" s="22">
        <v>0</v>
      </c>
      <c r="U32" s="22">
        <v>1</v>
      </c>
      <c r="V32" s="29">
        <v>12.700069589422409</v>
      </c>
    </row>
    <row r="33" spans="1:22" ht="15" customHeight="1" x14ac:dyDescent="0.2">
      <c r="A33" s="3" t="s">
        <v>5</v>
      </c>
      <c r="B33" s="20">
        <f t="shared" si="23"/>
        <v>-15</v>
      </c>
      <c r="C33" s="20">
        <v>1</v>
      </c>
      <c r="D33" s="20">
        <f t="shared" si="24"/>
        <v>-6</v>
      </c>
      <c r="E33" s="20">
        <f>F33-H33</f>
        <v>-12</v>
      </c>
      <c r="F33" s="20">
        <v>1</v>
      </c>
      <c r="G33" s="20">
        <v>-2</v>
      </c>
      <c r="H33" s="20">
        <v>13</v>
      </c>
      <c r="I33" s="20">
        <v>3</v>
      </c>
      <c r="J33" s="26">
        <f t="shared" si="3"/>
        <v>-19.36082747646201</v>
      </c>
      <c r="K33" s="26">
        <v>1.6134022897051672</v>
      </c>
      <c r="L33" s="26">
        <v>20.974229766167177</v>
      </c>
      <c r="M33" s="20">
        <f>N33-R33</f>
        <v>-3</v>
      </c>
      <c r="N33" s="20">
        <f t="shared" si="28"/>
        <v>12</v>
      </c>
      <c r="O33" s="20">
        <v>1</v>
      </c>
      <c r="P33" s="20">
        <v>6</v>
      </c>
      <c r="Q33" s="20">
        <v>6</v>
      </c>
      <c r="R33" s="20">
        <f t="shared" si="27"/>
        <v>15</v>
      </c>
      <c r="S33" s="20">
        <v>2</v>
      </c>
      <c r="T33" s="20">
        <v>10</v>
      </c>
      <c r="U33" s="20">
        <v>5</v>
      </c>
      <c r="V33" s="26">
        <v>-4.8402068691155016</v>
      </c>
    </row>
    <row r="34" spans="1:22" ht="15" customHeight="1" x14ac:dyDescent="0.2">
      <c r="A34" s="3" t="s">
        <v>4</v>
      </c>
      <c r="B34" s="20">
        <f t="shared" si="23"/>
        <v>-6</v>
      </c>
      <c r="C34" s="20">
        <v>-4</v>
      </c>
      <c r="D34" s="20">
        <f t="shared" si="24"/>
        <v>0</v>
      </c>
      <c r="E34" s="20">
        <f t="shared" si="25"/>
        <v>-3</v>
      </c>
      <c r="F34" s="20">
        <v>3</v>
      </c>
      <c r="G34" s="20">
        <v>2</v>
      </c>
      <c r="H34" s="20">
        <v>6</v>
      </c>
      <c r="I34" s="20">
        <v>3</v>
      </c>
      <c r="J34" s="26">
        <f t="shared" si="3"/>
        <v>-7.034110618616304</v>
      </c>
      <c r="K34" s="26">
        <v>7.034110618616304</v>
      </c>
      <c r="L34" s="26">
        <v>14.068221237232608</v>
      </c>
      <c r="M34" s="20">
        <f t="shared" si="26"/>
        <v>-3</v>
      </c>
      <c r="N34" s="20">
        <f t="shared" si="28"/>
        <v>9</v>
      </c>
      <c r="O34" s="20">
        <v>2</v>
      </c>
      <c r="P34" s="20">
        <v>3</v>
      </c>
      <c r="Q34" s="20">
        <v>6</v>
      </c>
      <c r="R34" s="20">
        <f t="shared" si="27"/>
        <v>12</v>
      </c>
      <c r="S34" s="20">
        <v>1</v>
      </c>
      <c r="T34" s="20">
        <v>4</v>
      </c>
      <c r="U34" s="20">
        <v>8</v>
      </c>
      <c r="V34" s="26">
        <v>-7.0341106186163067</v>
      </c>
    </row>
    <row r="35" spans="1:22" ht="15" customHeight="1" x14ac:dyDescent="0.2">
      <c r="A35" s="1" t="s">
        <v>3</v>
      </c>
      <c r="B35" s="19">
        <f t="shared" si="23"/>
        <v>0</v>
      </c>
      <c r="C35" s="19">
        <v>7</v>
      </c>
      <c r="D35" s="19">
        <f t="shared" si="24"/>
        <v>4</v>
      </c>
      <c r="E35" s="19">
        <f t="shared" si="25"/>
        <v>-6</v>
      </c>
      <c r="F35" s="19">
        <v>2</v>
      </c>
      <c r="G35" s="19">
        <v>-4</v>
      </c>
      <c r="H35" s="19">
        <v>8</v>
      </c>
      <c r="I35" s="19">
        <v>1</v>
      </c>
      <c r="J35" s="30">
        <f t="shared" si="3"/>
        <v>-13.543599257884972</v>
      </c>
      <c r="K35" s="30">
        <v>4.5145330859616575</v>
      </c>
      <c r="L35" s="30">
        <v>18.05813234384663</v>
      </c>
      <c r="M35" s="19">
        <f t="shared" si="26"/>
        <v>6</v>
      </c>
      <c r="N35" s="19">
        <f t="shared" si="28"/>
        <v>14</v>
      </c>
      <c r="O35" s="24">
        <v>8</v>
      </c>
      <c r="P35" s="24">
        <v>5</v>
      </c>
      <c r="Q35" s="24">
        <v>9</v>
      </c>
      <c r="R35" s="24">
        <f t="shared" si="27"/>
        <v>8</v>
      </c>
      <c r="S35" s="24">
        <v>-1</v>
      </c>
      <c r="T35" s="24">
        <v>1</v>
      </c>
      <c r="U35" s="24">
        <v>7</v>
      </c>
      <c r="V35" s="31">
        <v>13.543599257884974</v>
      </c>
    </row>
    <row r="36" spans="1:22" ht="15" customHeight="1" x14ac:dyDescent="0.2">
      <c r="A36" s="5" t="s">
        <v>2</v>
      </c>
      <c r="B36" s="18">
        <f t="shared" si="23"/>
        <v>-4</v>
      </c>
      <c r="C36" s="18">
        <v>-4</v>
      </c>
      <c r="D36" s="18">
        <f t="shared" si="24"/>
        <v>0</v>
      </c>
      <c r="E36" s="18">
        <f t="shared" si="25"/>
        <v>-3</v>
      </c>
      <c r="F36" s="18">
        <v>1</v>
      </c>
      <c r="G36" s="18">
        <v>0</v>
      </c>
      <c r="H36" s="18">
        <v>4</v>
      </c>
      <c r="I36" s="18">
        <v>2</v>
      </c>
      <c r="J36" s="25">
        <f t="shared" si="3"/>
        <v>-18.141153081510932</v>
      </c>
      <c r="K36" s="25">
        <v>6.0470510271703111</v>
      </c>
      <c r="L36" s="25">
        <v>24.188204108681244</v>
      </c>
      <c r="M36" s="18">
        <f t="shared" si="26"/>
        <v>-1</v>
      </c>
      <c r="N36" s="18">
        <f t="shared" si="28"/>
        <v>0</v>
      </c>
      <c r="O36" s="18">
        <v>-1</v>
      </c>
      <c r="P36" s="18">
        <v>0</v>
      </c>
      <c r="Q36" s="18">
        <v>0</v>
      </c>
      <c r="R36" s="18">
        <f t="shared" si="27"/>
        <v>1</v>
      </c>
      <c r="S36" s="18">
        <v>-3</v>
      </c>
      <c r="T36" s="18">
        <v>0</v>
      </c>
      <c r="U36" s="18">
        <v>1</v>
      </c>
      <c r="V36" s="25">
        <v>-6.0470510271703111</v>
      </c>
    </row>
    <row r="37" spans="1:22" ht="15" customHeight="1" x14ac:dyDescent="0.2">
      <c r="A37" s="3" t="s">
        <v>1</v>
      </c>
      <c r="B37" s="20">
        <f t="shared" si="23"/>
        <v>-6</v>
      </c>
      <c r="C37" s="20">
        <v>2</v>
      </c>
      <c r="D37" s="20">
        <f t="shared" si="24"/>
        <v>-2</v>
      </c>
      <c r="E37" s="20">
        <f t="shared" si="25"/>
        <v>-5</v>
      </c>
      <c r="F37" s="20">
        <v>0</v>
      </c>
      <c r="G37" s="20">
        <v>0</v>
      </c>
      <c r="H37" s="20">
        <v>5</v>
      </c>
      <c r="I37" s="20">
        <v>1</v>
      </c>
      <c r="J37" s="26">
        <f t="shared" si="3"/>
        <v>-41.781135531135526</v>
      </c>
      <c r="K37" s="26">
        <v>0</v>
      </c>
      <c r="L37" s="26">
        <v>41.781135531135526</v>
      </c>
      <c r="M37" s="20">
        <f t="shared" si="26"/>
        <v>-1</v>
      </c>
      <c r="N37" s="20">
        <f t="shared" si="28"/>
        <v>0</v>
      </c>
      <c r="O37" s="20">
        <v>-2</v>
      </c>
      <c r="P37" s="20">
        <v>0</v>
      </c>
      <c r="Q37" s="20">
        <v>0</v>
      </c>
      <c r="R37" s="20">
        <f t="shared" si="27"/>
        <v>1</v>
      </c>
      <c r="S37" s="20">
        <v>-1</v>
      </c>
      <c r="T37" s="20">
        <v>1</v>
      </c>
      <c r="U37" s="20">
        <v>0</v>
      </c>
      <c r="V37" s="26">
        <v>-8.3562271062271058</v>
      </c>
    </row>
    <row r="38" spans="1:22" ht="15" customHeight="1" x14ac:dyDescent="0.2">
      <c r="A38" s="1" t="s">
        <v>0</v>
      </c>
      <c r="B38" s="19">
        <f t="shared" si="23"/>
        <v>-4</v>
      </c>
      <c r="C38" s="19">
        <v>6</v>
      </c>
      <c r="D38" s="19">
        <f t="shared" si="24"/>
        <v>2</v>
      </c>
      <c r="E38" s="19">
        <f t="shared" si="25"/>
        <v>-2</v>
      </c>
      <c r="F38" s="19">
        <v>0</v>
      </c>
      <c r="G38" s="19">
        <v>0</v>
      </c>
      <c r="H38" s="19">
        <v>2</v>
      </c>
      <c r="I38" s="19">
        <v>1</v>
      </c>
      <c r="J38" s="30">
        <f t="shared" si="3"/>
        <v>-18.660531697341511</v>
      </c>
      <c r="K38" s="30">
        <v>0</v>
      </c>
      <c r="L38" s="30">
        <v>18.660531697341511</v>
      </c>
      <c r="M38" s="19">
        <f t="shared" si="26"/>
        <v>-2</v>
      </c>
      <c r="N38" s="19">
        <f t="shared" si="28"/>
        <v>0</v>
      </c>
      <c r="O38" s="19">
        <v>0</v>
      </c>
      <c r="P38" s="19">
        <v>0</v>
      </c>
      <c r="Q38" s="19">
        <v>0</v>
      </c>
      <c r="R38" s="19">
        <f t="shared" si="27"/>
        <v>2</v>
      </c>
      <c r="S38" s="19">
        <v>-3</v>
      </c>
      <c r="T38" s="19">
        <v>0</v>
      </c>
      <c r="U38" s="19">
        <v>2</v>
      </c>
      <c r="V38" s="30">
        <v>-18.660531697341511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2024-10-28T07:11:03Z</dcterms:modified>
</cp:coreProperties>
</file>