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9公表分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14" l="1"/>
  <c r="P9" i="19"/>
  <c r="O9" i="8"/>
  <c r="N10" i="11"/>
  <c r="P9" i="8"/>
  <c r="O9" i="5"/>
  <c r="P9" i="22"/>
  <c r="O9" i="11"/>
  <c r="O9" i="18"/>
  <c r="O9" i="10"/>
  <c r="O9" i="15"/>
  <c r="P9" i="10"/>
  <c r="O9" i="12"/>
  <c r="N10" i="10"/>
  <c r="P9" i="7"/>
  <c r="N10" i="4"/>
  <c r="P9" i="20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M39" i="6" l="1"/>
  <c r="T41" i="14"/>
  <c r="H9" i="4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38" i="18" l="1"/>
  <c r="AC38" i="18" s="1"/>
  <c r="AH40" i="2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<sst xmlns="http://schemas.openxmlformats.org/spreadsheetml/2006/main" count="7700" uniqueCount="97">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</sst>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310</v>
      </c>
      <c r="C9" s="17">
        <f>SUM(C10:C30)</f>
        <v>150</v>
      </c>
      <c r="D9" s="17">
        <f>SUM(D10:D30)</f>
        <v>160</v>
      </c>
      <c r="E9" s="17">
        <f>F9+G9</f>
        <v>25</v>
      </c>
      <c r="F9" s="17">
        <f>SUM(F10:F30)</f>
        <v>-6</v>
      </c>
      <c r="G9" s="17">
        <f>SUM(G10:G30)</f>
        <v>31</v>
      </c>
      <c r="H9" s="15">
        <f>IF(B9=E9,0,(1-(B9/(B9-E9)))*-100)</f>
        <v>8.7719298245614077</v>
      </c>
      <c r="I9" s="15">
        <f>IF(C9=F9,0,(1-(C9/(C9-F9)))*-100)</f>
        <v>-3.8461538461538436</v>
      </c>
      <c r="J9" s="15">
        <f>IF(D9=G9,0,(1-(D9/(D9-G9)))*-100)</f>
        <v>24.031007751937985</v>
      </c>
      <c r="K9" s="17">
        <f>L9+M9</f>
        <v>-36</v>
      </c>
      <c r="L9" s="17">
        <f>SUM(L10:L30)</f>
        <v>-32</v>
      </c>
      <c r="M9" s="17">
        <f>SUM(M10:M30)</f>
        <v>-4</v>
      </c>
      <c r="N9" s="15">
        <f>IF(B9=K9,0,(1-(B9/(B9-K9)))*-100)</f>
        <v>-10.404624277456643</v>
      </c>
      <c r="O9" s="15">
        <f t="shared" ref="O9" si="0">IF(C9=L9,0,(1-(C9/(C9-L9)))*-100)</f>
        <v>-17.582417582417587</v>
      </c>
      <c r="P9" s="15">
        <f>IF(D9=M9,0,(1-(D9/(D9-M9)))*-100)</f>
        <v>-2.4390243902439046</v>
      </c>
      <c r="Q9" s="17">
        <f>R9+S9</f>
        <v>657</v>
      </c>
      <c r="R9" s="17">
        <f>SUM(R10:R30)</f>
        <v>334</v>
      </c>
      <c r="S9" s="17">
        <f>SUM(S10:S30)</f>
        <v>323</v>
      </c>
      <c r="T9" s="17">
        <f>U9+V9</f>
        <v>43</v>
      </c>
      <c r="U9" s="17">
        <f>SUM(U10:U30)</f>
        <v>49</v>
      </c>
      <c r="V9" s="17">
        <f>SUM(V10:V30)</f>
        <v>-6</v>
      </c>
      <c r="W9" s="15">
        <f>IF(Q9=T9,IF(Q9&gt;0,"皆増",0),(1-(Q9/(Q9-T9)))*-100)</f>
        <v>7.0032573289902311</v>
      </c>
      <c r="X9" s="15">
        <f t="shared" ref="X9:Y30" si="1">IF(R9=U9,IF(R9&gt;0,"皆増",0),(1-(R9/(R9-U9)))*-100)</f>
        <v>17.19298245614036</v>
      </c>
      <c r="Y9" s="15">
        <f t="shared" si="1"/>
        <v>-1.8237082066869248</v>
      </c>
      <c r="Z9" s="17">
        <f>AA9+AB9</f>
        <v>12</v>
      </c>
      <c r="AA9" s="17">
        <f>SUM(AA10:AA30)</f>
        <v>-4</v>
      </c>
      <c r="AB9" s="17">
        <f>SUM(AB10:AB30)</f>
        <v>16</v>
      </c>
      <c r="AC9" s="15">
        <f>IF(Q9=Z9,IF(Q9&gt;0,"皆増",0),(1-(Q9/(Q9-Z9)))*-100)</f>
        <v>1.8604651162790642</v>
      </c>
      <c r="AD9" s="15">
        <f t="shared" ref="AD9:AE30" si="2">IF(R9=AA9,IF(R9&gt;0,"皆増",0),(1-(R9/(R9-AA9)))*-100)</f>
        <v>-1.1834319526627168</v>
      </c>
      <c r="AE9" s="15">
        <f t="shared" si="2"/>
        <v>5.2117263843648232</v>
      </c>
      <c r="AH9" s="4">
        <f t="shared" ref="AH9:AH30" si="3">Q9-T9</f>
        <v>614</v>
      </c>
      <c r="AI9" s="4">
        <f t="shared" ref="AI9:AI30" si="4">R9-U9</f>
        <v>285</v>
      </c>
      <c r="AJ9" s="4">
        <f t="shared" ref="AJ9:AJ30" si="5">S9-V9</f>
        <v>329</v>
      </c>
      <c r="AK9" s="4">
        <f t="shared" ref="AK9:AK30" si="6">Q9-Z9</f>
        <v>645</v>
      </c>
      <c r="AL9" s="4">
        <f t="shared" ref="AL9:AL30" si="7">R9-AA9</f>
        <v>338</v>
      </c>
      <c r="AM9" s="4">
        <f t="shared" ref="AM9:AM30" si="8">S9-AB9</f>
        <v>307</v>
      </c>
    </row>
    <row r="10" spans="1:39" s="1" customFormat="1" ht="18" customHeight="1" x14ac:dyDescent="0.2">
      <c r="A10" s="4" t="s">
        <v>1</v>
      </c>
      <c r="B10" s="17">
        <f t="shared" ref="B10" si="9">C10+D10</f>
        <v>310</v>
      </c>
      <c r="C10" s="17">
        <v>150</v>
      </c>
      <c r="D10" s="17">
        <v>160</v>
      </c>
      <c r="E10" s="17">
        <f t="shared" ref="E10" si="10">F10+G10</f>
        <v>25</v>
      </c>
      <c r="F10" s="17">
        <v>-6</v>
      </c>
      <c r="G10" s="17">
        <v>31</v>
      </c>
      <c r="H10" s="15">
        <f>IF(B10=E10,0,(1-(B10/(B10-E10)))*-100)</f>
        <v>8.7719298245614077</v>
      </c>
      <c r="I10" s="15">
        <f t="shared" ref="I10" si="11">IF(C10=F10,0,(1-(C10/(C10-F10)))*-100)</f>
        <v>-3.8461538461538436</v>
      </c>
      <c r="J10" s="15">
        <f>IF(D10=G10,0,(1-(D10/(D10-G10)))*-100)</f>
        <v>24.031007751937985</v>
      </c>
      <c r="K10" s="17">
        <f t="shared" ref="K10" si="12">L10+M10</f>
        <v>-36</v>
      </c>
      <c r="L10" s="17">
        <v>-32</v>
      </c>
      <c r="M10" s="17">
        <v>-4</v>
      </c>
      <c r="N10" s="15">
        <f>IF(B10=K10,0,(1-(B10/(B10-K10)))*-100)</f>
        <v>-10.404624277456643</v>
      </c>
      <c r="O10" s="15">
        <f t="shared" ref="O10" si="13">IF(C10=L10,0,(1-(C10/(C10-L10)))*-100)</f>
        <v>-17.582417582417587</v>
      </c>
      <c r="P10" s="15">
        <f t="shared" ref="P10" si="14">IF(D10=M10,0,(1-(D10/(D10-M10)))*-100)</f>
        <v>-2.4390243902439046</v>
      </c>
      <c r="Q10" s="17">
        <f t="shared" ref="Q10:Q30" si="15">R10+S10</f>
        <v>1</v>
      </c>
      <c r="R10" s="17">
        <v>0</v>
      </c>
      <c r="S10" s="17">
        <v>1</v>
      </c>
      <c r="T10" s="17">
        <f t="shared" ref="T10:T30" si="16">U10+V10</f>
        <v>-2</v>
      </c>
      <c r="U10" s="17">
        <v>-2</v>
      </c>
      <c r="V10" s="17">
        <v>0</v>
      </c>
      <c r="W10" s="15">
        <f t="shared" ref="W10:W30" si="17">IF(Q10=T10,IF(Q10&gt;0,"皆増",0),(1-(Q10/(Q10-T10)))*-100)</f>
        <v>-66.666666666666671</v>
      </c>
      <c r="X10" s="15">
        <f t="shared" si="1"/>
        <v>-100</v>
      </c>
      <c r="Y10" s="15">
        <f t="shared" si="1"/>
        <v>0</v>
      </c>
      <c r="Z10" s="17">
        <f t="shared" ref="Z10:Z30" si="18">AA10+AB10</f>
        <v>-1</v>
      </c>
      <c r="AA10" s="17">
        <v>-2</v>
      </c>
      <c r="AB10" s="17">
        <v>1</v>
      </c>
      <c r="AC10" s="15">
        <f t="shared" ref="AC10:AC30" si="19">IF(Q10=Z10,IF(Q10&gt;0,"皆増",0),(1-(Q10/(Q10-Z10)))*-100)</f>
        <v>-50</v>
      </c>
      <c r="AD10" s="15">
        <f t="shared" si="2"/>
        <v>-100</v>
      </c>
      <c r="AE10" s="15" t="str">
        <f t="shared" si="2"/>
        <v>皆増</v>
      </c>
      <c r="AH10" s="4">
        <f t="shared" si="3"/>
        <v>3</v>
      </c>
      <c r="AI10" s="4">
        <f t="shared" si="4"/>
        <v>2</v>
      </c>
      <c r="AJ10" s="4">
        <f t="shared" si="5"/>
        <v>1</v>
      </c>
      <c r="AK10" s="4">
        <f t="shared" si="6"/>
        <v>2</v>
      </c>
      <c r="AL10" s="4">
        <f t="shared" si="7"/>
        <v>2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-1</v>
      </c>
      <c r="U11" s="17">
        <v>-1</v>
      </c>
      <c r="V11" s="17">
        <v>0</v>
      </c>
      <c r="W11" s="15">
        <f t="shared" si="17"/>
        <v>-100</v>
      </c>
      <c r="X11" s="15">
        <f t="shared" si="1"/>
        <v>-100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1</v>
      </c>
      <c r="AI11" s="4">
        <f t="shared" si="4"/>
        <v>1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-1</v>
      </c>
      <c r="U13" s="17">
        <v>0</v>
      </c>
      <c r="V13" s="17">
        <v>-1</v>
      </c>
      <c r="W13" s="15">
        <f t="shared" si="17"/>
        <v>-100</v>
      </c>
      <c r="X13" s="15">
        <f t="shared" si="1"/>
        <v>0</v>
      </c>
      <c r="Y13" s="15">
        <f t="shared" si="1"/>
        <v>-100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4"/>
        <v>0</v>
      </c>
      <c r="AJ13" s="4">
        <f t="shared" si="5"/>
        <v>1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1</v>
      </c>
      <c r="R14" s="17">
        <v>1</v>
      </c>
      <c r="S14" s="17">
        <v>0</v>
      </c>
      <c r="T14" s="17">
        <f t="shared" si="16"/>
        <v>1</v>
      </c>
      <c r="U14" s="17">
        <v>1</v>
      </c>
      <c r="V14" s="17">
        <v>0</v>
      </c>
      <c r="W14" s="15" t="str">
        <f t="shared" si="17"/>
        <v>皆増</v>
      </c>
      <c r="X14" s="15" t="str">
        <f t="shared" si="1"/>
        <v>皆増</v>
      </c>
      <c r="Y14" s="15">
        <f t="shared" si="1"/>
        <v>0</v>
      </c>
      <c r="Z14" s="17">
        <f t="shared" si="18"/>
        <v>0</v>
      </c>
      <c r="AA14" s="17">
        <v>1</v>
      </c>
      <c r="AB14" s="17">
        <v>-1</v>
      </c>
      <c r="AC14" s="15">
        <f t="shared" si="19"/>
        <v>0</v>
      </c>
      <c r="AD14" s="15" t="str">
        <f t="shared" si="2"/>
        <v>皆増</v>
      </c>
      <c r="AE14" s="15">
        <f t="shared" si="2"/>
        <v>-100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1</v>
      </c>
      <c r="AL14" s="4">
        <f t="shared" si="7"/>
        <v>0</v>
      </c>
      <c r="AM14" s="4">
        <f t="shared" si="8"/>
        <v>1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2</v>
      </c>
      <c r="R15" s="17">
        <v>1</v>
      </c>
      <c r="S15" s="17">
        <v>1</v>
      </c>
      <c r="T15" s="17">
        <f t="shared" si="16"/>
        <v>1</v>
      </c>
      <c r="U15" s="17">
        <v>0</v>
      </c>
      <c r="V15" s="17">
        <v>1</v>
      </c>
      <c r="W15" s="15">
        <f t="shared" si="17"/>
        <v>100</v>
      </c>
      <c r="X15" s="15">
        <f t="shared" si="1"/>
        <v>0</v>
      </c>
      <c r="Y15" s="15" t="str">
        <f t="shared" si="1"/>
        <v>皆増</v>
      </c>
      <c r="Z15" s="17">
        <f t="shared" si="18"/>
        <v>-1</v>
      </c>
      <c r="AA15" s="17">
        <v>0</v>
      </c>
      <c r="AB15" s="17">
        <v>-1</v>
      </c>
      <c r="AC15" s="15">
        <f t="shared" si="19"/>
        <v>-33.333333333333336</v>
      </c>
      <c r="AD15" s="15">
        <f t="shared" si="2"/>
        <v>0</v>
      </c>
      <c r="AE15" s="15">
        <f t="shared" si="2"/>
        <v>-50</v>
      </c>
      <c r="AH15" s="4">
        <f t="shared" si="3"/>
        <v>1</v>
      </c>
      <c r="AI15" s="4">
        <f t="shared" si="4"/>
        <v>1</v>
      </c>
      <c r="AJ15" s="4">
        <f t="shared" si="5"/>
        <v>0</v>
      </c>
      <c r="AK15" s="4">
        <f t="shared" si="6"/>
        <v>3</v>
      </c>
      <c r="AL15" s="4">
        <f t="shared" si="7"/>
        <v>1</v>
      </c>
      <c r="AM15" s="4">
        <f t="shared" si="8"/>
        <v>2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1</v>
      </c>
      <c r="R16" s="17">
        <v>1</v>
      </c>
      <c r="S16" s="17">
        <v>0</v>
      </c>
      <c r="T16" s="17">
        <f t="shared" si="16"/>
        <v>1</v>
      </c>
      <c r="U16" s="17">
        <v>1</v>
      </c>
      <c r="V16" s="17">
        <v>0</v>
      </c>
      <c r="W16" s="15" t="str">
        <f t="shared" si="17"/>
        <v>皆増</v>
      </c>
      <c r="X16" s="15" t="str">
        <f t="shared" si="1"/>
        <v>皆増</v>
      </c>
      <c r="Y16" s="15">
        <f t="shared" si="1"/>
        <v>0</v>
      </c>
      <c r="Z16" s="17">
        <f t="shared" si="18"/>
        <v>1</v>
      </c>
      <c r="AA16" s="17">
        <v>1</v>
      </c>
      <c r="AB16" s="17">
        <v>0</v>
      </c>
      <c r="AC16" s="15" t="str">
        <f t="shared" si="19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1</v>
      </c>
      <c r="R17" s="17">
        <v>1</v>
      </c>
      <c r="S17" s="17">
        <v>0</v>
      </c>
      <c r="T17" s="17">
        <f t="shared" si="16"/>
        <v>1</v>
      </c>
      <c r="U17" s="17">
        <v>1</v>
      </c>
      <c r="V17" s="17">
        <v>0</v>
      </c>
      <c r="W17" s="15" t="str">
        <f t="shared" si="17"/>
        <v>皆増</v>
      </c>
      <c r="X17" s="15" t="str">
        <f t="shared" si="1"/>
        <v>皆増</v>
      </c>
      <c r="Y17" s="15">
        <f t="shared" si="1"/>
        <v>0</v>
      </c>
      <c r="Z17" s="17">
        <f t="shared" si="18"/>
        <v>-1</v>
      </c>
      <c r="AA17" s="17">
        <v>-1</v>
      </c>
      <c r="AB17" s="17">
        <v>0</v>
      </c>
      <c r="AC17" s="15">
        <f t="shared" si="19"/>
        <v>-50</v>
      </c>
      <c r="AD17" s="15">
        <f t="shared" si="2"/>
        <v>-50</v>
      </c>
      <c r="AE17" s="15">
        <f t="shared" si="2"/>
        <v>0</v>
      </c>
      <c r="AH17" s="4">
        <f t="shared" si="3"/>
        <v>0</v>
      </c>
      <c r="AI17" s="4">
        <f t="shared" si="4"/>
        <v>0</v>
      </c>
      <c r="AJ17" s="4">
        <f t="shared" si="5"/>
        <v>0</v>
      </c>
      <c r="AK17" s="4">
        <f t="shared" si="6"/>
        <v>2</v>
      </c>
      <c r="AL17" s="4">
        <f t="shared" si="7"/>
        <v>2</v>
      </c>
      <c r="AM17" s="4">
        <f t="shared" si="8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1</v>
      </c>
      <c r="S18" s="17">
        <v>0</v>
      </c>
      <c r="T18" s="17">
        <f t="shared" si="16"/>
        <v>-3</v>
      </c>
      <c r="U18" s="17">
        <v>-2</v>
      </c>
      <c r="V18" s="17">
        <v>-1</v>
      </c>
      <c r="W18" s="15">
        <f t="shared" si="17"/>
        <v>-75</v>
      </c>
      <c r="X18" s="15">
        <f t="shared" si="1"/>
        <v>-66.666666666666671</v>
      </c>
      <c r="Y18" s="15">
        <f t="shared" si="1"/>
        <v>-100</v>
      </c>
      <c r="Z18" s="17">
        <f t="shared" si="18"/>
        <v>-1</v>
      </c>
      <c r="AA18" s="17">
        <v>-1</v>
      </c>
      <c r="AB18" s="17">
        <v>0</v>
      </c>
      <c r="AC18" s="15">
        <f t="shared" si="19"/>
        <v>-50</v>
      </c>
      <c r="AD18" s="15">
        <f t="shared" si="2"/>
        <v>-50</v>
      </c>
      <c r="AE18" s="15">
        <f t="shared" si="2"/>
        <v>0</v>
      </c>
      <c r="AH18" s="4">
        <f t="shared" si="3"/>
        <v>4</v>
      </c>
      <c r="AI18" s="4">
        <f t="shared" si="4"/>
        <v>3</v>
      </c>
      <c r="AJ18" s="4">
        <f t="shared" si="5"/>
        <v>1</v>
      </c>
      <c r="AK18" s="4">
        <f t="shared" si="6"/>
        <v>2</v>
      </c>
      <c r="AL18" s="4">
        <f t="shared" si="7"/>
        <v>2</v>
      </c>
      <c r="AM18" s="4">
        <f t="shared" si="8"/>
        <v>0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2</v>
      </c>
      <c r="R19" s="17">
        <v>1</v>
      </c>
      <c r="S19" s="17">
        <v>1</v>
      </c>
      <c r="T19" s="17">
        <f t="shared" si="16"/>
        <v>-2</v>
      </c>
      <c r="U19" s="17">
        <v>-3</v>
      </c>
      <c r="V19" s="17">
        <v>1</v>
      </c>
      <c r="W19" s="15">
        <f t="shared" si="17"/>
        <v>-50</v>
      </c>
      <c r="X19" s="15">
        <f t="shared" si="1"/>
        <v>-75</v>
      </c>
      <c r="Y19" s="15" t="str">
        <f t="shared" si="1"/>
        <v>皆増</v>
      </c>
      <c r="Z19" s="17">
        <f t="shared" si="18"/>
        <v>-2</v>
      </c>
      <c r="AA19" s="17">
        <v>-1</v>
      </c>
      <c r="AB19" s="17">
        <v>-1</v>
      </c>
      <c r="AC19" s="15">
        <f t="shared" si="19"/>
        <v>-50</v>
      </c>
      <c r="AD19" s="15">
        <f t="shared" si="2"/>
        <v>-50</v>
      </c>
      <c r="AE19" s="15">
        <f t="shared" si="2"/>
        <v>-50</v>
      </c>
      <c r="AH19" s="4">
        <f t="shared" si="3"/>
        <v>4</v>
      </c>
      <c r="AI19" s="4">
        <f t="shared" si="4"/>
        <v>4</v>
      </c>
      <c r="AJ19" s="4">
        <f t="shared" si="5"/>
        <v>0</v>
      </c>
      <c r="AK19" s="4">
        <f t="shared" si="6"/>
        <v>4</v>
      </c>
      <c r="AL19" s="4">
        <f t="shared" si="7"/>
        <v>2</v>
      </c>
      <c r="AM19" s="4">
        <f t="shared" si="8"/>
        <v>2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4</v>
      </c>
      <c r="R20" s="17">
        <v>2</v>
      </c>
      <c r="S20" s="17">
        <v>2</v>
      </c>
      <c r="T20" s="17">
        <f t="shared" si="16"/>
        <v>-11</v>
      </c>
      <c r="U20" s="17">
        <v>-5</v>
      </c>
      <c r="V20" s="17">
        <v>-6</v>
      </c>
      <c r="W20" s="15">
        <f t="shared" si="17"/>
        <v>-73.333333333333343</v>
      </c>
      <c r="X20" s="15">
        <f t="shared" si="1"/>
        <v>-71.428571428571431</v>
      </c>
      <c r="Y20" s="15">
        <f t="shared" si="1"/>
        <v>-75</v>
      </c>
      <c r="Z20" s="17">
        <f t="shared" si="18"/>
        <v>-3</v>
      </c>
      <c r="AA20" s="17">
        <v>-1</v>
      </c>
      <c r="AB20" s="17">
        <v>-2</v>
      </c>
      <c r="AC20" s="15">
        <f t="shared" si="19"/>
        <v>-42.857142857142861</v>
      </c>
      <c r="AD20" s="15">
        <f t="shared" si="2"/>
        <v>-33.333333333333336</v>
      </c>
      <c r="AE20" s="15">
        <f t="shared" si="2"/>
        <v>-50</v>
      </c>
      <c r="AH20" s="4">
        <f t="shared" si="3"/>
        <v>15</v>
      </c>
      <c r="AI20" s="4">
        <f t="shared" si="4"/>
        <v>7</v>
      </c>
      <c r="AJ20" s="4">
        <f t="shared" si="5"/>
        <v>8</v>
      </c>
      <c r="AK20" s="4">
        <f t="shared" si="6"/>
        <v>7</v>
      </c>
      <c r="AL20" s="4">
        <f t="shared" si="7"/>
        <v>3</v>
      </c>
      <c r="AM20" s="4">
        <f t="shared" si="8"/>
        <v>4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13</v>
      </c>
      <c r="R21" s="17">
        <v>11</v>
      </c>
      <c r="S21" s="17">
        <v>2</v>
      </c>
      <c r="T21" s="17">
        <f t="shared" si="16"/>
        <v>8</v>
      </c>
      <c r="U21" s="17">
        <v>8</v>
      </c>
      <c r="V21" s="17">
        <v>0</v>
      </c>
      <c r="W21" s="15">
        <f t="shared" si="17"/>
        <v>160</v>
      </c>
      <c r="X21" s="15">
        <f t="shared" si="1"/>
        <v>266.66666666666663</v>
      </c>
      <c r="Y21" s="15">
        <f t="shared" si="1"/>
        <v>0</v>
      </c>
      <c r="Z21" s="17">
        <f t="shared" si="18"/>
        <v>7</v>
      </c>
      <c r="AA21" s="17">
        <v>7</v>
      </c>
      <c r="AB21" s="17">
        <v>0</v>
      </c>
      <c r="AC21" s="15">
        <f t="shared" si="19"/>
        <v>116.66666666666666</v>
      </c>
      <c r="AD21" s="15">
        <f t="shared" si="2"/>
        <v>175</v>
      </c>
      <c r="AE21" s="15">
        <f t="shared" si="2"/>
        <v>0</v>
      </c>
      <c r="AH21" s="4">
        <f t="shared" si="3"/>
        <v>5</v>
      </c>
      <c r="AI21" s="4">
        <f t="shared" si="4"/>
        <v>3</v>
      </c>
      <c r="AJ21" s="4">
        <f t="shared" si="5"/>
        <v>2</v>
      </c>
      <c r="AK21" s="4">
        <f t="shared" si="6"/>
        <v>6</v>
      </c>
      <c r="AL21" s="4">
        <f t="shared" si="7"/>
        <v>4</v>
      </c>
      <c r="AM21" s="4">
        <f t="shared" si="8"/>
        <v>2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15</v>
      </c>
      <c r="R22" s="17">
        <v>10</v>
      </c>
      <c r="S22" s="17">
        <v>5</v>
      </c>
      <c r="T22" s="17">
        <f t="shared" si="16"/>
        <v>-4</v>
      </c>
      <c r="U22" s="17">
        <v>-3</v>
      </c>
      <c r="V22" s="17">
        <v>-1</v>
      </c>
      <c r="W22" s="15">
        <f t="shared" si="17"/>
        <v>-21.052631578947366</v>
      </c>
      <c r="X22" s="15">
        <f t="shared" si="1"/>
        <v>-23.076923076923073</v>
      </c>
      <c r="Y22" s="15">
        <f t="shared" si="1"/>
        <v>-16.666666666666664</v>
      </c>
      <c r="Z22" s="17">
        <f t="shared" si="18"/>
        <v>-11</v>
      </c>
      <c r="AA22" s="17">
        <v>-5</v>
      </c>
      <c r="AB22" s="17">
        <v>-6</v>
      </c>
      <c r="AC22" s="15">
        <f t="shared" si="19"/>
        <v>-42.307692307692314</v>
      </c>
      <c r="AD22" s="15">
        <f t="shared" si="2"/>
        <v>-33.333333333333336</v>
      </c>
      <c r="AE22" s="15">
        <f t="shared" si="2"/>
        <v>-54.54545454545454</v>
      </c>
      <c r="AH22" s="4">
        <f t="shared" si="3"/>
        <v>19</v>
      </c>
      <c r="AI22" s="4">
        <f t="shared" si="4"/>
        <v>13</v>
      </c>
      <c r="AJ22" s="4">
        <f t="shared" si="5"/>
        <v>6</v>
      </c>
      <c r="AK22" s="4">
        <f t="shared" si="6"/>
        <v>26</v>
      </c>
      <c r="AL22" s="4">
        <f t="shared" si="7"/>
        <v>15</v>
      </c>
      <c r="AM22" s="4">
        <f t="shared" si="8"/>
        <v>11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28</v>
      </c>
      <c r="R23" s="17">
        <v>20</v>
      </c>
      <c r="S23" s="17">
        <v>8</v>
      </c>
      <c r="T23" s="17">
        <f t="shared" si="16"/>
        <v>4</v>
      </c>
      <c r="U23" s="17">
        <v>4</v>
      </c>
      <c r="V23" s="17">
        <v>0</v>
      </c>
      <c r="W23" s="15">
        <f t="shared" si="17"/>
        <v>16.666666666666675</v>
      </c>
      <c r="X23" s="15">
        <f t="shared" si="1"/>
        <v>25</v>
      </c>
      <c r="Y23" s="15">
        <f t="shared" si="1"/>
        <v>0</v>
      </c>
      <c r="Z23" s="17">
        <f t="shared" si="18"/>
        <v>-11</v>
      </c>
      <c r="AA23" s="17">
        <v>-11</v>
      </c>
      <c r="AB23" s="17">
        <v>0</v>
      </c>
      <c r="AC23" s="15">
        <f t="shared" si="19"/>
        <v>-28.205128205128204</v>
      </c>
      <c r="AD23" s="15">
        <f t="shared" si="2"/>
        <v>-35.483870967741936</v>
      </c>
      <c r="AE23" s="15">
        <f t="shared" si="2"/>
        <v>0</v>
      </c>
      <c r="AH23" s="4">
        <f t="shared" si="3"/>
        <v>24</v>
      </c>
      <c r="AI23" s="4">
        <f t="shared" si="4"/>
        <v>16</v>
      </c>
      <c r="AJ23" s="4">
        <f t="shared" si="5"/>
        <v>8</v>
      </c>
      <c r="AK23" s="4">
        <f t="shared" si="6"/>
        <v>39</v>
      </c>
      <c r="AL23" s="4">
        <f t="shared" si="7"/>
        <v>31</v>
      </c>
      <c r="AM23" s="4">
        <f t="shared" si="8"/>
        <v>8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56</v>
      </c>
      <c r="R24" s="17">
        <v>42</v>
      </c>
      <c r="S24" s="17">
        <v>14</v>
      </c>
      <c r="T24" s="17">
        <f t="shared" si="16"/>
        <v>17</v>
      </c>
      <c r="U24" s="17">
        <v>9</v>
      </c>
      <c r="V24" s="17">
        <v>8</v>
      </c>
      <c r="W24" s="15">
        <f t="shared" si="17"/>
        <v>43.589743589743591</v>
      </c>
      <c r="X24" s="15">
        <f t="shared" si="1"/>
        <v>27.27272727272727</v>
      </c>
      <c r="Y24" s="15">
        <f t="shared" si="1"/>
        <v>133.33333333333334</v>
      </c>
      <c r="Z24" s="17">
        <f t="shared" si="18"/>
        <v>7</v>
      </c>
      <c r="AA24" s="17">
        <v>7</v>
      </c>
      <c r="AB24" s="17">
        <v>0</v>
      </c>
      <c r="AC24" s="15">
        <f t="shared" si="19"/>
        <v>14.285714285714279</v>
      </c>
      <c r="AD24" s="15">
        <f t="shared" si="2"/>
        <v>19.999999999999996</v>
      </c>
      <c r="AE24" s="15">
        <f t="shared" si="2"/>
        <v>0</v>
      </c>
      <c r="AH24" s="4">
        <f t="shared" si="3"/>
        <v>39</v>
      </c>
      <c r="AI24" s="4">
        <f t="shared" si="4"/>
        <v>33</v>
      </c>
      <c r="AJ24" s="4">
        <f t="shared" si="5"/>
        <v>6</v>
      </c>
      <c r="AK24" s="4">
        <f t="shared" si="6"/>
        <v>49</v>
      </c>
      <c r="AL24" s="4">
        <f t="shared" si="7"/>
        <v>35</v>
      </c>
      <c r="AM24" s="4">
        <f t="shared" si="8"/>
        <v>14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72</v>
      </c>
      <c r="R25" s="17">
        <v>50</v>
      </c>
      <c r="S25" s="17">
        <v>22</v>
      </c>
      <c r="T25" s="17">
        <f t="shared" si="16"/>
        <v>0</v>
      </c>
      <c r="U25" s="17">
        <v>7</v>
      </c>
      <c r="V25" s="17">
        <v>-7</v>
      </c>
      <c r="W25" s="15">
        <f t="shared" si="17"/>
        <v>0</v>
      </c>
      <c r="X25" s="15">
        <f t="shared" si="1"/>
        <v>16.279069767441868</v>
      </c>
      <c r="Y25" s="15">
        <f t="shared" si="1"/>
        <v>-24.137931034482762</v>
      </c>
      <c r="Z25" s="17">
        <f t="shared" si="18"/>
        <v>11</v>
      </c>
      <c r="AA25" s="17">
        <v>5</v>
      </c>
      <c r="AB25" s="17">
        <v>6</v>
      </c>
      <c r="AC25" s="15">
        <f t="shared" si="19"/>
        <v>18.032786885245898</v>
      </c>
      <c r="AD25" s="15">
        <f t="shared" si="2"/>
        <v>11.111111111111116</v>
      </c>
      <c r="AE25" s="15">
        <f t="shared" si="2"/>
        <v>37.5</v>
      </c>
      <c r="AH25" s="4">
        <f t="shared" si="3"/>
        <v>72</v>
      </c>
      <c r="AI25" s="4">
        <f t="shared" si="4"/>
        <v>43</v>
      </c>
      <c r="AJ25" s="4">
        <f t="shared" si="5"/>
        <v>29</v>
      </c>
      <c r="AK25" s="4">
        <f t="shared" si="6"/>
        <v>61</v>
      </c>
      <c r="AL25" s="4">
        <f t="shared" si="7"/>
        <v>45</v>
      </c>
      <c r="AM25" s="4">
        <f t="shared" si="8"/>
        <v>16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91</v>
      </c>
      <c r="R26" s="17">
        <v>52</v>
      </c>
      <c r="S26" s="17">
        <v>39</v>
      </c>
      <c r="T26" s="17">
        <f t="shared" si="16"/>
        <v>16</v>
      </c>
      <c r="U26" s="17">
        <v>12</v>
      </c>
      <c r="V26" s="17">
        <v>4</v>
      </c>
      <c r="W26" s="15">
        <f t="shared" si="17"/>
        <v>21.333333333333336</v>
      </c>
      <c r="X26" s="15">
        <f t="shared" si="1"/>
        <v>30.000000000000004</v>
      </c>
      <c r="Y26" s="15">
        <f t="shared" si="1"/>
        <v>11.428571428571432</v>
      </c>
      <c r="Z26" s="17">
        <f t="shared" si="18"/>
        <v>18</v>
      </c>
      <c r="AA26" s="17">
        <v>6</v>
      </c>
      <c r="AB26" s="17">
        <v>12</v>
      </c>
      <c r="AC26" s="15">
        <f t="shared" si="19"/>
        <v>24.657534246575352</v>
      </c>
      <c r="AD26" s="15">
        <f t="shared" si="2"/>
        <v>13.043478260869556</v>
      </c>
      <c r="AE26" s="15">
        <f t="shared" si="2"/>
        <v>44.444444444444443</v>
      </c>
      <c r="AH26" s="4">
        <f t="shared" si="3"/>
        <v>75</v>
      </c>
      <c r="AI26" s="4">
        <f t="shared" si="4"/>
        <v>40</v>
      </c>
      <c r="AJ26" s="4">
        <f t="shared" si="5"/>
        <v>35</v>
      </c>
      <c r="AK26" s="4">
        <f t="shared" si="6"/>
        <v>73</v>
      </c>
      <c r="AL26" s="4">
        <f t="shared" si="7"/>
        <v>46</v>
      </c>
      <c r="AM26" s="4">
        <f t="shared" si="8"/>
        <v>27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130</v>
      </c>
      <c r="R27" s="17">
        <v>61</v>
      </c>
      <c r="S27" s="17">
        <v>69</v>
      </c>
      <c r="T27" s="17">
        <f t="shared" si="16"/>
        <v>22</v>
      </c>
      <c r="U27" s="17">
        <v>18</v>
      </c>
      <c r="V27" s="17">
        <v>4</v>
      </c>
      <c r="W27" s="15">
        <f t="shared" si="17"/>
        <v>20.370370370370374</v>
      </c>
      <c r="X27" s="15">
        <f t="shared" si="1"/>
        <v>41.86046511627908</v>
      </c>
      <c r="Y27" s="15">
        <f t="shared" si="1"/>
        <v>6.1538461538461542</v>
      </c>
      <c r="Z27" s="17">
        <f t="shared" si="18"/>
        <v>9</v>
      </c>
      <c r="AA27" s="17">
        <v>-3</v>
      </c>
      <c r="AB27" s="17">
        <v>12</v>
      </c>
      <c r="AC27" s="15">
        <f t="shared" si="19"/>
        <v>7.4380165289256173</v>
      </c>
      <c r="AD27" s="15">
        <f t="shared" si="2"/>
        <v>-4.6875</v>
      </c>
      <c r="AE27" s="15">
        <f t="shared" si="2"/>
        <v>21.052631578947366</v>
      </c>
      <c r="AH27" s="4">
        <f t="shared" si="3"/>
        <v>108</v>
      </c>
      <c r="AI27" s="4">
        <f t="shared" si="4"/>
        <v>43</v>
      </c>
      <c r="AJ27" s="4">
        <f t="shared" si="5"/>
        <v>65</v>
      </c>
      <c r="AK27" s="4">
        <f t="shared" si="6"/>
        <v>121</v>
      </c>
      <c r="AL27" s="4">
        <f t="shared" si="7"/>
        <v>64</v>
      </c>
      <c r="AM27" s="4">
        <f t="shared" si="8"/>
        <v>57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145</v>
      </c>
      <c r="R28" s="17">
        <v>55</v>
      </c>
      <c r="S28" s="17">
        <v>90</v>
      </c>
      <c r="T28" s="17">
        <f t="shared" si="16"/>
        <v>2</v>
      </c>
      <c r="U28" s="17">
        <v>-1</v>
      </c>
      <c r="V28" s="17">
        <v>3</v>
      </c>
      <c r="W28" s="15">
        <f t="shared" si="17"/>
        <v>1.3986013986013957</v>
      </c>
      <c r="X28" s="15">
        <f t="shared" si="1"/>
        <v>-1.7857142857142905</v>
      </c>
      <c r="Y28" s="15">
        <f t="shared" si="1"/>
        <v>3.4482758620689724</v>
      </c>
      <c r="Z28" s="17">
        <f t="shared" si="18"/>
        <v>-6</v>
      </c>
      <c r="AA28" s="17">
        <v>-4</v>
      </c>
      <c r="AB28" s="17">
        <v>-2</v>
      </c>
      <c r="AC28" s="15">
        <f t="shared" si="19"/>
        <v>-3.9735099337748325</v>
      </c>
      <c r="AD28" s="15">
        <f t="shared" si="2"/>
        <v>-6.7796610169491567</v>
      </c>
      <c r="AE28" s="15">
        <f t="shared" si="2"/>
        <v>-2.1739130434782594</v>
      </c>
      <c r="AH28" s="4">
        <f t="shared" si="3"/>
        <v>143</v>
      </c>
      <c r="AI28" s="4">
        <f t="shared" si="4"/>
        <v>56</v>
      </c>
      <c r="AJ28" s="4">
        <f t="shared" si="5"/>
        <v>87</v>
      </c>
      <c r="AK28" s="4">
        <f t="shared" si="6"/>
        <v>151</v>
      </c>
      <c r="AL28" s="4">
        <f t="shared" si="7"/>
        <v>59</v>
      </c>
      <c r="AM28" s="4">
        <f t="shared" si="8"/>
        <v>92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76</v>
      </c>
      <c r="R29" s="17">
        <v>23</v>
      </c>
      <c r="S29" s="17">
        <v>53</v>
      </c>
      <c r="T29" s="17">
        <f t="shared" si="16"/>
        <v>0</v>
      </c>
      <c r="U29" s="17">
        <v>4</v>
      </c>
      <c r="V29" s="17">
        <v>-4</v>
      </c>
      <c r="W29" s="15">
        <f t="shared" si="17"/>
        <v>0</v>
      </c>
      <c r="X29" s="15">
        <f t="shared" si="1"/>
        <v>21.052631578947366</v>
      </c>
      <c r="Y29" s="15">
        <f t="shared" si="1"/>
        <v>-7.0175438596491224</v>
      </c>
      <c r="Z29" s="17">
        <f t="shared" si="18"/>
        <v>-3</v>
      </c>
      <c r="AA29" s="17">
        <v>0</v>
      </c>
      <c r="AB29" s="17">
        <v>-3</v>
      </c>
      <c r="AC29" s="15">
        <f t="shared" si="19"/>
        <v>-3.7974683544303778</v>
      </c>
      <c r="AD29" s="15">
        <f t="shared" si="2"/>
        <v>0</v>
      </c>
      <c r="AE29" s="15">
        <f t="shared" si="2"/>
        <v>-5.3571428571428603</v>
      </c>
      <c r="AH29" s="4">
        <f t="shared" si="3"/>
        <v>76</v>
      </c>
      <c r="AI29" s="4">
        <f t="shared" si="4"/>
        <v>19</v>
      </c>
      <c r="AJ29" s="4">
        <f t="shared" si="5"/>
        <v>57</v>
      </c>
      <c r="AK29" s="4">
        <f t="shared" si="6"/>
        <v>79</v>
      </c>
      <c r="AL29" s="4">
        <f t="shared" si="7"/>
        <v>23</v>
      </c>
      <c r="AM29" s="4">
        <f t="shared" si="8"/>
        <v>56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18</v>
      </c>
      <c r="R30" s="17">
        <v>2</v>
      </c>
      <c r="S30" s="17">
        <v>16</v>
      </c>
      <c r="T30" s="17">
        <f t="shared" si="16"/>
        <v>-6</v>
      </c>
      <c r="U30" s="17">
        <v>1</v>
      </c>
      <c r="V30" s="17">
        <v>-7</v>
      </c>
      <c r="W30" s="15">
        <f t="shared" si="17"/>
        <v>-25</v>
      </c>
      <c r="X30" s="15">
        <f t="shared" si="1"/>
        <v>100</v>
      </c>
      <c r="Y30" s="15">
        <f t="shared" si="1"/>
        <v>-30.434782608695656</v>
      </c>
      <c r="Z30" s="17">
        <f t="shared" si="18"/>
        <v>-1</v>
      </c>
      <c r="AA30" s="17">
        <v>-2</v>
      </c>
      <c r="AB30" s="17">
        <v>1</v>
      </c>
      <c r="AC30" s="15">
        <f t="shared" si="19"/>
        <v>-5.2631578947368478</v>
      </c>
      <c r="AD30" s="15">
        <f t="shared" si="2"/>
        <v>-50</v>
      </c>
      <c r="AE30" s="15">
        <f t="shared" si="2"/>
        <v>6.6666666666666652</v>
      </c>
      <c r="AH30" s="4">
        <f t="shared" si="3"/>
        <v>24</v>
      </c>
      <c r="AI30" s="4">
        <f t="shared" si="4"/>
        <v>1</v>
      </c>
      <c r="AJ30" s="4">
        <f t="shared" si="5"/>
        <v>23</v>
      </c>
      <c r="AK30" s="4">
        <f t="shared" si="6"/>
        <v>19</v>
      </c>
      <c r="AL30" s="4">
        <f t="shared" si="7"/>
        <v>4</v>
      </c>
      <c r="AM30" s="4">
        <f t="shared" si="8"/>
        <v>15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0</v>
      </c>
      <c r="S32" s="17">
        <f t="shared" si="20"/>
        <v>1</v>
      </c>
      <c r="T32" s="17">
        <f t="shared" si="20"/>
        <v>-3</v>
      </c>
      <c r="U32" s="17">
        <f t="shared" si="20"/>
        <v>-3</v>
      </c>
      <c r="V32" s="17">
        <f t="shared" si="20"/>
        <v>0</v>
      </c>
      <c r="W32" s="15">
        <f t="shared" ref="W32:Y36" si="21">IF(Q32=T32,IF(Q32&gt;0,"皆増",0),(1-(Q32/(Q32-T32)))*-100)</f>
        <v>-75</v>
      </c>
      <c r="X32" s="15">
        <f t="shared" si="21"/>
        <v>-100</v>
      </c>
      <c r="Y32" s="15">
        <f t="shared" si="21"/>
        <v>0</v>
      </c>
      <c r="Z32" s="17">
        <f t="shared" si="20"/>
        <v>-1</v>
      </c>
      <c r="AA32" s="17">
        <f t="shared" si="20"/>
        <v>-2</v>
      </c>
      <c r="AB32" s="17">
        <f t="shared" si="20"/>
        <v>1</v>
      </c>
      <c r="AC32" s="15">
        <f t="shared" ref="AC32:AE36" si="22">IF(Q32=Z32,IF(Q32&gt;0,"皆増",0),(1-(Q32/(Q32-Z32)))*-100)</f>
        <v>-50</v>
      </c>
      <c r="AD32" s="15">
        <f t="shared" si="22"/>
        <v>-100</v>
      </c>
      <c r="AE32" s="15" t="str">
        <f t="shared" si="22"/>
        <v>皆増</v>
      </c>
      <c r="AH32" s="4">
        <f t="shared" ref="AH32:AM32" si="23">SUM(AH10:AH12)</f>
        <v>4</v>
      </c>
      <c r="AI32" s="4">
        <f t="shared" si="23"/>
        <v>3</v>
      </c>
      <c r="AJ32" s="4">
        <f t="shared" si="23"/>
        <v>1</v>
      </c>
      <c r="AK32" s="4">
        <f t="shared" si="23"/>
        <v>2</v>
      </c>
      <c r="AL32" s="4">
        <f t="shared" si="23"/>
        <v>2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40</v>
      </c>
      <c r="R33" s="17">
        <f t="shared" si="24"/>
        <v>29</v>
      </c>
      <c r="S33" s="17">
        <f>SUM(S13:S22)</f>
        <v>11</v>
      </c>
      <c r="T33" s="17">
        <f t="shared" si="24"/>
        <v>-9</v>
      </c>
      <c r="U33" s="17">
        <f t="shared" si="24"/>
        <v>-2</v>
      </c>
      <c r="V33" s="17">
        <f t="shared" si="24"/>
        <v>-7</v>
      </c>
      <c r="W33" s="15">
        <f t="shared" si="21"/>
        <v>-18.367346938775508</v>
      </c>
      <c r="X33" s="15">
        <f t="shared" si="21"/>
        <v>-6.4516129032258114</v>
      </c>
      <c r="Y33" s="15">
        <f t="shared" si="21"/>
        <v>-38.888888888888886</v>
      </c>
      <c r="Z33" s="17">
        <f t="shared" si="24"/>
        <v>-11</v>
      </c>
      <c r="AA33" s="17">
        <f t="shared" si="24"/>
        <v>0</v>
      </c>
      <c r="AB33" s="17">
        <f t="shared" si="24"/>
        <v>-11</v>
      </c>
      <c r="AC33" s="15">
        <f t="shared" si="22"/>
        <v>-21.568627450980394</v>
      </c>
      <c r="AD33" s="15">
        <f t="shared" si="22"/>
        <v>0</v>
      </c>
      <c r="AE33" s="15">
        <f t="shared" si="22"/>
        <v>-50</v>
      </c>
      <c r="AH33" s="4">
        <f t="shared" ref="AH33:AI33" si="25">SUM(AH13:AH22)</f>
        <v>49</v>
      </c>
      <c r="AI33" s="4">
        <f t="shared" si="25"/>
        <v>31</v>
      </c>
      <c r="AJ33" s="4">
        <f t="shared" ref="AJ33" si="26">SUM(AJ13:AJ22)</f>
        <v>18</v>
      </c>
      <c r="AK33" s="4">
        <f>SUM(AK13:AK22)</f>
        <v>51</v>
      </c>
      <c r="AL33" s="4">
        <f>SUM(AL13:AL22)</f>
        <v>29</v>
      </c>
      <c r="AM33" s="4">
        <f>SUM(AM13:AM22)</f>
        <v>22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616</v>
      </c>
      <c r="R34" s="17">
        <f t="shared" si="27"/>
        <v>305</v>
      </c>
      <c r="S34" s="17">
        <f t="shared" si="27"/>
        <v>311</v>
      </c>
      <c r="T34" s="17">
        <f t="shared" si="27"/>
        <v>55</v>
      </c>
      <c r="U34" s="17">
        <f t="shared" si="27"/>
        <v>54</v>
      </c>
      <c r="V34" s="17">
        <f t="shared" si="27"/>
        <v>1</v>
      </c>
      <c r="W34" s="15">
        <f t="shared" si="21"/>
        <v>9.8039215686274606</v>
      </c>
      <c r="X34" s="15">
        <f t="shared" si="21"/>
        <v>21.513944223107572</v>
      </c>
      <c r="Y34" s="15">
        <f t="shared" si="21"/>
        <v>0.3225806451612856</v>
      </c>
      <c r="Z34" s="17">
        <f t="shared" si="27"/>
        <v>24</v>
      </c>
      <c r="AA34" s="17">
        <f t="shared" si="27"/>
        <v>-2</v>
      </c>
      <c r="AB34" s="17">
        <f t="shared" si="27"/>
        <v>26</v>
      </c>
      <c r="AC34" s="15">
        <f t="shared" si="22"/>
        <v>4.0540540540540571</v>
      </c>
      <c r="AD34" s="15">
        <f t="shared" si="22"/>
        <v>-0.6514657980456029</v>
      </c>
      <c r="AE34" s="15">
        <f t="shared" si="22"/>
        <v>9.1228070175438667</v>
      </c>
      <c r="AH34" s="4">
        <f t="shared" ref="AH34:AI34" si="28">SUM(AH23:AH30)</f>
        <v>561</v>
      </c>
      <c r="AI34" s="4">
        <f t="shared" si="28"/>
        <v>251</v>
      </c>
      <c r="AJ34" s="4">
        <f t="shared" ref="AJ34" si="29">SUM(AJ23:AJ30)</f>
        <v>310</v>
      </c>
      <c r="AK34" s="4">
        <f>SUM(AK23:AK30)</f>
        <v>592</v>
      </c>
      <c r="AL34" s="4">
        <f>SUM(AL23:AL30)</f>
        <v>307</v>
      </c>
      <c r="AM34" s="4">
        <f>SUM(AM23:AM30)</f>
        <v>285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532</v>
      </c>
      <c r="R35" s="17">
        <f t="shared" si="30"/>
        <v>243</v>
      </c>
      <c r="S35" s="17">
        <f t="shared" si="30"/>
        <v>289</v>
      </c>
      <c r="T35" s="17">
        <f t="shared" si="30"/>
        <v>34</v>
      </c>
      <c r="U35" s="17">
        <f t="shared" si="30"/>
        <v>41</v>
      </c>
      <c r="V35" s="17">
        <f t="shared" si="30"/>
        <v>-7</v>
      </c>
      <c r="W35" s="15">
        <f t="shared" si="21"/>
        <v>6.8273092369477872</v>
      </c>
      <c r="X35" s="15">
        <f t="shared" si="21"/>
        <v>20.297029702970292</v>
      </c>
      <c r="Y35" s="15">
        <f t="shared" si="21"/>
        <v>-2.3648648648648685</v>
      </c>
      <c r="Z35" s="17">
        <f t="shared" si="30"/>
        <v>28</v>
      </c>
      <c r="AA35" s="17">
        <f t="shared" si="30"/>
        <v>2</v>
      </c>
      <c r="AB35" s="17">
        <f t="shared" si="30"/>
        <v>26</v>
      </c>
      <c r="AC35" s="15">
        <f t="shared" si="22"/>
        <v>5.555555555555558</v>
      </c>
      <c r="AD35" s="15">
        <f t="shared" si="22"/>
        <v>0.82987551867219622</v>
      </c>
      <c r="AE35" s="15">
        <f t="shared" si="22"/>
        <v>9.8859315589353578</v>
      </c>
      <c r="AH35" s="4">
        <f t="shared" ref="AH35:AI35" si="31">SUM(AH25:AH30)</f>
        <v>498</v>
      </c>
      <c r="AI35" s="4">
        <f t="shared" si="31"/>
        <v>202</v>
      </c>
      <c r="AJ35" s="4">
        <f t="shared" ref="AJ35" si="32">SUM(AJ25:AJ30)</f>
        <v>296</v>
      </c>
      <c r="AK35" s="4">
        <f>SUM(AK25:AK30)</f>
        <v>504</v>
      </c>
      <c r="AL35" s="4">
        <f>SUM(AL25:AL30)</f>
        <v>241</v>
      </c>
      <c r="AM35" s="4">
        <f>SUM(AM25:AM30)</f>
        <v>263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369</v>
      </c>
      <c r="R36" s="17">
        <f t="shared" si="33"/>
        <v>141</v>
      </c>
      <c r="S36" s="17">
        <f t="shared" si="33"/>
        <v>228</v>
      </c>
      <c r="T36" s="17">
        <f t="shared" si="33"/>
        <v>18</v>
      </c>
      <c r="U36" s="17">
        <f t="shared" si="33"/>
        <v>22</v>
      </c>
      <c r="V36" s="17">
        <f t="shared" si="33"/>
        <v>-4</v>
      </c>
      <c r="W36" s="15">
        <f t="shared" si="21"/>
        <v>5.1282051282051322</v>
      </c>
      <c r="X36" s="15">
        <f t="shared" si="21"/>
        <v>18.487394957983195</v>
      </c>
      <c r="Y36" s="15">
        <f t="shared" si="21"/>
        <v>-1.7241379310344862</v>
      </c>
      <c r="Z36" s="17">
        <f t="shared" si="33"/>
        <v>-1</v>
      </c>
      <c r="AA36" s="17">
        <f t="shared" si="33"/>
        <v>-9</v>
      </c>
      <c r="AB36" s="17">
        <f t="shared" si="33"/>
        <v>8</v>
      </c>
      <c r="AC36" s="15">
        <f t="shared" si="22"/>
        <v>-0.27027027027026751</v>
      </c>
      <c r="AD36" s="15">
        <f t="shared" si="22"/>
        <v>-6.0000000000000053</v>
      </c>
      <c r="AE36" s="15">
        <f t="shared" si="22"/>
        <v>3.6363636363636376</v>
      </c>
      <c r="AH36" s="4">
        <f t="shared" ref="AH36:AI36" si="34">SUM(AH27:AH30)</f>
        <v>351</v>
      </c>
      <c r="AI36" s="4">
        <f t="shared" si="34"/>
        <v>119</v>
      </c>
      <c r="AJ36" s="4">
        <f t="shared" ref="AJ36" si="35">SUM(AJ27:AJ30)</f>
        <v>232</v>
      </c>
      <c r="AK36" s="4">
        <f>SUM(AK27:AK30)</f>
        <v>370</v>
      </c>
      <c r="AL36" s="4">
        <f>SUM(AL27:AL30)</f>
        <v>150</v>
      </c>
      <c r="AM36" s="4">
        <f>SUM(AM27:AM30)</f>
        <v>220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0.15220700152207001</v>
      </c>
      <c r="R38" s="12">
        <f t="shared" si="36"/>
        <v>0</v>
      </c>
      <c r="S38" s="12">
        <f t="shared" si="36"/>
        <v>0.30959752321981426</v>
      </c>
      <c r="T38" s="12">
        <f>T32/T9*100</f>
        <v>-6.9767441860465116</v>
      </c>
      <c r="U38" s="12">
        <f t="shared" ref="U38:V38" si="37">U32/U9*100</f>
        <v>-6.1224489795918364</v>
      </c>
      <c r="V38" s="12">
        <f t="shared" si="37"/>
        <v>0</v>
      </c>
      <c r="W38" s="12">
        <f>Q38-AH38</f>
        <v>-0.49925879652353267</v>
      </c>
      <c r="X38" s="12">
        <f t="shared" ref="X38:Y42" si="38">R38-AI38</f>
        <v>-1.0526315789473684</v>
      </c>
      <c r="Y38" s="12">
        <f t="shared" si="38"/>
        <v>5.6461554386592616E-3</v>
      </c>
      <c r="Z38" s="12">
        <f>Z32/Z9*100</f>
        <v>-8.3333333333333321</v>
      </c>
      <c r="AA38" s="12">
        <f t="shared" ref="AA38:AB38" si="39">AA32/AA9*100</f>
        <v>50</v>
      </c>
      <c r="AB38" s="12">
        <f t="shared" si="39"/>
        <v>6.25</v>
      </c>
      <c r="AC38" s="12">
        <f>Q38-AK38</f>
        <v>-0.15787051785777495</v>
      </c>
      <c r="AD38" s="12">
        <f t="shared" ref="AD38:AE42" si="40">R38-AL38</f>
        <v>-0.59171597633136097</v>
      </c>
      <c r="AE38" s="12">
        <f t="shared" si="40"/>
        <v>0.30959752321981426</v>
      </c>
      <c r="AH38" s="12">
        <f t="shared" ref="AH38:AI38" si="41">AH32/AH9*100</f>
        <v>0.65146579804560267</v>
      </c>
      <c r="AI38" s="12">
        <f t="shared" si="41"/>
        <v>1.0526315789473684</v>
      </c>
      <c r="AJ38" s="12">
        <f t="shared" ref="AJ38" si="42">AJ32/AJ9*100</f>
        <v>0.303951367781155</v>
      </c>
      <c r="AK38" s="12">
        <f>AK32/AK9*100</f>
        <v>0.31007751937984496</v>
      </c>
      <c r="AL38" s="12">
        <f>AL32/AL9*100</f>
        <v>0.59171597633136097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6.0882800608828003</v>
      </c>
      <c r="R39" s="12">
        <f>R33/R9*100</f>
        <v>8.682634730538922</v>
      </c>
      <c r="S39" s="13">
        <f t="shared" si="43"/>
        <v>3.4055727554179565</v>
      </c>
      <c r="T39" s="12">
        <f>T33/T9*100</f>
        <v>-20.930232558139537</v>
      </c>
      <c r="U39" s="12">
        <f t="shared" ref="U39:V39" si="44">U33/U9*100</f>
        <v>-4.0816326530612246</v>
      </c>
      <c r="V39" s="12">
        <f t="shared" si="44"/>
        <v>116.66666666666667</v>
      </c>
      <c r="W39" s="12">
        <f>Q39-AH39</f>
        <v>-1.8921759651758308</v>
      </c>
      <c r="X39" s="12">
        <f t="shared" si="38"/>
        <v>-2.1945582519172184</v>
      </c>
      <c r="Y39" s="12">
        <f>S39-AJ39</f>
        <v>-2.0655518646428335</v>
      </c>
      <c r="Z39" s="12">
        <f t="shared" si="43"/>
        <v>-91.666666666666657</v>
      </c>
      <c r="AA39" s="12">
        <f t="shared" ref="AA39:AB39" si="45">AA33/AA9*100</f>
        <v>0</v>
      </c>
      <c r="AB39" s="12">
        <f t="shared" si="45"/>
        <v>-68.75</v>
      </c>
      <c r="AC39" s="12">
        <f>Q39-AK39</f>
        <v>-1.8186966833032461</v>
      </c>
      <c r="AD39" s="12">
        <f t="shared" si="40"/>
        <v>0.1027530737341884</v>
      </c>
      <c r="AE39" s="12">
        <f t="shared" si="40"/>
        <v>-3.7605510230836727</v>
      </c>
      <c r="AH39" s="12">
        <f t="shared" ref="AH39:AI39" si="46">AH33/AH9*100</f>
        <v>7.980456026058631</v>
      </c>
      <c r="AI39" s="12">
        <f t="shared" si="46"/>
        <v>10.87719298245614</v>
      </c>
      <c r="AJ39" s="12">
        <f t="shared" ref="AJ39" si="47">AJ33/AJ9*100</f>
        <v>5.4711246200607899</v>
      </c>
      <c r="AK39" s="12">
        <f>AK33/AK9*100</f>
        <v>7.9069767441860463</v>
      </c>
      <c r="AL39" s="12">
        <f>AL33/AL9*100</f>
        <v>8.5798816568047336</v>
      </c>
      <c r="AM39" s="12">
        <f>AM33/AM9*100</f>
        <v>7.1661237785016292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93.759512937595119</v>
      </c>
      <c r="R40" s="12">
        <f t="shared" si="48"/>
        <v>91.317365269461078</v>
      </c>
      <c r="S40" s="12">
        <f t="shared" si="48"/>
        <v>96.284829721362229</v>
      </c>
      <c r="T40" s="12">
        <f>T34/T9*100</f>
        <v>127.90697674418605</v>
      </c>
      <c r="U40" s="12">
        <f t="shared" ref="U40:V40" si="49">U34/U9*100</f>
        <v>110.20408163265304</v>
      </c>
      <c r="V40" s="12">
        <f t="shared" si="49"/>
        <v>-16.666666666666664</v>
      </c>
      <c r="W40" s="12">
        <f t="shared" ref="W40:W42" si="50">Q40-AH40</f>
        <v>2.3914347616993581</v>
      </c>
      <c r="X40" s="12">
        <f t="shared" si="38"/>
        <v>3.2471898308645848</v>
      </c>
      <c r="Y40" s="12">
        <f>S40-AJ40</f>
        <v>2.0599057092041733</v>
      </c>
      <c r="Z40" s="12">
        <f>Z34/Z9*100</f>
        <v>200</v>
      </c>
      <c r="AA40" s="12">
        <f t="shared" ref="AA40:AB40" si="51">AA34/AA9*100</f>
        <v>50</v>
      </c>
      <c r="AB40" s="12">
        <f t="shared" si="51"/>
        <v>162.5</v>
      </c>
      <c r="AC40" s="12">
        <f t="shared" ref="AC40:AC42" si="52">Q40-AK40</f>
        <v>1.9765672011610178</v>
      </c>
      <c r="AD40" s="12">
        <f t="shared" si="40"/>
        <v>0.48896290259718</v>
      </c>
      <c r="AE40" s="12">
        <f t="shared" si="40"/>
        <v>3.4509534998638571</v>
      </c>
      <c r="AH40" s="12">
        <f t="shared" ref="AH40:AI40" si="53">AH34/AH9*100</f>
        <v>91.368078175895761</v>
      </c>
      <c r="AI40" s="12">
        <f t="shared" si="53"/>
        <v>88.070175438596493</v>
      </c>
      <c r="AJ40" s="12">
        <f t="shared" ref="AJ40" si="54">AJ34/AJ9*100</f>
        <v>94.224924012158056</v>
      </c>
      <c r="AK40" s="12">
        <f>AK34/AK9*100</f>
        <v>91.782945736434101</v>
      </c>
      <c r="AL40" s="12">
        <f>AL34/AL9*100</f>
        <v>90.828402366863898</v>
      </c>
      <c r="AM40" s="12">
        <f>AM34/AM9*100</f>
        <v>92.833876221498372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80.974124809741241</v>
      </c>
      <c r="R41" s="12">
        <f t="shared" si="55"/>
        <v>72.754491017964071</v>
      </c>
      <c r="S41" s="12">
        <f t="shared" si="55"/>
        <v>89.473684210526315</v>
      </c>
      <c r="T41" s="12">
        <f>T35/T9*100</f>
        <v>79.069767441860463</v>
      </c>
      <c r="U41" s="12">
        <f t="shared" ref="U41:V41" si="56">U35/U9*100</f>
        <v>83.673469387755105</v>
      </c>
      <c r="V41" s="12">
        <f t="shared" si="56"/>
        <v>116.66666666666667</v>
      </c>
      <c r="W41" s="12">
        <f t="shared" si="50"/>
        <v>-0.13336704693628576</v>
      </c>
      <c r="X41" s="12">
        <f t="shared" si="38"/>
        <v>1.8772980355079341</v>
      </c>
      <c r="Y41" s="12">
        <f>S41-AJ41</f>
        <v>-0.49592065269557395</v>
      </c>
      <c r="Z41" s="12">
        <f>Z35/Z9*100</f>
        <v>233.33333333333334</v>
      </c>
      <c r="AA41" s="12">
        <f t="shared" ref="AA41:AB41" si="57">AA35/AA9*100</f>
        <v>-50</v>
      </c>
      <c r="AB41" s="12">
        <f t="shared" si="57"/>
        <v>162.5</v>
      </c>
      <c r="AC41" s="12">
        <f t="shared" si="52"/>
        <v>2.834589926020314</v>
      </c>
      <c r="AD41" s="12">
        <f>R41-AL41</f>
        <v>1.4527158700350782</v>
      </c>
      <c r="AE41" s="12">
        <f t="shared" si="40"/>
        <v>3.8059317675295716</v>
      </c>
      <c r="AH41" s="12">
        <f>AH35/AH9*100</f>
        <v>81.107491856677527</v>
      </c>
      <c r="AI41" s="12">
        <f>AI35/AI9*100</f>
        <v>70.877192982456137</v>
      </c>
      <c r="AJ41" s="12">
        <f>AJ35/AJ9*100</f>
        <v>89.969604863221889</v>
      </c>
      <c r="AK41" s="12">
        <f t="shared" ref="AK41:AL41" si="58">AK35/AK9*100</f>
        <v>78.139534883720927</v>
      </c>
      <c r="AL41" s="12">
        <f t="shared" si="58"/>
        <v>71.301775147928993</v>
      </c>
      <c r="AM41" s="12">
        <f t="shared" ref="AM41" si="59">AM35/AM9*100</f>
        <v>85.667752442996743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56.164383561643838</v>
      </c>
      <c r="R42" s="12">
        <f t="shared" si="60"/>
        <v>42.215568862275447</v>
      </c>
      <c r="S42" s="12">
        <f t="shared" si="60"/>
        <v>70.588235294117652</v>
      </c>
      <c r="T42" s="12">
        <f t="shared" ref="T42:V42" si="61">T36/T9*100</f>
        <v>41.860465116279073</v>
      </c>
      <c r="U42" s="12">
        <f t="shared" si="61"/>
        <v>44.897959183673471</v>
      </c>
      <c r="V42" s="12">
        <f t="shared" si="61"/>
        <v>66.666666666666657</v>
      </c>
      <c r="W42" s="12">
        <f t="shared" si="50"/>
        <v>-1.0017402168577902</v>
      </c>
      <c r="X42" s="12">
        <f t="shared" si="38"/>
        <v>0.46118289736316598</v>
      </c>
      <c r="Y42" s="12">
        <f>S42-AJ42</f>
        <v>7.1517968889693861E-2</v>
      </c>
      <c r="Z42" s="12">
        <f t="shared" si="60"/>
        <v>-8.3333333333333321</v>
      </c>
      <c r="AA42" s="12">
        <f t="shared" ref="AA42:AB42" si="62">AA36/AA9*100</f>
        <v>225</v>
      </c>
      <c r="AB42" s="12">
        <f t="shared" si="62"/>
        <v>50</v>
      </c>
      <c r="AC42" s="12">
        <f t="shared" si="52"/>
        <v>-1.1999575236274822</v>
      </c>
      <c r="AD42" s="12">
        <f>R42-AL42</f>
        <v>-2.1631293625766261</v>
      </c>
      <c r="AE42" s="12">
        <f t="shared" si="40"/>
        <v>-1.0730024908986309</v>
      </c>
      <c r="AH42" s="12">
        <f t="shared" ref="AH42:AI42" si="63">AH36/AH9*100</f>
        <v>57.166123778501628</v>
      </c>
      <c r="AI42" s="12">
        <f t="shared" si="63"/>
        <v>41.754385964912281</v>
      </c>
      <c r="AJ42" s="12">
        <f t="shared" ref="AJ42" si="64">AJ36/AJ9*100</f>
        <v>70.516717325227958</v>
      </c>
      <c r="AK42" s="12">
        <f>AK36/AK9*100</f>
        <v>57.36434108527132</v>
      </c>
      <c r="AL42" s="12">
        <f>AL36/AL9*100</f>
        <v>44.378698224852073</v>
      </c>
      <c r="AM42" s="12">
        <f>AM36/AM9*100</f>
        <v>71.661237785016283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-2</v>
      </c>
      <c r="M9" s="17">
        <f>SUM(M10:M30)</f>
        <v>1</v>
      </c>
      <c r="N9" s="15">
        <f>IF(B9=K9,0,(1-(B9/(B9-K9)))*-100)</f>
        <v>-33.333333333333336</v>
      </c>
      <c r="O9" s="15">
        <f t="shared" ref="O9:P10" si="0">IF(C9=L9,0,(1-(C9/(C9-L9)))*-100)</f>
        <v>-66.666666666666671</v>
      </c>
      <c r="P9" s="15">
        <f>IF(D9=M9,0,(1-(D9/(D9-M9)))*-100)</f>
        <v>0</v>
      </c>
      <c r="Q9" s="17">
        <f>R9+S9</f>
        <v>9</v>
      </c>
      <c r="R9" s="17">
        <f>SUM(R10:R30)</f>
        <v>5</v>
      </c>
      <c r="S9" s="17">
        <f>SUM(S10:S30)</f>
        <v>4</v>
      </c>
      <c r="T9" s="17">
        <f>U9+V9</f>
        <v>-4</v>
      </c>
      <c r="U9" s="17">
        <f>SUM(U10:U30)</f>
        <v>-1</v>
      </c>
      <c r="V9" s="17">
        <f>SUM(V10:V30)</f>
        <v>-3</v>
      </c>
      <c r="W9" s="15">
        <f>IF(Q9=T9,IF(Q9&gt;0,"皆増",0),(1-(Q9/(Q9-T9)))*-100)</f>
        <v>-30.76923076923077</v>
      </c>
      <c r="X9" s="15">
        <f t="shared" ref="X9:Y30" si="1">IF(R9=U9,IF(R9&gt;0,"皆増",0),(1-(R9/(R9-U9)))*-100)</f>
        <v>-16.666666666666664</v>
      </c>
      <c r="Y9" s="15">
        <f t="shared" si="1"/>
        <v>-42.857142857142861</v>
      </c>
      <c r="Z9" s="17">
        <f>AA9+AB9</f>
        <v>-3</v>
      </c>
      <c r="AA9" s="17">
        <f>SUM(AA10:AA30)</f>
        <v>0</v>
      </c>
      <c r="AB9" s="17">
        <f>SUM(AB10:AB30)</f>
        <v>-3</v>
      </c>
      <c r="AC9" s="15">
        <f>IF(Q9=Z9,IF(Q9&gt;0,"皆増",0),(1-(Q9/(Q9-Z9)))*-100)</f>
        <v>-25</v>
      </c>
      <c r="AD9" s="15">
        <f t="shared" ref="AD9:AE30" si="2">IF(R9=AA9,IF(R9&gt;0,"皆増",0),(1-(R9/(R9-AA9)))*-100)</f>
        <v>0</v>
      </c>
      <c r="AE9" s="15">
        <f t="shared" si="2"/>
        <v>-42.857142857142861</v>
      </c>
      <c r="AH9" s="4">
        <f t="shared" ref="AH9:AJ30" si="3">Q9-T9</f>
        <v>13</v>
      </c>
      <c r="AI9" s="4">
        <f t="shared" si="3"/>
        <v>6</v>
      </c>
      <c r="AJ9" s="4">
        <f t="shared" si="3"/>
        <v>7</v>
      </c>
      <c r="AK9" s="4">
        <f t="shared" ref="AK9:AM30" si="4">Q9-Z9</f>
        <v>12</v>
      </c>
      <c r="AL9" s="4">
        <f t="shared" si="4"/>
        <v>5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-2</v>
      </c>
      <c r="M10" s="17">
        <v>1</v>
      </c>
      <c r="N10" s="15">
        <f>IF(B10=K10,0,(1-(B10/(B10-K10)))*-100)</f>
        <v>-33.333333333333336</v>
      </c>
      <c r="O10" s="15">
        <f t="shared" si="0"/>
        <v>-66.666666666666671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50</v>
      </c>
      <c r="X24" s="15">
        <f t="shared" si="1"/>
        <v>50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50</v>
      </c>
      <c r="AD24" s="15">
        <f t="shared" si="2"/>
        <v>50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0</v>
      </c>
      <c r="S25" s="17">
        <v>3</v>
      </c>
      <c r="T25" s="17">
        <f t="shared" si="10"/>
        <v>1</v>
      </c>
      <c r="U25" s="17">
        <v>-1</v>
      </c>
      <c r="V25" s="17">
        <v>2</v>
      </c>
      <c r="W25" s="15">
        <f t="shared" si="11"/>
        <v>50</v>
      </c>
      <c r="X25" s="15">
        <f t="shared" si="1"/>
        <v>-100</v>
      </c>
      <c r="Y25" s="15">
        <f t="shared" si="1"/>
        <v>200</v>
      </c>
      <c r="Z25" s="17">
        <f t="shared" si="12"/>
        <v>3</v>
      </c>
      <c r="AA25" s="17">
        <v>0</v>
      </c>
      <c r="AB25" s="17">
        <v>3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-50</v>
      </c>
      <c r="X26" s="15">
        <f t="shared" si="1"/>
        <v>0</v>
      </c>
      <c r="Y26" s="15">
        <f t="shared" si="1"/>
        <v>-100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-6</v>
      </c>
      <c r="AA28" s="17">
        <v>-2</v>
      </c>
      <c r="AB28" s="17">
        <v>-4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-75</v>
      </c>
      <c r="AD29" s="15">
        <f t="shared" si="2"/>
        <v>-100</v>
      </c>
      <c r="AE29" s="15">
        <f t="shared" si="2"/>
        <v>-66.666666666666671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5</v>
      </c>
      <c r="S34" s="17">
        <f t="shared" si="22"/>
        <v>4</v>
      </c>
      <c r="T34" s="17">
        <f t="shared" si="22"/>
        <v>-4</v>
      </c>
      <c r="U34" s="17">
        <f t="shared" si="22"/>
        <v>-1</v>
      </c>
      <c r="V34" s="17">
        <f t="shared" si="22"/>
        <v>-3</v>
      </c>
      <c r="W34" s="15">
        <f t="shared" si="15"/>
        <v>-30.76923076923077</v>
      </c>
      <c r="X34" s="15">
        <f t="shared" si="15"/>
        <v>-16.666666666666664</v>
      </c>
      <c r="Y34" s="15">
        <f t="shared" si="15"/>
        <v>-42.857142857142861</v>
      </c>
      <c r="Z34" s="17">
        <f t="shared" ref="Z34:AB34" si="23">SUM(Z23:Z30)</f>
        <v>-3</v>
      </c>
      <c r="AA34" s="17">
        <f t="shared" si="23"/>
        <v>0</v>
      </c>
      <c r="AB34" s="17">
        <f t="shared" si="23"/>
        <v>-3</v>
      </c>
      <c r="AC34" s="15">
        <f t="shared" si="17"/>
        <v>-25</v>
      </c>
      <c r="AD34" s="15">
        <f t="shared" si="17"/>
        <v>0</v>
      </c>
      <c r="AE34" s="15">
        <f t="shared" si="17"/>
        <v>-42.857142857142861</v>
      </c>
      <c r="AH34" s="4">
        <f t="shared" ref="AH34:AJ34" si="24">SUM(AH23:AH30)</f>
        <v>13</v>
      </c>
      <c r="AI34" s="4">
        <f t="shared" si="24"/>
        <v>6</v>
      </c>
      <c r="AJ34" s="4">
        <f t="shared" si="24"/>
        <v>7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-4</v>
      </c>
      <c r="U35" s="17">
        <f t="shared" si="25"/>
        <v>-1</v>
      </c>
      <c r="V35" s="17">
        <f t="shared" si="25"/>
        <v>-3</v>
      </c>
      <c r="W35" s="15">
        <f t="shared" si="15"/>
        <v>-40</v>
      </c>
      <c r="X35" s="15">
        <f t="shared" si="15"/>
        <v>-33.333333333333336</v>
      </c>
      <c r="Y35" s="15">
        <f t="shared" si="15"/>
        <v>-42.857142857142861</v>
      </c>
      <c r="Z35" s="17">
        <f t="shared" ref="Z35:AB35" si="26">SUM(Z25:Z30)</f>
        <v>-4</v>
      </c>
      <c r="AA35" s="17">
        <f t="shared" si="26"/>
        <v>-1</v>
      </c>
      <c r="AB35" s="17">
        <f t="shared" si="26"/>
        <v>-3</v>
      </c>
      <c r="AC35" s="15">
        <f t="shared" si="17"/>
        <v>-40</v>
      </c>
      <c r="AD35" s="15">
        <f t="shared" si="17"/>
        <v>-33.333333333333336</v>
      </c>
      <c r="AE35" s="15">
        <f t="shared" si="17"/>
        <v>-42.857142857142861</v>
      </c>
      <c r="AH35" s="4">
        <f t="shared" ref="AH35:AJ35" si="27">SUM(AH25:AH30)</f>
        <v>10</v>
      </c>
      <c r="AI35" s="4">
        <f t="shared" si="27"/>
        <v>3</v>
      </c>
      <c r="AJ35" s="4">
        <f t="shared" si="27"/>
        <v>7</v>
      </c>
      <c r="AK35" s="4">
        <f>SUM(AK25:AK30)</f>
        <v>10</v>
      </c>
      <c r="AL35" s="4">
        <f>SUM(AL25:AL30)</f>
        <v>3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-4</v>
      </c>
      <c r="U36" s="17">
        <f t="shared" si="28"/>
        <v>0</v>
      </c>
      <c r="V36" s="17">
        <f t="shared" si="28"/>
        <v>-4</v>
      </c>
      <c r="W36" s="15">
        <f t="shared" si="15"/>
        <v>-66.666666666666671</v>
      </c>
      <c r="X36" s="15">
        <f t="shared" si="15"/>
        <v>0</v>
      </c>
      <c r="Y36" s="15">
        <f t="shared" si="15"/>
        <v>-80</v>
      </c>
      <c r="Z36" s="17">
        <f t="shared" ref="Z36:AB36" si="29">SUM(Z27:Z30)</f>
        <v>-8</v>
      </c>
      <c r="AA36" s="17">
        <f t="shared" si="29"/>
        <v>-2</v>
      </c>
      <c r="AB36" s="17">
        <f t="shared" si="29"/>
        <v>-6</v>
      </c>
      <c r="AC36" s="15">
        <f t="shared" si="17"/>
        <v>-80</v>
      </c>
      <c r="AD36" s="15">
        <f t="shared" si="17"/>
        <v>-66.666666666666671</v>
      </c>
      <c r="AE36" s="15">
        <f t="shared" si="17"/>
        <v>-85.714285714285722</v>
      </c>
      <c r="AH36" s="4">
        <f t="shared" ref="AH36:AJ36" si="30">SUM(AH27:AH30)</f>
        <v>6</v>
      </c>
      <c r="AI36" s="4">
        <f t="shared" si="30"/>
        <v>1</v>
      </c>
      <c r="AJ36" s="4">
        <f t="shared" si="30"/>
        <v>5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40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-10.256410256410277</v>
      </c>
      <c r="X41" s="12">
        <f t="shared" si="33"/>
        <v>-10</v>
      </c>
      <c r="Y41" s="12">
        <f>S41-AJ41</f>
        <v>0</v>
      </c>
      <c r="Z41" s="12">
        <f>Z35/Z9*100</f>
        <v>133.33333333333331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-16.666666666666686</v>
      </c>
      <c r="AD41" s="12">
        <f>R41-AL41</f>
        <v>-20</v>
      </c>
      <c r="AE41" s="12">
        <f t="shared" si="35"/>
        <v>0</v>
      </c>
      <c r="AH41" s="12">
        <f>AH35/AH9*100</f>
        <v>76.923076923076934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60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22.222222222222221</v>
      </c>
      <c r="R42" s="12">
        <f t="shared" si="50"/>
        <v>20</v>
      </c>
      <c r="S42" s="12">
        <f t="shared" si="50"/>
        <v>25</v>
      </c>
      <c r="T42" s="12">
        <f t="shared" si="50"/>
        <v>100</v>
      </c>
      <c r="U42" s="12">
        <f t="shared" si="50"/>
        <v>0</v>
      </c>
      <c r="V42" s="12">
        <f t="shared" si="50"/>
        <v>133.33333333333331</v>
      </c>
      <c r="W42" s="12">
        <f t="shared" si="42"/>
        <v>-23.931623931623932</v>
      </c>
      <c r="X42" s="12">
        <f t="shared" si="33"/>
        <v>3.3333333333333357</v>
      </c>
      <c r="Y42" s="12">
        <f>S42-AJ42</f>
        <v>-46.428571428571431</v>
      </c>
      <c r="Z42" s="12">
        <f t="shared" si="50"/>
        <v>266.66666666666663</v>
      </c>
      <c r="AA42" s="12" t="e">
        <f t="shared" si="50"/>
        <v>#DIV/0!</v>
      </c>
      <c r="AB42" s="12">
        <f t="shared" si="50"/>
        <v>200</v>
      </c>
      <c r="AC42" s="12">
        <f t="shared" si="44"/>
        <v>-61.111111111111121</v>
      </c>
      <c r="AD42" s="12">
        <f>R42-AL42</f>
        <v>-40</v>
      </c>
      <c r="AE42" s="12">
        <f t="shared" si="35"/>
        <v>-75</v>
      </c>
      <c r="AH42" s="12">
        <f t="shared" ref="AH42:AJ42" si="51">AH36/AH9*100</f>
        <v>46.153846153846153</v>
      </c>
      <c r="AI42" s="12">
        <f t="shared" si="51"/>
        <v>16.666666666666664</v>
      </c>
      <c r="AJ42" s="12">
        <f t="shared" si="51"/>
        <v>71.428571428571431</v>
      </c>
      <c r="AK42" s="12">
        <f>AK36/AK9*100</f>
        <v>83.333333333333343</v>
      </c>
      <c r="AL42" s="12">
        <f>AL36/AL9*100</f>
        <v>60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</v>
      </c>
      <c r="C9" s="17">
        <f>SUM(C10:C30)</f>
        <v>6</v>
      </c>
      <c r="D9" s="17">
        <f>SUM(D10:D30)</f>
        <v>3</v>
      </c>
      <c r="E9" s="17">
        <f>F9+G9</f>
        <v>-3</v>
      </c>
      <c r="F9" s="17">
        <f>SUM(F10:F30)</f>
        <v>1</v>
      </c>
      <c r="G9" s="17">
        <f>SUM(G10:G30)</f>
        <v>-4</v>
      </c>
      <c r="H9" s="15">
        <f>IF(B9=E9,0,(1-(B9/(B9-E9)))*-100)</f>
        <v>-25</v>
      </c>
      <c r="I9" s="15">
        <f>IF(C9=F9,0,(1-(C9/(C9-F9)))*-100)</f>
        <v>19.999999999999996</v>
      </c>
      <c r="J9" s="15">
        <f>IF(D9=G9,0,(1-(D9/(D9-G9)))*-100)</f>
        <v>-57.142857142857139</v>
      </c>
      <c r="K9" s="17">
        <f>L9+M9</f>
        <v>-3</v>
      </c>
      <c r="L9" s="17">
        <f>SUM(L10:L30)</f>
        <v>2</v>
      </c>
      <c r="M9" s="17">
        <f>SUM(M10:M30)</f>
        <v>-5</v>
      </c>
      <c r="N9" s="15">
        <f>IF(B9=K9,0,(1-(B9/(B9-K9)))*-100)</f>
        <v>-25</v>
      </c>
      <c r="O9" s="15">
        <f t="shared" ref="O9:P10" si="0">IF(C9=L9,0,(1-(C9/(C9-L9)))*-100)</f>
        <v>50</v>
      </c>
      <c r="P9" s="15">
        <f>IF(D9=M9,0,(1-(D9/(D9-M9)))*-100)</f>
        <v>-62.5</v>
      </c>
      <c r="Q9" s="17">
        <f>R9+S9</f>
        <v>17</v>
      </c>
      <c r="R9" s="17">
        <f>SUM(R10:R30)</f>
        <v>7</v>
      </c>
      <c r="S9" s="17">
        <f>SUM(S10:S30)</f>
        <v>10</v>
      </c>
      <c r="T9" s="17">
        <f>U9+V9</f>
        <v>3</v>
      </c>
      <c r="U9" s="17">
        <f>SUM(U10:U30)</f>
        <v>3</v>
      </c>
      <c r="V9" s="17">
        <f>SUM(V10:V30)</f>
        <v>0</v>
      </c>
      <c r="W9" s="15">
        <f>IF(Q9=T9,IF(Q9&gt;0,"皆増",0),(1-(Q9/(Q9-T9)))*-100)</f>
        <v>21.42857142857142</v>
      </c>
      <c r="X9" s="15">
        <f t="shared" ref="X9:Y30" si="1">IF(R9=U9,IF(R9&gt;0,"皆増",0),(1-(R9/(R9-U9)))*-100)</f>
        <v>75</v>
      </c>
      <c r="Y9" s="15">
        <f t="shared" si="1"/>
        <v>0</v>
      </c>
      <c r="Z9" s="17">
        <f>AA9+AB9</f>
        <v>-3</v>
      </c>
      <c r="AA9" s="17">
        <f>SUM(AA10:AA30)</f>
        <v>-5</v>
      </c>
      <c r="AB9" s="17">
        <f>SUM(AB10:AB30)</f>
        <v>2</v>
      </c>
      <c r="AC9" s="15">
        <f>IF(Q9=Z9,IF(Q9&gt;0,"皆増",0),(1-(Q9/(Q9-Z9)))*-100)</f>
        <v>-15.000000000000002</v>
      </c>
      <c r="AD9" s="15">
        <f t="shared" ref="AD9:AE30" si="2">IF(R9=AA9,IF(R9&gt;0,"皆増",0),(1-(R9/(R9-AA9)))*-100)</f>
        <v>-41.666666666666664</v>
      </c>
      <c r="AE9" s="15">
        <f t="shared" si="2"/>
        <v>25</v>
      </c>
      <c r="AH9" s="4">
        <f t="shared" ref="AH9:AJ30" si="3">Q9-T9</f>
        <v>14</v>
      </c>
      <c r="AI9" s="4">
        <f t="shared" si="3"/>
        <v>4</v>
      </c>
      <c r="AJ9" s="4">
        <f t="shared" si="3"/>
        <v>10</v>
      </c>
      <c r="AK9" s="4">
        <f t="shared" ref="AK9:AM30" si="4">Q9-Z9</f>
        <v>20</v>
      </c>
      <c r="AL9" s="4">
        <f t="shared" si="4"/>
        <v>12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9</v>
      </c>
      <c r="C10" s="17">
        <v>6</v>
      </c>
      <c r="D10" s="17">
        <v>3</v>
      </c>
      <c r="E10" s="17">
        <f t="shared" ref="E10" si="6">F10+G10</f>
        <v>-3</v>
      </c>
      <c r="F10" s="17">
        <v>1</v>
      </c>
      <c r="G10" s="17">
        <v>-4</v>
      </c>
      <c r="H10" s="15">
        <f>IF(B10=E10,0,(1-(B10/(B10-E10)))*-100)</f>
        <v>-25</v>
      </c>
      <c r="I10" s="15">
        <f t="shared" ref="I10" si="7">IF(C10=F10,0,(1-(C10/(C10-F10)))*-100)</f>
        <v>19.999999999999996</v>
      </c>
      <c r="J10" s="15">
        <f>IF(D10=G10,0,(1-(D10/(D10-G10)))*-100)</f>
        <v>-57.142857142857139</v>
      </c>
      <c r="K10" s="17">
        <f t="shared" ref="K10" si="8">L10+M10</f>
        <v>-3</v>
      </c>
      <c r="L10" s="17">
        <v>2</v>
      </c>
      <c r="M10" s="17">
        <v>-5</v>
      </c>
      <c r="N10" s="15">
        <f>IF(B10=K10,0,(1-(B10/(B10-K10)))*-100)</f>
        <v>-25</v>
      </c>
      <c r="O10" s="15">
        <f t="shared" si="0"/>
        <v>50</v>
      </c>
      <c r="P10" s="15">
        <f t="shared" si="0"/>
        <v>-62.5</v>
      </c>
      <c r="Q10" s="17">
        <f t="shared" ref="Q10:Q30" si="9">R10+S10</f>
        <v>1</v>
      </c>
      <c r="R10" s="17">
        <v>0</v>
      </c>
      <c r="S10" s="17">
        <v>1</v>
      </c>
      <c r="T10" s="17">
        <f t="shared" ref="T10:T30" si="10">U10+V10</f>
        <v>1</v>
      </c>
      <c r="U10" s="17">
        <v>0</v>
      </c>
      <c r="V10" s="17">
        <v>1</v>
      </c>
      <c r="W10" s="15" t="str">
        <f t="shared" ref="W10:W30" si="11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2">AA10+AB10</f>
        <v>1</v>
      </c>
      <c r="AA10" s="17">
        <v>0</v>
      </c>
      <c r="AB10" s="17">
        <v>1</v>
      </c>
      <c r="AC10" s="15" t="str">
        <f t="shared" ref="AC10:AC30" si="13">IF(Q10=Z10,IF(Q10&gt;0,"皆増",0),(1-(Q10/(Q10-Z10)))*-100)</f>
        <v>皆増</v>
      </c>
      <c r="AD10" s="15">
        <f t="shared" si="2"/>
        <v>0</v>
      </c>
      <c r="AE10" s="15" t="str">
        <f t="shared" si="2"/>
        <v>皆増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-1</v>
      </c>
      <c r="AA23" s="17">
        <v>-2</v>
      </c>
      <c r="AB23" s="17">
        <v>1</v>
      </c>
      <c r="AC23" s="15">
        <f t="shared" si="13"/>
        <v>-50</v>
      </c>
      <c r="AD23" s="15">
        <f t="shared" si="2"/>
        <v>-100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-33.333333333333336</v>
      </c>
      <c r="X24" s="15">
        <f t="shared" si="1"/>
        <v>0</v>
      </c>
      <c r="Y24" s="15">
        <f t="shared" si="1"/>
        <v>-100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0</v>
      </c>
      <c r="S25" s="17">
        <v>2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>
        <f t="shared" si="1"/>
        <v>100</v>
      </c>
      <c r="Z25" s="17">
        <f t="shared" si="12"/>
        <v>-1</v>
      </c>
      <c r="AA25" s="17">
        <v>-3</v>
      </c>
      <c r="AB25" s="17">
        <v>2</v>
      </c>
      <c r="AC25" s="15">
        <f t="shared" si="13"/>
        <v>-33.333333333333336</v>
      </c>
      <c r="AD25" s="15">
        <f t="shared" si="2"/>
        <v>-100</v>
      </c>
      <c r="AE25" s="15" t="str">
        <f t="shared" si="2"/>
        <v>皆増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-100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2</v>
      </c>
      <c r="U27" s="17">
        <v>2</v>
      </c>
      <c r="V27" s="17">
        <v>0</v>
      </c>
      <c r="W27" s="15">
        <f t="shared" si="11"/>
        <v>100</v>
      </c>
      <c r="X27" s="15" t="str">
        <f t="shared" si="1"/>
        <v>皆増</v>
      </c>
      <c r="Y27" s="15">
        <f t="shared" si="1"/>
        <v>0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-33.333333333333336</v>
      </c>
      <c r="AE27" s="15">
        <f t="shared" si="2"/>
        <v>100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3</v>
      </c>
      <c r="S28" s="17">
        <v>2</v>
      </c>
      <c r="T28" s="17">
        <f t="shared" si="10"/>
        <v>3</v>
      </c>
      <c r="U28" s="17">
        <v>3</v>
      </c>
      <c r="V28" s="17">
        <v>0</v>
      </c>
      <c r="W28" s="15">
        <f t="shared" si="11"/>
        <v>150</v>
      </c>
      <c r="X28" s="15" t="str">
        <f t="shared" si="1"/>
        <v>皆増</v>
      </c>
      <c r="Y28" s="15">
        <f t="shared" si="1"/>
        <v>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-28.571428571428569</v>
      </c>
      <c r="AD28" s="15">
        <f t="shared" si="2"/>
        <v>0</v>
      </c>
      <c r="AE28" s="15">
        <f t="shared" si="2"/>
        <v>-50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1</v>
      </c>
      <c r="U32" s="17">
        <f t="shared" si="14"/>
        <v>0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>
        <f t="shared" si="15"/>
        <v>0</v>
      </c>
      <c r="Y32" s="15" t="str">
        <f t="shared" si="15"/>
        <v>皆増</v>
      </c>
      <c r="Z32" s="17">
        <f t="shared" ref="Z32:AB32" si="16">SUM(Z10:Z12)</f>
        <v>1</v>
      </c>
      <c r="AA32" s="17">
        <f t="shared" si="16"/>
        <v>0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>
        <f t="shared" si="17"/>
        <v>0</v>
      </c>
      <c r="AE32" s="15" t="str">
        <f t="shared" si="17"/>
        <v>皆増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7</v>
      </c>
      <c r="S34" s="17">
        <f t="shared" si="22"/>
        <v>9</v>
      </c>
      <c r="T34" s="17">
        <f t="shared" si="22"/>
        <v>2</v>
      </c>
      <c r="U34" s="17">
        <f t="shared" si="22"/>
        <v>3</v>
      </c>
      <c r="V34" s="17">
        <f t="shared" si="22"/>
        <v>-1</v>
      </c>
      <c r="W34" s="15">
        <f t="shared" si="15"/>
        <v>14.285714285714279</v>
      </c>
      <c r="X34" s="15">
        <f t="shared" si="15"/>
        <v>75</v>
      </c>
      <c r="Y34" s="15">
        <f t="shared" si="15"/>
        <v>-9.9999999999999982</v>
      </c>
      <c r="Z34" s="17">
        <f t="shared" ref="Z34:AB34" si="23">SUM(Z23:Z30)</f>
        <v>-2</v>
      </c>
      <c r="AA34" s="17">
        <f t="shared" si="23"/>
        <v>-4</v>
      </c>
      <c r="AB34" s="17">
        <f t="shared" si="23"/>
        <v>2</v>
      </c>
      <c r="AC34" s="15">
        <f t="shared" si="17"/>
        <v>-11.111111111111116</v>
      </c>
      <c r="AD34" s="15">
        <f t="shared" si="17"/>
        <v>-36.363636363636367</v>
      </c>
      <c r="AE34" s="15">
        <f t="shared" si="17"/>
        <v>28.57142857142858</v>
      </c>
      <c r="AH34" s="4">
        <f t="shared" ref="AH34:AJ34" si="24">SUM(AH23:AH30)</f>
        <v>14</v>
      </c>
      <c r="AI34" s="4">
        <f t="shared" si="24"/>
        <v>4</v>
      </c>
      <c r="AJ34" s="4">
        <f t="shared" si="24"/>
        <v>10</v>
      </c>
      <c r="AK34" s="4">
        <f>SUM(AK23:AK30)</f>
        <v>18</v>
      </c>
      <c r="AL34" s="4">
        <f>SUM(AL23:AL30)</f>
        <v>11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5</v>
      </c>
      <c r="S35" s="17">
        <f t="shared" si="25"/>
        <v>8</v>
      </c>
      <c r="T35" s="17">
        <f t="shared" si="25"/>
        <v>2</v>
      </c>
      <c r="U35" s="17">
        <f t="shared" si="25"/>
        <v>3</v>
      </c>
      <c r="V35" s="17">
        <f t="shared" si="25"/>
        <v>-1</v>
      </c>
      <c r="W35" s="15">
        <f t="shared" si="15"/>
        <v>18.181818181818187</v>
      </c>
      <c r="X35" s="15">
        <f t="shared" si="15"/>
        <v>150</v>
      </c>
      <c r="Y35" s="15">
        <f t="shared" si="15"/>
        <v>-11.111111111111116</v>
      </c>
      <c r="Z35" s="17">
        <f t="shared" ref="Z35:AB35" si="26">SUM(Z25:Z30)</f>
        <v>-3</v>
      </c>
      <c r="AA35" s="17">
        <f t="shared" si="26"/>
        <v>-4</v>
      </c>
      <c r="AB35" s="17">
        <f t="shared" si="26"/>
        <v>1</v>
      </c>
      <c r="AC35" s="15">
        <f t="shared" si="17"/>
        <v>-18.75</v>
      </c>
      <c r="AD35" s="15">
        <f t="shared" si="17"/>
        <v>-44.444444444444443</v>
      </c>
      <c r="AE35" s="15">
        <f t="shared" si="17"/>
        <v>14.285714285714279</v>
      </c>
      <c r="AH35" s="4">
        <f t="shared" ref="AH35:AJ35" si="27">SUM(AH25:AH30)</f>
        <v>11</v>
      </c>
      <c r="AI35" s="4">
        <f t="shared" si="27"/>
        <v>2</v>
      </c>
      <c r="AJ35" s="4">
        <f t="shared" si="27"/>
        <v>9</v>
      </c>
      <c r="AK35" s="4">
        <f>SUM(AK25:AK30)</f>
        <v>16</v>
      </c>
      <c r="AL35" s="4">
        <f>SUM(AL25:AL30)</f>
        <v>9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5</v>
      </c>
      <c r="S36" s="17">
        <f t="shared" si="28"/>
        <v>5</v>
      </c>
      <c r="T36" s="17">
        <f t="shared" si="28"/>
        <v>3</v>
      </c>
      <c r="U36" s="17">
        <f t="shared" si="28"/>
        <v>5</v>
      </c>
      <c r="V36" s="17">
        <f t="shared" si="28"/>
        <v>-2</v>
      </c>
      <c r="W36" s="15">
        <f t="shared" si="15"/>
        <v>42.857142857142861</v>
      </c>
      <c r="X36" s="15" t="str">
        <f t="shared" si="15"/>
        <v>皆増</v>
      </c>
      <c r="Y36" s="15">
        <f t="shared" si="15"/>
        <v>-28.571428571428569</v>
      </c>
      <c r="Z36" s="17">
        <f t="shared" ref="Z36:AB36" si="29">SUM(Z27:Z30)</f>
        <v>-3</v>
      </c>
      <c r="AA36" s="17">
        <f t="shared" si="29"/>
        <v>-1</v>
      </c>
      <c r="AB36" s="17">
        <f t="shared" si="29"/>
        <v>-2</v>
      </c>
      <c r="AC36" s="15">
        <f t="shared" si="17"/>
        <v>-23.076923076923073</v>
      </c>
      <c r="AD36" s="15">
        <f t="shared" si="17"/>
        <v>-16.666666666666664</v>
      </c>
      <c r="AE36" s="15">
        <f t="shared" si="17"/>
        <v>-28.571428571428569</v>
      </c>
      <c r="AH36" s="4">
        <f t="shared" ref="AH36:AJ36" si="30">SUM(AH27:AH30)</f>
        <v>7</v>
      </c>
      <c r="AI36" s="4">
        <f t="shared" si="30"/>
        <v>0</v>
      </c>
      <c r="AJ36" s="4">
        <f t="shared" si="30"/>
        <v>7</v>
      </c>
      <c r="AK36" s="4">
        <f>SUM(AK27:AK30)</f>
        <v>13</v>
      </c>
      <c r="AL36" s="4">
        <f>SUM(AL27:AL30)</f>
        <v>6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5.8823529411764701</v>
      </c>
      <c r="R38" s="12">
        <f t="shared" si="31"/>
        <v>0</v>
      </c>
      <c r="S38" s="12">
        <f t="shared" si="31"/>
        <v>10</v>
      </c>
      <c r="T38" s="12">
        <f>T32/T9*100</f>
        <v>33.333333333333329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5.8823529411764701</v>
      </c>
      <c r="X38" s="12">
        <f t="shared" ref="X38:Y42" si="33">R38-AI38</f>
        <v>0</v>
      </c>
      <c r="Y38" s="12">
        <f t="shared" si="33"/>
        <v>10</v>
      </c>
      <c r="Z38" s="12">
        <f>Z32/Z9*100</f>
        <v>-33.333333333333329</v>
      </c>
      <c r="AA38" s="12">
        <f t="shared" ref="AA38:AB38" si="34">AA32/AA9*100</f>
        <v>0</v>
      </c>
      <c r="AB38" s="12">
        <f t="shared" si="34"/>
        <v>50</v>
      </c>
      <c r="AC38" s="12">
        <f>Q38-AK38</f>
        <v>5.8823529411764701</v>
      </c>
      <c r="AD38" s="12">
        <f t="shared" ref="AD38:AE42" si="35">R38-AL38</f>
        <v>0</v>
      </c>
      <c r="AE38" s="12">
        <f t="shared" si="35"/>
        <v>10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66.666666666666657</v>
      </c>
      <c r="AA39" s="12">
        <f t="shared" si="37"/>
        <v>20</v>
      </c>
      <c r="AB39" s="12">
        <f t="shared" si="37"/>
        <v>-50</v>
      </c>
      <c r="AC39" s="12">
        <f>Q39-AK39</f>
        <v>-10</v>
      </c>
      <c r="AD39" s="12">
        <f t="shared" si="35"/>
        <v>-8.3333333333333321</v>
      </c>
      <c r="AE39" s="12">
        <f t="shared" si="35"/>
        <v>-12.5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10</v>
      </c>
      <c r="AL39" s="12">
        <f>AL33/AL9*100</f>
        <v>8.3333333333333321</v>
      </c>
      <c r="AM39" s="12">
        <f>AM33/AM9*100</f>
        <v>12.5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94.117647058823522</v>
      </c>
      <c r="R40" s="12">
        <f t="shared" si="40"/>
        <v>100</v>
      </c>
      <c r="S40" s="12">
        <f t="shared" si="40"/>
        <v>90</v>
      </c>
      <c r="T40" s="12">
        <f>T34/T9*100</f>
        <v>66.666666666666657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-5.8823529411764781</v>
      </c>
      <c r="X40" s="12">
        <f t="shared" si="33"/>
        <v>0</v>
      </c>
      <c r="Y40" s="12">
        <f>S40-AJ40</f>
        <v>-10</v>
      </c>
      <c r="Z40" s="12">
        <f>Z34/Z9*100</f>
        <v>66.666666666666657</v>
      </c>
      <c r="AA40" s="12">
        <f t="shared" ref="AA40:AB40" si="43">AA34/AA9*100</f>
        <v>80</v>
      </c>
      <c r="AB40" s="12">
        <f t="shared" si="43"/>
        <v>100</v>
      </c>
      <c r="AC40" s="12">
        <f t="shared" ref="AC40:AC42" si="44">Q40-AK40</f>
        <v>4.1176470588235219</v>
      </c>
      <c r="AD40" s="12">
        <f t="shared" si="35"/>
        <v>8.3333333333333428</v>
      </c>
      <c r="AE40" s="12">
        <f t="shared" si="35"/>
        <v>2.5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90</v>
      </c>
      <c r="AL40" s="12">
        <f>AL34/AL9*100</f>
        <v>91.666666666666657</v>
      </c>
      <c r="AM40" s="12">
        <f>AM34/AM9*100</f>
        <v>87.5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76.470588235294116</v>
      </c>
      <c r="R41" s="12">
        <f t="shared" si="46"/>
        <v>71.428571428571431</v>
      </c>
      <c r="S41" s="12">
        <f t="shared" si="46"/>
        <v>80</v>
      </c>
      <c r="T41" s="12">
        <f>T35/T9*100</f>
        <v>66.666666666666657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-2.1008403361344534</v>
      </c>
      <c r="X41" s="12">
        <f t="shared" si="33"/>
        <v>21.428571428571431</v>
      </c>
      <c r="Y41" s="12">
        <f>S41-AJ41</f>
        <v>-10</v>
      </c>
      <c r="Z41" s="12">
        <f>Z35/Z9*100</f>
        <v>100</v>
      </c>
      <c r="AA41" s="12">
        <f t="shared" ref="AA41:AB41" si="48">AA35/AA9*100</f>
        <v>80</v>
      </c>
      <c r="AB41" s="12">
        <f t="shared" si="48"/>
        <v>50</v>
      </c>
      <c r="AC41" s="12">
        <f t="shared" si="44"/>
        <v>-3.529411764705884</v>
      </c>
      <c r="AD41" s="12">
        <f>R41-AL41</f>
        <v>-3.5714285714285694</v>
      </c>
      <c r="AE41" s="12">
        <f t="shared" si="35"/>
        <v>-7.5</v>
      </c>
      <c r="AH41" s="12">
        <f>AH35/AH9*100</f>
        <v>78.571428571428569</v>
      </c>
      <c r="AI41" s="12">
        <f>AI35/AI9*100</f>
        <v>50</v>
      </c>
      <c r="AJ41" s="12">
        <f>AJ35/AJ9*100</f>
        <v>90</v>
      </c>
      <c r="AK41" s="12">
        <f t="shared" ref="AK41:AM41" si="49">AK35/AK9*100</f>
        <v>80</v>
      </c>
      <c r="AL41" s="12">
        <f t="shared" si="49"/>
        <v>75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58.82352941176471</v>
      </c>
      <c r="R42" s="12">
        <f t="shared" si="50"/>
        <v>71.428571428571431</v>
      </c>
      <c r="S42" s="12">
        <f t="shared" si="50"/>
        <v>50</v>
      </c>
      <c r="T42" s="12">
        <f t="shared" si="50"/>
        <v>100</v>
      </c>
      <c r="U42" s="12">
        <f t="shared" si="50"/>
        <v>166.66666666666669</v>
      </c>
      <c r="V42" s="12" t="e">
        <f t="shared" si="50"/>
        <v>#DIV/0!</v>
      </c>
      <c r="W42" s="12">
        <f t="shared" si="42"/>
        <v>8.8235294117647101</v>
      </c>
      <c r="X42" s="12">
        <f t="shared" si="33"/>
        <v>71.428571428571431</v>
      </c>
      <c r="Y42" s="12">
        <f>S42-AJ42</f>
        <v>-20</v>
      </c>
      <c r="Z42" s="12">
        <f t="shared" si="50"/>
        <v>100</v>
      </c>
      <c r="AA42" s="12">
        <f t="shared" si="50"/>
        <v>20</v>
      </c>
      <c r="AB42" s="12">
        <f t="shared" si="50"/>
        <v>-100</v>
      </c>
      <c r="AC42" s="12">
        <f t="shared" si="44"/>
        <v>-6.1764705882352899</v>
      </c>
      <c r="AD42" s="12">
        <f>R42-AL42</f>
        <v>21.428571428571431</v>
      </c>
      <c r="AE42" s="12">
        <f t="shared" si="35"/>
        <v>-37.5</v>
      </c>
      <c r="AH42" s="12">
        <f t="shared" ref="AH42:AJ42" si="51">AH36/AH9*100</f>
        <v>50</v>
      </c>
      <c r="AI42" s="12">
        <f t="shared" si="51"/>
        <v>0</v>
      </c>
      <c r="AJ42" s="12">
        <f t="shared" si="51"/>
        <v>70</v>
      </c>
      <c r="AK42" s="12">
        <f>AK36/AK9*100</f>
        <v>65</v>
      </c>
      <c r="AL42" s="12">
        <f>AL36/AL9*100</f>
        <v>50</v>
      </c>
      <c r="AM42" s="12">
        <f>AM36/AM9*100</f>
        <v>87.5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3</v>
      </c>
      <c r="D9" s="17">
        <f>SUM(D10:D30)</f>
        <v>5</v>
      </c>
      <c r="E9" s="17">
        <f>F9+G9</f>
        <v>-5</v>
      </c>
      <c r="F9" s="17">
        <f>SUM(F10:F30)</f>
        <v>-8</v>
      </c>
      <c r="G9" s="17">
        <f>SUM(G10:G30)</f>
        <v>3</v>
      </c>
      <c r="H9" s="15">
        <f>IF(B9=E9,0,(1-(B9/(B9-E9)))*-100)</f>
        <v>-38.46153846153846</v>
      </c>
      <c r="I9" s="15">
        <f>IF(C9=F9,0,(1-(C9/(C9-F9)))*-100)</f>
        <v>-72.727272727272734</v>
      </c>
      <c r="J9" s="15">
        <f>IF(D9=G9,0,(1-(D9/(D9-G9)))*-100)</f>
        <v>150</v>
      </c>
      <c r="K9" s="17">
        <f>L9+M9</f>
        <v>-7</v>
      </c>
      <c r="L9" s="17">
        <f>SUM(L10:L30)</f>
        <v>-5</v>
      </c>
      <c r="M9" s="17">
        <f>SUM(M10:M30)</f>
        <v>-2</v>
      </c>
      <c r="N9" s="15">
        <f>IF(B9=K9,0,(1-(B9/(B9-K9)))*-100)</f>
        <v>-46.666666666666664</v>
      </c>
      <c r="O9" s="15">
        <f t="shared" ref="O9:P10" si="0">IF(C9=L9,0,(1-(C9/(C9-L9)))*-100)</f>
        <v>-62.5</v>
      </c>
      <c r="P9" s="15">
        <f>IF(D9=M9,0,(1-(D9/(D9-M9)))*-100)</f>
        <v>-28.571428571428569</v>
      </c>
      <c r="Q9" s="17">
        <f>R9+S9</f>
        <v>26</v>
      </c>
      <c r="R9" s="17">
        <f>SUM(R10:R30)</f>
        <v>19</v>
      </c>
      <c r="S9" s="17">
        <f>SUM(S10:S30)</f>
        <v>7</v>
      </c>
      <c r="T9" s="17">
        <f>U9+V9</f>
        <v>-3</v>
      </c>
      <c r="U9" s="17">
        <f>SUM(U10:U30)</f>
        <v>6</v>
      </c>
      <c r="V9" s="17">
        <f>SUM(V10:V30)</f>
        <v>-9</v>
      </c>
      <c r="W9" s="15">
        <f>IF(Q9=T9,IF(Q9&gt;0,"皆増",0),(1-(Q9/(Q9-T9)))*-100)</f>
        <v>-10.344827586206895</v>
      </c>
      <c r="X9" s="15">
        <f t="shared" ref="X9:Y30" si="1">IF(R9=U9,IF(R9&gt;0,"皆増",0),(1-(R9/(R9-U9)))*-100)</f>
        <v>46.153846153846146</v>
      </c>
      <c r="Y9" s="15">
        <f t="shared" si="1"/>
        <v>-56.25</v>
      </c>
      <c r="Z9" s="17">
        <f>AA9+AB9</f>
        <v>-2</v>
      </c>
      <c r="AA9" s="17">
        <f>SUM(AA10:AA30)</f>
        <v>5</v>
      </c>
      <c r="AB9" s="17">
        <f>SUM(AB10:AB30)</f>
        <v>-7</v>
      </c>
      <c r="AC9" s="15">
        <f>IF(Q9=Z9,IF(Q9&gt;0,"皆増",0),(1-(Q9/(Q9-Z9)))*-100)</f>
        <v>-7.1428571428571397</v>
      </c>
      <c r="AD9" s="15">
        <f t="shared" ref="AD9:AE30" si="2">IF(R9=AA9,IF(R9&gt;0,"皆増",0),(1-(R9/(R9-AA9)))*-100)</f>
        <v>35.714285714285722</v>
      </c>
      <c r="AE9" s="15">
        <f t="shared" si="2"/>
        <v>-50</v>
      </c>
      <c r="AH9" s="4">
        <f t="shared" ref="AH9:AJ30" si="3">Q9-T9</f>
        <v>29</v>
      </c>
      <c r="AI9" s="4">
        <f t="shared" si="3"/>
        <v>13</v>
      </c>
      <c r="AJ9" s="4">
        <f t="shared" si="3"/>
        <v>16</v>
      </c>
      <c r="AK9" s="4">
        <f t="shared" ref="AK9:AM30" si="4">Q9-Z9</f>
        <v>28</v>
      </c>
      <c r="AL9" s="4">
        <f t="shared" si="4"/>
        <v>14</v>
      </c>
      <c r="AM9" s="4">
        <f t="shared" si="4"/>
        <v>14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3</v>
      </c>
      <c r="D10" s="17">
        <v>5</v>
      </c>
      <c r="E10" s="17">
        <f t="shared" ref="E10" si="6">F10+G10</f>
        <v>-5</v>
      </c>
      <c r="F10" s="17">
        <v>-8</v>
      </c>
      <c r="G10" s="17">
        <v>3</v>
      </c>
      <c r="H10" s="15">
        <f>IF(B10=E10,0,(1-(B10/(B10-E10)))*-100)</f>
        <v>-38.46153846153846</v>
      </c>
      <c r="I10" s="15">
        <f t="shared" ref="I10" si="7">IF(C10=F10,0,(1-(C10/(C10-F10)))*-100)</f>
        <v>-72.727272727272734</v>
      </c>
      <c r="J10" s="15">
        <f>IF(D10=G10,0,(1-(D10/(D10-G10)))*-100)</f>
        <v>150</v>
      </c>
      <c r="K10" s="17">
        <f t="shared" ref="K10" si="8">L10+M10</f>
        <v>-7</v>
      </c>
      <c r="L10" s="17">
        <v>-5</v>
      </c>
      <c r="M10" s="17">
        <v>-2</v>
      </c>
      <c r="N10" s="15">
        <f>IF(B10=K10,0,(1-(B10/(B10-K10)))*-100)</f>
        <v>-46.666666666666664</v>
      </c>
      <c r="O10" s="15">
        <f t="shared" si="0"/>
        <v>-62.5</v>
      </c>
      <c r="P10" s="15">
        <f t="shared" si="0"/>
        <v>-28.571428571428569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6</v>
      </c>
      <c r="R25" s="17">
        <v>5</v>
      </c>
      <c r="S25" s="17">
        <v>1</v>
      </c>
      <c r="T25" s="17">
        <f t="shared" si="10"/>
        <v>3</v>
      </c>
      <c r="U25" s="17">
        <v>3</v>
      </c>
      <c r="V25" s="17">
        <v>0</v>
      </c>
      <c r="W25" s="15">
        <f t="shared" si="11"/>
        <v>100</v>
      </c>
      <c r="X25" s="15">
        <f t="shared" si="1"/>
        <v>150</v>
      </c>
      <c r="Y25" s="15">
        <f t="shared" si="1"/>
        <v>0</v>
      </c>
      <c r="Z25" s="17">
        <f t="shared" si="12"/>
        <v>4</v>
      </c>
      <c r="AA25" s="17">
        <v>4</v>
      </c>
      <c r="AB25" s="17">
        <v>0</v>
      </c>
      <c r="AC25" s="15">
        <f t="shared" si="13"/>
        <v>200</v>
      </c>
      <c r="AD25" s="15">
        <f t="shared" si="2"/>
        <v>400</v>
      </c>
      <c r="AE25" s="15">
        <f t="shared" si="2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4</v>
      </c>
      <c r="S26" s="17">
        <v>1</v>
      </c>
      <c r="T26" s="17">
        <f t="shared" si="10"/>
        <v>4</v>
      </c>
      <c r="U26" s="17">
        <v>4</v>
      </c>
      <c r="V26" s="17">
        <v>0</v>
      </c>
      <c r="W26" s="15">
        <f t="shared" si="11"/>
        <v>400</v>
      </c>
      <c r="X26" s="15" t="str">
        <f t="shared" si="1"/>
        <v>皆増</v>
      </c>
      <c r="Y26" s="15">
        <f t="shared" si="1"/>
        <v>0</v>
      </c>
      <c r="Z26" s="17">
        <f t="shared" si="12"/>
        <v>3</v>
      </c>
      <c r="AA26" s="17">
        <v>2</v>
      </c>
      <c r="AB26" s="17">
        <v>1</v>
      </c>
      <c r="AC26" s="15">
        <f t="shared" si="13"/>
        <v>150</v>
      </c>
      <c r="AD26" s="15">
        <f t="shared" si="2"/>
        <v>100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3</v>
      </c>
      <c r="S27" s="17">
        <v>3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-14.28571428571429</v>
      </c>
      <c r="AD27" s="15">
        <f t="shared" si="2"/>
        <v>0</v>
      </c>
      <c r="AE27" s="15">
        <f t="shared" si="2"/>
        <v>-25</v>
      </c>
      <c r="AH27" s="4">
        <f t="shared" si="3"/>
        <v>6</v>
      </c>
      <c r="AI27" s="4">
        <f t="shared" si="3"/>
        <v>3</v>
      </c>
      <c r="AJ27" s="4">
        <f t="shared" si="3"/>
        <v>3</v>
      </c>
      <c r="AK27" s="4">
        <f t="shared" si="4"/>
        <v>7</v>
      </c>
      <c r="AL27" s="4">
        <f t="shared" si="4"/>
        <v>3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4</v>
      </c>
      <c r="S28" s="17">
        <v>0</v>
      </c>
      <c r="T28" s="17">
        <f t="shared" si="10"/>
        <v>-8</v>
      </c>
      <c r="U28" s="17">
        <v>-1</v>
      </c>
      <c r="V28" s="17">
        <v>-7</v>
      </c>
      <c r="W28" s="15">
        <f t="shared" si="11"/>
        <v>-66.666666666666671</v>
      </c>
      <c r="X28" s="15">
        <f t="shared" si="1"/>
        <v>-19.999999999999996</v>
      </c>
      <c r="Y28" s="15">
        <f t="shared" si="1"/>
        <v>-100</v>
      </c>
      <c r="Z28" s="17">
        <f t="shared" si="12"/>
        <v>-6</v>
      </c>
      <c r="AA28" s="17">
        <v>-1</v>
      </c>
      <c r="AB28" s="17">
        <v>-5</v>
      </c>
      <c r="AC28" s="15">
        <f t="shared" si="13"/>
        <v>-60</v>
      </c>
      <c r="AD28" s="15">
        <f t="shared" si="2"/>
        <v>-19.999999999999996</v>
      </c>
      <c r="AE28" s="15">
        <f t="shared" si="2"/>
        <v>-100</v>
      </c>
      <c r="AH28" s="4">
        <f t="shared" si="3"/>
        <v>12</v>
      </c>
      <c r="AI28" s="4">
        <f t="shared" si="3"/>
        <v>5</v>
      </c>
      <c r="AJ28" s="4">
        <f t="shared" si="3"/>
        <v>7</v>
      </c>
      <c r="AK28" s="4">
        <f t="shared" si="4"/>
        <v>10</v>
      </c>
      <c r="AL28" s="4">
        <f t="shared" si="4"/>
        <v>5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-50</v>
      </c>
      <c r="Y29" s="15">
        <f t="shared" si="1"/>
        <v>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-25</v>
      </c>
      <c r="AD29" s="15">
        <f t="shared" si="2"/>
        <v>0</v>
      </c>
      <c r="AE29" s="15">
        <f t="shared" si="2"/>
        <v>-33.333333333333336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0</v>
      </c>
      <c r="V33" s="17">
        <f t="shared" si="19"/>
        <v>-2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0</v>
      </c>
      <c r="AJ33" s="4">
        <f t="shared" si="21"/>
        <v>2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26</v>
      </c>
      <c r="R34" s="17">
        <f t="shared" si="22"/>
        <v>19</v>
      </c>
      <c r="S34" s="17">
        <f t="shared" si="22"/>
        <v>7</v>
      </c>
      <c r="T34" s="17">
        <f t="shared" si="22"/>
        <v>-1</v>
      </c>
      <c r="U34" s="17">
        <f t="shared" si="22"/>
        <v>6</v>
      </c>
      <c r="V34" s="17">
        <f t="shared" si="22"/>
        <v>-7</v>
      </c>
      <c r="W34" s="15">
        <f t="shared" si="15"/>
        <v>-3.703703703703709</v>
      </c>
      <c r="X34" s="15">
        <f t="shared" si="15"/>
        <v>46.153846153846146</v>
      </c>
      <c r="Y34" s="15">
        <f t="shared" si="15"/>
        <v>-50</v>
      </c>
      <c r="Z34" s="17">
        <f t="shared" ref="Z34:AB34" si="23">SUM(Z23:Z30)</f>
        <v>-2</v>
      </c>
      <c r="AA34" s="17">
        <f t="shared" si="23"/>
        <v>5</v>
      </c>
      <c r="AB34" s="17">
        <f t="shared" si="23"/>
        <v>-7</v>
      </c>
      <c r="AC34" s="15">
        <f t="shared" si="17"/>
        <v>-7.1428571428571397</v>
      </c>
      <c r="AD34" s="15">
        <f t="shared" si="17"/>
        <v>35.714285714285722</v>
      </c>
      <c r="AE34" s="15">
        <f t="shared" si="17"/>
        <v>-50</v>
      </c>
      <c r="AH34" s="4">
        <f t="shared" ref="AH34:AJ34" si="24">SUM(AH23:AH30)</f>
        <v>27</v>
      </c>
      <c r="AI34" s="4">
        <f t="shared" si="24"/>
        <v>13</v>
      </c>
      <c r="AJ34" s="4">
        <f t="shared" si="24"/>
        <v>14</v>
      </c>
      <c r="AK34" s="4">
        <f>SUM(AK23:AK30)</f>
        <v>28</v>
      </c>
      <c r="AL34" s="4">
        <f>SUM(AL23:AL30)</f>
        <v>14</v>
      </c>
      <c r="AM34" s="4">
        <f>SUM(AM23:AM30)</f>
        <v>14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24</v>
      </c>
      <c r="R35" s="17">
        <f t="shared" si="25"/>
        <v>17</v>
      </c>
      <c r="S35" s="17">
        <f t="shared" si="25"/>
        <v>7</v>
      </c>
      <c r="T35" s="17">
        <f t="shared" si="25"/>
        <v>-2</v>
      </c>
      <c r="U35" s="17">
        <f t="shared" si="25"/>
        <v>5</v>
      </c>
      <c r="V35" s="17">
        <f t="shared" si="25"/>
        <v>-7</v>
      </c>
      <c r="W35" s="15">
        <f t="shared" si="15"/>
        <v>-7.6923076923076872</v>
      </c>
      <c r="X35" s="15">
        <f t="shared" si="15"/>
        <v>41.666666666666671</v>
      </c>
      <c r="Y35" s="15">
        <f t="shared" si="15"/>
        <v>-50</v>
      </c>
      <c r="Z35" s="17">
        <f t="shared" ref="Z35:AB35" si="26">SUM(Z25:Z30)</f>
        <v>-2</v>
      </c>
      <c r="AA35" s="17">
        <f t="shared" si="26"/>
        <v>4</v>
      </c>
      <c r="AB35" s="17">
        <f t="shared" si="26"/>
        <v>-6</v>
      </c>
      <c r="AC35" s="15">
        <f t="shared" si="17"/>
        <v>-7.6923076923076872</v>
      </c>
      <c r="AD35" s="15">
        <f t="shared" si="17"/>
        <v>30.76923076923077</v>
      </c>
      <c r="AE35" s="15">
        <f t="shared" si="17"/>
        <v>-46.153846153846153</v>
      </c>
      <c r="AH35" s="4">
        <f t="shared" ref="AH35:AJ35" si="27">SUM(AH25:AH30)</f>
        <v>26</v>
      </c>
      <c r="AI35" s="4">
        <f t="shared" si="27"/>
        <v>12</v>
      </c>
      <c r="AJ35" s="4">
        <f t="shared" si="27"/>
        <v>14</v>
      </c>
      <c r="AK35" s="4">
        <f>SUM(AK25:AK30)</f>
        <v>26</v>
      </c>
      <c r="AL35" s="4">
        <f>SUM(AL25:AL30)</f>
        <v>13</v>
      </c>
      <c r="AM35" s="4">
        <f>SUM(AM25:AM30)</f>
        <v>13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8</v>
      </c>
      <c r="S36" s="17">
        <f t="shared" si="28"/>
        <v>5</v>
      </c>
      <c r="T36" s="17">
        <f t="shared" si="28"/>
        <v>-9</v>
      </c>
      <c r="U36" s="17">
        <f t="shared" si="28"/>
        <v>-2</v>
      </c>
      <c r="V36" s="17">
        <f t="shared" si="28"/>
        <v>-7</v>
      </c>
      <c r="W36" s="15">
        <f t="shared" si="15"/>
        <v>-40.909090909090907</v>
      </c>
      <c r="X36" s="15">
        <f t="shared" si="15"/>
        <v>-19.999999999999996</v>
      </c>
      <c r="Y36" s="15">
        <f t="shared" si="15"/>
        <v>-58.333333333333329</v>
      </c>
      <c r="Z36" s="17">
        <f t="shared" ref="Z36:AB36" si="29">SUM(Z27:Z30)</f>
        <v>-9</v>
      </c>
      <c r="AA36" s="17">
        <f t="shared" si="29"/>
        <v>-2</v>
      </c>
      <c r="AB36" s="17">
        <f t="shared" si="29"/>
        <v>-7</v>
      </c>
      <c r="AC36" s="15">
        <f t="shared" si="17"/>
        <v>-40.909090909090907</v>
      </c>
      <c r="AD36" s="15">
        <f t="shared" si="17"/>
        <v>-19.999999999999996</v>
      </c>
      <c r="AE36" s="15">
        <f t="shared" si="17"/>
        <v>-58.333333333333329</v>
      </c>
      <c r="AH36" s="4">
        <f t="shared" ref="AH36:AJ36" si="30">SUM(AH27:AH30)</f>
        <v>22</v>
      </c>
      <c r="AI36" s="4">
        <f t="shared" si="30"/>
        <v>10</v>
      </c>
      <c r="AJ36" s="4">
        <f t="shared" si="30"/>
        <v>12</v>
      </c>
      <c r="AK36" s="4">
        <f>SUM(AK27:AK30)</f>
        <v>22</v>
      </c>
      <c r="AL36" s="4">
        <f>SUM(AL27:AL30)</f>
        <v>10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66.666666666666657</v>
      </c>
      <c r="U39" s="12">
        <f t="shared" ref="U39:V39" si="38">U33/U9*100</f>
        <v>0</v>
      </c>
      <c r="V39" s="12">
        <f t="shared" si="38"/>
        <v>22.222222222222221</v>
      </c>
      <c r="W39" s="12">
        <f>Q39-AH39</f>
        <v>-6.8965517241379306</v>
      </c>
      <c r="X39" s="12">
        <f t="shared" si="33"/>
        <v>0</v>
      </c>
      <c r="Y39" s="12">
        <f>S39-AJ39</f>
        <v>-12.5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6.8965517241379306</v>
      </c>
      <c r="AI39" s="12">
        <f t="shared" si="39"/>
        <v>0</v>
      </c>
      <c r="AJ39" s="12">
        <f t="shared" si="39"/>
        <v>12.5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33.333333333333329</v>
      </c>
      <c r="U40" s="12">
        <f t="shared" ref="U40:V40" si="41">U34/U9*100</f>
        <v>100</v>
      </c>
      <c r="V40" s="12">
        <f t="shared" si="41"/>
        <v>77.777777777777786</v>
      </c>
      <c r="W40" s="12">
        <f t="shared" ref="W40:W42" si="42">Q40-AH40</f>
        <v>6.8965517241379359</v>
      </c>
      <c r="X40" s="12">
        <f t="shared" si="33"/>
        <v>0</v>
      </c>
      <c r="Y40" s="12">
        <f>S40-AJ40</f>
        <v>12.5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93.103448275862064</v>
      </c>
      <c r="AI40" s="12">
        <f t="shared" si="45"/>
        <v>100</v>
      </c>
      <c r="AJ40" s="12">
        <f t="shared" si="45"/>
        <v>87.5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92.307692307692307</v>
      </c>
      <c r="R41" s="12">
        <f t="shared" si="46"/>
        <v>89.473684210526315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83.333333333333343</v>
      </c>
      <c r="V41" s="12">
        <f t="shared" si="47"/>
        <v>77.777777777777786</v>
      </c>
      <c r="W41" s="12">
        <f t="shared" si="42"/>
        <v>2.6525198938991963</v>
      </c>
      <c r="X41" s="12">
        <f t="shared" si="33"/>
        <v>-2.8340080971659916</v>
      </c>
      <c r="Y41" s="12">
        <f>S41-AJ41</f>
        <v>12.5</v>
      </c>
      <c r="Z41" s="12">
        <f>Z35/Z9*100</f>
        <v>100</v>
      </c>
      <c r="AA41" s="12">
        <f t="shared" ref="AA41:AB41" si="48">AA35/AA9*100</f>
        <v>80</v>
      </c>
      <c r="AB41" s="12">
        <f t="shared" si="48"/>
        <v>85.714285714285708</v>
      </c>
      <c r="AC41" s="12">
        <f t="shared" si="44"/>
        <v>-0.5494505494505546</v>
      </c>
      <c r="AD41" s="12">
        <f>R41-AL41</f>
        <v>-3.3834586466165462</v>
      </c>
      <c r="AE41" s="12">
        <f t="shared" si="35"/>
        <v>7.1428571428571388</v>
      </c>
      <c r="AH41" s="12">
        <f>AH35/AH9*100</f>
        <v>89.65517241379311</v>
      </c>
      <c r="AI41" s="12">
        <f>AI35/AI9*100</f>
        <v>92.307692307692307</v>
      </c>
      <c r="AJ41" s="12">
        <f>AJ35/AJ9*100</f>
        <v>87.5</v>
      </c>
      <c r="AK41" s="12">
        <f t="shared" ref="AK41:AM41" si="49">AK35/AK9*100</f>
        <v>92.857142857142861</v>
      </c>
      <c r="AL41" s="12">
        <f t="shared" si="49"/>
        <v>92.857142857142861</v>
      </c>
      <c r="AM41" s="12">
        <f t="shared" si="49"/>
        <v>92.857142857142861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42.105263157894733</v>
      </c>
      <c r="S42" s="12">
        <f t="shared" si="50"/>
        <v>71.428571428571431</v>
      </c>
      <c r="T42" s="12">
        <f t="shared" si="50"/>
        <v>300</v>
      </c>
      <c r="U42" s="12">
        <f t="shared" si="50"/>
        <v>-33.333333333333329</v>
      </c>
      <c r="V42" s="12">
        <f t="shared" si="50"/>
        <v>77.777777777777786</v>
      </c>
      <c r="W42" s="12">
        <f t="shared" si="42"/>
        <v>-25.862068965517238</v>
      </c>
      <c r="X42" s="12">
        <f t="shared" si="33"/>
        <v>-34.817813765182201</v>
      </c>
      <c r="Y42" s="12">
        <f>S42-AJ42</f>
        <v>-3.5714285714285694</v>
      </c>
      <c r="Z42" s="12">
        <f t="shared" si="50"/>
        <v>450</v>
      </c>
      <c r="AA42" s="12">
        <f t="shared" si="50"/>
        <v>-40</v>
      </c>
      <c r="AB42" s="12">
        <f t="shared" si="50"/>
        <v>100</v>
      </c>
      <c r="AC42" s="12">
        <f t="shared" si="44"/>
        <v>-28.571428571428569</v>
      </c>
      <c r="AD42" s="12">
        <f>R42-AL42</f>
        <v>-29.323308270676698</v>
      </c>
      <c r="AE42" s="12">
        <f t="shared" si="35"/>
        <v>-14.285714285714278</v>
      </c>
      <c r="AH42" s="12">
        <f t="shared" ref="AH42:AJ42" si="51">AH36/AH9*100</f>
        <v>75.862068965517238</v>
      </c>
      <c r="AI42" s="12">
        <f t="shared" si="51"/>
        <v>76.923076923076934</v>
      </c>
      <c r="AJ42" s="12">
        <f t="shared" si="51"/>
        <v>75</v>
      </c>
      <c r="AK42" s="12">
        <f>AK36/AK9*100</f>
        <v>78.571428571428569</v>
      </c>
      <c r="AL42" s="12">
        <f>AL36/AL9*100</f>
        <v>71.428571428571431</v>
      </c>
      <c r="AM42" s="12">
        <f>AM36/AM9*100</f>
        <v>85.714285714285708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</v>
      </c>
      <c r="C9" s="17">
        <f>SUM(C10:C30)</f>
        <v>6</v>
      </c>
      <c r="D9" s="17">
        <f>SUM(D10:D30)</f>
        <v>4</v>
      </c>
      <c r="E9" s="17">
        <f>F9+G9</f>
        <v>2</v>
      </c>
      <c r="F9" s="17">
        <f>SUM(F10:F30)</f>
        <v>2</v>
      </c>
      <c r="G9" s="17">
        <f>SUM(G10:G30)</f>
        <v>0</v>
      </c>
      <c r="H9" s="15">
        <f>IF(B9=E9,0,(1-(B9/(B9-E9)))*-100)</f>
        <v>25</v>
      </c>
      <c r="I9" s="15">
        <f>IF(C9=F9,0,(1-(C9/(C9-F9)))*-100)</f>
        <v>50</v>
      </c>
      <c r="J9" s="15">
        <f>IF(D9=G9,0,(1-(D9/(D9-G9)))*-100)</f>
        <v>0</v>
      </c>
      <c r="K9" s="17">
        <f>L9+M9</f>
        <v>4</v>
      </c>
      <c r="L9" s="17">
        <f>SUM(L10:L30)</f>
        <v>2</v>
      </c>
      <c r="M9" s="17">
        <f>SUM(M10:M30)</f>
        <v>2</v>
      </c>
      <c r="N9" s="15">
        <f>IF(B9=K9,0,(1-(B9/(B9-K9)))*-100)</f>
        <v>66.666666666666671</v>
      </c>
      <c r="O9" s="15">
        <f t="shared" ref="O9:P10" si="0">IF(C9=L9,0,(1-(C9/(C9-L9)))*-100)</f>
        <v>50</v>
      </c>
      <c r="P9" s="15">
        <f>IF(D9=M9,0,(1-(D9/(D9-M9)))*-100)</f>
        <v>100</v>
      </c>
      <c r="Q9" s="17">
        <f>R9+S9</f>
        <v>12</v>
      </c>
      <c r="R9" s="17">
        <f>SUM(R10:R30)</f>
        <v>5</v>
      </c>
      <c r="S9" s="17">
        <f>SUM(S10:S30)</f>
        <v>7</v>
      </c>
      <c r="T9" s="17">
        <f>U9+V9</f>
        <v>-4</v>
      </c>
      <c r="U9" s="17">
        <f>SUM(U10:U30)</f>
        <v>-2</v>
      </c>
      <c r="V9" s="17">
        <f>SUM(V10:V30)</f>
        <v>-2</v>
      </c>
      <c r="W9" s="15">
        <f>IF(Q9=T9,IF(Q9&gt;0,"皆増",0),(1-(Q9/(Q9-T9)))*-100)</f>
        <v>-25</v>
      </c>
      <c r="X9" s="15">
        <f t="shared" ref="X9:Y30" si="1">IF(R9=U9,IF(R9&gt;0,"皆増",0),(1-(R9/(R9-U9)))*-100)</f>
        <v>-28.571428571428569</v>
      </c>
      <c r="Y9" s="15">
        <f t="shared" si="1"/>
        <v>-22.222222222222221</v>
      </c>
      <c r="Z9" s="17">
        <f>AA9+AB9</f>
        <v>-13</v>
      </c>
      <c r="AA9" s="17">
        <f>SUM(AA10:AA30)</f>
        <v>-11</v>
      </c>
      <c r="AB9" s="17">
        <f>SUM(AB10:AB30)</f>
        <v>-2</v>
      </c>
      <c r="AC9" s="15">
        <f>IF(Q9=Z9,IF(Q9&gt;0,"皆増",0),(1-(Q9/(Q9-Z9)))*-100)</f>
        <v>-52</v>
      </c>
      <c r="AD9" s="15">
        <f t="shared" ref="AD9:AE30" si="2">IF(R9=AA9,IF(R9&gt;0,"皆増",0),(1-(R9/(R9-AA9)))*-100)</f>
        <v>-68.75</v>
      </c>
      <c r="AE9" s="15">
        <f t="shared" si="2"/>
        <v>-22.222222222222221</v>
      </c>
      <c r="AH9" s="4">
        <f t="shared" ref="AH9:AJ30" si="3">Q9-T9</f>
        <v>16</v>
      </c>
      <c r="AI9" s="4">
        <f t="shared" si="3"/>
        <v>7</v>
      </c>
      <c r="AJ9" s="4">
        <f t="shared" si="3"/>
        <v>9</v>
      </c>
      <c r="AK9" s="4">
        <f t="shared" ref="AK9:AM30" si="4">Q9-Z9</f>
        <v>25</v>
      </c>
      <c r="AL9" s="4">
        <f t="shared" si="4"/>
        <v>16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10</v>
      </c>
      <c r="C10" s="17">
        <v>6</v>
      </c>
      <c r="D10" s="17">
        <v>4</v>
      </c>
      <c r="E10" s="17">
        <f t="shared" ref="E10" si="6">F10+G10</f>
        <v>2</v>
      </c>
      <c r="F10" s="17">
        <v>2</v>
      </c>
      <c r="G10" s="17">
        <v>0</v>
      </c>
      <c r="H10" s="15">
        <f>IF(B10=E10,0,(1-(B10/(B10-E10)))*-100)</f>
        <v>25</v>
      </c>
      <c r="I10" s="15">
        <f t="shared" ref="I10" si="7">IF(C10=F10,0,(1-(C10/(C10-F10)))*-100)</f>
        <v>50</v>
      </c>
      <c r="J10" s="15">
        <f>IF(D10=G10,0,(1-(D10/(D10-G10)))*-100)</f>
        <v>0</v>
      </c>
      <c r="K10" s="17">
        <f t="shared" ref="K10" si="8">L10+M10</f>
        <v>4</v>
      </c>
      <c r="L10" s="17">
        <v>2</v>
      </c>
      <c r="M10" s="17">
        <v>2</v>
      </c>
      <c r="N10" s="15">
        <f>IF(B10=K10,0,(1-(B10/(B10-K10)))*-100)</f>
        <v>66.666666666666671</v>
      </c>
      <c r="O10" s="15">
        <f t="shared" si="0"/>
        <v>50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0</v>
      </c>
      <c r="AB22" s="17">
        <v>-2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0</v>
      </c>
      <c r="AM22" s="4">
        <f t="shared" si="4"/>
        <v>2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-3</v>
      </c>
      <c r="AA23" s="17">
        <v>-3</v>
      </c>
      <c r="AB23" s="17">
        <v>0</v>
      </c>
      <c r="AC23" s="15">
        <f t="shared" si="13"/>
        <v>-75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4</v>
      </c>
      <c r="AL23" s="4">
        <f t="shared" si="4"/>
        <v>3</v>
      </c>
      <c r="AM23" s="4">
        <f t="shared" si="4"/>
        <v>1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-3</v>
      </c>
      <c r="U24" s="17">
        <v>-3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-50</v>
      </c>
      <c r="X25" s="15">
        <f t="shared" si="1"/>
        <v>0</v>
      </c>
      <c r="Y25" s="15">
        <f t="shared" si="1"/>
        <v>-100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-66.666666666666671</v>
      </c>
      <c r="AD25" s="15">
        <f t="shared" si="2"/>
        <v>-66.666666666666671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-50</v>
      </c>
      <c r="X26" s="15">
        <f t="shared" si="1"/>
        <v>0</v>
      </c>
      <c r="Y26" s="15">
        <f t="shared" si="1"/>
        <v>-100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-66.666666666666671</v>
      </c>
      <c r="AD26" s="15">
        <f t="shared" si="2"/>
        <v>-50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3</v>
      </c>
      <c r="U27" s="17">
        <v>1</v>
      </c>
      <c r="V27" s="17">
        <v>2</v>
      </c>
      <c r="W27" s="15">
        <f t="shared" si="11"/>
        <v>150</v>
      </c>
      <c r="X27" s="15">
        <f t="shared" si="1"/>
        <v>100</v>
      </c>
      <c r="Y27" s="15">
        <f t="shared" si="1"/>
        <v>200</v>
      </c>
      <c r="Z27" s="17">
        <f t="shared" si="12"/>
        <v>3</v>
      </c>
      <c r="AA27" s="17">
        <v>0</v>
      </c>
      <c r="AB27" s="17">
        <v>3</v>
      </c>
      <c r="AC27" s="15">
        <f t="shared" si="13"/>
        <v>150</v>
      </c>
      <c r="AD27" s="15">
        <f t="shared" si="2"/>
        <v>0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-100</v>
      </c>
      <c r="Y28" s="15">
        <f t="shared" si="1"/>
        <v>100</v>
      </c>
      <c r="Z28" s="17">
        <f t="shared" si="12"/>
        <v>-4</v>
      </c>
      <c r="AA28" s="17">
        <v>-2</v>
      </c>
      <c r="AB28" s="17">
        <v>-2</v>
      </c>
      <c r="AC28" s="15">
        <f t="shared" si="13"/>
        <v>-66.666666666666671</v>
      </c>
      <c r="AD28" s="15">
        <f t="shared" si="2"/>
        <v>-100</v>
      </c>
      <c r="AE28" s="15">
        <f t="shared" si="2"/>
        <v>-50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0</v>
      </c>
      <c r="V29" s="17">
        <v>-2</v>
      </c>
      <c r="W29" s="15">
        <f t="shared" si="11"/>
        <v>-66.666666666666671</v>
      </c>
      <c r="X29" s="15">
        <f t="shared" si="1"/>
        <v>0</v>
      </c>
      <c r="Y29" s="15">
        <f t="shared" si="1"/>
        <v>-66.666666666666671</v>
      </c>
      <c r="Z29" s="17">
        <f t="shared" si="12"/>
        <v>-1</v>
      </c>
      <c r="AA29" s="17">
        <v>-2</v>
      </c>
      <c r="AB29" s="17">
        <v>1</v>
      </c>
      <c r="AC29" s="15">
        <f t="shared" si="13"/>
        <v>-50</v>
      </c>
      <c r="AD29" s="15">
        <f t="shared" si="2"/>
        <v>-100</v>
      </c>
      <c r="AE29" s="15" t="str">
        <f t="shared" si="2"/>
        <v>皆増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2</v>
      </c>
      <c r="AL29" s="4">
        <f t="shared" si="4"/>
        <v>2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-2</v>
      </c>
      <c r="AA30" s="17">
        <v>-1</v>
      </c>
      <c r="AB30" s="17">
        <v>-1</v>
      </c>
      <c r="AC30" s="15">
        <f t="shared" si="13"/>
        <v>-100</v>
      </c>
      <c r="AD30" s="15">
        <f t="shared" si="2"/>
        <v>-100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1</v>
      </c>
      <c r="AB33" s="17">
        <f t="shared" si="20"/>
        <v>-2</v>
      </c>
      <c r="AC33" s="15">
        <f t="shared" si="17"/>
        <v>-50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2</v>
      </c>
      <c r="AL33" s="4">
        <f>SUM(AL13:AL22)</f>
        <v>0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4</v>
      </c>
      <c r="S34" s="17">
        <f t="shared" si="22"/>
        <v>7</v>
      </c>
      <c r="T34" s="17">
        <f t="shared" si="22"/>
        <v>-4</v>
      </c>
      <c r="U34" s="17">
        <f t="shared" si="22"/>
        <v>-3</v>
      </c>
      <c r="V34" s="17">
        <f t="shared" si="22"/>
        <v>-1</v>
      </c>
      <c r="W34" s="15">
        <f t="shared" si="15"/>
        <v>-26.666666666666671</v>
      </c>
      <c r="X34" s="15">
        <f t="shared" si="15"/>
        <v>-42.857142857142861</v>
      </c>
      <c r="Y34" s="15">
        <f t="shared" si="15"/>
        <v>-12.5</v>
      </c>
      <c r="Z34" s="17">
        <f t="shared" ref="Z34:AB34" si="23">SUM(Z23:Z30)</f>
        <v>-12</v>
      </c>
      <c r="AA34" s="17">
        <f t="shared" si="23"/>
        <v>-12</v>
      </c>
      <c r="AB34" s="17">
        <f t="shared" si="23"/>
        <v>0</v>
      </c>
      <c r="AC34" s="15">
        <f t="shared" si="17"/>
        <v>-52.173913043478258</v>
      </c>
      <c r="AD34" s="15">
        <f t="shared" si="17"/>
        <v>-75</v>
      </c>
      <c r="AE34" s="15">
        <f t="shared" si="17"/>
        <v>0</v>
      </c>
      <c r="AH34" s="4">
        <f t="shared" ref="AH34:AJ34" si="24">SUM(AH23:AH30)</f>
        <v>15</v>
      </c>
      <c r="AI34" s="4">
        <f t="shared" si="24"/>
        <v>7</v>
      </c>
      <c r="AJ34" s="4">
        <f t="shared" si="24"/>
        <v>8</v>
      </c>
      <c r="AK34" s="4">
        <f>SUM(AK23:AK30)</f>
        <v>23</v>
      </c>
      <c r="AL34" s="4">
        <f>SUM(AL23:AL30)</f>
        <v>16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4</v>
      </c>
      <c r="S35" s="17">
        <f t="shared" si="25"/>
        <v>6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-16.666666666666664</v>
      </c>
      <c r="X35" s="15">
        <f t="shared" si="15"/>
        <v>0</v>
      </c>
      <c r="Y35" s="15">
        <f t="shared" si="15"/>
        <v>-25</v>
      </c>
      <c r="Z35" s="17">
        <f t="shared" ref="Z35:AB35" si="26">SUM(Z25:Z30)</f>
        <v>-8</v>
      </c>
      <c r="AA35" s="17">
        <f t="shared" si="26"/>
        <v>-8</v>
      </c>
      <c r="AB35" s="17">
        <f t="shared" si="26"/>
        <v>0</v>
      </c>
      <c r="AC35" s="15">
        <f t="shared" si="17"/>
        <v>-44.444444444444443</v>
      </c>
      <c r="AD35" s="15">
        <f t="shared" si="17"/>
        <v>-66.666666666666671</v>
      </c>
      <c r="AE35" s="15">
        <f t="shared" si="17"/>
        <v>0</v>
      </c>
      <c r="AH35" s="4">
        <f t="shared" ref="AH35:AJ35" si="27">SUM(AH25:AH30)</f>
        <v>12</v>
      </c>
      <c r="AI35" s="4">
        <f t="shared" si="27"/>
        <v>4</v>
      </c>
      <c r="AJ35" s="4">
        <f t="shared" si="27"/>
        <v>8</v>
      </c>
      <c r="AK35" s="4">
        <f>SUM(AK25:AK30)</f>
        <v>18</v>
      </c>
      <c r="AL35" s="4">
        <f>SUM(AL25:AL30)</f>
        <v>12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-4</v>
      </c>
      <c r="AA36" s="17">
        <f t="shared" si="29"/>
        <v>-5</v>
      </c>
      <c r="AB36" s="17">
        <f t="shared" si="29"/>
        <v>1</v>
      </c>
      <c r="AC36" s="15">
        <f t="shared" si="17"/>
        <v>-33.333333333333336</v>
      </c>
      <c r="AD36" s="15">
        <f t="shared" si="17"/>
        <v>-71.428571428571431</v>
      </c>
      <c r="AE36" s="15">
        <f t="shared" si="17"/>
        <v>19.999999999999996</v>
      </c>
      <c r="AH36" s="4">
        <f t="shared" ref="AH36:AJ36" si="30">SUM(AH27:AH30)</f>
        <v>8</v>
      </c>
      <c r="AI36" s="4">
        <f t="shared" si="30"/>
        <v>2</v>
      </c>
      <c r="AJ36" s="4">
        <f t="shared" si="30"/>
        <v>6</v>
      </c>
      <c r="AK36" s="4">
        <f>SUM(AK27:AK30)</f>
        <v>12</v>
      </c>
      <c r="AL36" s="4">
        <f>SUM(AL27:AL30)</f>
        <v>7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20</v>
      </c>
      <c r="S39" s="13">
        <f t="shared" si="37"/>
        <v>0</v>
      </c>
      <c r="T39" s="12">
        <f>T33/T9*100</f>
        <v>0</v>
      </c>
      <c r="U39" s="12">
        <f t="shared" ref="U39:V39" si="38">U33/U9*100</f>
        <v>-50</v>
      </c>
      <c r="V39" s="12">
        <f t="shared" si="38"/>
        <v>50</v>
      </c>
      <c r="W39" s="12">
        <f>Q39-AH39</f>
        <v>2.0833333333333321</v>
      </c>
      <c r="X39" s="12">
        <f t="shared" si="33"/>
        <v>20</v>
      </c>
      <c r="Y39" s="12">
        <f>S39-AJ39</f>
        <v>-11.111111111111111</v>
      </c>
      <c r="Z39" s="12">
        <f t="shared" si="37"/>
        <v>7.6923076923076925</v>
      </c>
      <c r="AA39" s="12">
        <f t="shared" si="37"/>
        <v>-9.0909090909090917</v>
      </c>
      <c r="AB39" s="12">
        <f t="shared" si="37"/>
        <v>100</v>
      </c>
      <c r="AC39" s="12">
        <f>Q39-AK39</f>
        <v>0.33333333333333215</v>
      </c>
      <c r="AD39" s="12">
        <f t="shared" si="35"/>
        <v>20</v>
      </c>
      <c r="AE39" s="12">
        <f t="shared" si="35"/>
        <v>-22.222222222222221</v>
      </c>
      <c r="AH39" s="12">
        <f t="shared" ref="AH39:AJ39" si="39">AH33/AH9*100</f>
        <v>6.25</v>
      </c>
      <c r="AI39" s="12">
        <f t="shared" si="39"/>
        <v>0</v>
      </c>
      <c r="AJ39" s="12">
        <f t="shared" si="39"/>
        <v>11.111111111111111</v>
      </c>
      <c r="AK39" s="12">
        <f>AK33/AK9*100</f>
        <v>8</v>
      </c>
      <c r="AL39" s="12">
        <f>AL33/AL9*100</f>
        <v>0</v>
      </c>
      <c r="AM39" s="12">
        <f>AM33/AM9*100</f>
        <v>22.222222222222221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80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150</v>
      </c>
      <c r="V40" s="12">
        <f t="shared" si="41"/>
        <v>50</v>
      </c>
      <c r="W40" s="12">
        <f t="shared" ref="W40:W42" si="42">Q40-AH40</f>
        <v>-2.0833333333333428</v>
      </c>
      <c r="X40" s="12">
        <f t="shared" si="33"/>
        <v>-20</v>
      </c>
      <c r="Y40" s="12">
        <f>S40-AJ40</f>
        <v>11.111111111111114</v>
      </c>
      <c r="Z40" s="12">
        <f>Z34/Z9*100</f>
        <v>92.307692307692307</v>
      </c>
      <c r="AA40" s="12">
        <f t="shared" ref="AA40:AB40" si="43">AA34/AA9*100</f>
        <v>109.09090909090908</v>
      </c>
      <c r="AB40" s="12">
        <f t="shared" si="43"/>
        <v>0</v>
      </c>
      <c r="AC40" s="12">
        <f t="shared" ref="AC40:AC42" si="44">Q40-AK40</f>
        <v>-0.33333333333334281</v>
      </c>
      <c r="AD40" s="12">
        <f t="shared" si="35"/>
        <v>-20</v>
      </c>
      <c r="AE40" s="12">
        <f t="shared" si="35"/>
        <v>22.222222222222214</v>
      </c>
      <c r="AH40" s="12">
        <f t="shared" ref="AH40:AJ40" si="45">AH34/AH9*100</f>
        <v>93.75</v>
      </c>
      <c r="AI40" s="12">
        <f t="shared" si="45"/>
        <v>100</v>
      </c>
      <c r="AJ40" s="12">
        <f t="shared" si="45"/>
        <v>88.888888888888886</v>
      </c>
      <c r="AK40" s="12">
        <f>AK34/AK9*100</f>
        <v>92</v>
      </c>
      <c r="AL40" s="12">
        <f>AL34/AL9*100</f>
        <v>100</v>
      </c>
      <c r="AM40" s="12">
        <f>AM34/AM9*100</f>
        <v>77.777777777777786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80</v>
      </c>
      <c r="S41" s="12">
        <f t="shared" si="46"/>
        <v>85.714285714285708</v>
      </c>
      <c r="T41" s="12">
        <f>T35/T9*100</f>
        <v>50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8.3333333333333428</v>
      </c>
      <c r="X41" s="12">
        <f t="shared" si="33"/>
        <v>22.857142857142861</v>
      </c>
      <c r="Y41" s="12">
        <f>S41-AJ41</f>
        <v>-3.1746031746031775</v>
      </c>
      <c r="Z41" s="12">
        <f>Z35/Z9*100</f>
        <v>61.53846153846154</v>
      </c>
      <c r="AA41" s="12">
        <f t="shared" ref="AA41:AB41" si="48">AA35/AA9*100</f>
        <v>72.727272727272734</v>
      </c>
      <c r="AB41" s="12">
        <f t="shared" si="48"/>
        <v>0</v>
      </c>
      <c r="AC41" s="12">
        <f t="shared" si="44"/>
        <v>11.333333333333343</v>
      </c>
      <c r="AD41" s="12">
        <f>R41-AL41</f>
        <v>5</v>
      </c>
      <c r="AE41" s="12">
        <f t="shared" si="35"/>
        <v>19.047619047619051</v>
      </c>
      <c r="AH41" s="12">
        <f>AH35/AH9*100</f>
        <v>75</v>
      </c>
      <c r="AI41" s="12">
        <f>AI35/AI9*100</f>
        <v>57.142857142857139</v>
      </c>
      <c r="AJ41" s="12">
        <f>AJ35/AJ9*100</f>
        <v>88.888888888888886</v>
      </c>
      <c r="AK41" s="12">
        <f t="shared" ref="AK41:AM41" si="49">AK35/AK9*100</f>
        <v>72</v>
      </c>
      <c r="AL41" s="12">
        <f t="shared" si="49"/>
        <v>75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40</v>
      </c>
      <c r="S42" s="12">
        <f t="shared" si="50"/>
        <v>85.714285714285708</v>
      </c>
      <c r="T42" s="12">
        <f t="shared" si="50"/>
        <v>0</v>
      </c>
      <c r="U42" s="12">
        <f t="shared" si="50"/>
        <v>0</v>
      </c>
      <c r="V42" s="12">
        <f t="shared" si="50"/>
        <v>0</v>
      </c>
      <c r="W42" s="12">
        <f t="shared" si="42"/>
        <v>16.666666666666657</v>
      </c>
      <c r="X42" s="12">
        <f t="shared" si="33"/>
        <v>11.428571428571431</v>
      </c>
      <c r="Y42" s="12">
        <f>S42-AJ42</f>
        <v>19.047619047619051</v>
      </c>
      <c r="Z42" s="12">
        <f t="shared" si="50"/>
        <v>30.76923076923077</v>
      </c>
      <c r="AA42" s="12">
        <f t="shared" si="50"/>
        <v>45.454545454545453</v>
      </c>
      <c r="AB42" s="12">
        <f t="shared" si="50"/>
        <v>-50</v>
      </c>
      <c r="AC42" s="12">
        <f t="shared" si="44"/>
        <v>18.666666666666657</v>
      </c>
      <c r="AD42" s="12">
        <f>R42-AL42</f>
        <v>-3.75</v>
      </c>
      <c r="AE42" s="12">
        <f t="shared" si="35"/>
        <v>30.158730158730151</v>
      </c>
      <c r="AH42" s="12">
        <f t="shared" ref="AH42:AJ42" si="51">AH36/AH9*100</f>
        <v>50</v>
      </c>
      <c r="AI42" s="12">
        <f t="shared" si="51"/>
        <v>28.571428571428569</v>
      </c>
      <c r="AJ42" s="12">
        <f t="shared" si="51"/>
        <v>66.666666666666657</v>
      </c>
      <c r="AK42" s="12">
        <f>AK36/AK9*100</f>
        <v>48</v>
      </c>
      <c r="AL42" s="12">
        <f>AL36/AL9*100</f>
        <v>43.75</v>
      </c>
      <c r="AM42" s="12">
        <f>AM36/AM9*100</f>
        <v>55.555555555555557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3</v>
      </c>
      <c r="R9" s="17">
        <f>SUM(R10:R30)</f>
        <v>1</v>
      </c>
      <c r="S9" s="17">
        <f>SUM(S10:S30)</f>
        <v>2</v>
      </c>
      <c r="T9" s="17">
        <f>U9+V9</f>
        <v>-2</v>
      </c>
      <c r="U9" s="17">
        <f>SUM(U10:U30)</f>
        <v>-1</v>
      </c>
      <c r="V9" s="17">
        <f>SUM(V10:V30)</f>
        <v>-1</v>
      </c>
      <c r="W9" s="15">
        <f>IF(Q9=T9,IF(Q9&gt;0,"皆増",0),(1-(Q9/(Q9-T9)))*-100)</f>
        <v>-40</v>
      </c>
      <c r="X9" s="15">
        <f t="shared" ref="X9:Y30" si="1">IF(R9=U9,IF(R9&gt;0,"皆増",0),(1-(R9/(R9-U9)))*-100)</f>
        <v>-50</v>
      </c>
      <c r="Y9" s="15">
        <f t="shared" si="1"/>
        <v>-33.333333333333336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-50</v>
      </c>
      <c r="AE9" s="15">
        <f t="shared" si="2"/>
        <v>100</v>
      </c>
      <c r="AH9" s="4">
        <f t="shared" ref="AH9:AJ30" si="3">Q9-T9</f>
        <v>5</v>
      </c>
      <c r="AI9" s="4">
        <f t="shared" si="3"/>
        <v>2</v>
      </c>
      <c r="AJ9" s="4">
        <f t="shared" si="3"/>
        <v>3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-100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-50</v>
      </c>
      <c r="AD28" s="15">
        <f t="shared" si="2"/>
        <v>-100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0</v>
      </c>
      <c r="V29" s="17">
        <v>-2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1</v>
      </c>
      <c r="S34" s="17">
        <f t="shared" si="22"/>
        <v>2</v>
      </c>
      <c r="T34" s="17">
        <f t="shared" si="22"/>
        <v>-2</v>
      </c>
      <c r="U34" s="17">
        <f t="shared" si="22"/>
        <v>-1</v>
      </c>
      <c r="V34" s="17">
        <f t="shared" si="22"/>
        <v>-1</v>
      </c>
      <c r="W34" s="15">
        <f t="shared" si="15"/>
        <v>-40</v>
      </c>
      <c r="X34" s="15">
        <f t="shared" si="15"/>
        <v>-50</v>
      </c>
      <c r="Y34" s="15">
        <f t="shared" si="15"/>
        <v>-33.333333333333336</v>
      </c>
      <c r="Z34" s="17">
        <f t="shared" ref="Z34:AB34" si="23">SUM(Z23:Z30)</f>
        <v>0</v>
      </c>
      <c r="AA34" s="17">
        <f t="shared" si="23"/>
        <v>-1</v>
      </c>
      <c r="AB34" s="17">
        <f t="shared" si="23"/>
        <v>1</v>
      </c>
      <c r="AC34" s="15">
        <f t="shared" si="17"/>
        <v>0</v>
      </c>
      <c r="AD34" s="15">
        <f t="shared" si="17"/>
        <v>-50</v>
      </c>
      <c r="AE34" s="15">
        <f t="shared" si="17"/>
        <v>100</v>
      </c>
      <c r="AH34" s="4">
        <f t="shared" ref="AH34:AJ34" si="24">SUM(AH23:AH30)</f>
        <v>5</v>
      </c>
      <c r="AI34" s="4">
        <f t="shared" si="24"/>
        <v>2</v>
      </c>
      <c r="AJ34" s="4">
        <f t="shared" si="24"/>
        <v>3</v>
      </c>
      <c r="AK34" s="4">
        <f>SUM(AK23:AK30)</f>
        <v>3</v>
      </c>
      <c r="AL34" s="4">
        <f>SUM(AL23:AL30)</f>
        <v>2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1</v>
      </c>
      <c r="S35" s="17">
        <f t="shared" si="25"/>
        <v>1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-50</v>
      </c>
      <c r="X35" s="15">
        <f t="shared" si="15"/>
        <v>0</v>
      </c>
      <c r="Y35" s="15">
        <f t="shared" si="15"/>
        <v>-66.666666666666671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-33.333333333333336</v>
      </c>
      <c r="AD35" s="15">
        <f t="shared" si="17"/>
        <v>-50</v>
      </c>
      <c r="AE35" s="15">
        <f t="shared" si="17"/>
        <v>0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-3</v>
      </c>
      <c r="U36" s="17">
        <f t="shared" si="28"/>
        <v>-1</v>
      </c>
      <c r="V36" s="17">
        <f t="shared" si="28"/>
        <v>-2</v>
      </c>
      <c r="W36" s="15">
        <f t="shared" si="15"/>
        <v>-75</v>
      </c>
      <c r="X36" s="15">
        <f t="shared" si="15"/>
        <v>-100</v>
      </c>
      <c r="Y36" s="15">
        <f t="shared" si="15"/>
        <v>-66.666666666666671</v>
      </c>
      <c r="Z36" s="17">
        <f t="shared" ref="Z36:AB36" si="29">SUM(Z27:Z30)</f>
        <v>-1</v>
      </c>
      <c r="AA36" s="17">
        <f t="shared" si="29"/>
        <v>-1</v>
      </c>
      <c r="AB36" s="17">
        <f t="shared" si="29"/>
        <v>0</v>
      </c>
      <c r="AC36" s="15">
        <f t="shared" si="17"/>
        <v>-50</v>
      </c>
      <c r="AD36" s="15">
        <f t="shared" si="17"/>
        <v>-100</v>
      </c>
      <c r="AE36" s="15">
        <f t="shared" si="17"/>
        <v>0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100</v>
      </c>
      <c r="S41" s="12">
        <f t="shared" si="46"/>
        <v>50</v>
      </c>
      <c r="T41" s="12">
        <f>T35/T9*100</f>
        <v>100</v>
      </c>
      <c r="U41" s="12">
        <f t="shared" ref="U41:V41" si="47">U35/U9*100</f>
        <v>0</v>
      </c>
      <c r="V41" s="12">
        <f t="shared" si="47"/>
        <v>200</v>
      </c>
      <c r="W41" s="12">
        <f t="shared" si="42"/>
        <v>-13.333333333333343</v>
      </c>
      <c r="X41" s="12">
        <f t="shared" si="33"/>
        <v>50</v>
      </c>
      <c r="Y41" s="12">
        <f>S41-AJ41</f>
        <v>-50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0</v>
      </c>
      <c r="AC41" s="12">
        <f t="shared" si="44"/>
        <v>-33.333333333333343</v>
      </c>
      <c r="AD41" s="12">
        <f>R41-AL41</f>
        <v>0</v>
      </c>
      <c r="AE41" s="12">
        <f t="shared" si="35"/>
        <v>-50</v>
      </c>
      <c r="AH41" s="12">
        <f>AH35/AH9*100</f>
        <v>80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0</v>
      </c>
      <c r="S42" s="12">
        <f t="shared" si="50"/>
        <v>50</v>
      </c>
      <c r="T42" s="12">
        <f t="shared" si="50"/>
        <v>150</v>
      </c>
      <c r="U42" s="12">
        <f t="shared" si="50"/>
        <v>100</v>
      </c>
      <c r="V42" s="12">
        <f t="shared" si="50"/>
        <v>200</v>
      </c>
      <c r="W42" s="12">
        <f t="shared" si="42"/>
        <v>-46.666666666666671</v>
      </c>
      <c r="X42" s="12">
        <f t="shared" si="33"/>
        <v>-50</v>
      </c>
      <c r="Y42" s="12">
        <f>S42-AJ42</f>
        <v>-50</v>
      </c>
      <c r="Z42" s="12" t="e">
        <f t="shared" si="50"/>
        <v>#DIV/0!</v>
      </c>
      <c r="AA42" s="12">
        <f t="shared" si="50"/>
        <v>100</v>
      </c>
      <c r="AB42" s="12">
        <f t="shared" si="50"/>
        <v>0</v>
      </c>
      <c r="AC42" s="12">
        <f t="shared" si="44"/>
        <v>-33.333333333333329</v>
      </c>
      <c r="AD42" s="12">
        <f>R42-AL42</f>
        <v>-50</v>
      </c>
      <c r="AE42" s="12">
        <f t="shared" si="35"/>
        <v>-50</v>
      </c>
      <c r="AH42" s="12">
        <f t="shared" ref="AH42:AJ42" si="51">AH36/AH9*100</f>
        <v>80</v>
      </c>
      <c r="AI42" s="12">
        <f t="shared" si="51"/>
        <v>50</v>
      </c>
      <c r="AJ42" s="12">
        <f t="shared" si="51"/>
        <v>100</v>
      </c>
      <c r="AK42" s="12">
        <f>AK36/AK9*100</f>
        <v>66.666666666666657</v>
      </c>
      <c r="AL42" s="12">
        <f>AL36/AL9*100</f>
        <v>50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3</v>
      </c>
      <c r="D9" s="17">
        <f>SUM(D10:D30)</f>
        <v>4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16.666666666666675</v>
      </c>
      <c r="I9" s="15">
        <f>IF(C9=F9,0,(1-(C9/(C9-F9)))*-100)</f>
        <v>0</v>
      </c>
      <c r="J9" s="15">
        <f>IF(D9=G9,0,(1-(D9/(D9-G9)))*-100)</f>
        <v>33.333333333333329</v>
      </c>
      <c r="K9" s="17">
        <f>L9+M9</f>
        <v>4</v>
      </c>
      <c r="L9" s="17">
        <f>SUM(L10:L30)</f>
        <v>1</v>
      </c>
      <c r="M9" s="17">
        <f>SUM(M10:M30)</f>
        <v>3</v>
      </c>
      <c r="N9" s="15">
        <f>IF(B9=K9,0,(1-(B9/(B9-K9)))*-100)</f>
        <v>133.33333333333334</v>
      </c>
      <c r="O9" s="15">
        <f t="shared" ref="O9:P10" si="0">IF(C9=L9,0,(1-(C9/(C9-L9)))*-100)</f>
        <v>50</v>
      </c>
      <c r="P9" s="15">
        <f>IF(D9=M9,0,(1-(D9/(D9-M9)))*-100)</f>
        <v>300</v>
      </c>
      <c r="Q9" s="17">
        <f>R9+S9</f>
        <v>28</v>
      </c>
      <c r="R9" s="17">
        <f>SUM(R10:R30)</f>
        <v>15</v>
      </c>
      <c r="S9" s="17">
        <f>SUM(S10:S30)</f>
        <v>13</v>
      </c>
      <c r="T9" s="17">
        <f>U9+V9</f>
        <v>6</v>
      </c>
      <c r="U9" s="17">
        <f>SUM(U10:U30)</f>
        <v>1</v>
      </c>
      <c r="V9" s="17">
        <f>SUM(V10:V30)</f>
        <v>5</v>
      </c>
      <c r="W9" s="15">
        <f>IF(Q9=T9,IF(Q9&gt;0,"皆増",0),(1-(Q9/(Q9-T9)))*-100)</f>
        <v>27.27272727272727</v>
      </c>
      <c r="X9" s="15">
        <f t="shared" ref="X9:Y30" si="1">IF(R9=U9,IF(R9&gt;0,"皆増",0),(1-(R9/(R9-U9)))*-100)</f>
        <v>7.1428571428571397</v>
      </c>
      <c r="Y9" s="15">
        <f t="shared" si="1"/>
        <v>62.5</v>
      </c>
      <c r="Z9" s="17">
        <f>AA9+AB9</f>
        <v>1</v>
      </c>
      <c r="AA9" s="17">
        <f>SUM(AA10:AA30)</f>
        <v>5</v>
      </c>
      <c r="AB9" s="17">
        <f>SUM(AB10:AB30)</f>
        <v>-4</v>
      </c>
      <c r="AC9" s="15">
        <f>IF(Q9=Z9,IF(Q9&gt;0,"皆増",0),(1-(Q9/(Q9-Z9)))*-100)</f>
        <v>3.7037037037036979</v>
      </c>
      <c r="AD9" s="15">
        <f t="shared" ref="AD9:AE30" si="2">IF(R9=AA9,IF(R9&gt;0,"皆増",0),(1-(R9/(R9-AA9)))*-100)</f>
        <v>50</v>
      </c>
      <c r="AE9" s="15">
        <f t="shared" si="2"/>
        <v>-23.529411764705888</v>
      </c>
      <c r="AH9" s="4">
        <f t="shared" ref="AH9:AJ30" si="3">Q9-T9</f>
        <v>22</v>
      </c>
      <c r="AI9" s="4">
        <f t="shared" si="3"/>
        <v>14</v>
      </c>
      <c r="AJ9" s="4">
        <f t="shared" si="3"/>
        <v>8</v>
      </c>
      <c r="AK9" s="4">
        <f t="shared" ref="AK9:AM30" si="4">Q9-Z9</f>
        <v>27</v>
      </c>
      <c r="AL9" s="4">
        <f t="shared" si="4"/>
        <v>10</v>
      </c>
      <c r="AM9" s="4">
        <f t="shared" si="4"/>
        <v>17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3</v>
      </c>
      <c r="D10" s="17">
        <v>4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16.666666666666675</v>
      </c>
      <c r="I10" s="15">
        <f t="shared" ref="I10" si="7">IF(C10=F10,0,(1-(C10/(C10-F10)))*-100)</f>
        <v>0</v>
      </c>
      <c r="J10" s="15">
        <f>IF(D10=G10,0,(1-(D10/(D10-G10)))*-100)</f>
        <v>33.333333333333329</v>
      </c>
      <c r="K10" s="17">
        <f t="shared" ref="K10" si="8">L10+M10</f>
        <v>4</v>
      </c>
      <c r="L10" s="17">
        <v>1</v>
      </c>
      <c r="M10" s="17">
        <v>3</v>
      </c>
      <c r="N10" s="15">
        <f>IF(B10=K10,0,(1-(B10/(B10-K10)))*-100)</f>
        <v>133.33333333333334</v>
      </c>
      <c r="O10" s="15">
        <f t="shared" si="0"/>
        <v>50</v>
      </c>
      <c r="P10" s="15">
        <f t="shared" si="0"/>
        <v>300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-100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4</v>
      </c>
      <c r="S25" s="17">
        <v>1</v>
      </c>
      <c r="T25" s="17">
        <f t="shared" si="10"/>
        <v>2</v>
      </c>
      <c r="U25" s="17">
        <v>2</v>
      </c>
      <c r="V25" s="17">
        <v>0</v>
      </c>
      <c r="W25" s="15">
        <f t="shared" si="11"/>
        <v>66.666666666666671</v>
      </c>
      <c r="X25" s="15">
        <f t="shared" si="1"/>
        <v>100</v>
      </c>
      <c r="Y25" s="15">
        <f t="shared" si="1"/>
        <v>0</v>
      </c>
      <c r="Z25" s="17">
        <f t="shared" si="12"/>
        <v>5</v>
      </c>
      <c r="AA25" s="17">
        <v>4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2</v>
      </c>
      <c r="S26" s="17">
        <v>3</v>
      </c>
      <c r="T26" s="17">
        <f t="shared" si="10"/>
        <v>2</v>
      </c>
      <c r="U26" s="17">
        <v>0</v>
      </c>
      <c r="V26" s="17">
        <v>2</v>
      </c>
      <c r="W26" s="15">
        <f t="shared" si="11"/>
        <v>66.666666666666671</v>
      </c>
      <c r="X26" s="15">
        <f t="shared" si="1"/>
        <v>0</v>
      </c>
      <c r="Y26" s="15">
        <f t="shared" si="1"/>
        <v>200</v>
      </c>
      <c r="Z26" s="17">
        <f t="shared" si="12"/>
        <v>2</v>
      </c>
      <c r="AA26" s="17">
        <v>1</v>
      </c>
      <c r="AB26" s="17">
        <v>1</v>
      </c>
      <c r="AC26" s="15">
        <f t="shared" si="13"/>
        <v>66.666666666666671</v>
      </c>
      <c r="AD26" s="15">
        <f t="shared" si="2"/>
        <v>100</v>
      </c>
      <c r="AE26" s="15">
        <f t="shared" si="2"/>
        <v>50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-3</v>
      </c>
      <c r="U27" s="17">
        <v>-2</v>
      </c>
      <c r="V27" s="17">
        <v>-1</v>
      </c>
      <c r="W27" s="15">
        <f t="shared" si="11"/>
        <v>-60</v>
      </c>
      <c r="X27" s="15">
        <f t="shared" si="1"/>
        <v>-66.666666666666671</v>
      </c>
      <c r="Y27" s="15">
        <f t="shared" si="1"/>
        <v>-50</v>
      </c>
      <c r="Z27" s="17">
        <f t="shared" si="12"/>
        <v>-5</v>
      </c>
      <c r="AA27" s="17">
        <v>-2</v>
      </c>
      <c r="AB27" s="17">
        <v>-3</v>
      </c>
      <c r="AC27" s="15">
        <f t="shared" si="13"/>
        <v>-71.428571428571431</v>
      </c>
      <c r="AD27" s="15">
        <f t="shared" si="2"/>
        <v>-66.666666666666671</v>
      </c>
      <c r="AE27" s="15">
        <f t="shared" si="2"/>
        <v>-75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7</v>
      </c>
      <c r="AL27" s="4">
        <f t="shared" si="4"/>
        <v>3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4</v>
      </c>
      <c r="S28" s="17">
        <v>3</v>
      </c>
      <c r="T28" s="17">
        <f t="shared" si="10"/>
        <v>4</v>
      </c>
      <c r="U28" s="17">
        <v>3</v>
      </c>
      <c r="V28" s="17">
        <v>1</v>
      </c>
      <c r="W28" s="15">
        <f t="shared" si="11"/>
        <v>133.33333333333334</v>
      </c>
      <c r="X28" s="15">
        <f t="shared" si="1"/>
        <v>300</v>
      </c>
      <c r="Y28" s="15">
        <f t="shared" si="1"/>
        <v>50</v>
      </c>
      <c r="Z28" s="17">
        <f t="shared" si="12"/>
        <v>-6</v>
      </c>
      <c r="AA28" s="17">
        <v>1</v>
      </c>
      <c r="AB28" s="17">
        <v>-7</v>
      </c>
      <c r="AC28" s="15">
        <f t="shared" si="13"/>
        <v>-46.153846153846153</v>
      </c>
      <c r="AD28" s="15">
        <f t="shared" si="2"/>
        <v>33.333333333333329</v>
      </c>
      <c r="AE28" s="15">
        <f t="shared" si="2"/>
        <v>-70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13</v>
      </c>
      <c r="AL28" s="4">
        <f t="shared" si="4"/>
        <v>3</v>
      </c>
      <c r="AM28" s="4">
        <f t="shared" si="4"/>
        <v>10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1</v>
      </c>
      <c r="U29" s="17">
        <v>0</v>
      </c>
      <c r="V29" s="17">
        <v>1</v>
      </c>
      <c r="W29" s="15">
        <f t="shared" si="11"/>
        <v>33.333333333333329</v>
      </c>
      <c r="X29" s="15">
        <f t="shared" si="1"/>
        <v>0</v>
      </c>
      <c r="Y29" s="15">
        <f t="shared" si="1"/>
        <v>50</v>
      </c>
      <c r="Z29" s="17">
        <f t="shared" si="12"/>
        <v>2</v>
      </c>
      <c r="AA29" s="17">
        <v>-1</v>
      </c>
      <c r="AB29" s="17">
        <v>3</v>
      </c>
      <c r="AC29" s="15">
        <f t="shared" si="13"/>
        <v>100</v>
      </c>
      <c r="AD29" s="15">
        <f t="shared" si="2"/>
        <v>-50</v>
      </c>
      <c r="AE29" s="15" t="str">
        <f t="shared" si="2"/>
        <v>皆増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2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-50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26</v>
      </c>
      <c r="R34" s="17">
        <f t="shared" si="22"/>
        <v>14</v>
      </c>
      <c r="S34" s="17">
        <f t="shared" si="22"/>
        <v>12</v>
      </c>
      <c r="T34" s="17">
        <f t="shared" si="22"/>
        <v>6</v>
      </c>
      <c r="U34" s="17">
        <f t="shared" si="22"/>
        <v>2</v>
      </c>
      <c r="V34" s="17">
        <f t="shared" si="22"/>
        <v>4</v>
      </c>
      <c r="W34" s="15">
        <f t="shared" si="15"/>
        <v>30.000000000000004</v>
      </c>
      <c r="X34" s="15">
        <f t="shared" si="15"/>
        <v>16.666666666666675</v>
      </c>
      <c r="Y34" s="15">
        <f t="shared" si="15"/>
        <v>50</v>
      </c>
      <c r="Z34" s="17">
        <f t="shared" ref="Z34:AB34" si="23">SUM(Z23:Z30)</f>
        <v>-1</v>
      </c>
      <c r="AA34" s="17">
        <f t="shared" si="23"/>
        <v>4</v>
      </c>
      <c r="AB34" s="17">
        <f t="shared" si="23"/>
        <v>-5</v>
      </c>
      <c r="AC34" s="15">
        <f t="shared" si="17"/>
        <v>-3.703703703703709</v>
      </c>
      <c r="AD34" s="15">
        <f t="shared" si="17"/>
        <v>39.999999999999993</v>
      </c>
      <c r="AE34" s="15">
        <f t="shared" si="17"/>
        <v>-29.411764705882348</v>
      </c>
      <c r="AH34" s="4">
        <f t="shared" ref="AH34:AJ34" si="24">SUM(AH23:AH30)</f>
        <v>20</v>
      </c>
      <c r="AI34" s="4">
        <f t="shared" si="24"/>
        <v>12</v>
      </c>
      <c r="AJ34" s="4">
        <f t="shared" si="24"/>
        <v>8</v>
      </c>
      <c r="AK34" s="4">
        <f>SUM(AK23:AK30)</f>
        <v>27</v>
      </c>
      <c r="AL34" s="4">
        <f>SUM(AL23:AL30)</f>
        <v>10</v>
      </c>
      <c r="AM34" s="4">
        <f>SUM(AM23:AM30)</f>
        <v>17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23</v>
      </c>
      <c r="R35" s="17">
        <f t="shared" si="25"/>
        <v>12</v>
      </c>
      <c r="S35" s="17">
        <f t="shared" si="25"/>
        <v>11</v>
      </c>
      <c r="T35" s="17">
        <f t="shared" si="25"/>
        <v>6</v>
      </c>
      <c r="U35" s="17">
        <f t="shared" si="25"/>
        <v>3</v>
      </c>
      <c r="V35" s="17">
        <f t="shared" si="25"/>
        <v>3</v>
      </c>
      <c r="W35" s="15">
        <f t="shared" si="15"/>
        <v>35.294117647058833</v>
      </c>
      <c r="X35" s="15">
        <f t="shared" si="15"/>
        <v>33.333333333333329</v>
      </c>
      <c r="Y35" s="15">
        <f t="shared" si="15"/>
        <v>37.5</v>
      </c>
      <c r="Z35" s="17">
        <f t="shared" ref="Z35:AB35" si="26">SUM(Z25:Z30)</f>
        <v>-2</v>
      </c>
      <c r="AA35" s="17">
        <f t="shared" si="26"/>
        <v>3</v>
      </c>
      <c r="AB35" s="17">
        <f t="shared" si="26"/>
        <v>-5</v>
      </c>
      <c r="AC35" s="15">
        <f t="shared" si="17"/>
        <v>-7.9999999999999964</v>
      </c>
      <c r="AD35" s="15">
        <f t="shared" si="17"/>
        <v>33.333333333333329</v>
      </c>
      <c r="AE35" s="15">
        <f t="shared" si="17"/>
        <v>-31.25</v>
      </c>
      <c r="AH35" s="4">
        <f t="shared" ref="AH35:AJ35" si="27">SUM(AH25:AH30)</f>
        <v>17</v>
      </c>
      <c r="AI35" s="4">
        <f t="shared" si="27"/>
        <v>9</v>
      </c>
      <c r="AJ35" s="4">
        <f t="shared" si="27"/>
        <v>8</v>
      </c>
      <c r="AK35" s="4">
        <f>SUM(AK25:AK30)</f>
        <v>25</v>
      </c>
      <c r="AL35" s="4">
        <f>SUM(AL25:AL30)</f>
        <v>9</v>
      </c>
      <c r="AM35" s="4">
        <f>SUM(AM25:AM30)</f>
        <v>16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6</v>
      </c>
      <c r="S36" s="17">
        <f t="shared" si="28"/>
        <v>7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18.181818181818187</v>
      </c>
      <c r="X36" s="15">
        <f t="shared" si="15"/>
        <v>19.999999999999996</v>
      </c>
      <c r="Y36" s="15">
        <f t="shared" si="15"/>
        <v>16.666666666666675</v>
      </c>
      <c r="Z36" s="17">
        <f t="shared" ref="Z36:AB36" si="29">SUM(Z27:Z30)</f>
        <v>-9</v>
      </c>
      <c r="AA36" s="17">
        <f t="shared" si="29"/>
        <v>-2</v>
      </c>
      <c r="AB36" s="17">
        <f t="shared" si="29"/>
        <v>-7</v>
      </c>
      <c r="AC36" s="15">
        <f t="shared" si="17"/>
        <v>-40.909090909090907</v>
      </c>
      <c r="AD36" s="15">
        <f t="shared" si="17"/>
        <v>-25</v>
      </c>
      <c r="AE36" s="15">
        <f t="shared" si="17"/>
        <v>-50</v>
      </c>
      <c r="AH36" s="4">
        <f t="shared" ref="AH36:AJ36" si="30">SUM(AH27:AH30)</f>
        <v>11</v>
      </c>
      <c r="AI36" s="4">
        <f t="shared" si="30"/>
        <v>5</v>
      </c>
      <c r="AJ36" s="4">
        <f t="shared" si="30"/>
        <v>6</v>
      </c>
      <c r="AK36" s="4">
        <f>SUM(AK27:AK30)</f>
        <v>22</v>
      </c>
      <c r="AL36" s="4">
        <f>SUM(AL27:AL30)</f>
        <v>8</v>
      </c>
      <c r="AM36" s="4">
        <f>SUM(AM27:AM30)</f>
        <v>14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7.1428571428571423</v>
      </c>
      <c r="R39" s="12">
        <f>R33/R9*100</f>
        <v>6.666666666666667</v>
      </c>
      <c r="S39" s="13">
        <f t="shared" si="37"/>
        <v>7.6923076923076925</v>
      </c>
      <c r="T39" s="12">
        <f>T33/T9*100</f>
        <v>0</v>
      </c>
      <c r="U39" s="12">
        <f t="shared" ref="U39:V39" si="38">U33/U9*100</f>
        <v>-100</v>
      </c>
      <c r="V39" s="12">
        <f t="shared" si="38"/>
        <v>20</v>
      </c>
      <c r="W39" s="12">
        <f>Q39-AH39</f>
        <v>-1.9480519480519494</v>
      </c>
      <c r="X39" s="12">
        <f t="shared" si="33"/>
        <v>-7.6190476190476177</v>
      </c>
      <c r="Y39" s="12">
        <f>S39-AJ39</f>
        <v>7.6923076923076925</v>
      </c>
      <c r="Z39" s="12">
        <f t="shared" si="37"/>
        <v>200</v>
      </c>
      <c r="AA39" s="12">
        <f t="shared" si="37"/>
        <v>20</v>
      </c>
      <c r="AB39" s="12">
        <f t="shared" si="37"/>
        <v>-25</v>
      </c>
      <c r="AC39" s="12">
        <f>Q39-AK39</f>
        <v>7.1428571428571423</v>
      </c>
      <c r="AD39" s="12">
        <f t="shared" si="35"/>
        <v>6.666666666666667</v>
      </c>
      <c r="AE39" s="12">
        <f t="shared" si="35"/>
        <v>7.6923076923076925</v>
      </c>
      <c r="AH39" s="12">
        <f t="shared" ref="AH39:AJ39" si="39">AH33/AH9*100</f>
        <v>9.0909090909090917</v>
      </c>
      <c r="AI39" s="12">
        <f t="shared" si="39"/>
        <v>14.285714285714285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92.857142857142861</v>
      </c>
      <c r="R40" s="12">
        <f t="shared" si="40"/>
        <v>93.333333333333329</v>
      </c>
      <c r="S40" s="12">
        <f t="shared" si="40"/>
        <v>92.307692307692307</v>
      </c>
      <c r="T40" s="12">
        <f>T34/T9*100</f>
        <v>100</v>
      </c>
      <c r="U40" s="12">
        <f t="shared" ref="U40:V40" si="41">U34/U9*100</f>
        <v>200</v>
      </c>
      <c r="V40" s="12">
        <f t="shared" si="41"/>
        <v>80</v>
      </c>
      <c r="W40" s="12">
        <f t="shared" ref="W40:W42" si="42">Q40-AH40</f>
        <v>1.9480519480519547</v>
      </c>
      <c r="X40" s="12">
        <f t="shared" si="33"/>
        <v>7.6190476190476204</v>
      </c>
      <c r="Y40" s="12">
        <f>S40-AJ40</f>
        <v>-7.6923076923076934</v>
      </c>
      <c r="Z40" s="12">
        <f>Z34/Z9*100</f>
        <v>-100</v>
      </c>
      <c r="AA40" s="12">
        <f t="shared" ref="AA40:AB40" si="43">AA34/AA9*100</f>
        <v>80</v>
      </c>
      <c r="AB40" s="12">
        <f t="shared" si="43"/>
        <v>125</v>
      </c>
      <c r="AC40" s="12">
        <f t="shared" ref="AC40:AC42" si="44">Q40-AK40</f>
        <v>-7.1428571428571388</v>
      </c>
      <c r="AD40" s="12">
        <f t="shared" si="35"/>
        <v>-6.6666666666666714</v>
      </c>
      <c r="AE40" s="12">
        <f t="shared" si="35"/>
        <v>-7.6923076923076934</v>
      </c>
      <c r="AH40" s="12">
        <f t="shared" ref="AH40:AJ40" si="45">AH34/AH9*100</f>
        <v>90.909090909090907</v>
      </c>
      <c r="AI40" s="12">
        <f t="shared" si="45"/>
        <v>85.714285714285708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82.142857142857139</v>
      </c>
      <c r="R41" s="12">
        <f t="shared" si="46"/>
        <v>80</v>
      </c>
      <c r="S41" s="12">
        <f t="shared" si="46"/>
        <v>84.615384615384613</v>
      </c>
      <c r="T41" s="12">
        <f>T35/T9*100</f>
        <v>100</v>
      </c>
      <c r="U41" s="12">
        <f t="shared" ref="U41:V41" si="47">U35/U9*100</f>
        <v>300</v>
      </c>
      <c r="V41" s="12">
        <f t="shared" si="47"/>
        <v>60</v>
      </c>
      <c r="W41" s="12">
        <f t="shared" si="42"/>
        <v>4.8701298701298725</v>
      </c>
      <c r="X41" s="12">
        <f t="shared" si="33"/>
        <v>15.714285714285708</v>
      </c>
      <c r="Y41" s="12">
        <f>S41-AJ41</f>
        <v>-15.384615384615387</v>
      </c>
      <c r="Z41" s="12">
        <f>Z35/Z9*100</f>
        <v>-200</v>
      </c>
      <c r="AA41" s="12">
        <f t="shared" ref="AA41:AB41" si="48">AA35/AA9*100</f>
        <v>60</v>
      </c>
      <c r="AB41" s="12">
        <f t="shared" si="48"/>
        <v>125</v>
      </c>
      <c r="AC41" s="12">
        <f t="shared" si="44"/>
        <v>-10.449735449735456</v>
      </c>
      <c r="AD41" s="12">
        <f>R41-AL41</f>
        <v>-10</v>
      </c>
      <c r="AE41" s="12">
        <f t="shared" si="35"/>
        <v>-9.5022624434389087</v>
      </c>
      <c r="AH41" s="12">
        <f>AH35/AH9*100</f>
        <v>77.272727272727266</v>
      </c>
      <c r="AI41" s="12">
        <f>AI35/AI9*100</f>
        <v>64.285714285714292</v>
      </c>
      <c r="AJ41" s="12">
        <f>AJ35/AJ9*100</f>
        <v>100</v>
      </c>
      <c r="AK41" s="12">
        <f t="shared" ref="AK41:AM41" si="49">AK35/AK9*100</f>
        <v>92.592592592592595</v>
      </c>
      <c r="AL41" s="12">
        <f t="shared" si="49"/>
        <v>90</v>
      </c>
      <c r="AM41" s="12">
        <f t="shared" si="49"/>
        <v>94.117647058823522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46.428571428571431</v>
      </c>
      <c r="R42" s="12">
        <f t="shared" si="50"/>
        <v>40</v>
      </c>
      <c r="S42" s="12">
        <f t="shared" si="50"/>
        <v>53.846153846153847</v>
      </c>
      <c r="T42" s="12">
        <f t="shared" si="50"/>
        <v>33.333333333333329</v>
      </c>
      <c r="U42" s="12">
        <f t="shared" si="50"/>
        <v>100</v>
      </c>
      <c r="V42" s="12">
        <f t="shared" si="50"/>
        <v>20</v>
      </c>
      <c r="W42" s="12">
        <f t="shared" si="42"/>
        <v>-3.5714285714285694</v>
      </c>
      <c r="X42" s="12">
        <f t="shared" si="33"/>
        <v>4.2857142857142847</v>
      </c>
      <c r="Y42" s="12">
        <f>S42-AJ42</f>
        <v>-21.153846153846153</v>
      </c>
      <c r="Z42" s="12">
        <f t="shared" si="50"/>
        <v>-900</v>
      </c>
      <c r="AA42" s="12">
        <f t="shared" si="50"/>
        <v>-40</v>
      </c>
      <c r="AB42" s="12">
        <f t="shared" si="50"/>
        <v>175</v>
      </c>
      <c r="AC42" s="12">
        <f t="shared" si="44"/>
        <v>-35.05291005291005</v>
      </c>
      <c r="AD42" s="12">
        <f>R42-AL42</f>
        <v>-40</v>
      </c>
      <c r="AE42" s="12">
        <f t="shared" si="35"/>
        <v>-28.506787330316733</v>
      </c>
      <c r="AH42" s="12">
        <f t="shared" ref="AH42:AJ42" si="51">AH36/AH9*100</f>
        <v>50</v>
      </c>
      <c r="AI42" s="12">
        <f t="shared" si="51"/>
        <v>35.714285714285715</v>
      </c>
      <c r="AJ42" s="12">
        <f t="shared" si="51"/>
        <v>75</v>
      </c>
      <c r="AK42" s="12">
        <f>AK36/AK9*100</f>
        <v>81.481481481481481</v>
      </c>
      <c r="AL42" s="12">
        <f>AL36/AL9*100</f>
        <v>80</v>
      </c>
      <c r="AM42" s="12">
        <f>AM36/AM9*100</f>
        <v>82.35294117647058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4</v>
      </c>
      <c r="D9" s="17">
        <f>SUM(D10:D30)</f>
        <v>2</v>
      </c>
      <c r="E9" s="17">
        <f>F9+G9</f>
        <v>4</v>
      </c>
      <c r="F9" s="17">
        <f>SUM(F10:F30)</f>
        <v>3</v>
      </c>
      <c r="G9" s="17">
        <f>SUM(G10:G30)</f>
        <v>1</v>
      </c>
      <c r="H9" s="15">
        <f>IF(B9=E9,0,(1-(B9/(B9-E9)))*-100)</f>
        <v>200</v>
      </c>
      <c r="I9" s="15">
        <f>IF(C9=F9,0,(1-(C9/(C9-F9)))*-100)</f>
        <v>300</v>
      </c>
      <c r="J9" s="15">
        <f>IF(D9=G9,0,(1-(D9/(D9-G9)))*-100)</f>
        <v>100</v>
      </c>
      <c r="K9" s="17">
        <f>L9+M9</f>
        <v>3</v>
      </c>
      <c r="L9" s="17">
        <f>SUM(L10:L30)</f>
        <v>2</v>
      </c>
      <c r="M9" s="17">
        <f>SUM(M10:M30)</f>
        <v>1</v>
      </c>
      <c r="N9" s="15">
        <f>IF(B9=K9,0,(1-(B9/(B9-K9)))*-100)</f>
        <v>100</v>
      </c>
      <c r="O9" s="15">
        <f t="shared" ref="O9:P10" si="0">IF(C9=L9,0,(1-(C9/(C9-L9)))*-100)</f>
        <v>100</v>
      </c>
      <c r="P9" s="15">
        <f>IF(D9=M9,0,(1-(D9/(D9-M9)))*-100)</f>
        <v>100</v>
      </c>
      <c r="Q9" s="17">
        <f>R9+S9</f>
        <v>12</v>
      </c>
      <c r="R9" s="17">
        <f>SUM(R10:R30)</f>
        <v>7</v>
      </c>
      <c r="S9" s="17">
        <f>SUM(S10:S30)</f>
        <v>5</v>
      </c>
      <c r="T9" s="17">
        <f>U9+V9</f>
        <v>0</v>
      </c>
      <c r="U9" s="17">
        <f>SUM(U10:U30)</f>
        <v>2</v>
      </c>
      <c r="V9" s="17">
        <f>SUM(V10:V30)</f>
        <v>-2</v>
      </c>
      <c r="W9" s="15">
        <f>IF(Q9=T9,IF(Q9&gt;0,"皆増",0),(1-(Q9/(Q9-T9)))*-100)</f>
        <v>0</v>
      </c>
      <c r="X9" s="15">
        <f t="shared" ref="X9:Y30" si="1">IF(R9=U9,IF(R9&gt;0,"皆増",0),(1-(R9/(R9-U9)))*-100)</f>
        <v>39.999999999999993</v>
      </c>
      <c r="Y9" s="15">
        <f t="shared" si="1"/>
        <v>-28.571428571428569</v>
      </c>
      <c r="Z9" s="17">
        <f>AA9+AB9</f>
        <v>5</v>
      </c>
      <c r="AA9" s="17">
        <f>SUM(AA10:AA30)</f>
        <v>4</v>
      </c>
      <c r="AB9" s="17">
        <f>SUM(AB10:AB30)</f>
        <v>1</v>
      </c>
      <c r="AC9" s="15">
        <f>IF(Q9=Z9,IF(Q9&gt;0,"皆増",0),(1-(Q9/(Q9-Z9)))*-100)</f>
        <v>71.428571428571416</v>
      </c>
      <c r="AD9" s="15">
        <f t="shared" ref="AD9:AE30" si="2">IF(R9=AA9,IF(R9&gt;0,"皆増",0),(1-(R9/(R9-AA9)))*-100)</f>
        <v>133.33333333333334</v>
      </c>
      <c r="AE9" s="15">
        <f t="shared" si="2"/>
        <v>25</v>
      </c>
      <c r="AH9" s="4">
        <f t="shared" ref="AH9:AJ30" si="3">Q9-T9</f>
        <v>12</v>
      </c>
      <c r="AI9" s="4">
        <f t="shared" si="3"/>
        <v>5</v>
      </c>
      <c r="AJ9" s="4">
        <f t="shared" si="3"/>
        <v>7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4</v>
      </c>
      <c r="D10" s="17">
        <v>2</v>
      </c>
      <c r="E10" s="17">
        <f t="shared" ref="E10" si="6">F10+G10</f>
        <v>4</v>
      </c>
      <c r="F10" s="17">
        <v>3</v>
      </c>
      <c r="G10" s="17">
        <v>1</v>
      </c>
      <c r="H10" s="15">
        <f>IF(B10=E10,0,(1-(B10/(B10-E10)))*-100)</f>
        <v>200</v>
      </c>
      <c r="I10" s="15">
        <f t="shared" ref="I10" si="7">IF(C10=F10,0,(1-(C10/(C10-F10)))*-100)</f>
        <v>300</v>
      </c>
      <c r="J10" s="15">
        <f>IF(D10=G10,0,(1-(D10/(D10-G10)))*-100)</f>
        <v>100</v>
      </c>
      <c r="K10" s="17">
        <f t="shared" ref="K10" si="8">L10+M10</f>
        <v>3</v>
      </c>
      <c r="L10" s="17">
        <v>2</v>
      </c>
      <c r="M10" s="17">
        <v>1</v>
      </c>
      <c r="N10" s="15">
        <f>IF(B10=K10,0,(1-(B10/(B10-K10)))*-100)</f>
        <v>100</v>
      </c>
      <c r="O10" s="15">
        <f t="shared" si="0"/>
        <v>100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>
        <f t="shared" si="1"/>
        <v>100</v>
      </c>
      <c r="Y27" s="15">
        <f t="shared" si="1"/>
        <v>-100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100</v>
      </c>
      <c r="AD27" s="15" t="str">
        <f t="shared" si="2"/>
        <v>皆増</v>
      </c>
      <c r="AE27" s="15">
        <f t="shared" si="2"/>
        <v>-100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3</v>
      </c>
      <c r="U28" s="17">
        <v>1</v>
      </c>
      <c r="V28" s="17">
        <v>2</v>
      </c>
      <c r="W28" s="15">
        <f t="shared" si="11"/>
        <v>300</v>
      </c>
      <c r="X28" s="15" t="str">
        <f t="shared" si="1"/>
        <v>皆増</v>
      </c>
      <c r="Y28" s="15">
        <f t="shared" si="1"/>
        <v>200</v>
      </c>
      <c r="Z28" s="17">
        <f t="shared" si="12"/>
        <v>3</v>
      </c>
      <c r="AA28" s="17">
        <v>0</v>
      </c>
      <c r="AB28" s="17">
        <v>3</v>
      </c>
      <c r="AC28" s="15">
        <f t="shared" si="13"/>
        <v>300</v>
      </c>
      <c r="AD28" s="15">
        <f t="shared" si="2"/>
        <v>0</v>
      </c>
      <c r="AE28" s="15" t="str">
        <f t="shared" si="2"/>
        <v>皆増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-50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-2</v>
      </c>
      <c r="U30" s="17">
        <v>0</v>
      </c>
      <c r="V30" s="17">
        <v>-2</v>
      </c>
      <c r="W30" s="15">
        <f t="shared" si="11"/>
        <v>-66.666666666666671</v>
      </c>
      <c r="X30" s="15">
        <f t="shared" si="1"/>
        <v>0</v>
      </c>
      <c r="Y30" s="15">
        <f t="shared" si="1"/>
        <v>-66.666666666666671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6</v>
      </c>
      <c r="S34" s="17">
        <f t="shared" si="22"/>
        <v>5</v>
      </c>
      <c r="T34" s="17">
        <f t="shared" si="22"/>
        <v>0</v>
      </c>
      <c r="U34" s="17">
        <f t="shared" si="22"/>
        <v>2</v>
      </c>
      <c r="V34" s="17">
        <f t="shared" si="22"/>
        <v>-2</v>
      </c>
      <c r="W34" s="15">
        <f t="shared" si="15"/>
        <v>0</v>
      </c>
      <c r="X34" s="15">
        <f t="shared" si="15"/>
        <v>50</v>
      </c>
      <c r="Y34" s="15">
        <f t="shared" si="15"/>
        <v>-28.571428571428569</v>
      </c>
      <c r="Z34" s="17">
        <f t="shared" ref="Z34:AB34" si="23">SUM(Z23:Z30)</f>
        <v>4</v>
      </c>
      <c r="AA34" s="17">
        <f t="shared" si="23"/>
        <v>3</v>
      </c>
      <c r="AB34" s="17">
        <f t="shared" si="23"/>
        <v>1</v>
      </c>
      <c r="AC34" s="15">
        <f t="shared" si="17"/>
        <v>57.142857142857139</v>
      </c>
      <c r="AD34" s="15">
        <f t="shared" si="17"/>
        <v>100</v>
      </c>
      <c r="AE34" s="15">
        <f t="shared" si="17"/>
        <v>25</v>
      </c>
      <c r="AH34" s="4">
        <f t="shared" ref="AH34:AJ34" si="24">SUM(AH23:AH30)</f>
        <v>11</v>
      </c>
      <c r="AI34" s="4">
        <f t="shared" si="24"/>
        <v>4</v>
      </c>
      <c r="AJ34" s="4">
        <f t="shared" si="24"/>
        <v>7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5</v>
      </c>
      <c r="S35" s="17">
        <f t="shared" si="25"/>
        <v>5</v>
      </c>
      <c r="T35" s="17">
        <f t="shared" si="25"/>
        <v>0</v>
      </c>
      <c r="U35" s="17">
        <f t="shared" si="25"/>
        <v>2</v>
      </c>
      <c r="V35" s="17">
        <f t="shared" si="25"/>
        <v>-2</v>
      </c>
      <c r="W35" s="15">
        <f t="shared" si="15"/>
        <v>0</v>
      </c>
      <c r="X35" s="15">
        <f t="shared" si="15"/>
        <v>66.666666666666671</v>
      </c>
      <c r="Y35" s="15">
        <f t="shared" si="15"/>
        <v>-28.571428571428569</v>
      </c>
      <c r="Z35" s="17">
        <f t="shared" ref="Z35:AB35" si="26">SUM(Z25:Z30)</f>
        <v>5</v>
      </c>
      <c r="AA35" s="17">
        <f t="shared" si="26"/>
        <v>4</v>
      </c>
      <c r="AB35" s="17">
        <f t="shared" si="26"/>
        <v>1</v>
      </c>
      <c r="AC35" s="15">
        <f t="shared" si="17"/>
        <v>100</v>
      </c>
      <c r="AD35" s="15">
        <f t="shared" si="17"/>
        <v>400</v>
      </c>
      <c r="AE35" s="15">
        <f t="shared" si="17"/>
        <v>25</v>
      </c>
      <c r="AH35" s="4">
        <f t="shared" ref="AH35:AJ35" si="27">SUM(AH25:AH30)</f>
        <v>10</v>
      </c>
      <c r="AI35" s="4">
        <f t="shared" si="27"/>
        <v>3</v>
      </c>
      <c r="AJ35" s="4">
        <f t="shared" si="27"/>
        <v>7</v>
      </c>
      <c r="AK35" s="4">
        <f>SUM(AK25:AK30)</f>
        <v>5</v>
      </c>
      <c r="AL35" s="4">
        <f>SUM(AL25:AL30)</f>
        <v>1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4</v>
      </c>
      <c r="S36" s="17">
        <f t="shared" si="28"/>
        <v>5</v>
      </c>
      <c r="T36" s="17">
        <f t="shared" si="28"/>
        <v>1</v>
      </c>
      <c r="U36" s="17">
        <f t="shared" si="28"/>
        <v>3</v>
      </c>
      <c r="V36" s="17">
        <f t="shared" si="28"/>
        <v>-2</v>
      </c>
      <c r="W36" s="15">
        <f t="shared" si="15"/>
        <v>12.5</v>
      </c>
      <c r="X36" s="15">
        <f t="shared" si="15"/>
        <v>300</v>
      </c>
      <c r="Y36" s="15">
        <f t="shared" si="15"/>
        <v>-28.571428571428569</v>
      </c>
      <c r="Z36" s="17">
        <f t="shared" ref="Z36:AB36" si="29">SUM(Z27:Z30)</f>
        <v>5</v>
      </c>
      <c r="AA36" s="17">
        <f t="shared" si="29"/>
        <v>3</v>
      </c>
      <c r="AB36" s="17">
        <f t="shared" si="29"/>
        <v>2</v>
      </c>
      <c r="AC36" s="15">
        <f t="shared" si="17"/>
        <v>125</v>
      </c>
      <c r="AD36" s="15">
        <f t="shared" si="17"/>
        <v>300</v>
      </c>
      <c r="AE36" s="15">
        <f t="shared" si="17"/>
        <v>66.666666666666671</v>
      </c>
      <c r="AH36" s="4">
        <f t="shared" ref="AH36:AJ36" si="30">SUM(AH27:AH30)</f>
        <v>8</v>
      </c>
      <c r="AI36" s="4">
        <f t="shared" si="30"/>
        <v>1</v>
      </c>
      <c r="AJ36" s="4">
        <f t="shared" si="30"/>
        <v>7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14.285714285714285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-5.7142857142857153</v>
      </c>
      <c r="Y39" s="12">
        <f>S39-AJ39</f>
        <v>0</v>
      </c>
      <c r="Z39" s="12">
        <f t="shared" si="37"/>
        <v>20</v>
      </c>
      <c r="AA39" s="12">
        <f t="shared" si="37"/>
        <v>25</v>
      </c>
      <c r="AB39" s="12">
        <f t="shared" si="37"/>
        <v>0</v>
      </c>
      <c r="AC39" s="12">
        <f>Q39-AK39</f>
        <v>8.3333333333333321</v>
      </c>
      <c r="AD39" s="12">
        <f t="shared" si="35"/>
        <v>14.285714285714285</v>
      </c>
      <c r="AE39" s="12">
        <f t="shared" si="35"/>
        <v>0</v>
      </c>
      <c r="AH39" s="12">
        <f t="shared" ref="AH39:AJ39" si="39">AH33/AH9*100</f>
        <v>8.3333333333333321</v>
      </c>
      <c r="AI39" s="12">
        <f t="shared" si="39"/>
        <v>20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85.714285714285708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5.7142857142857082</v>
      </c>
      <c r="Y40" s="12">
        <f>S40-AJ40</f>
        <v>0</v>
      </c>
      <c r="Z40" s="12">
        <f>Z34/Z9*100</f>
        <v>80</v>
      </c>
      <c r="AA40" s="12">
        <f t="shared" ref="AA40:AB40" si="43">AA34/AA9*100</f>
        <v>75</v>
      </c>
      <c r="AB40" s="12">
        <f t="shared" si="43"/>
        <v>100</v>
      </c>
      <c r="AC40" s="12">
        <f t="shared" ref="AC40:AC42" si="44">Q40-AK40</f>
        <v>-8.3333333333333428</v>
      </c>
      <c r="AD40" s="12">
        <f t="shared" si="35"/>
        <v>-14.285714285714292</v>
      </c>
      <c r="AE40" s="12">
        <f t="shared" si="35"/>
        <v>0</v>
      </c>
      <c r="AH40" s="12">
        <f t="shared" ref="AH40:AJ40" si="45">AH34/AH9*100</f>
        <v>91.666666666666657</v>
      </c>
      <c r="AI40" s="12">
        <f t="shared" si="45"/>
        <v>80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71.428571428571431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11.428571428571431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11.904761904761912</v>
      </c>
      <c r="AD41" s="12">
        <f>R41-AL41</f>
        <v>38.095238095238102</v>
      </c>
      <c r="AE41" s="12">
        <f t="shared" si="35"/>
        <v>0</v>
      </c>
      <c r="AH41" s="12">
        <f>AH35/AH9*100</f>
        <v>83.333333333333343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71.428571428571431</v>
      </c>
      <c r="AL41" s="12">
        <f t="shared" si="49"/>
        <v>33.333333333333329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57.142857142857139</v>
      </c>
      <c r="S42" s="12">
        <f t="shared" si="50"/>
        <v>100</v>
      </c>
      <c r="T42" s="12" t="e">
        <f t="shared" si="50"/>
        <v>#DIV/0!</v>
      </c>
      <c r="U42" s="12">
        <f t="shared" si="50"/>
        <v>150</v>
      </c>
      <c r="V42" s="12">
        <f t="shared" si="50"/>
        <v>100</v>
      </c>
      <c r="W42" s="12">
        <f t="shared" si="42"/>
        <v>8.3333333333333428</v>
      </c>
      <c r="X42" s="12">
        <f t="shared" si="33"/>
        <v>37.142857142857139</v>
      </c>
      <c r="Y42" s="12">
        <f>S42-AJ42</f>
        <v>0</v>
      </c>
      <c r="Z42" s="12">
        <f t="shared" si="50"/>
        <v>100</v>
      </c>
      <c r="AA42" s="12">
        <f t="shared" si="50"/>
        <v>75</v>
      </c>
      <c r="AB42" s="12">
        <f t="shared" si="50"/>
        <v>200</v>
      </c>
      <c r="AC42" s="12">
        <f t="shared" si="44"/>
        <v>17.857142857142861</v>
      </c>
      <c r="AD42" s="12">
        <f>R42-AL42</f>
        <v>23.80952380952381</v>
      </c>
      <c r="AE42" s="12">
        <f t="shared" si="35"/>
        <v>25</v>
      </c>
      <c r="AH42" s="12">
        <f t="shared" ref="AH42:AJ42" si="51">AH36/AH9*100</f>
        <v>66.666666666666657</v>
      </c>
      <c r="AI42" s="12">
        <f t="shared" si="51"/>
        <v>20</v>
      </c>
      <c r="AJ42" s="12">
        <f t="shared" si="51"/>
        <v>100</v>
      </c>
      <c r="AK42" s="12">
        <f>AK36/AK9*100</f>
        <v>57.142857142857139</v>
      </c>
      <c r="AL42" s="12">
        <f>AL36/AL9*100</f>
        <v>33.333333333333329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5</v>
      </c>
      <c r="D9" s="17">
        <f>SUM(D10:D30)</f>
        <v>2</v>
      </c>
      <c r="E9" s="17">
        <f>F9+G9</f>
        <v>7</v>
      </c>
      <c r="F9" s="17">
        <f>SUM(F10:F30)</f>
        <v>5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3</v>
      </c>
      <c r="L9" s="17">
        <f>SUM(L10:L30)</f>
        <v>4</v>
      </c>
      <c r="M9" s="17">
        <f>SUM(M10:M30)</f>
        <v>-1</v>
      </c>
      <c r="N9" s="15">
        <f>IF(B9=K9,0,(1-(B9/(B9-K9)))*-100)</f>
        <v>75</v>
      </c>
      <c r="O9" s="15">
        <f t="shared" ref="O9:P10" si="0">IF(C9=L9,0,(1-(C9/(C9-L9)))*-100)</f>
        <v>400</v>
      </c>
      <c r="P9" s="15">
        <f>IF(D9=M9,0,(1-(D9/(D9-M9)))*-100)</f>
        <v>-33.333333333333336</v>
      </c>
      <c r="Q9" s="17">
        <f>R9+S9</f>
        <v>15</v>
      </c>
      <c r="R9" s="17">
        <f>SUM(R10:R30)</f>
        <v>10</v>
      </c>
      <c r="S9" s="17">
        <f>SUM(S10:S30)</f>
        <v>5</v>
      </c>
      <c r="T9" s="17">
        <f>U9+V9</f>
        <v>1</v>
      </c>
      <c r="U9" s="17">
        <f>SUM(U10:U30)</f>
        <v>4</v>
      </c>
      <c r="V9" s="17">
        <f>SUM(V10:V30)</f>
        <v>-3</v>
      </c>
      <c r="W9" s="15">
        <f>IF(Q9=T9,IF(Q9&gt;0,"皆増",0),(1-(Q9/(Q9-T9)))*-100)</f>
        <v>7.1428571428571397</v>
      </c>
      <c r="X9" s="15">
        <f t="shared" ref="X9:Y30" si="1">IF(R9=U9,IF(R9&gt;0,"皆増",0),(1-(R9/(R9-U9)))*-100)</f>
        <v>66.666666666666671</v>
      </c>
      <c r="Y9" s="15">
        <f t="shared" si="1"/>
        <v>-37.5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14</v>
      </c>
      <c r="AI9" s="4">
        <f t="shared" si="3"/>
        <v>6</v>
      </c>
      <c r="AJ9" s="4">
        <f t="shared" si="3"/>
        <v>8</v>
      </c>
      <c r="AK9" s="4">
        <f t="shared" ref="AK9:AM30" si="4">Q9-Z9</f>
        <v>15</v>
      </c>
      <c r="AL9" s="4">
        <f t="shared" si="4"/>
        <v>10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5</v>
      </c>
      <c r="D10" s="17">
        <v>2</v>
      </c>
      <c r="E10" s="17">
        <f t="shared" ref="E10" si="6">F10+G10</f>
        <v>7</v>
      </c>
      <c r="F10" s="17">
        <v>5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3</v>
      </c>
      <c r="L10" s="17">
        <v>4</v>
      </c>
      <c r="M10" s="17">
        <v>-1</v>
      </c>
      <c r="N10" s="15">
        <f>IF(B10=K10,0,(1-(B10/(B10-K10)))*-100)</f>
        <v>75</v>
      </c>
      <c r="O10" s="15">
        <f t="shared" si="0"/>
        <v>400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-2</v>
      </c>
      <c r="AA22" s="17">
        <v>-1</v>
      </c>
      <c r="AB22" s="17">
        <v>-1</v>
      </c>
      <c r="AC22" s="15">
        <f t="shared" si="13"/>
        <v>-66.666666666666671</v>
      </c>
      <c r="AD22" s="15">
        <f t="shared" si="2"/>
        <v>-50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2</v>
      </c>
      <c r="U26" s="17">
        <v>2</v>
      </c>
      <c r="V26" s="17">
        <v>0</v>
      </c>
      <c r="W26" s="15">
        <f t="shared" si="11"/>
        <v>100</v>
      </c>
      <c r="X26" s="15">
        <f t="shared" si="1"/>
        <v>200</v>
      </c>
      <c r="Y26" s="15">
        <f t="shared" si="1"/>
        <v>0</v>
      </c>
      <c r="Z26" s="17">
        <f t="shared" si="12"/>
        <v>4</v>
      </c>
      <c r="AA26" s="17">
        <v>3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1</v>
      </c>
      <c r="AA27" s="17">
        <v>0</v>
      </c>
      <c r="AB27" s="17">
        <v>1</v>
      </c>
      <c r="AC27" s="15">
        <f t="shared" si="13"/>
        <v>50</v>
      </c>
      <c r="AD27" s="15">
        <f t="shared" si="2"/>
        <v>0</v>
      </c>
      <c r="AE27" s="15">
        <f t="shared" si="2"/>
        <v>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-3</v>
      </c>
      <c r="U28" s="17">
        <v>-1</v>
      </c>
      <c r="V28" s="17">
        <v>-2</v>
      </c>
      <c r="W28" s="15">
        <f t="shared" si="11"/>
        <v>-60</v>
      </c>
      <c r="X28" s="15">
        <f t="shared" si="1"/>
        <v>-50</v>
      </c>
      <c r="Y28" s="15">
        <f t="shared" si="1"/>
        <v>-66.666666666666671</v>
      </c>
      <c r="Z28" s="17">
        <f t="shared" si="12"/>
        <v>-4</v>
      </c>
      <c r="AA28" s="17">
        <v>-2</v>
      </c>
      <c r="AB28" s="17">
        <v>-2</v>
      </c>
      <c r="AC28" s="15">
        <f t="shared" si="13"/>
        <v>-66.666666666666671</v>
      </c>
      <c r="AD28" s="15">
        <f t="shared" si="2"/>
        <v>-66.666666666666671</v>
      </c>
      <c r="AE28" s="15">
        <f t="shared" si="2"/>
        <v>-66.666666666666671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6</v>
      </c>
      <c r="AL28" s="4">
        <f t="shared" si="4"/>
        <v>3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-50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2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-33.333333333333336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8</v>
      </c>
      <c r="S34" s="17">
        <f t="shared" si="22"/>
        <v>5</v>
      </c>
      <c r="T34" s="17">
        <f t="shared" si="22"/>
        <v>-1</v>
      </c>
      <c r="U34" s="17">
        <f t="shared" si="22"/>
        <v>2</v>
      </c>
      <c r="V34" s="17">
        <f t="shared" si="22"/>
        <v>-3</v>
      </c>
      <c r="W34" s="15">
        <f t="shared" si="15"/>
        <v>-7.1428571428571397</v>
      </c>
      <c r="X34" s="15">
        <f t="shared" si="15"/>
        <v>33.333333333333329</v>
      </c>
      <c r="Y34" s="15">
        <f t="shared" si="15"/>
        <v>-37.5</v>
      </c>
      <c r="Z34" s="17">
        <f t="shared" ref="Z34:AB34" si="23">SUM(Z23:Z30)</f>
        <v>1</v>
      </c>
      <c r="AA34" s="17">
        <f t="shared" si="23"/>
        <v>0</v>
      </c>
      <c r="AB34" s="17">
        <f t="shared" si="23"/>
        <v>1</v>
      </c>
      <c r="AC34" s="15">
        <f t="shared" si="17"/>
        <v>8.333333333333325</v>
      </c>
      <c r="AD34" s="15">
        <f t="shared" si="17"/>
        <v>0</v>
      </c>
      <c r="AE34" s="15">
        <f t="shared" si="17"/>
        <v>25</v>
      </c>
      <c r="AH34" s="4">
        <f t="shared" ref="AH34:AJ34" si="24">SUM(AH23:AH30)</f>
        <v>14</v>
      </c>
      <c r="AI34" s="4">
        <f t="shared" si="24"/>
        <v>6</v>
      </c>
      <c r="AJ34" s="4">
        <f t="shared" si="24"/>
        <v>8</v>
      </c>
      <c r="AK34" s="4">
        <f>SUM(AK23:AK30)</f>
        <v>12</v>
      </c>
      <c r="AL34" s="4">
        <f>SUM(AL23:AL30)</f>
        <v>8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7</v>
      </c>
      <c r="S35" s="17">
        <f t="shared" si="25"/>
        <v>5</v>
      </c>
      <c r="T35" s="17">
        <f t="shared" si="25"/>
        <v>-1</v>
      </c>
      <c r="U35" s="17">
        <f t="shared" si="25"/>
        <v>1</v>
      </c>
      <c r="V35" s="17">
        <f t="shared" si="25"/>
        <v>-2</v>
      </c>
      <c r="W35" s="15">
        <f t="shared" si="15"/>
        <v>-7.6923076923076872</v>
      </c>
      <c r="X35" s="15">
        <f t="shared" si="15"/>
        <v>16.666666666666675</v>
      </c>
      <c r="Y35" s="15">
        <f t="shared" si="15"/>
        <v>-28.571428571428569</v>
      </c>
      <c r="Z35" s="17">
        <f t="shared" ref="Z35:AB35" si="26">SUM(Z25:Z30)</f>
        <v>2</v>
      </c>
      <c r="AA35" s="17">
        <f t="shared" si="26"/>
        <v>1</v>
      </c>
      <c r="AB35" s="17">
        <f t="shared" si="26"/>
        <v>1</v>
      </c>
      <c r="AC35" s="15">
        <f t="shared" si="17"/>
        <v>19.999999999999996</v>
      </c>
      <c r="AD35" s="15">
        <f t="shared" si="17"/>
        <v>16.666666666666675</v>
      </c>
      <c r="AE35" s="15">
        <f t="shared" si="17"/>
        <v>25</v>
      </c>
      <c r="AH35" s="4">
        <f t="shared" ref="AH35:AJ35" si="27">SUM(AH25:AH30)</f>
        <v>13</v>
      </c>
      <c r="AI35" s="4">
        <f t="shared" si="27"/>
        <v>6</v>
      </c>
      <c r="AJ35" s="4">
        <f t="shared" si="27"/>
        <v>7</v>
      </c>
      <c r="AK35" s="4">
        <f>SUM(AK25:AK30)</f>
        <v>10</v>
      </c>
      <c r="AL35" s="4">
        <f>SUM(AL25:AL30)</f>
        <v>6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3</v>
      </c>
      <c r="S36" s="17">
        <f t="shared" si="28"/>
        <v>4</v>
      </c>
      <c r="T36" s="17">
        <f t="shared" si="28"/>
        <v>-4</v>
      </c>
      <c r="U36" s="17">
        <f t="shared" si="28"/>
        <v>-2</v>
      </c>
      <c r="V36" s="17">
        <f t="shared" si="28"/>
        <v>-2</v>
      </c>
      <c r="W36" s="15">
        <f t="shared" si="15"/>
        <v>-36.363636363636367</v>
      </c>
      <c r="X36" s="15">
        <f t="shared" si="15"/>
        <v>-40</v>
      </c>
      <c r="Y36" s="15">
        <f t="shared" si="15"/>
        <v>-33.333333333333336</v>
      </c>
      <c r="Z36" s="17">
        <f t="shared" ref="Z36:AB36" si="29">SUM(Z27:Z30)</f>
        <v>-2</v>
      </c>
      <c r="AA36" s="17">
        <f t="shared" si="29"/>
        <v>-2</v>
      </c>
      <c r="AB36" s="17">
        <f t="shared" si="29"/>
        <v>0</v>
      </c>
      <c r="AC36" s="15">
        <f t="shared" si="17"/>
        <v>-22.222222222222221</v>
      </c>
      <c r="AD36" s="15">
        <f t="shared" si="17"/>
        <v>-40</v>
      </c>
      <c r="AE36" s="15">
        <f t="shared" si="17"/>
        <v>0</v>
      </c>
      <c r="AH36" s="4">
        <f t="shared" ref="AH36:AJ36" si="30">SUM(AH27:AH30)</f>
        <v>11</v>
      </c>
      <c r="AI36" s="4">
        <f t="shared" si="30"/>
        <v>5</v>
      </c>
      <c r="AJ36" s="4">
        <f t="shared" si="30"/>
        <v>6</v>
      </c>
      <c r="AK36" s="4">
        <f>SUM(AK27:AK30)</f>
        <v>9</v>
      </c>
      <c r="AL36" s="4">
        <f>SUM(AL27:AL30)</f>
        <v>5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13.333333333333334</v>
      </c>
      <c r="R39" s="12">
        <f>R33/R9*100</f>
        <v>20</v>
      </c>
      <c r="S39" s="13">
        <f t="shared" si="37"/>
        <v>0</v>
      </c>
      <c r="T39" s="12">
        <f>T33/T9*100</f>
        <v>200</v>
      </c>
      <c r="U39" s="12">
        <f t="shared" ref="U39:V39" si="38">U33/U9*100</f>
        <v>50</v>
      </c>
      <c r="V39" s="12">
        <f t="shared" si="38"/>
        <v>0</v>
      </c>
      <c r="W39" s="12">
        <f>Q39-AH39</f>
        <v>13.333333333333334</v>
      </c>
      <c r="X39" s="12">
        <f t="shared" si="33"/>
        <v>20</v>
      </c>
      <c r="Y39" s="12">
        <f>S39-AJ39</f>
        <v>0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>
        <f>Q39-AK39</f>
        <v>-6.6666666666666661</v>
      </c>
      <c r="AD39" s="12">
        <f t="shared" si="35"/>
        <v>0</v>
      </c>
      <c r="AE39" s="12">
        <f t="shared" si="35"/>
        <v>-20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20</v>
      </c>
      <c r="AL39" s="12">
        <f>AL33/AL9*100</f>
        <v>20</v>
      </c>
      <c r="AM39" s="12">
        <f>AM33/AM9*100</f>
        <v>20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86.666666666666671</v>
      </c>
      <c r="R40" s="12">
        <f t="shared" si="40"/>
        <v>80</v>
      </c>
      <c r="S40" s="12">
        <f t="shared" si="40"/>
        <v>100</v>
      </c>
      <c r="T40" s="12">
        <f>T34/T9*100</f>
        <v>-100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-13.333333333333329</v>
      </c>
      <c r="X40" s="12">
        <f t="shared" si="33"/>
        <v>-20</v>
      </c>
      <c r="Y40" s="12">
        <f>S40-AJ40</f>
        <v>0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>
        <f t="shared" ref="AC40:AC42" si="44">Q40-AK40</f>
        <v>6.6666666666666714</v>
      </c>
      <c r="AD40" s="12">
        <f t="shared" si="35"/>
        <v>0</v>
      </c>
      <c r="AE40" s="12">
        <f t="shared" si="35"/>
        <v>20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80</v>
      </c>
      <c r="AL40" s="12">
        <f>AL34/AL9*100</f>
        <v>80</v>
      </c>
      <c r="AM40" s="12">
        <f>AM34/AM9*100</f>
        <v>80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70</v>
      </c>
      <c r="S41" s="12">
        <f t="shared" si="46"/>
        <v>100</v>
      </c>
      <c r="T41" s="12">
        <f>T35/T9*100</f>
        <v>-100</v>
      </c>
      <c r="U41" s="12">
        <f t="shared" ref="U41:V41" si="47">U35/U9*100</f>
        <v>25</v>
      </c>
      <c r="V41" s="12">
        <f t="shared" si="47"/>
        <v>66.666666666666657</v>
      </c>
      <c r="W41" s="12">
        <f t="shared" si="42"/>
        <v>-12.857142857142861</v>
      </c>
      <c r="X41" s="12">
        <f t="shared" si="33"/>
        <v>-30</v>
      </c>
      <c r="Y41" s="12">
        <f>S41-AJ41</f>
        <v>12.5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>
        <f t="shared" si="44"/>
        <v>13.333333333333343</v>
      </c>
      <c r="AD41" s="12">
        <f>R41-AL41</f>
        <v>10</v>
      </c>
      <c r="AE41" s="12">
        <f t="shared" si="35"/>
        <v>20</v>
      </c>
      <c r="AH41" s="12">
        <f>AH35/AH9*100</f>
        <v>92.857142857142861</v>
      </c>
      <c r="AI41" s="12">
        <f>AI35/AI9*100</f>
        <v>100</v>
      </c>
      <c r="AJ41" s="12">
        <f>AJ35/AJ9*100</f>
        <v>87.5</v>
      </c>
      <c r="AK41" s="12">
        <f t="shared" ref="AK41:AM41" si="49">AK35/AK9*100</f>
        <v>66.666666666666657</v>
      </c>
      <c r="AL41" s="12">
        <f t="shared" si="49"/>
        <v>60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46.666666666666664</v>
      </c>
      <c r="R42" s="12">
        <f t="shared" si="50"/>
        <v>30</v>
      </c>
      <c r="S42" s="12">
        <f t="shared" si="50"/>
        <v>80</v>
      </c>
      <c r="T42" s="12">
        <f t="shared" si="50"/>
        <v>-400</v>
      </c>
      <c r="U42" s="12">
        <f t="shared" si="50"/>
        <v>-50</v>
      </c>
      <c r="V42" s="12">
        <f t="shared" si="50"/>
        <v>66.666666666666657</v>
      </c>
      <c r="W42" s="12">
        <f t="shared" si="42"/>
        <v>-31.904761904761905</v>
      </c>
      <c r="X42" s="12">
        <f t="shared" si="33"/>
        <v>-53.333333333333343</v>
      </c>
      <c r="Y42" s="12">
        <f>S42-AJ42</f>
        <v>5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>
        <f t="shared" si="44"/>
        <v>-13.333333333333336</v>
      </c>
      <c r="AD42" s="12">
        <f>R42-AL42</f>
        <v>-20</v>
      </c>
      <c r="AE42" s="12">
        <f t="shared" si="35"/>
        <v>0</v>
      </c>
      <c r="AH42" s="12">
        <f t="shared" ref="AH42:AJ42" si="51">AH36/AH9*100</f>
        <v>78.571428571428569</v>
      </c>
      <c r="AI42" s="12">
        <f t="shared" si="51"/>
        <v>83.333333333333343</v>
      </c>
      <c r="AJ42" s="12">
        <f t="shared" si="51"/>
        <v>75</v>
      </c>
      <c r="AK42" s="12">
        <f>AK36/AK9*100</f>
        <v>60</v>
      </c>
      <c r="AL42" s="12">
        <f>AL36/AL9*100</f>
        <v>50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6</v>
      </c>
      <c r="R9" s="17">
        <f>SUM(R10:R30)</f>
        <v>4</v>
      </c>
      <c r="S9" s="17">
        <f>SUM(S10:S30)</f>
        <v>2</v>
      </c>
      <c r="T9" s="17">
        <f>U9+V9</f>
        <v>0</v>
      </c>
      <c r="U9" s="17">
        <f>SUM(U10:U30)</f>
        <v>1</v>
      </c>
      <c r="V9" s="17">
        <f>SUM(V10:V30)</f>
        <v>-1</v>
      </c>
      <c r="W9" s="15">
        <f>IF(Q9=T9,IF(Q9&gt;0,"皆増",0),(1-(Q9/(Q9-T9)))*-100)</f>
        <v>0</v>
      </c>
      <c r="X9" s="15">
        <f t="shared" ref="X9:Y30" si="1">IF(R9=U9,IF(R9&gt;0,"皆増",0),(1-(R9/(R9-U9)))*-100)</f>
        <v>33.333333333333329</v>
      </c>
      <c r="Y9" s="15">
        <f t="shared" si="1"/>
        <v>-33.333333333333336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-14.28571428571429</v>
      </c>
      <c r="AD9" s="15">
        <f t="shared" ref="AD9:AE30" si="2">IF(R9=AA9,IF(R9&gt;0,"皆増",0),(1-(R9/(R9-AA9)))*-100)</f>
        <v>-19.999999999999996</v>
      </c>
      <c r="AE9" s="15">
        <f t="shared" si="2"/>
        <v>0</v>
      </c>
      <c r="AH9" s="4">
        <f t="shared" ref="AH9:AJ30" si="3">Q9-T9</f>
        <v>6</v>
      </c>
      <c r="AI9" s="4">
        <f t="shared" si="3"/>
        <v>3</v>
      </c>
      <c r="AJ9" s="4">
        <f t="shared" si="3"/>
        <v>3</v>
      </c>
      <c r="AK9" s="4">
        <f t="shared" ref="AK9:AM30" si="4">Q9-Z9</f>
        <v>7</v>
      </c>
      <c r="AL9" s="4">
        <f t="shared" si="4"/>
        <v>5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-3</v>
      </c>
      <c r="U27" s="17">
        <v>-3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1</v>
      </c>
      <c r="U28" s="17">
        <v>1</v>
      </c>
      <c r="V28" s="17">
        <v>0</v>
      </c>
      <c r="W28" s="15">
        <f t="shared" si="11"/>
        <v>100</v>
      </c>
      <c r="X28" s="15" t="str">
        <f t="shared" si="1"/>
        <v>皆増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-33.333333333333336</v>
      </c>
      <c r="AD28" s="15">
        <f t="shared" si="2"/>
        <v>0</v>
      </c>
      <c r="AE28" s="15">
        <f t="shared" si="2"/>
        <v>-50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2</v>
      </c>
      <c r="S29" s="17">
        <v>1</v>
      </c>
      <c r="T29" s="17">
        <f t="shared" si="10"/>
        <v>2</v>
      </c>
      <c r="U29" s="17">
        <v>2</v>
      </c>
      <c r="V29" s="17">
        <v>0</v>
      </c>
      <c r="W29" s="15">
        <f t="shared" si="11"/>
        <v>200</v>
      </c>
      <c r="X29" s="15" t="str">
        <f t="shared" si="1"/>
        <v>皆増</v>
      </c>
      <c r="Y29" s="15">
        <f t="shared" si="1"/>
        <v>0</v>
      </c>
      <c r="Z29" s="17">
        <f t="shared" si="12"/>
        <v>3</v>
      </c>
      <c r="AA29" s="17">
        <v>2</v>
      </c>
      <c r="AB29" s="17">
        <v>1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4</v>
      </c>
      <c r="S34" s="17">
        <f t="shared" si="22"/>
        <v>2</v>
      </c>
      <c r="T34" s="17">
        <f t="shared" si="22"/>
        <v>0</v>
      </c>
      <c r="U34" s="17">
        <f t="shared" si="22"/>
        <v>1</v>
      </c>
      <c r="V34" s="17">
        <f t="shared" si="22"/>
        <v>-1</v>
      </c>
      <c r="W34" s="15">
        <f t="shared" si="15"/>
        <v>0</v>
      </c>
      <c r="X34" s="15">
        <f t="shared" si="15"/>
        <v>33.333333333333329</v>
      </c>
      <c r="Y34" s="15">
        <f t="shared" si="15"/>
        <v>-33.333333333333336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-14.28571428571429</v>
      </c>
      <c r="AD34" s="15">
        <f t="shared" si="17"/>
        <v>-19.999999999999996</v>
      </c>
      <c r="AE34" s="15">
        <f t="shared" si="17"/>
        <v>0</v>
      </c>
      <c r="AH34" s="4">
        <f t="shared" ref="AH34:AJ34" si="24">SUM(AH23:AH30)</f>
        <v>6</v>
      </c>
      <c r="AI34" s="4">
        <f t="shared" si="24"/>
        <v>3</v>
      </c>
      <c r="AJ34" s="4">
        <f t="shared" si="24"/>
        <v>3</v>
      </c>
      <c r="AK34" s="4">
        <f>SUM(AK23:AK30)</f>
        <v>7</v>
      </c>
      <c r="AL34" s="4">
        <f>SUM(AL23:AL30)</f>
        <v>5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3</v>
      </c>
      <c r="S35" s="17">
        <f t="shared" si="25"/>
        <v>2</v>
      </c>
      <c r="T35" s="17">
        <f t="shared" si="25"/>
        <v>-1</v>
      </c>
      <c r="U35" s="17">
        <f t="shared" si="25"/>
        <v>0</v>
      </c>
      <c r="V35" s="17">
        <f t="shared" si="25"/>
        <v>-1</v>
      </c>
      <c r="W35" s="15">
        <f t="shared" si="15"/>
        <v>-16.666666666666664</v>
      </c>
      <c r="X35" s="15">
        <f t="shared" si="15"/>
        <v>0</v>
      </c>
      <c r="Y35" s="15">
        <f t="shared" si="15"/>
        <v>-33.333333333333336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-16.666666666666664</v>
      </c>
      <c r="AD35" s="15">
        <f t="shared" si="17"/>
        <v>-25</v>
      </c>
      <c r="AE35" s="15">
        <f t="shared" si="17"/>
        <v>0</v>
      </c>
      <c r="AH35" s="4">
        <f t="shared" ref="AH35:AJ35" si="27">SUM(AH25:AH30)</f>
        <v>6</v>
      </c>
      <c r="AI35" s="4">
        <f t="shared" si="27"/>
        <v>3</v>
      </c>
      <c r="AJ35" s="4">
        <f t="shared" si="27"/>
        <v>3</v>
      </c>
      <c r="AK35" s="4">
        <f>SUM(AK25:AK30)</f>
        <v>6</v>
      </c>
      <c r="AL35" s="4">
        <f>SUM(AL25:AL30)</f>
        <v>4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3</v>
      </c>
      <c r="S36" s="17">
        <f t="shared" si="28"/>
        <v>2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-16.666666666666664</v>
      </c>
      <c r="X36" s="15">
        <f t="shared" si="15"/>
        <v>0</v>
      </c>
      <c r="Y36" s="15">
        <f t="shared" si="15"/>
        <v>-33.333333333333336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25</v>
      </c>
      <c r="AD36" s="15">
        <f t="shared" si="17"/>
        <v>50</v>
      </c>
      <c r="AE36" s="15">
        <f t="shared" si="17"/>
        <v>0</v>
      </c>
      <c r="AH36" s="4">
        <f t="shared" ref="AH36:AJ36" si="30">SUM(AH27:AH30)</f>
        <v>6</v>
      </c>
      <c r="AI36" s="4">
        <f t="shared" si="30"/>
        <v>3</v>
      </c>
      <c r="AJ36" s="4">
        <f t="shared" si="30"/>
        <v>3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75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-16.666666666666657</v>
      </c>
      <c r="X41" s="12">
        <f t="shared" si="33"/>
        <v>-25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-2.3809523809523654</v>
      </c>
      <c r="AD41" s="12">
        <f>R41-AL41</f>
        <v>-5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85.714285714285708</v>
      </c>
      <c r="AL41" s="12">
        <f t="shared" si="49"/>
        <v>80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75</v>
      </c>
      <c r="S42" s="12">
        <f t="shared" si="50"/>
        <v>100</v>
      </c>
      <c r="T42" s="12" t="e">
        <f t="shared" si="50"/>
        <v>#DIV/0!</v>
      </c>
      <c r="U42" s="12">
        <f t="shared" si="50"/>
        <v>0</v>
      </c>
      <c r="V42" s="12">
        <f t="shared" si="50"/>
        <v>100</v>
      </c>
      <c r="W42" s="12">
        <f t="shared" si="42"/>
        <v>-16.666666666666657</v>
      </c>
      <c r="X42" s="12">
        <f t="shared" si="33"/>
        <v>-25</v>
      </c>
      <c r="Y42" s="12">
        <f>S42-AJ42</f>
        <v>0</v>
      </c>
      <c r="Z42" s="12">
        <f t="shared" si="50"/>
        <v>-100</v>
      </c>
      <c r="AA42" s="12">
        <f t="shared" si="50"/>
        <v>-100</v>
      </c>
      <c r="AB42" s="12" t="e">
        <f t="shared" si="50"/>
        <v>#DIV/0!</v>
      </c>
      <c r="AC42" s="12">
        <f t="shared" si="44"/>
        <v>26.190476190476204</v>
      </c>
      <c r="AD42" s="12">
        <f>R42-AL42</f>
        <v>35</v>
      </c>
      <c r="AE42" s="12">
        <f t="shared" si="35"/>
        <v>0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57.142857142857139</v>
      </c>
      <c r="AL42" s="12">
        <f>AL36/AL9*100</f>
        <v>40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10</v>
      </c>
      <c r="R9" s="17">
        <f>SUM(R10:R30)</f>
        <v>4</v>
      </c>
      <c r="S9" s="17">
        <f>SUM(S10:S30)</f>
        <v>6</v>
      </c>
      <c r="T9" s="17">
        <f>U9+V9</f>
        <v>4</v>
      </c>
      <c r="U9" s="17">
        <f>SUM(U10:U30)</f>
        <v>3</v>
      </c>
      <c r="V9" s="17">
        <f>SUM(V10:V30)</f>
        <v>1</v>
      </c>
      <c r="W9" s="15">
        <f>IF(Q9=T9,IF(Q9&gt;0,"皆増",0),(1-(Q9/(Q9-T9)))*-100)</f>
        <v>66.666666666666671</v>
      </c>
      <c r="X9" s="15">
        <f t="shared" ref="X9:Y30" si="1">IF(R9=U9,IF(R9&gt;0,"皆増",0),(1-(R9/(R9-U9)))*-100)</f>
        <v>300</v>
      </c>
      <c r="Y9" s="15">
        <f t="shared" si="1"/>
        <v>19.999999999999996</v>
      </c>
      <c r="Z9" s="17">
        <f>AA9+AB9</f>
        <v>4</v>
      </c>
      <c r="AA9" s="17">
        <f>SUM(AA10:AA30)</f>
        <v>2</v>
      </c>
      <c r="AB9" s="17">
        <f>SUM(AB10:AB30)</f>
        <v>2</v>
      </c>
      <c r="AC9" s="15">
        <f>IF(Q9=Z9,IF(Q9&gt;0,"皆増",0),(1-(Q9/(Q9-Z9)))*-100)</f>
        <v>66.666666666666671</v>
      </c>
      <c r="AD9" s="15">
        <f t="shared" ref="AD9:AE30" si="2">IF(R9=AA9,IF(R9&gt;0,"皆増",0),(1-(R9/(R9-AA9)))*-100)</f>
        <v>100</v>
      </c>
      <c r="AE9" s="15">
        <f t="shared" si="2"/>
        <v>50</v>
      </c>
      <c r="AH9" s="4">
        <f t="shared" ref="AH9:AJ30" si="3">Q9-T9</f>
        <v>6</v>
      </c>
      <c r="AI9" s="4">
        <f t="shared" si="3"/>
        <v>1</v>
      </c>
      <c r="AJ9" s="4">
        <f t="shared" si="3"/>
        <v>5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1</v>
      </c>
      <c r="AA25" s="17">
        <v>1</v>
      </c>
      <c r="AB25" s="17">
        <v>0</v>
      </c>
      <c r="AC25" s="15">
        <f t="shared" si="13"/>
        <v>100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-1</v>
      </c>
      <c r="U27" s="17">
        <v>-1</v>
      </c>
      <c r="V27" s="17">
        <v>0</v>
      </c>
      <c r="W27" s="15">
        <f t="shared" si="11"/>
        <v>-50</v>
      </c>
      <c r="X27" s="15">
        <f t="shared" si="1"/>
        <v>-100</v>
      </c>
      <c r="Y27" s="15">
        <f t="shared" si="1"/>
        <v>0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-66.666666666666671</v>
      </c>
      <c r="AD27" s="15">
        <f t="shared" si="2"/>
        <v>-100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1</v>
      </c>
      <c r="U28" s="17">
        <v>2</v>
      </c>
      <c r="V28" s="17">
        <v>-1</v>
      </c>
      <c r="W28" s="15">
        <f t="shared" si="11"/>
        <v>50</v>
      </c>
      <c r="X28" s="15" t="str">
        <f t="shared" si="1"/>
        <v>皆増</v>
      </c>
      <c r="Y28" s="15">
        <f t="shared" si="1"/>
        <v>-50</v>
      </c>
      <c r="Z28" s="17">
        <f t="shared" si="12"/>
        <v>2</v>
      </c>
      <c r="AA28" s="17">
        <v>2</v>
      </c>
      <c r="AB28" s="17">
        <v>0</v>
      </c>
      <c r="AC28" s="15">
        <f t="shared" si="13"/>
        <v>200</v>
      </c>
      <c r="AD28" s="15" t="str">
        <f t="shared" si="2"/>
        <v>皆増</v>
      </c>
      <c r="AE28" s="15">
        <f t="shared" si="2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4</v>
      </c>
      <c r="S34" s="17">
        <f t="shared" si="22"/>
        <v>5</v>
      </c>
      <c r="T34" s="17">
        <f t="shared" si="22"/>
        <v>3</v>
      </c>
      <c r="U34" s="17">
        <f t="shared" si="22"/>
        <v>3</v>
      </c>
      <c r="V34" s="17">
        <f t="shared" si="22"/>
        <v>0</v>
      </c>
      <c r="W34" s="15">
        <f t="shared" si="15"/>
        <v>50</v>
      </c>
      <c r="X34" s="15">
        <f t="shared" si="15"/>
        <v>300</v>
      </c>
      <c r="Y34" s="15">
        <f t="shared" si="15"/>
        <v>0</v>
      </c>
      <c r="Z34" s="17">
        <f t="shared" ref="Z34:AB34" si="23">SUM(Z23:Z30)</f>
        <v>3</v>
      </c>
      <c r="AA34" s="17">
        <f t="shared" si="23"/>
        <v>2</v>
      </c>
      <c r="AB34" s="17">
        <f t="shared" si="23"/>
        <v>1</v>
      </c>
      <c r="AC34" s="15">
        <f t="shared" si="17"/>
        <v>50</v>
      </c>
      <c r="AD34" s="15">
        <f t="shared" si="17"/>
        <v>100</v>
      </c>
      <c r="AE34" s="15">
        <f t="shared" si="17"/>
        <v>25</v>
      </c>
      <c r="AH34" s="4">
        <f t="shared" ref="AH34:AJ34" si="24">SUM(AH23:AH30)</f>
        <v>6</v>
      </c>
      <c r="AI34" s="4">
        <f t="shared" si="24"/>
        <v>1</v>
      </c>
      <c r="AJ34" s="4">
        <f t="shared" si="24"/>
        <v>5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3</v>
      </c>
      <c r="S35" s="17">
        <f t="shared" si="25"/>
        <v>5</v>
      </c>
      <c r="T35" s="17">
        <f t="shared" si="25"/>
        <v>3</v>
      </c>
      <c r="U35" s="17">
        <f t="shared" si="25"/>
        <v>2</v>
      </c>
      <c r="V35" s="17">
        <f t="shared" si="25"/>
        <v>1</v>
      </c>
      <c r="W35" s="15">
        <f t="shared" si="15"/>
        <v>60.000000000000007</v>
      </c>
      <c r="X35" s="15">
        <f t="shared" si="15"/>
        <v>200</v>
      </c>
      <c r="Y35" s="15">
        <f t="shared" si="15"/>
        <v>25</v>
      </c>
      <c r="Z35" s="17">
        <f t="shared" ref="Z35:AB35" si="26">SUM(Z25:Z30)</f>
        <v>2</v>
      </c>
      <c r="AA35" s="17">
        <f t="shared" si="26"/>
        <v>1</v>
      </c>
      <c r="AB35" s="17">
        <f t="shared" si="26"/>
        <v>1</v>
      </c>
      <c r="AC35" s="15">
        <f t="shared" si="17"/>
        <v>33.333333333333329</v>
      </c>
      <c r="AD35" s="15">
        <f t="shared" si="17"/>
        <v>50</v>
      </c>
      <c r="AE35" s="15">
        <f t="shared" si="17"/>
        <v>25</v>
      </c>
      <c r="AH35" s="4">
        <f t="shared" ref="AH35:AJ35" si="27">SUM(AH25:AH30)</f>
        <v>5</v>
      </c>
      <c r="AI35" s="4">
        <f t="shared" si="27"/>
        <v>1</v>
      </c>
      <c r="AJ35" s="4">
        <f t="shared" si="27"/>
        <v>4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19.999999999999996</v>
      </c>
      <c r="X36" s="15">
        <f t="shared" si="15"/>
        <v>100</v>
      </c>
      <c r="Y36" s="15">
        <f t="shared" si="15"/>
        <v>0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19.999999999999996</v>
      </c>
      <c r="AD36" s="15">
        <f t="shared" si="17"/>
        <v>0</v>
      </c>
      <c r="AE36" s="15">
        <f t="shared" si="17"/>
        <v>33.333333333333329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</v>
      </c>
      <c r="R39" s="12">
        <f>R33/R9*100</f>
        <v>0</v>
      </c>
      <c r="S39" s="13">
        <f t="shared" si="37"/>
        <v>16.666666666666664</v>
      </c>
      <c r="T39" s="12">
        <f>T33/T9*100</f>
        <v>25</v>
      </c>
      <c r="U39" s="12">
        <f t="shared" ref="U39:V39" si="38">U33/U9*100</f>
        <v>0</v>
      </c>
      <c r="V39" s="12">
        <f t="shared" si="38"/>
        <v>100</v>
      </c>
      <c r="W39" s="12">
        <f>Q39-AH39</f>
        <v>10</v>
      </c>
      <c r="X39" s="12">
        <f t="shared" si="33"/>
        <v>0</v>
      </c>
      <c r="Y39" s="12">
        <f>S39-AJ39</f>
        <v>16.666666666666664</v>
      </c>
      <c r="Z39" s="12">
        <f t="shared" si="37"/>
        <v>25</v>
      </c>
      <c r="AA39" s="12">
        <f t="shared" si="37"/>
        <v>0</v>
      </c>
      <c r="AB39" s="12">
        <f t="shared" si="37"/>
        <v>50</v>
      </c>
      <c r="AC39" s="12">
        <f>Q39-AK39</f>
        <v>10</v>
      </c>
      <c r="AD39" s="12">
        <f t="shared" si="35"/>
        <v>0</v>
      </c>
      <c r="AE39" s="12">
        <f t="shared" si="35"/>
        <v>16.666666666666664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</v>
      </c>
      <c r="R40" s="12">
        <f t="shared" si="40"/>
        <v>100</v>
      </c>
      <c r="S40" s="12">
        <f t="shared" si="40"/>
        <v>83.333333333333343</v>
      </c>
      <c r="T40" s="12">
        <f>T34/T9*100</f>
        <v>75</v>
      </c>
      <c r="U40" s="12">
        <f t="shared" ref="U40:V40" si="41">U34/U9*100</f>
        <v>100</v>
      </c>
      <c r="V40" s="12">
        <f t="shared" si="41"/>
        <v>0</v>
      </c>
      <c r="W40" s="12">
        <f t="shared" ref="W40:W42" si="42">Q40-AH40</f>
        <v>-10</v>
      </c>
      <c r="X40" s="12">
        <f t="shared" si="33"/>
        <v>0</v>
      </c>
      <c r="Y40" s="12">
        <f>S40-AJ40</f>
        <v>-16.666666666666657</v>
      </c>
      <c r="Z40" s="12">
        <f>Z34/Z9*100</f>
        <v>75</v>
      </c>
      <c r="AA40" s="12">
        <f t="shared" ref="AA40:AB40" si="43">AA34/AA9*100</f>
        <v>100</v>
      </c>
      <c r="AB40" s="12">
        <f t="shared" si="43"/>
        <v>50</v>
      </c>
      <c r="AC40" s="12">
        <f t="shared" ref="AC40:AC42" si="44">Q40-AK40</f>
        <v>-10</v>
      </c>
      <c r="AD40" s="12">
        <f t="shared" si="35"/>
        <v>0</v>
      </c>
      <c r="AE40" s="12">
        <f t="shared" si="35"/>
        <v>-16.666666666666657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75</v>
      </c>
      <c r="S41" s="12">
        <f t="shared" si="46"/>
        <v>83.333333333333343</v>
      </c>
      <c r="T41" s="12">
        <f>T35/T9*100</f>
        <v>75</v>
      </c>
      <c r="U41" s="12">
        <f t="shared" ref="U41:V41" si="47">U35/U9*100</f>
        <v>66.666666666666657</v>
      </c>
      <c r="V41" s="12">
        <f t="shared" si="47"/>
        <v>100</v>
      </c>
      <c r="W41" s="12">
        <f t="shared" si="42"/>
        <v>-3.3333333333333428</v>
      </c>
      <c r="X41" s="12">
        <f t="shared" si="33"/>
        <v>-25</v>
      </c>
      <c r="Y41" s="12">
        <f>S41-AJ41</f>
        <v>3.3333333333333428</v>
      </c>
      <c r="Z41" s="12">
        <f>Z35/Z9*100</f>
        <v>50</v>
      </c>
      <c r="AA41" s="12">
        <f t="shared" ref="AA41:AB41" si="48">AA35/AA9*100</f>
        <v>50</v>
      </c>
      <c r="AB41" s="12">
        <f t="shared" si="48"/>
        <v>50</v>
      </c>
      <c r="AC41" s="12">
        <f t="shared" si="44"/>
        <v>-20</v>
      </c>
      <c r="AD41" s="12">
        <f>R41-AL41</f>
        <v>-25</v>
      </c>
      <c r="AE41" s="12">
        <f t="shared" si="35"/>
        <v>-16.666666666666657</v>
      </c>
      <c r="AH41" s="12">
        <f>AH35/AH9*100</f>
        <v>83.333333333333343</v>
      </c>
      <c r="AI41" s="12">
        <f>AI35/AI9*100</f>
        <v>100</v>
      </c>
      <c r="AJ41" s="12">
        <f>AJ35/AJ9*100</f>
        <v>80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50</v>
      </c>
      <c r="S42" s="12">
        <f t="shared" si="50"/>
        <v>66.666666666666657</v>
      </c>
      <c r="T42" s="12">
        <f t="shared" si="50"/>
        <v>25</v>
      </c>
      <c r="U42" s="12">
        <f t="shared" si="50"/>
        <v>33.333333333333329</v>
      </c>
      <c r="V42" s="12">
        <f t="shared" si="50"/>
        <v>0</v>
      </c>
      <c r="W42" s="12">
        <f t="shared" si="42"/>
        <v>-23.333333333333343</v>
      </c>
      <c r="X42" s="12">
        <f t="shared" si="33"/>
        <v>-50</v>
      </c>
      <c r="Y42" s="12">
        <f>S42-AJ42</f>
        <v>-13.333333333333343</v>
      </c>
      <c r="Z42" s="12">
        <f t="shared" si="50"/>
        <v>25</v>
      </c>
      <c r="AA42" s="12">
        <f t="shared" si="50"/>
        <v>0</v>
      </c>
      <c r="AB42" s="12">
        <f t="shared" si="50"/>
        <v>50</v>
      </c>
      <c r="AC42" s="12">
        <f t="shared" si="44"/>
        <v>-23.333333333333343</v>
      </c>
      <c r="AD42" s="12">
        <f>R42-AL42</f>
        <v>-50</v>
      </c>
      <c r="AE42" s="12">
        <f t="shared" si="35"/>
        <v>-8.3333333333333428</v>
      </c>
      <c r="AH42" s="12">
        <f t="shared" ref="AH42:AJ42" si="51">AH36/AH9*100</f>
        <v>83.333333333333343</v>
      </c>
      <c r="AI42" s="12">
        <f t="shared" si="51"/>
        <v>100</v>
      </c>
      <c r="AJ42" s="12">
        <f t="shared" si="51"/>
        <v>80</v>
      </c>
      <c r="AK42" s="12">
        <f>AK36/AK9*100</f>
        <v>83.333333333333343</v>
      </c>
      <c r="AL42" s="12">
        <f>AL36/AL9*100</f>
        <v>100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94</v>
      </c>
      <c r="C9" s="17">
        <f>SUM(C10:C30)</f>
        <v>44</v>
      </c>
      <c r="D9" s="17">
        <f>SUM(D10:D30)</f>
        <v>50</v>
      </c>
      <c r="E9" s="17">
        <f>F9+G9</f>
        <v>-15</v>
      </c>
      <c r="F9" s="17">
        <f>SUM(F10:F30)</f>
        <v>-15</v>
      </c>
      <c r="G9" s="17">
        <f>SUM(G10:G30)</f>
        <v>0</v>
      </c>
      <c r="H9" s="15">
        <f>IF(B9=E9,0,(1-(B9/(B9-E9)))*-100)</f>
        <v>-13.761467889908252</v>
      </c>
      <c r="I9" s="15">
        <f>IF(C9=F9,0,(1-(C9/(C9-F9)))*-100)</f>
        <v>-25.423728813559322</v>
      </c>
      <c r="J9" s="15">
        <f>IF(D9=G9,0,(1-(D9/(D9-G9)))*-100)</f>
        <v>0</v>
      </c>
      <c r="K9" s="17">
        <f>L9+M9</f>
        <v>-27</v>
      </c>
      <c r="L9" s="17">
        <f>SUM(L10:L30)</f>
        <v>-20</v>
      </c>
      <c r="M9" s="17">
        <f>SUM(M10:M30)</f>
        <v>-7</v>
      </c>
      <c r="N9" s="15">
        <f>IF(B9=K9,0,(1-(B9/(B9-K9)))*-100)</f>
        <v>-22.314049586776864</v>
      </c>
      <c r="O9" s="15">
        <f t="shared" ref="O9:P10" si="0">IF(C9=L9,0,(1-(C9/(C9-L9)))*-100)</f>
        <v>-31.25</v>
      </c>
      <c r="P9" s="15">
        <f>IF(D9=M9,0,(1-(D9/(D9-M9)))*-100)</f>
        <v>-12.280701754385969</v>
      </c>
      <c r="Q9" s="17">
        <f>R9+S9</f>
        <v>196</v>
      </c>
      <c r="R9" s="17">
        <f>SUM(R10:R30)</f>
        <v>101</v>
      </c>
      <c r="S9" s="17">
        <f>SUM(S10:S30)</f>
        <v>95</v>
      </c>
      <c r="T9" s="17">
        <f>U9+V9</f>
        <v>20</v>
      </c>
      <c r="U9" s="17">
        <f>SUM(U10:U30)</f>
        <v>19</v>
      </c>
      <c r="V9" s="17">
        <f>SUM(V10:V30)</f>
        <v>1</v>
      </c>
      <c r="W9" s="15">
        <f>IF(Q9=T9,IF(Q9&gt;0,"皆増",0),(1-(Q9/(Q9-T9)))*-100)</f>
        <v>11.363636363636353</v>
      </c>
      <c r="X9" s="15">
        <f t="shared" ref="X9:Y30" si="1">IF(R9=U9,IF(R9&gt;0,"皆増",0),(1-(R9/(R9-U9)))*-100)</f>
        <v>23.170731707317071</v>
      </c>
      <c r="Y9" s="15">
        <f t="shared" si="1"/>
        <v>1.0638297872340496</v>
      </c>
      <c r="Z9" s="17">
        <f>AA9+AB9</f>
        <v>2</v>
      </c>
      <c r="AA9" s="17">
        <f>SUM(AA10:AA30)</f>
        <v>14</v>
      </c>
      <c r="AB9" s="17">
        <f>SUM(AB10:AB30)</f>
        <v>-12</v>
      </c>
      <c r="AC9" s="15">
        <f>IF(Q9=Z9,IF(Q9&gt;0,"皆増",0),(1-(Q9/(Q9-Z9)))*-100)</f>
        <v>1.0309278350515427</v>
      </c>
      <c r="AD9" s="15">
        <f t="shared" ref="AD9:AE30" si="2">IF(R9=AA9,IF(R9&gt;0,"皆増",0),(1-(R9/(R9-AA9)))*-100)</f>
        <v>16.09195402298851</v>
      </c>
      <c r="AE9" s="15">
        <f t="shared" si="2"/>
        <v>-11.214953271028039</v>
      </c>
      <c r="AH9" s="4">
        <f t="shared" ref="AH9:AJ30" si="3">Q9-T9</f>
        <v>176</v>
      </c>
      <c r="AI9" s="4">
        <f t="shared" si="3"/>
        <v>82</v>
      </c>
      <c r="AJ9" s="4">
        <f t="shared" si="3"/>
        <v>94</v>
      </c>
      <c r="AK9" s="4">
        <f t="shared" ref="AK9:AM30" si="4">Q9-Z9</f>
        <v>194</v>
      </c>
      <c r="AL9" s="4">
        <f t="shared" si="4"/>
        <v>87</v>
      </c>
      <c r="AM9" s="4">
        <f t="shared" si="4"/>
        <v>107</v>
      </c>
    </row>
    <row r="10" spans="1:39" s="1" customFormat="1" ht="18" customHeight="1" x14ac:dyDescent="0.2">
      <c r="A10" s="4" t="s">
        <v>1</v>
      </c>
      <c r="B10" s="17">
        <f t="shared" ref="B10" si="5">C10+D10</f>
        <v>94</v>
      </c>
      <c r="C10" s="17">
        <v>44</v>
      </c>
      <c r="D10" s="17">
        <v>50</v>
      </c>
      <c r="E10" s="17">
        <f t="shared" ref="E10" si="6">F10+G10</f>
        <v>-15</v>
      </c>
      <c r="F10" s="17">
        <v>-15</v>
      </c>
      <c r="G10" s="17">
        <v>0</v>
      </c>
      <c r="H10" s="15">
        <f>IF(B10=E10,0,(1-(B10/(B10-E10)))*-100)</f>
        <v>-13.761467889908252</v>
      </c>
      <c r="I10" s="15">
        <f t="shared" ref="I10" si="7">IF(C10=F10,0,(1-(C10/(C10-F10)))*-100)</f>
        <v>-25.423728813559322</v>
      </c>
      <c r="J10" s="15">
        <f>IF(D10=G10,0,(1-(D10/(D10-G10)))*-100)</f>
        <v>0</v>
      </c>
      <c r="K10" s="17">
        <f t="shared" ref="K10" si="8">L10+M10</f>
        <v>-27</v>
      </c>
      <c r="L10" s="17">
        <v>-20</v>
      </c>
      <c r="M10" s="17">
        <v>-7</v>
      </c>
      <c r="N10" s="15">
        <f>IF(B10=K10,0,(1-(B10/(B10-K10)))*-100)</f>
        <v>-22.314049586776864</v>
      </c>
      <c r="O10" s="15">
        <f t="shared" si="0"/>
        <v>-31.25</v>
      </c>
      <c r="P10" s="15">
        <f t="shared" si="0"/>
        <v>-12.280701754385969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-1</v>
      </c>
      <c r="U11" s="17">
        <v>-1</v>
      </c>
      <c r="V11" s="17">
        <v>0</v>
      </c>
      <c r="W11" s="15">
        <f t="shared" si="11"/>
        <v>-100</v>
      </c>
      <c r="X11" s="15">
        <f t="shared" si="1"/>
        <v>-100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1</v>
      </c>
      <c r="AI11" s="4">
        <f t="shared" si="3"/>
        <v>1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0</v>
      </c>
      <c r="V13" s="17">
        <v>-1</v>
      </c>
      <c r="W13" s="15">
        <f t="shared" si="11"/>
        <v>-100</v>
      </c>
      <c r="X13" s="15">
        <f t="shared" si="1"/>
        <v>0</v>
      </c>
      <c r="Y13" s="15">
        <f t="shared" si="1"/>
        <v>-100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0</v>
      </c>
      <c r="AJ13" s="4">
        <f t="shared" si="3"/>
        <v>1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1</v>
      </c>
      <c r="S15" s="17">
        <v>0</v>
      </c>
      <c r="T15" s="17">
        <f t="shared" si="10"/>
        <v>1</v>
      </c>
      <c r="U15" s="17">
        <v>1</v>
      </c>
      <c r="V15" s="17">
        <v>0</v>
      </c>
      <c r="W15" s="15" t="str">
        <f t="shared" si="11"/>
        <v>皆増</v>
      </c>
      <c r="X15" s="15" t="str">
        <f t="shared" si="1"/>
        <v>皆増</v>
      </c>
      <c r="Y15" s="15">
        <f t="shared" si="1"/>
        <v>0</v>
      </c>
      <c r="Z15" s="17">
        <f t="shared" si="12"/>
        <v>-2</v>
      </c>
      <c r="AA15" s="17">
        <v>0</v>
      </c>
      <c r="AB15" s="17">
        <v>-2</v>
      </c>
      <c r="AC15" s="15">
        <f t="shared" si="13"/>
        <v>-66.666666666666671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3</v>
      </c>
      <c r="AL15" s="4">
        <f t="shared" si="4"/>
        <v>1</v>
      </c>
      <c r="AM15" s="4">
        <f t="shared" si="4"/>
        <v>2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-2</v>
      </c>
      <c r="AA17" s="17">
        <v>-2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2</v>
      </c>
      <c r="AL17" s="4">
        <f t="shared" si="4"/>
        <v>2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-2</v>
      </c>
      <c r="U18" s="17">
        <v>-1</v>
      </c>
      <c r="V18" s="17">
        <v>-1</v>
      </c>
      <c r="W18" s="15">
        <f t="shared" si="11"/>
        <v>-100</v>
      </c>
      <c r="X18" s="15">
        <f t="shared" si="1"/>
        <v>-100</v>
      </c>
      <c r="Y18" s="15">
        <f t="shared" si="1"/>
        <v>-100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2</v>
      </c>
      <c r="AI18" s="4">
        <f t="shared" si="3"/>
        <v>1</v>
      </c>
      <c r="AJ18" s="4">
        <f t="shared" si="3"/>
        <v>1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-3</v>
      </c>
      <c r="AA19" s="17">
        <v>-1</v>
      </c>
      <c r="AB19" s="17">
        <v>-2</v>
      </c>
      <c r="AC19" s="15">
        <f t="shared" si="13"/>
        <v>-100</v>
      </c>
      <c r="AD19" s="15">
        <f t="shared" si="2"/>
        <v>-100</v>
      </c>
      <c r="AE19" s="15">
        <f t="shared" si="2"/>
        <v>-100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3</v>
      </c>
      <c r="AL19" s="4">
        <f t="shared" si="4"/>
        <v>1</v>
      </c>
      <c r="AM19" s="4">
        <f t="shared" si="4"/>
        <v>2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-8</v>
      </c>
      <c r="U20" s="17">
        <v>-4</v>
      </c>
      <c r="V20" s="17">
        <v>-4</v>
      </c>
      <c r="W20" s="15">
        <f t="shared" si="11"/>
        <v>-88.888888888888886</v>
      </c>
      <c r="X20" s="15">
        <f t="shared" si="1"/>
        <v>-80</v>
      </c>
      <c r="Y20" s="15">
        <f t="shared" si="1"/>
        <v>-100</v>
      </c>
      <c r="Z20" s="17">
        <f t="shared" si="12"/>
        <v>-2</v>
      </c>
      <c r="AA20" s="17">
        <v>0</v>
      </c>
      <c r="AB20" s="17">
        <v>-2</v>
      </c>
      <c r="AC20" s="15">
        <f t="shared" si="13"/>
        <v>-66.666666666666671</v>
      </c>
      <c r="AD20" s="15">
        <f t="shared" si="2"/>
        <v>0</v>
      </c>
      <c r="AE20" s="15">
        <f t="shared" si="2"/>
        <v>-100</v>
      </c>
      <c r="AH20" s="4">
        <f t="shared" si="3"/>
        <v>9</v>
      </c>
      <c r="AI20" s="4">
        <f t="shared" si="3"/>
        <v>5</v>
      </c>
      <c r="AJ20" s="4">
        <f t="shared" si="3"/>
        <v>4</v>
      </c>
      <c r="AK20" s="4">
        <f t="shared" si="4"/>
        <v>3</v>
      </c>
      <c r="AL20" s="4">
        <f t="shared" si="4"/>
        <v>1</v>
      </c>
      <c r="AM20" s="4">
        <f t="shared" si="4"/>
        <v>2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4</v>
      </c>
      <c r="R21" s="17">
        <v>4</v>
      </c>
      <c r="S21" s="17">
        <v>0</v>
      </c>
      <c r="T21" s="17">
        <f t="shared" si="10"/>
        <v>2</v>
      </c>
      <c r="U21" s="17">
        <v>2</v>
      </c>
      <c r="V21" s="17">
        <v>0</v>
      </c>
      <c r="W21" s="15">
        <f t="shared" si="11"/>
        <v>100</v>
      </c>
      <c r="X21" s="15">
        <f t="shared" si="1"/>
        <v>100</v>
      </c>
      <c r="Y21" s="15">
        <f t="shared" si="1"/>
        <v>0</v>
      </c>
      <c r="Z21" s="17">
        <f t="shared" si="12"/>
        <v>2</v>
      </c>
      <c r="AA21" s="17">
        <v>3</v>
      </c>
      <c r="AB21" s="17">
        <v>-1</v>
      </c>
      <c r="AC21" s="15">
        <f t="shared" si="13"/>
        <v>100</v>
      </c>
      <c r="AD21" s="15">
        <f t="shared" si="2"/>
        <v>300</v>
      </c>
      <c r="AE21" s="15">
        <f t="shared" si="2"/>
        <v>-100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3</v>
      </c>
      <c r="S22" s="17">
        <v>1</v>
      </c>
      <c r="T22" s="17">
        <f t="shared" si="10"/>
        <v>-5</v>
      </c>
      <c r="U22" s="17">
        <v>-2</v>
      </c>
      <c r="V22" s="17">
        <v>-3</v>
      </c>
      <c r="W22" s="15">
        <f t="shared" si="11"/>
        <v>-55.555555555555557</v>
      </c>
      <c r="X22" s="15">
        <f t="shared" si="1"/>
        <v>-40</v>
      </c>
      <c r="Y22" s="15">
        <f t="shared" si="1"/>
        <v>-75</v>
      </c>
      <c r="Z22" s="17">
        <f t="shared" si="12"/>
        <v>-2</v>
      </c>
      <c r="AA22" s="17">
        <v>0</v>
      </c>
      <c r="AB22" s="17">
        <v>-2</v>
      </c>
      <c r="AC22" s="15">
        <f t="shared" si="13"/>
        <v>-33.333333333333336</v>
      </c>
      <c r="AD22" s="15">
        <f t="shared" si="2"/>
        <v>0</v>
      </c>
      <c r="AE22" s="15">
        <f t="shared" si="2"/>
        <v>-66.666666666666671</v>
      </c>
      <c r="AH22" s="4">
        <f t="shared" si="3"/>
        <v>9</v>
      </c>
      <c r="AI22" s="4">
        <f t="shared" si="3"/>
        <v>5</v>
      </c>
      <c r="AJ22" s="4">
        <f t="shared" si="3"/>
        <v>4</v>
      </c>
      <c r="AK22" s="4">
        <f t="shared" si="4"/>
        <v>6</v>
      </c>
      <c r="AL22" s="4">
        <f t="shared" si="4"/>
        <v>3</v>
      </c>
      <c r="AM22" s="4">
        <f t="shared" si="4"/>
        <v>3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11</v>
      </c>
      <c r="R23" s="17">
        <v>10</v>
      </c>
      <c r="S23" s="17">
        <v>1</v>
      </c>
      <c r="T23" s="17">
        <f t="shared" si="10"/>
        <v>1</v>
      </c>
      <c r="U23" s="17">
        <v>2</v>
      </c>
      <c r="V23" s="17">
        <v>-1</v>
      </c>
      <c r="W23" s="15">
        <f t="shared" si="11"/>
        <v>10.000000000000009</v>
      </c>
      <c r="X23" s="15">
        <f t="shared" si="1"/>
        <v>25</v>
      </c>
      <c r="Y23" s="15">
        <f t="shared" si="1"/>
        <v>-50</v>
      </c>
      <c r="Z23" s="17">
        <f t="shared" si="12"/>
        <v>0</v>
      </c>
      <c r="AA23" s="17">
        <v>3</v>
      </c>
      <c r="AB23" s="17">
        <v>-3</v>
      </c>
      <c r="AC23" s="15">
        <f t="shared" si="13"/>
        <v>0</v>
      </c>
      <c r="AD23" s="15">
        <f t="shared" si="2"/>
        <v>42.857142857142861</v>
      </c>
      <c r="AE23" s="15">
        <f t="shared" si="2"/>
        <v>-75</v>
      </c>
      <c r="AH23" s="4">
        <f t="shared" si="3"/>
        <v>10</v>
      </c>
      <c r="AI23" s="4">
        <f t="shared" si="3"/>
        <v>8</v>
      </c>
      <c r="AJ23" s="4">
        <f t="shared" si="3"/>
        <v>2</v>
      </c>
      <c r="AK23" s="4">
        <f t="shared" si="4"/>
        <v>11</v>
      </c>
      <c r="AL23" s="4">
        <f t="shared" si="4"/>
        <v>7</v>
      </c>
      <c r="AM23" s="4">
        <f t="shared" si="4"/>
        <v>4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17</v>
      </c>
      <c r="R24" s="17">
        <v>13</v>
      </c>
      <c r="S24" s="17">
        <v>4</v>
      </c>
      <c r="T24" s="17">
        <f t="shared" si="10"/>
        <v>10</v>
      </c>
      <c r="U24" s="17">
        <v>8</v>
      </c>
      <c r="V24" s="17">
        <v>2</v>
      </c>
      <c r="W24" s="15">
        <f t="shared" si="11"/>
        <v>142.85714285714283</v>
      </c>
      <c r="X24" s="15">
        <f t="shared" si="1"/>
        <v>160</v>
      </c>
      <c r="Y24" s="15">
        <f t="shared" si="1"/>
        <v>100</v>
      </c>
      <c r="Z24" s="17">
        <f t="shared" si="12"/>
        <v>1</v>
      </c>
      <c r="AA24" s="17">
        <v>3</v>
      </c>
      <c r="AB24" s="17">
        <v>-2</v>
      </c>
      <c r="AC24" s="15">
        <f t="shared" si="13"/>
        <v>6.25</v>
      </c>
      <c r="AD24" s="15">
        <f t="shared" si="2"/>
        <v>30.000000000000004</v>
      </c>
      <c r="AE24" s="15">
        <f t="shared" si="2"/>
        <v>-33.333333333333336</v>
      </c>
      <c r="AH24" s="4">
        <f t="shared" si="3"/>
        <v>7</v>
      </c>
      <c r="AI24" s="4">
        <f t="shared" si="3"/>
        <v>5</v>
      </c>
      <c r="AJ24" s="4">
        <f t="shared" si="3"/>
        <v>2</v>
      </c>
      <c r="AK24" s="4">
        <f t="shared" si="4"/>
        <v>16</v>
      </c>
      <c r="AL24" s="4">
        <f t="shared" si="4"/>
        <v>10</v>
      </c>
      <c r="AM24" s="4">
        <f t="shared" si="4"/>
        <v>6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20</v>
      </c>
      <c r="R25" s="17">
        <v>15</v>
      </c>
      <c r="S25" s="17">
        <v>5</v>
      </c>
      <c r="T25" s="17">
        <f t="shared" si="10"/>
        <v>0</v>
      </c>
      <c r="U25" s="17">
        <v>3</v>
      </c>
      <c r="V25" s="17">
        <v>-3</v>
      </c>
      <c r="W25" s="15">
        <f t="shared" si="11"/>
        <v>0</v>
      </c>
      <c r="X25" s="15">
        <f t="shared" si="1"/>
        <v>25</v>
      </c>
      <c r="Y25" s="15">
        <f t="shared" si="1"/>
        <v>-37.5</v>
      </c>
      <c r="Z25" s="17">
        <f t="shared" si="12"/>
        <v>2</v>
      </c>
      <c r="AA25" s="17">
        <v>2</v>
      </c>
      <c r="AB25" s="17">
        <v>0</v>
      </c>
      <c r="AC25" s="15">
        <f t="shared" si="13"/>
        <v>11.111111111111116</v>
      </c>
      <c r="AD25" s="15">
        <f t="shared" si="2"/>
        <v>15.384615384615374</v>
      </c>
      <c r="AE25" s="15">
        <f t="shared" si="2"/>
        <v>0</v>
      </c>
      <c r="AH25" s="4">
        <f t="shared" si="3"/>
        <v>20</v>
      </c>
      <c r="AI25" s="4">
        <f t="shared" si="3"/>
        <v>12</v>
      </c>
      <c r="AJ25" s="4">
        <f t="shared" si="3"/>
        <v>8</v>
      </c>
      <c r="AK25" s="4">
        <f t="shared" si="4"/>
        <v>18</v>
      </c>
      <c r="AL25" s="4">
        <f t="shared" si="4"/>
        <v>13</v>
      </c>
      <c r="AM25" s="4">
        <f t="shared" si="4"/>
        <v>5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27</v>
      </c>
      <c r="R26" s="17">
        <v>17</v>
      </c>
      <c r="S26" s="17">
        <v>10</v>
      </c>
      <c r="T26" s="17">
        <f t="shared" si="10"/>
        <v>5</v>
      </c>
      <c r="U26" s="17">
        <v>5</v>
      </c>
      <c r="V26" s="17">
        <v>0</v>
      </c>
      <c r="W26" s="15">
        <f t="shared" si="11"/>
        <v>22.72727272727273</v>
      </c>
      <c r="X26" s="15">
        <f t="shared" si="1"/>
        <v>41.666666666666671</v>
      </c>
      <c r="Y26" s="15">
        <f t="shared" si="1"/>
        <v>0</v>
      </c>
      <c r="Z26" s="17">
        <f t="shared" si="12"/>
        <v>-1</v>
      </c>
      <c r="AA26" s="17">
        <v>4</v>
      </c>
      <c r="AB26" s="17">
        <v>-5</v>
      </c>
      <c r="AC26" s="15">
        <f t="shared" si="13"/>
        <v>-3.5714285714285698</v>
      </c>
      <c r="AD26" s="15">
        <f t="shared" si="2"/>
        <v>30.76923076923077</v>
      </c>
      <c r="AE26" s="15">
        <f t="shared" si="2"/>
        <v>-33.333333333333336</v>
      </c>
      <c r="AH26" s="4">
        <f t="shared" si="3"/>
        <v>22</v>
      </c>
      <c r="AI26" s="4">
        <f t="shared" si="3"/>
        <v>12</v>
      </c>
      <c r="AJ26" s="4">
        <f t="shared" si="3"/>
        <v>10</v>
      </c>
      <c r="AK26" s="4">
        <f t="shared" si="4"/>
        <v>28</v>
      </c>
      <c r="AL26" s="4">
        <f t="shared" si="4"/>
        <v>13</v>
      </c>
      <c r="AM26" s="4">
        <f t="shared" si="4"/>
        <v>15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41</v>
      </c>
      <c r="R27" s="17">
        <v>17</v>
      </c>
      <c r="S27" s="17">
        <v>24</v>
      </c>
      <c r="T27" s="17">
        <f t="shared" si="10"/>
        <v>16</v>
      </c>
      <c r="U27" s="17">
        <v>9</v>
      </c>
      <c r="V27" s="17">
        <v>7</v>
      </c>
      <c r="W27" s="15">
        <f t="shared" si="11"/>
        <v>63.999999999999993</v>
      </c>
      <c r="X27" s="15">
        <f t="shared" si="1"/>
        <v>112.5</v>
      </c>
      <c r="Y27" s="15">
        <f t="shared" si="1"/>
        <v>41.176470588235304</v>
      </c>
      <c r="Z27" s="17">
        <f t="shared" si="12"/>
        <v>2</v>
      </c>
      <c r="AA27" s="17">
        <v>0</v>
      </c>
      <c r="AB27" s="17">
        <v>2</v>
      </c>
      <c r="AC27" s="15">
        <f t="shared" si="13"/>
        <v>5.1282051282051322</v>
      </c>
      <c r="AD27" s="15">
        <f t="shared" si="2"/>
        <v>0</v>
      </c>
      <c r="AE27" s="15">
        <f t="shared" si="2"/>
        <v>9.0909090909090828</v>
      </c>
      <c r="AH27" s="4">
        <f t="shared" si="3"/>
        <v>25</v>
      </c>
      <c r="AI27" s="4">
        <f t="shared" si="3"/>
        <v>8</v>
      </c>
      <c r="AJ27" s="4">
        <f t="shared" si="3"/>
        <v>17</v>
      </c>
      <c r="AK27" s="4">
        <f t="shared" si="4"/>
        <v>39</v>
      </c>
      <c r="AL27" s="4">
        <f t="shared" si="4"/>
        <v>17</v>
      </c>
      <c r="AM27" s="4">
        <f t="shared" si="4"/>
        <v>22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43</v>
      </c>
      <c r="R28" s="17">
        <v>12</v>
      </c>
      <c r="S28" s="17">
        <v>31</v>
      </c>
      <c r="T28" s="17">
        <f t="shared" si="10"/>
        <v>3</v>
      </c>
      <c r="U28" s="17">
        <v>-5</v>
      </c>
      <c r="V28" s="17">
        <v>8</v>
      </c>
      <c r="W28" s="15">
        <f t="shared" si="11"/>
        <v>7.4999999999999956</v>
      </c>
      <c r="X28" s="15">
        <f t="shared" si="1"/>
        <v>-29.411764705882348</v>
      </c>
      <c r="Y28" s="15">
        <f t="shared" si="1"/>
        <v>34.782608695652172</v>
      </c>
      <c r="Z28" s="17">
        <f t="shared" si="12"/>
        <v>8</v>
      </c>
      <c r="AA28" s="17">
        <v>-3</v>
      </c>
      <c r="AB28" s="17">
        <v>11</v>
      </c>
      <c r="AC28" s="15">
        <f t="shared" si="13"/>
        <v>22.857142857142865</v>
      </c>
      <c r="AD28" s="15">
        <f t="shared" si="2"/>
        <v>-19.999999999999996</v>
      </c>
      <c r="AE28" s="15">
        <f t="shared" si="2"/>
        <v>55.000000000000007</v>
      </c>
      <c r="AH28" s="4">
        <f t="shared" si="3"/>
        <v>40</v>
      </c>
      <c r="AI28" s="4">
        <f t="shared" si="3"/>
        <v>17</v>
      </c>
      <c r="AJ28" s="4">
        <f t="shared" si="3"/>
        <v>23</v>
      </c>
      <c r="AK28" s="4">
        <f t="shared" si="4"/>
        <v>35</v>
      </c>
      <c r="AL28" s="4">
        <f t="shared" si="4"/>
        <v>15</v>
      </c>
      <c r="AM28" s="4">
        <f t="shared" si="4"/>
        <v>20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20</v>
      </c>
      <c r="R29" s="17">
        <v>6</v>
      </c>
      <c r="S29" s="17">
        <v>14</v>
      </c>
      <c r="T29" s="17">
        <f t="shared" si="10"/>
        <v>-3</v>
      </c>
      <c r="U29" s="17">
        <v>1</v>
      </c>
      <c r="V29" s="17">
        <v>-4</v>
      </c>
      <c r="W29" s="15">
        <f t="shared" si="11"/>
        <v>-13.043478260869568</v>
      </c>
      <c r="X29" s="15">
        <f t="shared" si="1"/>
        <v>19.999999999999996</v>
      </c>
      <c r="Y29" s="15">
        <f t="shared" si="1"/>
        <v>-22.222222222222221</v>
      </c>
      <c r="Z29" s="17">
        <f t="shared" si="12"/>
        <v>-3</v>
      </c>
      <c r="AA29" s="17">
        <v>5</v>
      </c>
      <c r="AB29" s="17">
        <v>-8</v>
      </c>
      <c r="AC29" s="15">
        <f t="shared" si="13"/>
        <v>-13.043478260869568</v>
      </c>
      <c r="AD29" s="15">
        <f t="shared" si="2"/>
        <v>500</v>
      </c>
      <c r="AE29" s="15">
        <f t="shared" si="2"/>
        <v>-36.363636363636367</v>
      </c>
      <c r="AH29" s="4">
        <f t="shared" si="3"/>
        <v>23</v>
      </c>
      <c r="AI29" s="4">
        <f t="shared" si="3"/>
        <v>5</v>
      </c>
      <c r="AJ29" s="4">
        <f t="shared" si="3"/>
        <v>18</v>
      </c>
      <c r="AK29" s="4">
        <f t="shared" si="4"/>
        <v>23</v>
      </c>
      <c r="AL29" s="4">
        <f t="shared" si="4"/>
        <v>1</v>
      </c>
      <c r="AM29" s="4">
        <f t="shared" si="4"/>
        <v>22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6</v>
      </c>
      <c r="R30" s="17">
        <v>1</v>
      </c>
      <c r="S30" s="17">
        <v>5</v>
      </c>
      <c r="T30" s="17">
        <f t="shared" si="10"/>
        <v>2</v>
      </c>
      <c r="U30" s="17">
        <v>1</v>
      </c>
      <c r="V30" s="17">
        <v>1</v>
      </c>
      <c r="W30" s="15">
        <f t="shared" si="11"/>
        <v>50</v>
      </c>
      <c r="X30" s="15" t="str">
        <f t="shared" si="1"/>
        <v>皆増</v>
      </c>
      <c r="Y30" s="15">
        <f t="shared" si="1"/>
        <v>25</v>
      </c>
      <c r="Z30" s="17">
        <f t="shared" si="12"/>
        <v>2</v>
      </c>
      <c r="AA30" s="17">
        <v>0</v>
      </c>
      <c r="AB30" s="17">
        <v>2</v>
      </c>
      <c r="AC30" s="15">
        <f t="shared" si="13"/>
        <v>50</v>
      </c>
      <c r="AD30" s="15">
        <f t="shared" si="2"/>
        <v>0</v>
      </c>
      <c r="AE30" s="15">
        <f t="shared" si="2"/>
        <v>66.666666666666671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4</v>
      </c>
      <c r="AL30" s="4">
        <f t="shared" si="4"/>
        <v>1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-1</v>
      </c>
      <c r="V32" s="17">
        <f t="shared" si="14"/>
        <v>0</v>
      </c>
      <c r="W32" s="15">
        <f t="shared" ref="W32:Y36" si="15">IF(Q32=T32,IF(Q32&gt;0,"皆増",0),(1-(Q32/(Q32-T32)))*-100)</f>
        <v>-100</v>
      </c>
      <c r="X32" s="15">
        <f t="shared" si="15"/>
        <v>-100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11</v>
      </c>
      <c r="R33" s="17">
        <f t="shared" si="19"/>
        <v>10</v>
      </c>
      <c r="S33" s="17">
        <f>SUM(S13:S22)</f>
        <v>1</v>
      </c>
      <c r="T33" s="17">
        <f t="shared" si="19"/>
        <v>-13</v>
      </c>
      <c r="U33" s="17">
        <f t="shared" si="19"/>
        <v>-4</v>
      </c>
      <c r="V33" s="17">
        <f t="shared" si="19"/>
        <v>-9</v>
      </c>
      <c r="W33" s="15">
        <f t="shared" si="15"/>
        <v>-54.166666666666671</v>
      </c>
      <c r="X33" s="15">
        <f t="shared" si="15"/>
        <v>-28.571428571428569</v>
      </c>
      <c r="Y33" s="15">
        <f t="shared" si="15"/>
        <v>-90</v>
      </c>
      <c r="Z33" s="17">
        <f t="shared" ref="Z33:AB33" si="20">SUM(Z13:Z22)</f>
        <v>-9</v>
      </c>
      <c r="AA33" s="17">
        <f t="shared" si="20"/>
        <v>0</v>
      </c>
      <c r="AB33" s="17">
        <f t="shared" si="20"/>
        <v>-9</v>
      </c>
      <c r="AC33" s="15">
        <f t="shared" si="17"/>
        <v>-44.999999999999993</v>
      </c>
      <c r="AD33" s="15">
        <f t="shared" si="17"/>
        <v>0</v>
      </c>
      <c r="AE33" s="15">
        <f t="shared" si="17"/>
        <v>-90</v>
      </c>
      <c r="AH33" s="4">
        <f t="shared" ref="AH33:AJ33" si="21">SUM(AH13:AH22)</f>
        <v>24</v>
      </c>
      <c r="AI33" s="4">
        <f t="shared" si="21"/>
        <v>14</v>
      </c>
      <c r="AJ33" s="4">
        <f t="shared" si="21"/>
        <v>10</v>
      </c>
      <c r="AK33" s="4">
        <f>SUM(AK13:AK22)</f>
        <v>20</v>
      </c>
      <c r="AL33" s="4">
        <f>SUM(AL13:AL22)</f>
        <v>10</v>
      </c>
      <c r="AM33" s="4">
        <f>SUM(AM13:AM22)</f>
        <v>10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185</v>
      </c>
      <c r="R34" s="17">
        <f t="shared" si="22"/>
        <v>91</v>
      </c>
      <c r="S34" s="17">
        <f t="shared" si="22"/>
        <v>94</v>
      </c>
      <c r="T34" s="17">
        <f t="shared" si="22"/>
        <v>34</v>
      </c>
      <c r="U34" s="17">
        <f t="shared" si="22"/>
        <v>24</v>
      </c>
      <c r="V34" s="17">
        <f t="shared" si="22"/>
        <v>10</v>
      </c>
      <c r="W34" s="15">
        <f t="shared" si="15"/>
        <v>22.516556291390732</v>
      </c>
      <c r="X34" s="15">
        <f t="shared" si="15"/>
        <v>35.820895522388049</v>
      </c>
      <c r="Y34" s="15">
        <f t="shared" si="15"/>
        <v>11.904761904761907</v>
      </c>
      <c r="Z34" s="17">
        <f t="shared" ref="Z34:AB34" si="23">SUM(Z23:Z30)</f>
        <v>11</v>
      </c>
      <c r="AA34" s="17">
        <f t="shared" si="23"/>
        <v>14</v>
      </c>
      <c r="AB34" s="17">
        <f t="shared" si="23"/>
        <v>-3</v>
      </c>
      <c r="AC34" s="15">
        <f t="shared" si="17"/>
        <v>6.321839080459779</v>
      </c>
      <c r="AD34" s="15">
        <f t="shared" si="17"/>
        <v>18.181818181818187</v>
      </c>
      <c r="AE34" s="15">
        <f t="shared" si="17"/>
        <v>-3.0927835051546393</v>
      </c>
      <c r="AH34" s="4">
        <f t="shared" ref="AH34:AJ34" si="24">SUM(AH23:AH30)</f>
        <v>151</v>
      </c>
      <c r="AI34" s="4">
        <f t="shared" si="24"/>
        <v>67</v>
      </c>
      <c r="AJ34" s="4">
        <f t="shared" si="24"/>
        <v>84</v>
      </c>
      <c r="AK34" s="4">
        <f>SUM(AK23:AK30)</f>
        <v>174</v>
      </c>
      <c r="AL34" s="4">
        <f>SUM(AL23:AL30)</f>
        <v>77</v>
      </c>
      <c r="AM34" s="4">
        <f>SUM(AM23:AM30)</f>
        <v>97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157</v>
      </c>
      <c r="R35" s="17">
        <f t="shared" si="25"/>
        <v>68</v>
      </c>
      <c r="S35" s="17">
        <f t="shared" si="25"/>
        <v>89</v>
      </c>
      <c r="T35" s="17">
        <f t="shared" si="25"/>
        <v>23</v>
      </c>
      <c r="U35" s="17">
        <f t="shared" si="25"/>
        <v>14</v>
      </c>
      <c r="V35" s="17">
        <f t="shared" si="25"/>
        <v>9</v>
      </c>
      <c r="W35" s="15">
        <f t="shared" si="15"/>
        <v>17.164179104477604</v>
      </c>
      <c r="X35" s="15">
        <f t="shared" si="15"/>
        <v>25.925925925925931</v>
      </c>
      <c r="Y35" s="15">
        <f t="shared" si="15"/>
        <v>11.250000000000004</v>
      </c>
      <c r="Z35" s="17">
        <f t="shared" ref="Z35:AB35" si="26">SUM(Z25:Z30)</f>
        <v>10</v>
      </c>
      <c r="AA35" s="17">
        <f t="shared" si="26"/>
        <v>8</v>
      </c>
      <c r="AB35" s="17">
        <f t="shared" si="26"/>
        <v>2</v>
      </c>
      <c r="AC35" s="15">
        <f t="shared" si="17"/>
        <v>6.8027210884353817</v>
      </c>
      <c r="AD35" s="15">
        <f t="shared" si="17"/>
        <v>13.33333333333333</v>
      </c>
      <c r="AE35" s="15">
        <f t="shared" si="17"/>
        <v>2.2988505747126409</v>
      </c>
      <c r="AH35" s="4">
        <f t="shared" ref="AH35:AJ35" si="27">SUM(AH25:AH30)</f>
        <v>134</v>
      </c>
      <c r="AI35" s="4">
        <f t="shared" si="27"/>
        <v>54</v>
      </c>
      <c r="AJ35" s="4">
        <f t="shared" si="27"/>
        <v>80</v>
      </c>
      <c r="AK35" s="4">
        <f>SUM(AK25:AK30)</f>
        <v>147</v>
      </c>
      <c r="AL35" s="4">
        <f>SUM(AL25:AL30)</f>
        <v>60</v>
      </c>
      <c r="AM35" s="4">
        <f>SUM(AM25:AM30)</f>
        <v>87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110</v>
      </c>
      <c r="R36" s="17">
        <f t="shared" si="28"/>
        <v>36</v>
      </c>
      <c r="S36" s="17">
        <f t="shared" si="28"/>
        <v>74</v>
      </c>
      <c r="T36" s="17">
        <f t="shared" si="28"/>
        <v>18</v>
      </c>
      <c r="U36" s="17">
        <f t="shared" si="28"/>
        <v>6</v>
      </c>
      <c r="V36" s="17">
        <f t="shared" si="28"/>
        <v>12</v>
      </c>
      <c r="W36" s="15">
        <f t="shared" si="15"/>
        <v>19.565217391304344</v>
      </c>
      <c r="X36" s="15">
        <f t="shared" si="15"/>
        <v>19.999999999999996</v>
      </c>
      <c r="Y36" s="15">
        <f t="shared" si="15"/>
        <v>19.354838709677423</v>
      </c>
      <c r="Z36" s="17">
        <f t="shared" ref="Z36:AB36" si="29">SUM(Z27:Z30)</f>
        <v>9</v>
      </c>
      <c r="AA36" s="17">
        <f t="shared" si="29"/>
        <v>2</v>
      </c>
      <c r="AB36" s="17">
        <f t="shared" si="29"/>
        <v>7</v>
      </c>
      <c r="AC36" s="15">
        <f t="shared" si="17"/>
        <v>8.9108910891089188</v>
      </c>
      <c r="AD36" s="15">
        <f t="shared" si="17"/>
        <v>5.8823529411764719</v>
      </c>
      <c r="AE36" s="15">
        <f t="shared" si="17"/>
        <v>10.447761194029859</v>
      </c>
      <c r="AH36" s="4">
        <f t="shared" ref="AH36:AJ36" si="30">SUM(AH27:AH30)</f>
        <v>92</v>
      </c>
      <c r="AI36" s="4">
        <f t="shared" si="30"/>
        <v>30</v>
      </c>
      <c r="AJ36" s="4">
        <f t="shared" si="30"/>
        <v>62</v>
      </c>
      <c r="AK36" s="4">
        <f>SUM(AK27:AK30)</f>
        <v>101</v>
      </c>
      <c r="AL36" s="4">
        <f>SUM(AL27:AL30)</f>
        <v>34</v>
      </c>
      <c r="AM36" s="4">
        <f>SUM(AM27:AM30)</f>
        <v>67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-5</v>
      </c>
      <c r="U38" s="12">
        <f t="shared" ref="U38:V38" si="32">U32/U9*100</f>
        <v>-5.2631578947368416</v>
      </c>
      <c r="V38" s="12">
        <f t="shared" si="32"/>
        <v>0</v>
      </c>
      <c r="W38" s="12">
        <f>Q38-AH38</f>
        <v>-0.56818181818181823</v>
      </c>
      <c r="X38" s="12">
        <f t="shared" ref="X38:Y42" si="33">R38-AI38</f>
        <v>-1.2195121951219512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0.56818181818181823</v>
      </c>
      <c r="AI38" s="12">
        <f t="shared" si="36"/>
        <v>1.2195121951219512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5.6122448979591839</v>
      </c>
      <c r="R39" s="12">
        <f>R33/R9*100</f>
        <v>9.9009900990099009</v>
      </c>
      <c r="S39" s="13">
        <f t="shared" si="37"/>
        <v>1.0526315789473684</v>
      </c>
      <c r="T39" s="12">
        <f>T33/T9*100</f>
        <v>-65</v>
      </c>
      <c r="U39" s="12">
        <f t="shared" ref="U39:V39" si="38">U33/U9*100</f>
        <v>-21.052631578947366</v>
      </c>
      <c r="V39" s="12">
        <f t="shared" si="38"/>
        <v>-900</v>
      </c>
      <c r="W39" s="12">
        <f>Q39-AH39</f>
        <v>-8.0241187384044501</v>
      </c>
      <c r="X39" s="12">
        <f t="shared" si="33"/>
        <v>-7.1721806326974171</v>
      </c>
      <c r="Y39" s="12">
        <f>S39-AJ39</f>
        <v>-9.5856662933930572</v>
      </c>
      <c r="Z39" s="12">
        <f t="shared" si="37"/>
        <v>-450</v>
      </c>
      <c r="AA39" s="12">
        <f t="shared" si="37"/>
        <v>0</v>
      </c>
      <c r="AB39" s="12">
        <f t="shared" si="37"/>
        <v>75</v>
      </c>
      <c r="AC39" s="12">
        <f>Q39-AK39</f>
        <v>-4.6970334525562789</v>
      </c>
      <c r="AD39" s="12">
        <f t="shared" si="35"/>
        <v>-1.5932627745533168</v>
      </c>
      <c r="AE39" s="12">
        <f t="shared" si="35"/>
        <v>-8.2931628135759965</v>
      </c>
      <c r="AH39" s="12">
        <f t="shared" ref="AH39:AJ39" si="39">AH33/AH9*100</f>
        <v>13.636363636363635</v>
      </c>
      <c r="AI39" s="12">
        <f t="shared" si="39"/>
        <v>17.073170731707318</v>
      </c>
      <c r="AJ39" s="12">
        <f t="shared" si="39"/>
        <v>10.638297872340425</v>
      </c>
      <c r="AK39" s="12">
        <f>AK33/AK9*100</f>
        <v>10.309278350515463</v>
      </c>
      <c r="AL39" s="12">
        <f>AL33/AL9*100</f>
        <v>11.494252873563218</v>
      </c>
      <c r="AM39" s="12">
        <f>AM33/AM9*100</f>
        <v>9.3457943925233646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94.387755102040813</v>
      </c>
      <c r="R40" s="12">
        <f t="shared" si="40"/>
        <v>90.099009900990097</v>
      </c>
      <c r="S40" s="12">
        <f t="shared" si="40"/>
        <v>98.94736842105263</v>
      </c>
      <c r="T40" s="12">
        <f>T34/T9*100</f>
        <v>170</v>
      </c>
      <c r="U40" s="12">
        <f t="shared" ref="U40:V40" si="41">U34/U9*100</f>
        <v>126.31578947368421</v>
      </c>
      <c r="V40" s="12">
        <f t="shared" si="41"/>
        <v>1000</v>
      </c>
      <c r="W40" s="12">
        <f t="shared" ref="W40:W42" si="42">Q40-AH40</f>
        <v>8.5923005565862667</v>
      </c>
      <c r="X40" s="12">
        <f t="shared" si="33"/>
        <v>8.3916928278193694</v>
      </c>
      <c r="Y40" s="12">
        <f>S40-AJ40</f>
        <v>9.5856662933930608</v>
      </c>
      <c r="Z40" s="12">
        <f>Z34/Z9*100</f>
        <v>550</v>
      </c>
      <c r="AA40" s="12">
        <f t="shared" ref="AA40:AB40" si="43">AA34/AA9*100</f>
        <v>100</v>
      </c>
      <c r="AB40" s="12">
        <f t="shared" si="43"/>
        <v>25</v>
      </c>
      <c r="AC40" s="12">
        <f t="shared" ref="AC40:AC42" si="44">Q40-AK40</f>
        <v>4.6970334525562691</v>
      </c>
      <c r="AD40" s="12">
        <f t="shared" si="35"/>
        <v>1.5932627745533097</v>
      </c>
      <c r="AE40" s="12">
        <f t="shared" si="35"/>
        <v>8.2931628135759894</v>
      </c>
      <c r="AH40" s="12">
        <f t="shared" ref="AH40:AJ40" si="45">AH34/AH9*100</f>
        <v>85.795454545454547</v>
      </c>
      <c r="AI40" s="12">
        <f t="shared" si="45"/>
        <v>81.707317073170728</v>
      </c>
      <c r="AJ40" s="12">
        <f t="shared" si="45"/>
        <v>89.361702127659569</v>
      </c>
      <c r="AK40" s="12">
        <f>AK34/AK9*100</f>
        <v>89.690721649484544</v>
      </c>
      <c r="AL40" s="12">
        <f>AL34/AL9*100</f>
        <v>88.505747126436788</v>
      </c>
      <c r="AM40" s="12">
        <f>AM34/AM9*100</f>
        <v>90.654205607476641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80.102040816326522</v>
      </c>
      <c r="R41" s="12">
        <f t="shared" si="46"/>
        <v>67.32673267326733</v>
      </c>
      <c r="S41" s="12">
        <f t="shared" si="46"/>
        <v>93.684210526315795</v>
      </c>
      <c r="T41" s="12">
        <f>T35/T9*100</f>
        <v>114.99999999999999</v>
      </c>
      <c r="U41" s="12">
        <f t="shared" ref="U41:V41" si="47">U35/U9*100</f>
        <v>73.68421052631578</v>
      </c>
      <c r="V41" s="12">
        <f t="shared" si="47"/>
        <v>900</v>
      </c>
      <c r="W41" s="12">
        <f t="shared" si="42"/>
        <v>3.9656771799628814</v>
      </c>
      <c r="X41" s="12">
        <f t="shared" si="33"/>
        <v>1.4730741366819586</v>
      </c>
      <c r="Y41" s="12">
        <f>S41-AJ41</f>
        <v>8.577827547592392</v>
      </c>
      <c r="Z41" s="12">
        <f>Z35/Z9*100</f>
        <v>500</v>
      </c>
      <c r="AA41" s="12">
        <f t="shared" ref="AA41:AB41" si="48">AA35/AA9*100</f>
        <v>57.142857142857139</v>
      </c>
      <c r="AB41" s="12">
        <f t="shared" si="48"/>
        <v>-16.666666666666664</v>
      </c>
      <c r="AC41" s="12">
        <f t="shared" si="44"/>
        <v>4.3288449400378681</v>
      </c>
      <c r="AD41" s="12">
        <f>R41-AL41</f>
        <v>-1.638784568111987</v>
      </c>
      <c r="AE41" s="12">
        <f t="shared" si="35"/>
        <v>12.375799311362528</v>
      </c>
      <c r="AH41" s="12">
        <f>AH35/AH9*100</f>
        <v>76.13636363636364</v>
      </c>
      <c r="AI41" s="12">
        <f>AI35/AI9*100</f>
        <v>65.853658536585371</v>
      </c>
      <c r="AJ41" s="12">
        <f>AJ35/AJ9*100</f>
        <v>85.106382978723403</v>
      </c>
      <c r="AK41" s="12">
        <f t="shared" ref="AK41:AM41" si="49">AK35/AK9*100</f>
        <v>75.773195876288653</v>
      </c>
      <c r="AL41" s="12">
        <f t="shared" si="49"/>
        <v>68.965517241379317</v>
      </c>
      <c r="AM41" s="12">
        <f t="shared" si="49"/>
        <v>81.308411214953267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56.12244897959183</v>
      </c>
      <c r="R42" s="12">
        <f t="shared" si="50"/>
        <v>35.64356435643564</v>
      </c>
      <c r="S42" s="12">
        <f t="shared" si="50"/>
        <v>77.89473684210526</v>
      </c>
      <c r="T42" s="12">
        <f t="shared" si="50"/>
        <v>90</v>
      </c>
      <c r="U42" s="12">
        <f t="shared" si="50"/>
        <v>31.578947368421051</v>
      </c>
      <c r="V42" s="12">
        <f t="shared" si="50"/>
        <v>1200</v>
      </c>
      <c r="W42" s="12">
        <f t="shared" si="42"/>
        <v>3.8497217068645568</v>
      </c>
      <c r="X42" s="12">
        <f t="shared" si="33"/>
        <v>-0.94180149722289741</v>
      </c>
      <c r="Y42" s="12">
        <f>S42-AJ42</f>
        <v>11.937290033594621</v>
      </c>
      <c r="Z42" s="12">
        <f t="shared" si="50"/>
        <v>450</v>
      </c>
      <c r="AA42" s="12">
        <f t="shared" si="50"/>
        <v>14.285714285714285</v>
      </c>
      <c r="AB42" s="12">
        <f t="shared" si="50"/>
        <v>-58.333333333333336</v>
      </c>
      <c r="AC42" s="12">
        <f t="shared" si="44"/>
        <v>4.0605933094887305</v>
      </c>
      <c r="AD42" s="12">
        <f>R42-AL42</f>
        <v>-3.4368954136793022</v>
      </c>
      <c r="AE42" s="12">
        <f t="shared" si="35"/>
        <v>15.277914412198726</v>
      </c>
      <c r="AH42" s="12">
        <f t="shared" ref="AH42:AJ42" si="51">AH36/AH9*100</f>
        <v>52.272727272727273</v>
      </c>
      <c r="AI42" s="12">
        <f t="shared" si="51"/>
        <v>36.585365853658537</v>
      </c>
      <c r="AJ42" s="12">
        <f t="shared" si="51"/>
        <v>65.957446808510639</v>
      </c>
      <c r="AK42" s="12">
        <f>AK36/AK9*100</f>
        <v>52.0618556701031</v>
      </c>
      <c r="AL42" s="12">
        <f>AL36/AL9*100</f>
        <v>39.080459770114942</v>
      </c>
      <c r="AM42" s="12">
        <f>AM36/AM9*100</f>
        <v>62.616822429906534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1</v>
      </c>
      <c r="F9" s="17">
        <f>SUM(F10:F30)</f>
        <v>-1</v>
      </c>
      <c r="G9" s="17">
        <f>SUM(G10:G30)</f>
        <v>2</v>
      </c>
      <c r="H9" s="15">
        <f>IF(B9=E9,0,(1-(B9/(B9-E9)))*-100)</f>
        <v>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1</v>
      </c>
      <c r="L9" s="17">
        <f>SUM(L10:L30)</f>
        <v>-1</v>
      </c>
      <c r="M9" s="17">
        <f>SUM(M10:M30)</f>
        <v>2</v>
      </c>
      <c r="N9" s="15">
        <f>IF(B9=K9,0,(1-(B9/(B9-K9)))*-100)</f>
        <v>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9</v>
      </c>
      <c r="R9" s="17">
        <f>SUM(R10:R30)</f>
        <v>1</v>
      </c>
      <c r="S9" s="17">
        <f>SUM(S10:S30)</f>
        <v>8</v>
      </c>
      <c r="T9" s="17">
        <f>U9+V9</f>
        <v>6</v>
      </c>
      <c r="U9" s="17">
        <f>SUM(U10:U30)</f>
        <v>-2</v>
      </c>
      <c r="V9" s="17">
        <f>SUM(V10:V30)</f>
        <v>8</v>
      </c>
      <c r="W9" s="15">
        <f>IF(Q9=T9,IF(Q9&gt;0,"皆増",0),(1-(Q9/(Q9-T9)))*-100)</f>
        <v>200</v>
      </c>
      <c r="X9" s="15">
        <f t="shared" ref="X9:Y30" si="1">IF(R9=U9,IF(R9&gt;0,"皆増",0),(1-(R9/(R9-U9)))*-100)</f>
        <v>-66.666666666666671</v>
      </c>
      <c r="Y9" s="15" t="str">
        <f t="shared" si="1"/>
        <v>皆増</v>
      </c>
      <c r="Z9" s="17">
        <f>AA9+AB9</f>
        <v>3</v>
      </c>
      <c r="AA9" s="17">
        <f>SUM(AA10:AA30)</f>
        <v>-1</v>
      </c>
      <c r="AB9" s="17">
        <f>SUM(AB10:AB30)</f>
        <v>4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-50</v>
      </c>
      <c r="AE9" s="15">
        <f t="shared" si="2"/>
        <v>100</v>
      </c>
      <c r="AH9" s="4">
        <f t="shared" ref="AH9:AJ30" si="3">Q9-T9</f>
        <v>3</v>
      </c>
      <c r="AI9" s="4">
        <f t="shared" si="3"/>
        <v>3</v>
      </c>
      <c r="AJ9" s="4">
        <f t="shared" si="3"/>
        <v>0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1</v>
      </c>
      <c r="F10" s="17">
        <v>-1</v>
      </c>
      <c r="G10" s="17">
        <v>2</v>
      </c>
      <c r="H10" s="15">
        <f>IF(B10=E10,0,(1-(B10/(B10-E10)))*-100)</f>
        <v>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1</v>
      </c>
      <c r="L10" s="17">
        <v>-1</v>
      </c>
      <c r="M10" s="17">
        <v>2</v>
      </c>
      <c r="N10" s="15">
        <f>IF(B10=K10,0,(1-(B10/(B10-K10)))*-100)</f>
        <v>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-2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4</v>
      </c>
      <c r="U28" s="17">
        <v>1</v>
      </c>
      <c r="V28" s="17">
        <v>3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1</v>
      </c>
      <c r="AA28" s="17">
        <v>1</v>
      </c>
      <c r="AB28" s="17">
        <v>0</v>
      </c>
      <c r="AC28" s="15">
        <f t="shared" si="13"/>
        <v>33.333333333333329</v>
      </c>
      <c r="AD28" s="15" t="str">
        <f t="shared" si="2"/>
        <v>皆増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0</v>
      </c>
      <c r="S29" s="17">
        <v>5</v>
      </c>
      <c r="T29" s="17">
        <f t="shared" si="10"/>
        <v>5</v>
      </c>
      <c r="U29" s="17">
        <v>0</v>
      </c>
      <c r="V29" s="17">
        <v>5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3</v>
      </c>
      <c r="AA29" s="17">
        <v>-1</v>
      </c>
      <c r="AB29" s="17">
        <v>4</v>
      </c>
      <c r="AC29" s="15">
        <f t="shared" si="13"/>
        <v>150</v>
      </c>
      <c r="AD29" s="15">
        <f t="shared" si="2"/>
        <v>-100</v>
      </c>
      <c r="AE29" s="15">
        <f t="shared" si="2"/>
        <v>400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1</v>
      </c>
      <c r="S34" s="17">
        <f t="shared" si="22"/>
        <v>8</v>
      </c>
      <c r="T34" s="17">
        <f t="shared" si="22"/>
        <v>7</v>
      </c>
      <c r="U34" s="17">
        <f t="shared" si="22"/>
        <v>-1</v>
      </c>
      <c r="V34" s="17">
        <f t="shared" si="22"/>
        <v>8</v>
      </c>
      <c r="W34" s="15">
        <f t="shared" si="15"/>
        <v>350</v>
      </c>
      <c r="X34" s="15">
        <f t="shared" si="15"/>
        <v>-50</v>
      </c>
      <c r="Y34" s="15" t="str">
        <f t="shared" si="15"/>
        <v>皆増</v>
      </c>
      <c r="Z34" s="17">
        <f t="shared" ref="Z34:AB34" si="23">SUM(Z23:Z30)</f>
        <v>3</v>
      </c>
      <c r="AA34" s="17">
        <f t="shared" si="23"/>
        <v>-1</v>
      </c>
      <c r="AB34" s="17">
        <f t="shared" si="23"/>
        <v>4</v>
      </c>
      <c r="AC34" s="15">
        <f t="shared" si="17"/>
        <v>50</v>
      </c>
      <c r="AD34" s="15">
        <f t="shared" si="17"/>
        <v>-50</v>
      </c>
      <c r="AE34" s="15">
        <f t="shared" si="17"/>
        <v>100</v>
      </c>
      <c r="AH34" s="4">
        <f t="shared" ref="AH34:AJ34" si="24">SUM(AH23:AH30)</f>
        <v>2</v>
      </c>
      <c r="AI34" s="4">
        <f t="shared" si="24"/>
        <v>2</v>
      </c>
      <c r="AJ34" s="4">
        <f t="shared" si="24"/>
        <v>0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1</v>
      </c>
      <c r="S35" s="17">
        <f t="shared" si="25"/>
        <v>8</v>
      </c>
      <c r="T35" s="17">
        <f t="shared" si="25"/>
        <v>7</v>
      </c>
      <c r="U35" s="17">
        <f t="shared" si="25"/>
        <v>-1</v>
      </c>
      <c r="V35" s="17">
        <f t="shared" si="25"/>
        <v>8</v>
      </c>
      <c r="W35" s="15">
        <f t="shared" si="15"/>
        <v>350</v>
      </c>
      <c r="X35" s="15">
        <f t="shared" si="15"/>
        <v>-50</v>
      </c>
      <c r="Y35" s="15" t="str">
        <f t="shared" si="15"/>
        <v>皆増</v>
      </c>
      <c r="Z35" s="17">
        <f t="shared" ref="Z35:AB35" si="26">SUM(Z25:Z30)</f>
        <v>4</v>
      </c>
      <c r="AA35" s="17">
        <f t="shared" si="26"/>
        <v>0</v>
      </c>
      <c r="AB35" s="17">
        <f t="shared" si="26"/>
        <v>4</v>
      </c>
      <c r="AC35" s="15">
        <f t="shared" si="17"/>
        <v>80</v>
      </c>
      <c r="AD35" s="15">
        <f t="shared" si="17"/>
        <v>0</v>
      </c>
      <c r="AE35" s="15">
        <f t="shared" si="17"/>
        <v>100</v>
      </c>
      <c r="AH35" s="4">
        <f t="shared" ref="AH35:AJ35" si="27">SUM(AH25:AH30)</f>
        <v>2</v>
      </c>
      <c r="AI35" s="4">
        <f t="shared" si="27"/>
        <v>2</v>
      </c>
      <c r="AJ35" s="4">
        <f t="shared" si="27"/>
        <v>0</v>
      </c>
      <c r="AK35" s="4">
        <f>SUM(AK25:AK30)</f>
        <v>5</v>
      </c>
      <c r="AL35" s="4">
        <f>SUM(AL25:AL30)</f>
        <v>1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1</v>
      </c>
      <c r="S36" s="17">
        <f t="shared" si="28"/>
        <v>8</v>
      </c>
      <c r="T36" s="17">
        <f t="shared" si="28"/>
        <v>7</v>
      </c>
      <c r="U36" s="17">
        <f t="shared" si="28"/>
        <v>-1</v>
      </c>
      <c r="V36" s="17">
        <f t="shared" si="28"/>
        <v>8</v>
      </c>
      <c r="W36" s="15">
        <f t="shared" si="15"/>
        <v>350</v>
      </c>
      <c r="X36" s="15">
        <f t="shared" si="15"/>
        <v>-50</v>
      </c>
      <c r="Y36" s="15" t="str">
        <f t="shared" si="15"/>
        <v>皆増</v>
      </c>
      <c r="Z36" s="17">
        <f t="shared" ref="Z36:AB36" si="29">SUM(Z27:Z30)</f>
        <v>4</v>
      </c>
      <c r="AA36" s="17">
        <f t="shared" si="29"/>
        <v>0</v>
      </c>
      <c r="AB36" s="17">
        <f t="shared" si="29"/>
        <v>4</v>
      </c>
      <c r="AC36" s="15">
        <f t="shared" si="17"/>
        <v>80</v>
      </c>
      <c r="AD36" s="15">
        <f t="shared" si="17"/>
        <v>0</v>
      </c>
      <c r="AE36" s="15">
        <f t="shared" si="17"/>
        <v>100</v>
      </c>
      <c r="AH36" s="4">
        <f t="shared" ref="AH36:AJ36" si="30">SUM(AH27:AH30)</f>
        <v>2</v>
      </c>
      <c r="AI36" s="4">
        <f t="shared" si="30"/>
        <v>2</v>
      </c>
      <c r="AJ36" s="4">
        <f t="shared" si="30"/>
        <v>0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 t="e">
        <f t="shared" si="36"/>
        <v>#DIV/0!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-16.666666666666664</v>
      </c>
      <c r="U39" s="12">
        <f t="shared" ref="U39:V39" si="38">U33/U9*100</f>
        <v>50</v>
      </c>
      <c r="V39" s="12">
        <f t="shared" si="38"/>
        <v>0</v>
      </c>
      <c r="W39" s="12">
        <f>Q39-AH39</f>
        <v>-33.333333333333329</v>
      </c>
      <c r="X39" s="12">
        <f t="shared" si="33"/>
        <v>-33.333333333333329</v>
      </c>
      <c r="Y39" s="12" t="e">
        <f>S39-AJ39</f>
        <v>#DIV/0!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33.333333333333329</v>
      </c>
      <c r="AI39" s="12">
        <f t="shared" si="39"/>
        <v>33.333333333333329</v>
      </c>
      <c r="AJ39" s="12" t="e">
        <f t="shared" si="39"/>
        <v>#DIV/0!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116.66666666666667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33.333333333333343</v>
      </c>
      <c r="X40" s="12">
        <f t="shared" si="33"/>
        <v>33.333333333333343</v>
      </c>
      <c r="Y40" s="12" t="e">
        <f>S40-AJ40</f>
        <v>#DIV/0!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66.666666666666657</v>
      </c>
      <c r="AI40" s="12">
        <f t="shared" si="45"/>
        <v>66.666666666666657</v>
      </c>
      <c r="AJ40" s="12" t="e">
        <f t="shared" si="45"/>
        <v>#DIV/0!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116.66666666666667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33.333333333333343</v>
      </c>
      <c r="X41" s="12">
        <f t="shared" si="33"/>
        <v>33.333333333333343</v>
      </c>
      <c r="Y41" s="12" t="e">
        <f>S41-AJ41</f>
        <v>#DIV/0!</v>
      </c>
      <c r="Z41" s="12">
        <f>Z35/Z9*100</f>
        <v>133.33333333333331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16.666666666666657</v>
      </c>
      <c r="AD41" s="12">
        <f>R41-AL41</f>
        <v>50</v>
      </c>
      <c r="AE41" s="12">
        <f t="shared" si="35"/>
        <v>0</v>
      </c>
      <c r="AH41" s="12">
        <f>AH35/AH9*100</f>
        <v>66.666666666666657</v>
      </c>
      <c r="AI41" s="12">
        <f>AI35/AI9*100</f>
        <v>66.666666666666657</v>
      </c>
      <c r="AJ41" s="12" t="e">
        <f>AJ35/AJ9*100</f>
        <v>#DIV/0!</v>
      </c>
      <c r="AK41" s="12">
        <f t="shared" ref="AK41:AM41" si="49">AK35/AK9*100</f>
        <v>83.333333333333343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116.66666666666667</v>
      </c>
      <c r="U42" s="12">
        <f t="shared" si="50"/>
        <v>50</v>
      </c>
      <c r="V42" s="12">
        <f t="shared" si="50"/>
        <v>100</v>
      </c>
      <c r="W42" s="12">
        <f t="shared" si="42"/>
        <v>33.333333333333343</v>
      </c>
      <c r="X42" s="12">
        <f t="shared" si="33"/>
        <v>33.333333333333343</v>
      </c>
      <c r="Y42" s="12" t="e">
        <f>S42-AJ42</f>
        <v>#DIV/0!</v>
      </c>
      <c r="Z42" s="12">
        <f t="shared" si="50"/>
        <v>133.33333333333331</v>
      </c>
      <c r="AA42" s="12">
        <f t="shared" si="50"/>
        <v>0</v>
      </c>
      <c r="AB42" s="12">
        <f t="shared" si="50"/>
        <v>100</v>
      </c>
      <c r="AC42" s="12">
        <f t="shared" si="44"/>
        <v>16.666666666666657</v>
      </c>
      <c r="AD42" s="12">
        <f>R42-AL42</f>
        <v>50</v>
      </c>
      <c r="AE42" s="12">
        <f t="shared" si="35"/>
        <v>0</v>
      </c>
      <c r="AH42" s="12">
        <f t="shared" ref="AH42:AJ42" si="51">AH36/AH9*100</f>
        <v>66.666666666666657</v>
      </c>
      <c r="AI42" s="12">
        <f t="shared" si="51"/>
        <v>66.666666666666657</v>
      </c>
      <c r="AJ42" s="12" t="e">
        <f t="shared" si="51"/>
        <v>#DIV/0!</v>
      </c>
      <c r="AK42" s="12">
        <f>AK36/AK9*100</f>
        <v>83.333333333333343</v>
      </c>
      <c r="AL42" s="12">
        <f>AL36/AL9*100</f>
        <v>50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102</v>
      </c>
      <c r="C9" s="17">
        <f>SUM(C10:C30)</f>
        <v>47</v>
      </c>
      <c r="D9" s="17">
        <f>SUM(D10:D30)</f>
        <v>55</v>
      </c>
      <c r="E9" s="17">
        <f>F9+G9</f>
        <v>15</v>
      </c>
      <c r="F9" s="17">
        <f>SUM(F10:F30)</f>
        <v>1</v>
      </c>
      <c r="G9" s="17">
        <f>SUM(G10:G30)</f>
        <v>14</v>
      </c>
      <c r="H9" s="15">
        <f>IF(B9=E9,0,(1-(B9/(B9-E9)))*-100)</f>
        <v>17.241379310344819</v>
      </c>
      <c r="I9" s="15">
        <f>IF(C9=F9,0,(1-(C9/(C9-F9)))*-100)</f>
        <v>2.1739130434782705</v>
      </c>
      <c r="J9" s="15">
        <f>IF(D9=G9,0,(1-(D9/(D9-G9)))*-100)</f>
        <v>34.146341463414643</v>
      </c>
      <c r="K9" s="17">
        <f>L9+M9</f>
        <v>-12</v>
      </c>
      <c r="L9" s="17">
        <f>SUM(L10:L30)</f>
        <v>-16</v>
      </c>
      <c r="M9" s="17">
        <f>SUM(M10:M30)</f>
        <v>4</v>
      </c>
      <c r="N9" s="15">
        <f>IF(B9=K9,0,(1-(B9/(B9-K9)))*-100)</f>
        <v>-10.526315789473683</v>
      </c>
      <c r="O9" s="15">
        <f t="shared" ref="O9:P10" si="0">IF(C9=L9,0,(1-(C9/(C9-L9)))*-100)</f>
        <v>-25.396825396825395</v>
      </c>
      <c r="P9" s="15">
        <f>IF(D9=M9,0,(1-(D9/(D9-M9)))*-100)</f>
        <v>7.8431372549019551</v>
      </c>
      <c r="Q9" s="17">
        <f>R9+S9</f>
        <v>161</v>
      </c>
      <c r="R9" s="17">
        <f>SUM(R10:R30)</f>
        <v>82</v>
      </c>
      <c r="S9" s="17">
        <f>SUM(S10:S30)</f>
        <v>79</v>
      </c>
      <c r="T9" s="17">
        <f>U9+V9</f>
        <v>24</v>
      </c>
      <c r="U9" s="17">
        <f>SUM(U10:U30)</f>
        <v>22</v>
      </c>
      <c r="V9" s="17">
        <f>SUM(V10:V30)</f>
        <v>2</v>
      </c>
      <c r="W9" s="15">
        <f>IF(Q9=T9,IF(Q9&gt;0,"皆増",0),(1-(Q9/(Q9-T9)))*-100)</f>
        <v>17.518248175182482</v>
      </c>
      <c r="X9" s="15">
        <f t="shared" ref="X9:Y30" si="1">IF(R9=U9,IF(R9&gt;0,"皆増",0),(1-(R9/(R9-U9)))*-100)</f>
        <v>36.666666666666671</v>
      </c>
      <c r="Y9" s="15">
        <f t="shared" si="1"/>
        <v>2.5974025974025983</v>
      </c>
      <c r="Z9" s="17">
        <f>AA9+AB9</f>
        <v>19</v>
      </c>
      <c r="AA9" s="17">
        <f>SUM(AA10:AA30)</f>
        <v>-1</v>
      </c>
      <c r="AB9" s="17">
        <f>SUM(AB10:AB30)</f>
        <v>20</v>
      </c>
      <c r="AC9" s="15">
        <f>IF(Q9=Z9,IF(Q9&gt;0,"皆増",0),(1-(Q9/(Q9-Z9)))*-100)</f>
        <v>13.380281690140849</v>
      </c>
      <c r="AD9" s="15">
        <f t="shared" ref="AD9:AE30" si="2">IF(R9=AA9,IF(R9&gt;0,"皆増",0),(1-(R9/(R9-AA9)))*-100)</f>
        <v>-1.2048192771084376</v>
      </c>
      <c r="AE9" s="15">
        <f t="shared" si="2"/>
        <v>33.898305084745758</v>
      </c>
      <c r="AH9" s="4">
        <f t="shared" ref="AH9:AJ30" si="3">Q9-T9</f>
        <v>137</v>
      </c>
      <c r="AI9" s="4">
        <f t="shared" si="3"/>
        <v>60</v>
      </c>
      <c r="AJ9" s="4">
        <f t="shared" si="3"/>
        <v>77</v>
      </c>
      <c r="AK9" s="4">
        <f t="shared" ref="AK9:AM30" si="4">Q9-Z9</f>
        <v>142</v>
      </c>
      <c r="AL9" s="4">
        <f t="shared" si="4"/>
        <v>83</v>
      </c>
      <c r="AM9" s="4">
        <f t="shared" si="4"/>
        <v>59</v>
      </c>
    </row>
    <row r="10" spans="1:39" s="1" customFormat="1" ht="18" customHeight="1" x14ac:dyDescent="0.2">
      <c r="A10" s="4" t="s">
        <v>1</v>
      </c>
      <c r="B10" s="17">
        <f t="shared" ref="B10" si="5">C10+D10</f>
        <v>102</v>
      </c>
      <c r="C10" s="17">
        <v>47</v>
      </c>
      <c r="D10" s="17">
        <v>55</v>
      </c>
      <c r="E10" s="17">
        <f t="shared" ref="E10" si="6">F10+G10</f>
        <v>15</v>
      </c>
      <c r="F10" s="17">
        <v>1</v>
      </c>
      <c r="G10" s="17">
        <v>14</v>
      </c>
      <c r="H10" s="15">
        <f>IF(B10=E10,0,(1-(B10/(B10-E10)))*-100)</f>
        <v>17.241379310344819</v>
      </c>
      <c r="I10" s="15">
        <f t="shared" ref="I10" si="7">IF(C10=F10,0,(1-(C10/(C10-F10)))*-100)</f>
        <v>2.1739130434782705</v>
      </c>
      <c r="J10" s="15">
        <f>IF(D10=G10,0,(1-(D10/(D10-G10)))*-100)</f>
        <v>34.146341463414643</v>
      </c>
      <c r="K10" s="17">
        <f t="shared" ref="K10" si="8">L10+M10</f>
        <v>-12</v>
      </c>
      <c r="L10" s="17">
        <v>-16</v>
      </c>
      <c r="M10" s="17">
        <v>4</v>
      </c>
      <c r="N10" s="15">
        <f>IF(B10=K10,0,(1-(B10/(B10-K10)))*-100)</f>
        <v>-10.526315789473683</v>
      </c>
      <c r="O10" s="15">
        <f t="shared" si="0"/>
        <v>-25.396825396825395</v>
      </c>
      <c r="P10" s="15">
        <f t="shared" si="0"/>
        <v>7.8431372549019551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-3</v>
      </c>
      <c r="U10" s="17">
        <v>-2</v>
      </c>
      <c r="V10" s="17">
        <v>-1</v>
      </c>
      <c r="W10" s="15">
        <f t="shared" ref="W10:W30" si="11">IF(Q10=T10,IF(Q10&gt;0,"皆増",0),(1-(Q10/(Q10-T10)))*-100)</f>
        <v>-100</v>
      </c>
      <c r="X10" s="15">
        <f t="shared" si="1"/>
        <v>-100</v>
      </c>
      <c r="Y10" s="15">
        <f t="shared" si="1"/>
        <v>-100</v>
      </c>
      <c r="Z10" s="17">
        <f t="shared" ref="Z10:Z30" si="12">AA10+AB10</f>
        <v>-2</v>
      </c>
      <c r="AA10" s="17">
        <v>-2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3</v>
      </c>
      <c r="AI10" s="4">
        <f t="shared" si="3"/>
        <v>2</v>
      </c>
      <c r="AJ10" s="4">
        <f t="shared" si="3"/>
        <v>1</v>
      </c>
      <c r="AK10" s="4">
        <f t="shared" si="4"/>
        <v>2</v>
      </c>
      <c r="AL10" s="4">
        <f t="shared" si="4"/>
        <v>2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0</v>
      </c>
      <c r="AB14" s="17">
        <v>-1</v>
      </c>
      <c r="AC14" s="15">
        <f t="shared" si="13"/>
        <v>-100</v>
      </c>
      <c r="AD14" s="15">
        <f t="shared" si="2"/>
        <v>0</v>
      </c>
      <c r="AE14" s="15">
        <f t="shared" si="2"/>
        <v>-100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0</v>
      </c>
      <c r="AM14" s="4">
        <f t="shared" si="4"/>
        <v>1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-2</v>
      </c>
      <c r="U20" s="17">
        <v>0</v>
      </c>
      <c r="V20" s="17">
        <v>-2</v>
      </c>
      <c r="W20" s="15">
        <f t="shared" si="11"/>
        <v>-50</v>
      </c>
      <c r="X20" s="15">
        <f t="shared" si="1"/>
        <v>0</v>
      </c>
      <c r="Y20" s="15">
        <f t="shared" si="1"/>
        <v>-66.666666666666671</v>
      </c>
      <c r="Z20" s="17">
        <f t="shared" si="12"/>
        <v>1</v>
      </c>
      <c r="AA20" s="17">
        <v>1</v>
      </c>
      <c r="AB20" s="17">
        <v>0</v>
      </c>
      <c r="AC20" s="15">
        <f t="shared" si="13"/>
        <v>100</v>
      </c>
      <c r="AD20" s="15" t="str">
        <f t="shared" si="2"/>
        <v>皆増</v>
      </c>
      <c r="AE20" s="15">
        <f t="shared" si="2"/>
        <v>0</v>
      </c>
      <c r="AH20" s="4">
        <f t="shared" si="3"/>
        <v>4</v>
      </c>
      <c r="AI20" s="4">
        <f t="shared" si="3"/>
        <v>1</v>
      </c>
      <c r="AJ20" s="4">
        <f t="shared" si="3"/>
        <v>3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-50</v>
      </c>
      <c r="AD21" s="15">
        <f t="shared" si="2"/>
        <v>-50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5</v>
      </c>
      <c r="R22" s="17">
        <v>4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>
        <f t="shared" si="11"/>
        <v>25</v>
      </c>
      <c r="X22" s="15">
        <f t="shared" si="1"/>
        <v>0</v>
      </c>
      <c r="Y22" s="15" t="str">
        <f t="shared" si="1"/>
        <v>皆増</v>
      </c>
      <c r="Z22" s="17">
        <f t="shared" si="12"/>
        <v>-1</v>
      </c>
      <c r="AA22" s="17">
        <v>2</v>
      </c>
      <c r="AB22" s="17">
        <v>-3</v>
      </c>
      <c r="AC22" s="15">
        <f t="shared" si="13"/>
        <v>-16.666666666666664</v>
      </c>
      <c r="AD22" s="15">
        <f t="shared" si="2"/>
        <v>100</v>
      </c>
      <c r="AE22" s="15">
        <f t="shared" si="2"/>
        <v>-75</v>
      </c>
      <c r="AH22" s="4">
        <f t="shared" si="3"/>
        <v>4</v>
      </c>
      <c r="AI22" s="4">
        <f t="shared" si="3"/>
        <v>4</v>
      </c>
      <c r="AJ22" s="4">
        <f t="shared" si="3"/>
        <v>0</v>
      </c>
      <c r="AK22" s="4">
        <f t="shared" si="4"/>
        <v>6</v>
      </c>
      <c r="AL22" s="4">
        <f t="shared" si="4"/>
        <v>2</v>
      </c>
      <c r="AM22" s="4">
        <f t="shared" si="4"/>
        <v>4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6</v>
      </c>
      <c r="S23" s="17">
        <v>3</v>
      </c>
      <c r="T23" s="17">
        <f t="shared" si="10"/>
        <v>8</v>
      </c>
      <c r="U23" s="17">
        <v>6</v>
      </c>
      <c r="V23" s="17">
        <v>2</v>
      </c>
      <c r="W23" s="15">
        <f t="shared" si="11"/>
        <v>800</v>
      </c>
      <c r="X23" s="15" t="str">
        <f t="shared" si="1"/>
        <v>皆増</v>
      </c>
      <c r="Y23" s="15">
        <f t="shared" si="1"/>
        <v>200</v>
      </c>
      <c r="Z23" s="17">
        <f t="shared" si="12"/>
        <v>1</v>
      </c>
      <c r="AA23" s="17">
        <v>-2</v>
      </c>
      <c r="AB23" s="17">
        <v>3</v>
      </c>
      <c r="AC23" s="15">
        <f t="shared" si="13"/>
        <v>12.5</v>
      </c>
      <c r="AD23" s="15">
        <f t="shared" si="2"/>
        <v>-25</v>
      </c>
      <c r="AE23" s="15" t="str">
        <f t="shared" si="2"/>
        <v>皆増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8</v>
      </c>
      <c r="AL23" s="4">
        <f t="shared" si="4"/>
        <v>8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15</v>
      </c>
      <c r="R24" s="17">
        <v>10</v>
      </c>
      <c r="S24" s="17">
        <v>5</v>
      </c>
      <c r="T24" s="17">
        <f t="shared" si="10"/>
        <v>3</v>
      </c>
      <c r="U24" s="17">
        <v>0</v>
      </c>
      <c r="V24" s="17">
        <v>3</v>
      </c>
      <c r="W24" s="15">
        <f t="shared" si="11"/>
        <v>25</v>
      </c>
      <c r="X24" s="15">
        <f t="shared" si="1"/>
        <v>0</v>
      </c>
      <c r="Y24" s="15">
        <f t="shared" si="1"/>
        <v>150</v>
      </c>
      <c r="Z24" s="17">
        <f t="shared" si="12"/>
        <v>1</v>
      </c>
      <c r="AA24" s="17">
        <v>2</v>
      </c>
      <c r="AB24" s="17">
        <v>-1</v>
      </c>
      <c r="AC24" s="15">
        <f t="shared" si="13"/>
        <v>7.1428571428571397</v>
      </c>
      <c r="AD24" s="15">
        <f t="shared" si="2"/>
        <v>25</v>
      </c>
      <c r="AE24" s="15">
        <f t="shared" si="2"/>
        <v>-16.666666666666664</v>
      </c>
      <c r="AH24" s="4">
        <f t="shared" si="3"/>
        <v>12</v>
      </c>
      <c r="AI24" s="4">
        <f t="shared" si="3"/>
        <v>10</v>
      </c>
      <c r="AJ24" s="4">
        <f t="shared" si="3"/>
        <v>2</v>
      </c>
      <c r="AK24" s="4">
        <f t="shared" si="4"/>
        <v>14</v>
      </c>
      <c r="AL24" s="4">
        <f t="shared" si="4"/>
        <v>8</v>
      </c>
      <c r="AM24" s="4">
        <f t="shared" si="4"/>
        <v>6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17</v>
      </c>
      <c r="R25" s="17">
        <v>12</v>
      </c>
      <c r="S25" s="17">
        <v>5</v>
      </c>
      <c r="T25" s="17">
        <f t="shared" si="10"/>
        <v>-1</v>
      </c>
      <c r="U25" s="17">
        <v>1</v>
      </c>
      <c r="V25" s="17">
        <v>-2</v>
      </c>
      <c r="W25" s="15">
        <f t="shared" si="11"/>
        <v>-5.555555555555558</v>
      </c>
      <c r="X25" s="15">
        <f t="shared" si="1"/>
        <v>9.0909090909090828</v>
      </c>
      <c r="Y25" s="15">
        <f t="shared" si="1"/>
        <v>-28.571428571428569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-5.555555555555558</v>
      </c>
      <c r="AD25" s="15">
        <f t="shared" si="2"/>
        <v>-7.6923076923076872</v>
      </c>
      <c r="AE25" s="15">
        <f t="shared" si="2"/>
        <v>0</v>
      </c>
      <c r="AH25" s="4">
        <f t="shared" si="3"/>
        <v>18</v>
      </c>
      <c r="AI25" s="4">
        <f t="shared" si="3"/>
        <v>11</v>
      </c>
      <c r="AJ25" s="4">
        <f t="shared" si="3"/>
        <v>7</v>
      </c>
      <c r="AK25" s="4">
        <f t="shared" si="4"/>
        <v>18</v>
      </c>
      <c r="AL25" s="4">
        <f t="shared" si="4"/>
        <v>13</v>
      </c>
      <c r="AM25" s="4">
        <f t="shared" si="4"/>
        <v>5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25</v>
      </c>
      <c r="R26" s="17">
        <v>15</v>
      </c>
      <c r="S26" s="17">
        <v>10</v>
      </c>
      <c r="T26" s="17">
        <f t="shared" si="10"/>
        <v>3</v>
      </c>
      <c r="U26" s="17">
        <v>7</v>
      </c>
      <c r="V26" s="17">
        <v>-4</v>
      </c>
      <c r="W26" s="15">
        <f t="shared" si="11"/>
        <v>13.636363636363647</v>
      </c>
      <c r="X26" s="15">
        <f t="shared" si="1"/>
        <v>87.5</v>
      </c>
      <c r="Y26" s="15">
        <f t="shared" si="1"/>
        <v>-28.571428571428569</v>
      </c>
      <c r="Z26" s="17">
        <f t="shared" si="12"/>
        <v>7</v>
      </c>
      <c r="AA26" s="17">
        <v>0</v>
      </c>
      <c r="AB26" s="17">
        <v>7</v>
      </c>
      <c r="AC26" s="15">
        <f t="shared" si="13"/>
        <v>38.888888888888886</v>
      </c>
      <c r="AD26" s="15">
        <f t="shared" si="2"/>
        <v>0</v>
      </c>
      <c r="AE26" s="15">
        <f t="shared" si="2"/>
        <v>233.33333333333334</v>
      </c>
      <c r="AH26" s="4">
        <f t="shared" si="3"/>
        <v>22</v>
      </c>
      <c r="AI26" s="4">
        <f t="shared" si="3"/>
        <v>8</v>
      </c>
      <c r="AJ26" s="4">
        <f t="shared" si="3"/>
        <v>14</v>
      </c>
      <c r="AK26" s="4">
        <f t="shared" si="4"/>
        <v>18</v>
      </c>
      <c r="AL26" s="4">
        <f t="shared" si="4"/>
        <v>15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37</v>
      </c>
      <c r="R27" s="17">
        <v>16</v>
      </c>
      <c r="S27" s="17">
        <v>21</v>
      </c>
      <c r="T27" s="17">
        <f t="shared" si="10"/>
        <v>13</v>
      </c>
      <c r="U27" s="17">
        <v>7</v>
      </c>
      <c r="V27" s="17">
        <v>6</v>
      </c>
      <c r="W27" s="15">
        <f t="shared" si="11"/>
        <v>54.166666666666671</v>
      </c>
      <c r="X27" s="15">
        <f t="shared" si="1"/>
        <v>77.777777777777771</v>
      </c>
      <c r="Y27" s="15">
        <f t="shared" si="1"/>
        <v>39.999999999999993</v>
      </c>
      <c r="Z27" s="17">
        <f t="shared" si="12"/>
        <v>7</v>
      </c>
      <c r="AA27" s="17">
        <v>-2</v>
      </c>
      <c r="AB27" s="17">
        <v>9</v>
      </c>
      <c r="AC27" s="15">
        <f t="shared" si="13"/>
        <v>23.333333333333339</v>
      </c>
      <c r="AD27" s="15">
        <f t="shared" si="2"/>
        <v>-11.111111111111116</v>
      </c>
      <c r="AE27" s="15">
        <f t="shared" si="2"/>
        <v>75</v>
      </c>
      <c r="AH27" s="4">
        <f t="shared" si="3"/>
        <v>24</v>
      </c>
      <c r="AI27" s="4">
        <f t="shared" si="3"/>
        <v>9</v>
      </c>
      <c r="AJ27" s="4">
        <f t="shared" si="3"/>
        <v>15</v>
      </c>
      <c r="AK27" s="4">
        <f t="shared" si="4"/>
        <v>30</v>
      </c>
      <c r="AL27" s="4">
        <f t="shared" si="4"/>
        <v>18</v>
      </c>
      <c r="AM27" s="4">
        <f t="shared" si="4"/>
        <v>12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33</v>
      </c>
      <c r="R28" s="17">
        <v>11</v>
      </c>
      <c r="S28" s="17">
        <v>22</v>
      </c>
      <c r="T28" s="17">
        <f t="shared" si="10"/>
        <v>2</v>
      </c>
      <c r="U28" s="17">
        <v>1</v>
      </c>
      <c r="V28" s="17">
        <v>1</v>
      </c>
      <c r="W28" s="15">
        <f t="shared" si="11"/>
        <v>6.4516129032258007</v>
      </c>
      <c r="X28" s="15">
        <f t="shared" si="1"/>
        <v>10.000000000000009</v>
      </c>
      <c r="Y28" s="15">
        <f t="shared" si="1"/>
        <v>4.7619047619047672</v>
      </c>
      <c r="Z28" s="17">
        <f t="shared" si="12"/>
        <v>7</v>
      </c>
      <c r="AA28" s="17">
        <v>0</v>
      </c>
      <c r="AB28" s="17">
        <v>7</v>
      </c>
      <c r="AC28" s="15">
        <f t="shared" si="13"/>
        <v>26.923076923076916</v>
      </c>
      <c r="AD28" s="15">
        <f t="shared" si="2"/>
        <v>0</v>
      </c>
      <c r="AE28" s="15">
        <f t="shared" si="2"/>
        <v>46.666666666666657</v>
      </c>
      <c r="AH28" s="4">
        <f t="shared" si="3"/>
        <v>31</v>
      </c>
      <c r="AI28" s="4">
        <f t="shared" si="3"/>
        <v>10</v>
      </c>
      <c r="AJ28" s="4">
        <f t="shared" si="3"/>
        <v>21</v>
      </c>
      <c r="AK28" s="4">
        <f t="shared" si="4"/>
        <v>26</v>
      </c>
      <c r="AL28" s="4">
        <f t="shared" si="4"/>
        <v>11</v>
      </c>
      <c r="AM28" s="4">
        <f t="shared" si="4"/>
        <v>15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11</v>
      </c>
      <c r="R29" s="17">
        <v>4</v>
      </c>
      <c r="S29" s="17">
        <v>7</v>
      </c>
      <c r="T29" s="17">
        <f t="shared" si="10"/>
        <v>-2</v>
      </c>
      <c r="U29" s="17">
        <v>1</v>
      </c>
      <c r="V29" s="17">
        <v>-3</v>
      </c>
      <c r="W29" s="15">
        <f t="shared" si="11"/>
        <v>-15.384615384615385</v>
      </c>
      <c r="X29" s="15">
        <f t="shared" si="1"/>
        <v>33.333333333333329</v>
      </c>
      <c r="Y29" s="15">
        <f t="shared" si="1"/>
        <v>-30.000000000000004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>
        <f t="shared" si="2"/>
        <v>33.333333333333329</v>
      </c>
      <c r="AE29" s="15">
        <f t="shared" si="2"/>
        <v>-12.5</v>
      </c>
      <c r="AH29" s="4">
        <f t="shared" si="3"/>
        <v>13</v>
      </c>
      <c r="AI29" s="4">
        <f t="shared" si="3"/>
        <v>3</v>
      </c>
      <c r="AJ29" s="4">
        <f t="shared" si="3"/>
        <v>10</v>
      </c>
      <c r="AK29" s="4">
        <f t="shared" si="4"/>
        <v>11</v>
      </c>
      <c r="AL29" s="4">
        <f t="shared" si="4"/>
        <v>3</v>
      </c>
      <c r="AM29" s="4">
        <f t="shared" si="4"/>
        <v>8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1</v>
      </c>
      <c r="S30" s="17">
        <v>4</v>
      </c>
      <c r="T30" s="17">
        <f t="shared" si="10"/>
        <v>1</v>
      </c>
      <c r="U30" s="17">
        <v>0</v>
      </c>
      <c r="V30" s="17">
        <v>1</v>
      </c>
      <c r="W30" s="15">
        <f t="shared" si="11"/>
        <v>25</v>
      </c>
      <c r="X30" s="15">
        <f t="shared" si="1"/>
        <v>0</v>
      </c>
      <c r="Y30" s="15">
        <f t="shared" si="1"/>
        <v>33.333333333333329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4</v>
      </c>
      <c r="AI30" s="4">
        <f t="shared" si="3"/>
        <v>1</v>
      </c>
      <c r="AJ30" s="4">
        <f t="shared" si="3"/>
        <v>3</v>
      </c>
      <c r="AK30" s="4">
        <f t="shared" si="4"/>
        <v>5</v>
      </c>
      <c r="AL30" s="4">
        <f t="shared" si="4"/>
        <v>1</v>
      </c>
      <c r="AM30" s="4">
        <f t="shared" si="4"/>
        <v>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-3</v>
      </c>
      <c r="U32" s="17">
        <f t="shared" si="14"/>
        <v>-2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-100</v>
      </c>
      <c r="Y32" s="15">
        <f t="shared" si="15"/>
        <v>-100</v>
      </c>
      <c r="Z32" s="17">
        <f t="shared" ref="Z32:AB32" si="16">SUM(Z10:Z12)</f>
        <v>-2</v>
      </c>
      <c r="AA32" s="17">
        <f t="shared" si="16"/>
        <v>-2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3</v>
      </c>
      <c r="AI32" s="4">
        <f t="shared" si="18"/>
        <v>2</v>
      </c>
      <c r="AJ32" s="4">
        <f t="shared" si="18"/>
        <v>1</v>
      </c>
      <c r="AK32" s="4">
        <f t="shared" si="18"/>
        <v>2</v>
      </c>
      <c r="AL32" s="4">
        <f t="shared" si="18"/>
        <v>2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9</v>
      </c>
      <c r="R33" s="17">
        <f t="shared" si="19"/>
        <v>7</v>
      </c>
      <c r="S33" s="17">
        <f>SUM(S13:S22)</f>
        <v>2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>
        <f t="shared" si="15"/>
        <v>16.666666666666675</v>
      </c>
      <c r="Y33" s="15">
        <f t="shared" si="15"/>
        <v>-33.333333333333336</v>
      </c>
      <c r="Z33" s="17">
        <f t="shared" ref="Z33:AB33" si="20">SUM(Z13:Z22)</f>
        <v>-1</v>
      </c>
      <c r="AA33" s="17">
        <f t="shared" si="20"/>
        <v>3</v>
      </c>
      <c r="AB33" s="17">
        <f t="shared" si="20"/>
        <v>-4</v>
      </c>
      <c r="AC33" s="15">
        <f t="shared" si="17"/>
        <v>-9.9999999999999982</v>
      </c>
      <c r="AD33" s="15">
        <f t="shared" si="17"/>
        <v>75</v>
      </c>
      <c r="AE33" s="15">
        <f t="shared" si="17"/>
        <v>-66.666666666666671</v>
      </c>
      <c r="AH33" s="4">
        <f t="shared" ref="AH33:AJ33" si="21">SUM(AH13:AH22)</f>
        <v>9</v>
      </c>
      <c r="AI33" s="4">
        <f t="shared" si="21"/>
        <v>6</v>
      </c>
      <c r="AJ33" s="4">
        <f t="shared" si="21"/>
        <v>3</v>
      </c>
      <c r="AK33" s="4">
        <f>SUM(AK13:AK22)</f>
        <v>10</v>
      </c>
      <c r="AL33" s="4">
        <f>SUM(AL13:AL22)</f>
        <v>4</v>
      </c>
      <c r="AM33" s="4">
        <f>SUM(AM13:AM22)</f>
        <v>6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152</v>
      </c>
      <c r="R34" s="17">
        <f t="shared" si="22"/>
        <v>75</v>
      </c>
      <c r="S34" s="17">
        <f t="shared" si="22"/>
        <v>77</v>
      </c>
      <c r="T34" s="17">
        <f t="shared" si="22"/>
        <v>27</v>
      </c>
      <c r="U34" s="17">
        <f t="shared" si="22"/>
        <v>23</v>
      </c>
      <c r="V34" s="17">
        <f t="shared" si="22"/>
        <v>4</v>
      </c>
      <c r="W34" s="15">
        <f t="shared" si="15"/>
        <v>21.599999999999998</v>
      </c>
      <c r="X34" s="15">
        <f t="shared" si="15"/>
        <v>44.230769230769226</v>
      </c>
      <c r="Y34" s="15">
        <f t="shared" si="15"/>
        <v>5.4794520547945202</v>
      </c>
      <c r="Z34" s="17">
        <f t="shared" ref="Z34:AB34" si="23">SUM(Z23:Z30)</f>
        <v>22</v>
      </c>
      <c r="AA34" s="17">
        <f t="shared" si="23"/>
        <v>-2</v>
      </c>
      <c r="AB34" s="17">
        <f t="shared" si="23"/>
        <v>24</v>
      </c>
      <c r="AC34" s="15">
        <f t="shared" si="17"/>
        <v>16.92307692307693</v>
      </c>
      <c r="AD34" s="15">
        <f t="shared" si="17"/>
        <v>-2.5974025974025983</v>
      </c>
      <c r="AE34" s="15">
        <f t="shared" si="17"/>
        <v>45.283018867924518</v>
      </c>
      <c r="AH34" s="4">
        <f t="shared" ref="AH34:AJ34" si="24">SUM(AH23:AH30)</f>
        <v>125</v>
      </c>
      <c r="AI34" s="4">
        <f t="shared" si="24"/>
        <v>52</v>
      </c>
      <c r="AJ34" s="4">
        <f t="shared" si="24"/>
        <v>73</v>
      </c>
      <c r="AK34" s="4">
        <f>SUM(AK23:AK30)</f>
        <v>130</v>
      </c>
      <c r="AL34" s="4">
        <f>SUM(AL23:AL30)</f>
        <v>77</v>
      </c>
      <c r="AM34" s="4">
        <f>SUM(AM23:AM30)</f>
        <v>53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128</v>
      </c>
      <c r="R35" s="17">
        <f t="shared" si="25"/>
        <v>59</v>
      </c>
      <c r="S35" s="17">
        <f t="shared" si="25"/>
        <v>69</v>
      </c>
      <c r="T35" s="17">
        <f t="shared" si="25"/>
        <v>16</v>
      </c>
      <c r="U35" s="17">
        <f t="shared" si="25"/>
        <v>17</v>
      </c>
      <c r="V35" s="17">
        <f t="shared" si="25"/>
        <v>-1</v>
      </c>
      <c r="W35" s="15">
        <f t="shared" si="15"/>
        <v>14.285714285714279</v>
      </c>
      <c r="X35" s="15">
        <f t="shared" si="15"/>
        <v>40.476190476190467</v>
      </c>
      <c r="Y35" s="15">
        <f t="shared" si="15"/>
        <v>-1.4285714285714235</v>
      </c>
      <c r="Z35" s="17">
        <f t="shared" ref="Z35:AB35" si="26">SUM(Z25:Z30)</f>
        <v>20</v>
      </c>
      <c r="AA35" s="17">
        <f t="shared" si="26"/>
        <v>-2</v>
      </c>
      <c r="AB35" s="17">
        <f t="shared" si="26"/>
        <v>22</v>
      </c>
      <c r="AC35" s="15">
        <f t="shared" si="17"/>
        <v>18.518518518518512</v>
      </c>
      <c r="AD35" s="15">
        <f t="shared" si="17"/>
        <v>-3.2786885245901676</v>
      </c>
      <c r="AE35" s="15">
        <f t="shared" si="17"/>
        <v>46.808510638297875</v>
      </c>
      <c r="AH35" s="4">
        <f t="shared" ref="AH35:AJ35" si="27">SUM(AH25:AH30)</f>
        <v>112</v>
      </c>
      <c r="AI35" s="4">
        <f t="shared" si="27"/>
        <v>42</v>
      </c>
      <c r="AJ35" s="4">
        <f t="shared" si="27"/>
        <v>70</v>
      </c>
      <c r="AK35" s="4">
        <f>SUM(AK25:AK30)</f>
        <v>108</v>
      </c>
      <c r="AL35" s="4">
        <f>SUM(AL25:AL30)</f>
        <v>61</v>
      </c>
      <c r="AM35" s="4">
        <f>SUM(AM25:AM30)</f>
        <v>47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86</v>
      </c>
      <c r="R36" s="17">
        <f t="shared" si="28"/>
        <v>32</v>
      </c>
      <c r="S36" s="17">
        <f t="shared" si="28"/>
        <v>54</v>
      </c>
      <c r="T36" s="17">
        <f t="shared" si="28"/>
        <v>14</v>
      </c>
      <c r="U36" s="17">
        <f t="shared" si="28"/>
        <v>9</v>
      </c>
      <c r="V36" s="17">
        <f t="shared" si="28"/>
        <v>5</v>
      </c>
      <c r="W36" s="15">
        <f t="shared" si="15"/>
        <v>19.444444444444443</v>
      </c>
      <c r="X36" s="15">
        <f t="shared" si="15"/>
        <v>39.130434782608688</v>
      </c>
      <c r="Y36" s="15">
        <f t="shared" si="15"/>
        <v>10.20408163265305</v>
      </c>
      <c r="Z36" s="17">
        <f t="shared" ref="Z36:AB36" si="29">SUM(Z27:Z30)</f>
        <v>14</v>
      </c>
      <c r="AA36" s="17">
        <f t="shared" si="29"/>
        <v>-1</v>
      </c>
      <c r="AB36" s="17">
        <f t="shared" si="29"/>
        <v>15</v>
      </c>
      <c r="AC36" s="15">
        <f t="shared" si="17"/>
        <v>19.444444444444443</v>
      </c>
      <c r="AD36" s="15">
        <f t="shared" si="17"/>
        <v>-3.0303030303030276</v>
      </c>
      <c r="AE36" s="15">
        <f t="shared" si="17"/>
        <v>38.46153846153846</v>
      </c>
      <c r="AH36" s="4">
        <f t="shared" ref="AH36:AJ36" si="30">SUM(AH27:AH30)</f>
        <v>72</v>
      </c>
      <c r="AI36" s="4">
        <f t="shared" si="30"/>
        <v>23</v>
      </c>
      <c r="AJ36" s="4">
        <f t="shared" si="30"/>
        <v>49</v>
      </c>
      <c r="AK36" s="4">
        <f>SUM(AK27:AK30)</f>
        <v>72</v>
      </c>
      <c r="AL36" s="4">
        <f>SUM(AL27:AL30)</f>
        <v>33</v>
      </c>
      <c r="AM36" s="4">
        <f>SUM(AM27:AM30)</f>
        <v>39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-12.5</v>
      </c>
      <c r="U38" s="12">
        <f t="shared" ref="U38:V38" si="32">U32/U9*100</f>
        <v>-9.0909090909090917</v>
      </c>
      <c r="V38" s="12">
        <f t="shared" si="32"/>
        <v>-50</v>
      </c>
      <c r="W38" s="12">
        <f>Q38-AH38</f>
        <v>-2.1897810218978102</v>
      </c>
      <c r="X38" s="12">
        <f t="shared" ref="X38:Y42" si="33">R38-AI38</f>
        <v>-3.3333333333333335</v>
      </c>
      <c r="Y38" s="12">
        <f t="shared" si="33"/>
        <v>-1.2987012987012987</v>
      </c>
      <c r="Z38" s="12">
        <f>Z32/Z9*100</f>
        <v>-10.526315789473683</v>
      </c>
      <c r="AA38" s="12">
        <f t="shared" ref="AA38:AB38" si="34">AA32/AA9*100</f>
        <v>200</v>
      </c>
      <c r="AB38" s="12">
        <f t="shared" si="34"/>
        <v>0</v>
      </c>
      <c r="AC38" s="12">
        <f>Q38-AK38</f>
        <v>-1.4084507042253522</v>
      </c>
      <c r="AD38" s="12">
        <f t="shared" ref="AD38:AE42" si="35">R38-AL38</f>
        <v>-2.4096385542168677</v>
      </c>
      <c r="AE38" s="12">
        <f t="shared" si="35"/>
        <v>0</v>
      </c>
      <c r="AH38" s="12">
        <f t="shared" ref="AH38:AJ38" si="36">AH32/AH9*100</f>
        <v>2.1897810218978102</v>
      </c>
      <c r="AI38" s="12">
        <f t="shared" si="36"/>
        <v>3.3333333333333335</v>
      </c>
      <c r="AJ38" s="12">
        <f t="shared" si="36"/>
        <v>1.2987012987012987</v>
      </c>
      <c r="AK38" s="12">
        <f>AK32/AK9*100</f>
        <v>1.4084507042253522</v>
      </c>
      <c r="AL38" s="12">
        <f>AL32/AL9*100</f>
        <v>2.4096385542168677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5.5900621118012426</v>
      </c>
      <c r="R39" s="12">
        <f>R33/R9*100</f>
        <v>8.536585365853659</v>
      </c>
      <c r="S39" s="13">
        <f t="shared" si="37"/>
        <v>2.5316455696202533</v>
      </c>
      <c r="T39" s="12">
        <f>T33/T9*100</f>
        <v>0</v>
      </c>
      <c r="U39" s="12">
        <f t="shared" ref="U39:V39" si="38">U33/U9*100</f>
        <v>4.5454545454545459</v>
      </c>
      <c r="V39" s="12">
        <f t="shared" si="38"/>
        <v>-50</v>
      </c>
      <c r="W39" s="12">
        <f>Q39-AH39</f>
        <v>-0.9792809538921885</v>
      </c>
      <c r="X39" s="12">
        <f t="shared" si="33"/>
        <v>-1.463414634146341</v>
      </c>
      <c r="Y39" s="12">
        <f>S39-AJ39</f>
        <v>-1.3644583264836427</v>
      </c>
      <c r="Z39" s="12">
        <f t="shared" si="37"/>
        <v>-5.2631578947368416</v>
      </c>
      <c r="AA39" s="12">
        <f t="shared" si="37"/>
        <v>-300</v>
      </c>
      <c r="AB39" s="12">
        <f t="shared" si="37"/>
        <v>-20</v>
      </c>
      <c r="AC39" s="12">
        <f>Q39-AK39</f>
        <v>-1.4521914093255184</v>
      </c>
      <c r="AD39" s="12">
        <f t="shared" si="35"/>
        <v>3.7173082574199237</v>
      </c>
      <c r="AE39" s="12">
        <f t="shared" si="35"/>
        <v>-7.6378459558034768</v>
      </c>
      <c r="AH39" s="12">
        <f t="shared" ref="AH39:AJ39" si="39">AH33/AH9*100</f>
        <v>6.5693430656934311</v>
      </c>
      <c r="AI39" s="12">
        <f t="shared" si="39"/>
        <v>10</v>
      </c>
      <c r="AJ39" s="12">
        <f t="shared" si="39"/>
        <v>3.8961038961038961</v>
      </c>
      <c r="AK39" s="12">
        <f>AK33/AK9*100</f>
        <v>7.042253521126761</v>
      </c>
      <c r="AL39" s="12">
        <f>AL33/AL9*100</f>
        <v>4.8192771084337354</v>
      </c>
      <c r="AM39" s="12">
        <f>AM33/AM9*100</f>
        <v>10.16949152542373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94.409937888198755</v>
      </c>
      <c r="R40" s="12">
        <f t="shared" si="40"/>
        <v>91.463414634146346</v>
      </c>
      <c r="S40" s="12">
        <f t="shared" si="40"/>
        <v>97.468354430379748</v>
      </c>
      <c r="T40" s="12">
        <f>T34/T9*100</f>
        <v>112.5</v>
      </c>
      <c r="U40" s="12">
        <f t="shared" ref="U40:V40" si="41">U34/U9*100</f>
        <v>104.54545454545455</v>
      </c>
      <c r="V40" s="12">
        <f t="shared" si="41"/>
        <v>200</v>
      </c>
      <c r="W40" s="12">
        <f t="shared" ref="W40:W42" si="42">Q40-AH40</f>
        <v>3.1690619757900009</v>
      </c>
      <c r="X40" s="12">
        <f t="shared" si="33"/>
        <v>4.7967479674796749</v>
      </c>
      <c r="Y40" s="12">
        <f>S40-AJ40</f>
        <v>2.6631596251849459</v>
      </c>
      <c r="Z40" s="12">
        <f>Z34/Z9*100</f>
        <v>115.78947368421053</v>
      </c>
      <c r="AA40" s="12">
        <f t="shared" ref="AA40:AB40" si="43">AA34/AA9*100</f>
        <v>200</v>
      </c>
      <c r="AB40" s="12">
        <f t="shared" si="43"/>
        <v>120</v>
      </c>
      <c r="AC40" s="12">
        <f t="shared" ref="AC40:AC42" si="44">Q40-AK40</f>
        <v>2.8606421135508668</v>
      </c>
      <c r="AD40" s="12">
        <f t="shared" si="35"/>
        <v>-1.3076697032030467</v>
      </c>
      <c r="AE40" s="12">
        <f t="shared" si="35"/>
        <v>7.6378459558034706</v>
      </c>
      <c r="AH40" s="12">
        <f t="shared" ref="AH40:AJ40" si="45">AH34/AH9*100</f>
        <v>91.240875912408754</v>
      </c>
      <c r="AI40" s="12">
        <f t="shared" si="45"/>
        <v>86.666666666666671</v>
      </c>
      <c r="AJ40" s="12">
        <f t="shared" si="45"/>
        <v>94.805194805194802</v>
      </c>
      <c r="AK40" s="12">
        <f>AK34/AK9*100</f>
        <v>91.549295774647888</v>
      </c>
      <c r="AL40" s="12">
        <f>AL34/AL9*100</f>
        <v>92.771084337349393</v>
      </c>
      <c r="AM40" s="12">
        <f>AM34/AM9*100</f>
        <v>89.830508474576277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79.503105590062106</v>
      </c>
      <c r="R41" s="12">
        <f t="shared" si="46"/>
        <v>71.951219512195124</v>
      </c>
      <c r="S41" s="12">
        <f t="shared" si="46"/>
        <v>87.341772151898738</v>
      </c>
      <c r="T41" s="12">
        <f>T35/T9*100</f>
        <v>66.666666666666657</v>
      </c>
      <c r="U41" s="12">
        <f t="shared" ref="U41:V41" si="47">U35/U9*100</f>
        <v>77.272727272727266</v>
      </c>
      <c r="V41" s="12">
        <f t="shared" si="47"/>
        <v>-50</v>
      </c>
      <c r="W41" s="12">
        <f t="shared" si="42"/>
        <v>-2.2487192274561494</v>
      </c>
      <c r="X41" s="12">
        <f t="shared" si="33"/>
        <v>1.9512195121951237</v>
      </c>
      <c r="Y41" s="12">
        <f>S41-AJ41</f>
        <v>-3.5673187571921687</v>
      </c>
      <c r="Z41" s="12">
        <f>Z35/Z9*100</f>
        <v>105.26315789473684</v>
      </c>
      <c r="AA41" s="12">
        <f t="shared" ref="AA41:AB41" si="48">AA35/AA9*100</f>
        <v>200</v>
      </c>
      <c r="AB41" s="12">
        <f t="shared" si="48"/>
        <v>110.00000000000001</v>
      </c>
      <c r="AC41" s="12">
        <f t="shared" si="44"/>
        <v>3.4467675618930969</v>
      </c>
      <c r="AD41" s="12">
        <f>R41-AL41</f>
        <v>-1.5427563914193314</v>
      </c>
      <c r="AE41" s="12">
        <f t="shared" si="35"/>
        <v>7.6807552027461981</v>
      </c>
      <c r="AH41" s="12">
        <f>AH35/AH9*100</f>
        <v>81.751824817518255</v>
      </c>
      <c r="AI41" s="12">
        <f>AI35/AI9*100</f>
        <v>70</v>
      </c>
      <c r="AJ41" s="12">
        <f>AJ35/AJ9*100</f>
        <v>90.909090909090907</v>
      </c>
      <c r="AK41" s="12">
        <f t="shared" ref="AK41:AM41" si="49">AK35/AK9*100</f>
        <v>76.056338028169009</v>
      </c>
      <c r="AL41" s="12">
        <f t="shared" si="49"/>
        <v>73.493975903614455</v>
      </c>
      <c r="AM41" s="12">
        <f t="shared" si="49"/>
        <v>79.66101694915254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53.41614906832298</v>
      </c>
      <c r="R42" s="12">
        <f t="shared" si="50"/>
        <v>39.024390243902438</v>
      </c>
      <c r="S42" s="12">
        <f t="shared" si="50"/>
        <v>68.35443037974683</v>
      </c>
      <c r="T42" s="12">
        <f t="shared" si="50"/>
        <v>58.333333333333336</v>
      </c>
      <c r="U42" s="12">
        <f t="shared" si="50"/>
        <v>40.909090909090914</v>
      </c>
      <c r="V42" s="12">
        <f t="shared" si="50"/>
        <v>250</v>
      </c>
      <c r="W42" s="12">
        <f t="shared" si="42"/>
        <v>0.86140454277553147</v>
      </c>
      <c r="X42" s="12">
        <f t="shared" si="33"/>
        <v>0.69105691056910246</v>
      </c>
      <c r="Y42" s="12">
        <f>S42-AJ42</f>
        <v>4.7180667433831971</v>
      </c>
      <c r="Z42" s="12">
        <f t="shared" si="50"/>
        <v>73.68421052631578</v>
      </c>
      <c r="AA42" s="12">
        <f t="shared" si="50"/>
        <v>100</v>
      </c>
      <c r="AB42" s="12">
        <f t="shared" si="50"/>
        <v>75</v>
      </c>
      <c r="AC42" s="12">
        <f t="shared" si="44"/>
        <v>2.7119237162103076</v>
      </c>
      <c r="AD42" s="12">
        <f>R42-AL42</f>
        <v>-0.7346459006758721</v>
      </c>
      <c r="AE42" s="12">
        <f t="shared" si="35"/>
        <v>2.2527354644925879</v>
      </c>
      <c r="AH42" s="12">
        <f t="shared" ref="AH42:AJ42" si="51">AH36/AH9*100</f>
        <v>52.554744525547449</v>
      </c>
      <c r="AI42" s="12">
        <f t="shared" si="51"/>
        <v>38.333333333333336</v>
      </c>
      <c r="AJ42" s="12">
        <f t="shared" si="51"/>
        <v>63.636363636363633</v>
      </c>
      <c r="AK42" s="12">
        <f>AK36/AK9*100</f>
        <v>50.704225352112672</v>
      </c>
      <c r="AL42" s="12">
        <f>AL36/AL9*100</f>
        <v>39.75903614457831</v>
      </c>
      <c r="AM42" s="12">
        <f>AM36/AM9*100</f>
        <v>66.101694915254242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30</v>
      </c>
      <c r="C9" s="17">
        <f>SUM(C10:C30)</f>
        <v>15</v>
      </c>
      <c r="D9" s="17">
        <f>SUM(D10:D30)</f>
        <v>15</v>
      </c>
      <c r="E9" s="17">
        <f>F9+G9</f>
        <v>9</v>
      </c>
      <c r="F9" s="17">
        <f>SUM(F10:F30)</f>
        <v>2</v>
      </c>
      <c r="G9" s="17">
        <f>SUM(G10:G30)</f>
        <v>7</v>
      </c>
      <c r="H9" s="15">
        <f>IF(B9=E9,0,(1-(B9/(B9-E9)))*-100)</f>
        <v>42.857142857142861</v>
      </c>
      <c r="I9" s="15">
        <f>IF(C9=F9,0,(1-(C9/(C9-F9)))*-100)</f>
        <v>15.384615384615374</v>
      </c>
      <c r="J9" s="15">
        <f>IF(D9=G9,0,(1-(D9/(D9-G9)))*-100)</f>
        <v>87.5</v>
      </c>
      <c r="K9" s="17">
        <f>L9+M9</f>
        <v>-3</v>
      </c>
      <c r="L9" s="17">
        <f>SUM(L10:L30)</f>
        <v>5</v>
      </c>
      <c r="M9" s="17">
        <f>SUM(M10:M30)</f>
        <v>-8</v>
      </c>
      <c r="N9" s="15">
        <f>IF(B9=K9,0,(1-(B9/(B9-K9)))*-100)</f>
        <v>-9.0909090909090935</v>
      </c>
      <c r="O9" s="15">
        <f t="shared" ref="O9:P10" si="0">IF(C9=L9,0,(1-(C9/(C9-L9)))*-100)</f>
        <v>50</v>
      </c>
      <c r="P9" s="15">
        <f>IF(D9=M9,0,(1-(D9/(D9-M9)))*-100)</f>
        <v>-34.782608695652172</v>
      </c>
      <c r="Q9" s="17">
        <f>R9+S9</f>
        <v>52</v>
      </c>
      <c r="R9" s="17">
        <f>SUM(R10:R30)</f>
        <v>22</v>
      </c>
      <c r="S9" s="17">
        <f>SUM(S10:S30)</f>
        <v>30</v>
      </c>
      <c r="T9" s="17">
        <f>U9+V9</f>
        <v>-17</v>
      </c>
      <c r="U9" s="17">
        <f>SUM(U10:U30)</f>
        <v>-14</v>
      </c>
      <c r="V9" s="17">
        <f>SUM(V10:V30)</f>
        <v>-3</v>
      </c>
      <c r="W9" s="15">
        <f>IF(Q9=T9,IF(Q9&gt;0,"皆増",0),(1-(Q9/(Q9-T9)))*-100)</f>
        <v>-24.637681159420289</v>
      </c>
      <c r="X9" s="15">
        <f t="shared" ref="X9:Y30" si="1">IF(R9=U9,IF(R9&gt;0,"皆増",0),(1-(R9/(R9-U9)))*-100)</f>
        <v>-38.888888888888886</v>
      </c>
      <c r="Y9" s="15">
        <f t="shared" si="1"/>
        <v>-9.0909090909090935</v>
      </c>
      <c r="Z9" s="17">
        <f>AA9+AB9</f>
        <v>-12</v>
      </c>
      <c r="AA9" s="17">
        <f>SUM(AA10:AA30)</f>
        <v>-10</v>
      </c>
      <c r="AB9" s="17">
        <f>SUM(AB10:AB30)</f>
        <v>-2</v>
      </c>
      <c r="AC9" s="15">
        <f>IF(Q9=Z9,IF(Q9&gt;0,"皆増",0),(1-(Q9/(Q9-Z9)))*-100)</f>
        <v>-18.75</v>
      </c>
      <c r="AD9" s="15">
        <f t="shared" ref="AD9:AE30" si="2">IF(R9=AA9,IF(R9&gt;0,"皆増",0),(1-(R9/(R9-AA9)))*-100)</f>
        <v>-31.25</v>
      </c>
      <c r="AE9" s="15">
        <f t="shared" si="2"/>
        <v>-6.25</v>
      </c>
      <c r="AH9" s="4">
        <f t="shared" ref="AH9:AJ30" si="3">Q9-T9</f>
        <v>69</v>
      </c>
      <c r="AI9" s="4">
        <f t="shared" si="3"/>
        <v>36</v>
      </c>
      <c r="AJ9" s="4">
        <f t="shared" si="3"/>
        <v>33</v>
      </c>
      <c r="AK9" s="4">
        <f t="shared" ref="AK9:AM30" si="4">Q9-Z9</f>
        <v>64</v>
      </c>
      <c r="AL9" s="4">
        <f t="shared" si="4"/>
        <v>32</v>
      </c>
      <c r="AM9" s="4">
        <f t="shared" si="4"/>
        <v>32</v>
      </c>
    </row>
    <row r="10" spans="1:39" s="1" customFormat="1" ht="18" customHeight="1" x14ac:dyDescent="0.2">
      <c r="A10" s="4" t="s">
        <v>1</v>
      </c>
      <c r="B10" s="17">
        <f t="shared" ref="B10" si="5">C10+D10</f>
        <v>30</v>
      </c>
      <c r="C10" s="17">
        <v>15</v>
      </c>
      <c r="D10" s="17">
        <v>15</v>
      </c>
      <c r="E10" s="17">
        <f t="shared" ref="E10" si="6">F10+G10</f>
        <v>9</v>
      </c>
      <c r="F10" s="17">
        <v>2</v>
      </c>
      <c r="G10" s="17">
        <v>7</v>
      </c>
      <c r="H10" s="15">
        <f>IF(B10=E10,0,(1-(B10/(B10-E10)))*-100)</f>
        <v>42.857142857142861</v>
      </c>
      <c r="I10" s="15">
        <f t="shared" ref="I10" si="7">IF(C10=F10,0,(1-(C10/(C10-F10)))*-100)</f>
        <v>15.384615384615374</v>
      </c>
      <c r="J10" s="15">
        <f>IF(D10=G10,0,(1-(D10/(D10-G10)))*-100)</f>
        <v>87.5</v>
      </c>
      <c r="K10" s="17">
        <f t="shared" ref="K10" si="8">L10+M10</f>
        <v>-3</v>
      </c>
      <c r="L10" s="17">
        <v>5</v>
      </c>
      <c r="M10" s="17">
        <v>-8</v>
      </c>
      <c r="N10" s="15">
        <f>IF(B10=K10,0,(1-(B10/(B10-K10)))*-100)</f>
        <v>-9.0909090909090935</v>
      </c>
      <c r="O10" s="15">
        <f t="shared" si="0"/>
        <v>50</v>
      </c>
      <c r="P10" s="15">
        <f t="shared" si="0"/>
        <v>-34.782608695652172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0</v>
      </c>
      <c r="U19" s="17">
        <v>-1</v>
      </c>
      <c r="V19" s="17">
        <v>1</v>
      </c>
      <c r="W19" s="15">
        <f t="shared" si="11"/>
        <v>0</v>
      </c>
      <c r="X19" s="15">
        <f t="shared" si="1"/>
        <v>-100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-3</v>
      </c>
      <c r="AA22" s="17">
        <v>-4</v>
      </c>
      <c r="AB22" s="17">
        <v>1</v>
      </c>
      <c r="AC22" s="15">
        <f t="shared" si="13"/>
        <v>-75</v>
      </c>
      <c r="AD22" s="15">
        <f t="shared" si="2"/>
        <v>-100</v>
      </c>
      <c r="AE22" s="15" t="str">
        <f t="shared" si="2"/>
        <v>皆増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4</v>
      </c>
      <c r="AL22" s="4">
        <f t="shared" si="4"/>
        <v>4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-4</v>
      </c>
      <c r="U23" s="17">
        <v>-3</v>
      </c>
      <c r="V23" s="17">
        <v>-1</v>
      </c>
      <c r="W23" s="15">
        <f t="shared" si="11"/>
        <v>-80</v>
      </c>
      <c r="X23" s="15">
        <f t="shared" si="1"/>
        <v>-100</v>
      </c>
      <c r="Y23" s="15">
        <f t="shared" si="1"/>
        <v>-50</v>
      </c>
      <c r="Z23" s="17">
        <f t="shared" si="12"/>
        <v>-3</v>
      </c>
      <c r="AA23" s="17">
        <v>-3</v>
      </c>
      <c r="AB23" s="17">
        <v>0</v>
      </c>
      <c r="AC23" s="15">
        <f t="shared" si="13"/>
        <v>-75</v>
      </c>
      <c r="AD23" s="15">
        <f t="shared" si="2"/>
        <v>-100</v>
      </c>
      <c r="AE23" s="15">
        <f t="shared" si="2"/>
        <v>0</v>
      </c>
      <c r="AH23" s="4">
        <f t="shared" si="3"/>
        <v>5</v>
      </c>
      <c r="AI23" s="4">
        <f t="shared" si="3"/>
        <v>3</v>
      </c>
      <c r="AJ23" s="4">
        <f t="shared" si="3"/>
        <v>2</v>
      </c>
      <c r="AK23" s="4">
        <f t="shared" si="4"/>
        <v>4</v>
      </c>
      <c r="AL23" s="4">
        <f t="shared" si="4"/>
        <v>3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50</v>
      </c>
      <c r="X24" s="15">
        <f t="shared" si="1"/>
        <v>0</v>
      </c>
      <c r="Y24" s="15" t="str">
        <f t="shared" si="1"/>
        <v>皆増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-25</v>
      </c>
      <c r="AD24" s="15">
        <f t="shared" si="2"/>
        <v>-33.333333333333336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3</v>
      </c>
      <c r="S25" s="17">
        <v>1</v>
      </c>
      <c r="T25" s="17">
        <f t="shared" si="10"/>
        <v>-5</v>
      </c>
      <c r="U25" s="17">
        <v>-3</v>
      </c>
      <c r="V25" s="17">
        <v>-2</v>
      </c>
      <c r="W25" s="15">
        <f t="shared" si="11"/>
        <v>-55.555555555555557</v>
      </c>
      <c r="X25" s="15">
        <f t="shared" si="1"/>
        <v>-50</v>
      </c>
      <c r="Y25" s="15">
        <f t="shared" si="1"/>
        <v>-66.666666666666671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-19.999999999999996</v>
      </c>
      <c r="AD25" s="15">
        <f t="shared" si="2"/>
        <v>0</v>
      </c>
      <c r="AE25" s="15">
        <f t="shared" si="2"/>
        <v>-50</v>
      </c>
      <c r="AH25" s="4">
        <f t="shared" si="3"/>
        <v>9</v>
      </c>
      <c r="AI25" s="4">
        <f t="shared" si="3"/>
        <v>6</v>
      </c>
      <c r="AJ25" s="4">
        <f t="shared" si="3"/>
        <v>3</v>
      </c>
      <c r="AK25" s="4">
        <f t="shared" si="4"/>
        <v>5</v>
      </c>
      <c r="AL25" s="4">
        <f t="shared" si="4"/>
        <v>3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9</v>
      </c>
      <c r="R26" s="17">
        <v>3</v>
      </c>
      <c r="S26" s="17">
        <v>6</v>
      </c>
      <c r="T26" s="17">
        <f t="shared" si="10"/>
        <v>1</v>
      </c>
      <c r="U26" s="17">
        <v>-3</v>
      </c>
      <c r="V26" s="17">
        <v>4</v>
      </c>
      <c r="W26" s="15">
        <f t="shared" si="11"/>
        <v>12.5</v>
      </c>
      <c r="X26" s="15">
        <f t="shared" si="1"/>
        <v>-50</v>
      </c>
      <c r="Y26" s="15">
        <f t="shared" si="1"/>
        <v>200</v>
      </c>
      <c r="Z26" s="17">
        <f t="shared" si="12"/>
        <v>5</v>
      </c>
      <c r="AA26" s="17">
        <v>3</v>
      </c>
      <c r="AB26" s="17">
        <v>2</v>
      </c>
      <c r="AC26" s="15">
        <f t="shared" si="13"/>
        <v>125</v>
      </c>
      <c r="AD26" s="15" t="str">
        <f t="shared" si="2"/>
        <v>皆増</v>
      </c>
      <c r="AE26" s="15">
        <f t="shared" si="2"/>
        <v>50</v>
      </c>
      <c r="AH26" s="4">
        <f t="shared" si="3"/>
        <v>8</v>
      </c>
      <c r="AI26" s="4">
        <f t="shared" si="3"/>
        <v>6</v>
      </c>
      <c r="AJ26" s="4">
        <f t="shared" si="3"/>
        <v>2</v>
      </c>
      <c r="AK26" s="4">
        <f t="shared" si="4"/>
        <v>4</v>
      </c>
      <c r="AL26" s="4">
        <f t="shared" si="4"/>
        <v>0</v>
      </c>
      <c r="AM26" s="4">
        <f t="shared" si="4"/>
        <v>4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4</v>
      </c>
      <c r="S27" s="17">
        <v>4</v>
      </c>
      <c r="T27" s="17">
        <f t="shared" si="10"/>
        <v>-1</v>
      </c>
      <c r="U27" s="17">
        <v>1</v>
      </c>
      <c r="V27" s="17">
        <v>-2</v>
      </c>
      <c r="W27" s="15">
        <f t="shared" si="11"/>
        <v>-11.111111111111116</v>
      </c>
      <c r="X27" s="15">
        <f t="shared" si="1"/>
        <v>33.333333333333329</v>
      </c>
      <c r="Y27" s="15">
        <f t="shared" si="1"/>
        <v>-33.333333333333336</v>
      </c>
      <c r="Z27" s="17">
        <f t="shared" si="12"/>
        <v>-2</v>
      </c>
      <c r="AA27" s="17">
        <v>-3</v>
      </c>
      <c r="AB27" s="17">
        <v>1</v>
      </c>
      <c r="AC27" s="15">
        <f t="shared" si="13"/>
        <v>-19.999999999999996</v>
      </c>
      <c r="AD27" s="15">
        <f t="shared" si="2"/>
        <v>-42.857142857142861</v>
      </c>
      <c r="AE27" s="15">
        <f t="shared" si="2"/>
        <v>33.333333333333329</v>
      </c>
      <c r="AH27" s="4">
        <f t="shared" si="3"/>
        <v>9</v>
      </c>
      <c r="AI27" s="4">
        <f t="shared" si="3"/>
        <v>3</v>
      </c>
      <c r="AJ27" s="4">
        <f t="shared" si="3"/>
        <v>6</v>
      </c>
      <c r="AK27" s="4">
        <f t="shared" si="4"/>
        <v>10</v>
      </c>
      <c r="AL27" s="4">
        <f t="shared" si="4"/>
        <v>7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14</v>
      </c>
      <c r="R28" s="17">
        <v>5</v>
      </c>
      <c r="S28" s="17">
        <v>9</v>
      </c>
      <c r="T28" s="17">
        <f t="shared" si="10"/>
        <v>-8</v>
      </c>
      <c r="U28" s="17">
        <v>-4</v>
      </c>
      <c r="V28" s="17">
        <v>-4</v>
      </c>
      <c r="W28" s="15">
        <f t="shared" si="11"/>
        <v>-36.363636363636367</v>
      </c>
      <c r="X28" s="15">
        <f t="shared" si="1"/>
        <v>-44.444444444444443</v>
      </c>
      <c r="Y28" s="15">
        <f t="shared" si="1"/>
        <v>-30.76923076923077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-12.5</v>
      </c>
      <c r="AD28" s="15">
        <f t="shared" si="2"/>
        <v>-16.666666666666664</v>
      </c>
      <c r="AE28" s="15">
        <f t="shared" si="2"/>
        <v>-9.9999999999999982</v>
      </c>
      <c r="AH28" s="4">
        <f t="shared" si="3"/>
        <v>22</v>
      </c>
      <c r="AI28" s="4">
        <f t="shared" si="3"/>
        <v>9</v>
      </c>
      <c r="AJ28" s="4">
        <f t="shared" si="3"/>
        <v>13</v>
      </c>
      <c r="AK28" s="4">
        <f t="shared" si="4"/>
        <v>16</v>
      </c>
      <c r="AL28" s="4">
        <f t="shared" si="4"/>
        <v>6</v>
      </c>
      <c r="AM28" s="4">
        <f t="shared" si="4"/>
        <v>10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9</v>
      </c>
      <c r="R29" s="17">
        <v>5</v>
      </c>
      <c r="S29" s="17">
        <v>4</v>
      </c>
      <c r="T29" s="17">
        <f t="shared" si="10"/>
        <v>-1</v>
      </c>
      <c r="U29" s="17">
        <v>0</v>
      </c>
      <c r="V29" s="17">
        <v>-1</v>
      </c>
      <c r="W29" s="15">
        <f t="shared" si="11"/>
        <v>-9.9999999999999982</v>
      </c>
      <c r="X29" s="15">
        <f t="shared" si="1"/>
        <v>0</v>
      </c>
      <c r="Y29" s="15">
        <f t="shared" si="1"/>
        <v>-19.999999999999996</v>
      </c>
      <c r="Z29" s="17">
        <f t="shared" si="12"/>
        <v>-4</v>
      </c>
      <c r="AA29" s="17">
        <v>0</v>
      </c>
      <c r="AB29" s="17">
        <v>-4</v>
      </c>
      <c r="AC29" s="15">
        <f t="shared" si="13"/>
        <v>-30.76923076923077</v>
      </c>
      <c r="AD29" s="15">
        <f t="shared" si="2"/>
        <v>0</v>
      </c>
      <c r="AE29" s="15">
        <f t="shared" si="2"/>
        <v>-50</v>
      </c>
      <c r="AH29" s="4">
        <f t="shared" si="3"/>
        <v>10</v>
      </c>
      <c r="AI29" s="4">
        <f t="shared" si="3"/>
        <v>5</v>
      </c>
      <c r="AJ29" s="4">
        <f t="shared" si="3"/>
        <v>5</v>
      </c>
      <c r="AK29" s="4">
        <f t="shared" si="4"/>
        <v>13</v>
      </c>
      <c r="AL29" s="4">
        <f t="shared" si="4"/>
        <v>5</v>
      </c>
      <c r="AM29" s="4">
        <f t="shared" si="4"/>
        <v>8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-66.666666666666671</v>
      </c>
      <c r="AD30" s="15">
        <f t="shared" si="2"/>
        <v>0</v>
      </c>
      <c r="AE30" s="15">
        <f t="shared" si="2"/>
        <v>-66.666666666666671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0</v>
      </c>
      <c r="S33" s="17">
        <f>SUM(S13:S22)</f>
        <v>3</v>
      </c>
      <c r="T33" s="17">
        <f t="shared" si="19"/>
        <v>0</v>
      </c>
      <c r="U33" s="17">
        <f t="shared" si="19"/>
        <v>-2</v>
      </c>
      <c r="V33" s="17">
        <f t="shared" si="19"/>
        <v>2</v>
      </c>
      <c r="W33" s="15">
        <f t="shared" si="15"/>
        <v>0</v>
      </c>
      <c r="X33" s="15">
        <f t="shared" si="15"/>
        <v>-100</v>
      </c>
      <c r="Y33" s="15">
        <f t="shared" si="15"/>
        <v>200</v>
      </c>
      <c r="Z33" s="17">
        <f t="shared" ref="Z33:AB33" si="20">SUM(Z13:Z22)</f>
        <v>-2</v>
      </c>
      <c r="AA33" s="17">
        <f t="shared" si="20"/>
        <v>-5</v>
      </c>
      <c r="AB33" s="17">
        <f t="shared" si="20"/>
        <v>3</v>
      </c>
      <c r="AC33" s="15">
        <f t="shared" si="17"/>
        <v>-40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5</v>
      </c>
      <c r="AL33" s="4">
        <f>SUM(AL13:AL22)</f>
        <v>5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49</v>
      </c>
      <c r="R34" s="17">
        <f t="shared" si="22"/>
        <v>22</v>
      </c>
      <c r="S34" s="17">
        <f t="shared" si="22"/>
        <v>27</v>
      </c>
      <c r="T34" s="17">
        <f t="shared" si="22"/>
        <v>-17</v>
      </c>
      <c r="U34" s="17">
        <f t="shared" si="22"/>
        <v>-12</v>
      </c>
      <c r="V34" s="17">
        <f t="shared" si="22"/>
        <v>-5</v>
      </c>
      <c r="W34" s="15">
        <f t="shared" si="15"/>
        <v>-25.757575757575758</v>
      </c>
      <c r="X34" s="15">
        <f t="shared" si="15"/>
        <v>-35.294117647058819</v>
      </c>
      <c r="Y34" s="15">
        <f t="shared" si="15"/>
        <v>-15.625</v>
      </c>
      <c r="Z34" s="17">
        <f t="shared" ref="Z34:AB34" si="23">SUM(Z23:Z30)</f>
        <v>-10</v>
      </c>
      <c r="AA34" s="17">
        <f t="shared" si="23"/>
        <v>-5</v>
      </c>
      <c r="AB34" s="17">
        <f t="shared" si="23"/>
        <v>-5</v>
      </c>
      <c r="AC34" s="15">
        <f t="shared" si="17"/>
        <v>-16.949152542372879</v>
      </c>
      <c r="AD34" s="15">
        <f t="shared" si="17"/>
        <v>-18.518518518518523</v>
      </c>
      <c r="AE34" s="15">
        <f t="shared" si="17"/>
        <v>-15.625</v>
      </c>
      <c r="AH34" s="4">
        <f t="shared" ref="AH34:AJ34" si="24">SUM(AH23:AH30)</f>
        <v>66</v>
      </c>
      <c r="AI34" s="4">
        <f t="shared" si="24"/>
        <v>34</v>
      </c>
      <c r="AJ34" s="4">
        <f t="shared" si="24"/>
        <v>32</v>
      </c>
      <c r="AK34" s="4">
        <f>SUM(AK23:AK30)</f>
        <v>59</v>
      </c>
      <c r="AL34" s="4">
        <f>SUM(AL23:AL30)</f>
        <v>27</v>
      </c>
      <c r="AM34" s="4">
        <f>SUM(AM23:AM30)</f>
        <v>32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45</v>
      </c>
      <c r="R35" s="17">
        <f t="shared" si="25"/>
        <v>20</v>
      </c>
      <c r="S35" s="17">
        <f t="shared" si="25"/>
        <v>25</v>
      </c>
      <c r="T35" s="17">
        <f t="shared" si="25"/>
        <v>-14</v>
      </c>
      <c r="U35" s="17">
        <f t="shared" si="25"/>
        <v>-9</v>
      </c>
      <c r="V35" s="17">
        <f t="shared" si="25"/>
        <v>-5</v>
      </c>
      <c r="W35" s="15">
        <f t="shared" si="15"/>
        <v>-23.728813559322038</v>
      </c>
      <c r="X35" s="15">
        <f t="shared" si="15"/>
        <v>-31.034482758620683</v>
      </c>
      <c r="Y35" s="15">
        <f t="shared" si="15"/>
        <v>-16.666666666666664</v>
      </c>
      <c r="Z35" s="17">
        <f t="shared" ref="Z35:AB35" si="26">SUM(Z25:Z30)</f>
        <v>-6</v>
      </c>
      <c r="AA35" s="17">
        <f t="shared" si="26"/>
        <v>-1</v>
      </c>
      <c r="AB35" s="17">
        <f t="shared" si="26"/>
        <v>-5</v>
      </c>
      <c r="AC35" s="15">
        <f t="shared" si="17"/>
        <v>-11.764705882352944</v>
      </c>
      <c r="AD35" s="15">
        <f t="shared" si="17"/>
        <v>-4.7619047619047672</v>
      </c>
      <c r="AE35" s="15">
        <f t="shared" si="17"/>
        <v>-16.666666666666664</v>
      </c>
      <c r="AH35" s="4">
        <f t="shared" ref="AH35:AJ35" si="27">SUM(AH25:AH30)</f>
        <v>59</v>
      </c>
      <c r="AI35" s="4">
        <f t="shared" si="27"/>
        <v>29</v>
      </c>
      <c r="AJ35" s="4">
        <f t="shared" si="27"/>
        <v>30</v>
      </c>
      <c r="AK35" s="4">
        <f>SUM(AK25:AK30)</f>
        <v>51</v>
      </c>
      <c r="AL35" s="4">
        <f>SUM(AL25:AL30)</f>
        <v>21</v>
      </c>
      <c r="AM35" s="4">
        <f>SUM(AM25:AM30)</f>
        <v>30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32</v>
      </c>
      <c r="R36" s="17">
        <f t="shared" si="28"/>
        <v>14</v>
      </c>
      <c r="S36" s="17">
        <f t="shared" si="28"/>
        <v>18</v>
      </c>
      <c r="T36" s="17">
        <f t="shared" si="28"/>
        <v>-10</v>
      </c>
      <c r="U36" s="17">
        <f t="shared" si="28"/>
        <v>-3</v>
      </c>
      <c r="V36" s="17">
        <f t="shared" si="28"/>
        <v>-7</v>
      </c>
      <c r="W36" s="15">
        <f t="shared" si="15"/>
        <v>-23.809523809523814</v>
      </c>
      <c r="X36" s="15">
        <f t="shared" si="15"/>
        <v>-17.647058823529417</v>
      </c>
      <c r="Y36" s="15">
        <f t="shared" si="15"/>
        <v>-28.000000000000004</v>
      </c>
      <c r="Z36" s="17">
        <f t="shared" ref="Z36:AB36" si="29">SUM(Z27:Z30)</f>
        <v>-10</v>
      </c>
      <c r="AA36" s="17">
        <f t="shared" si="29"/>
        <v>-4</v>
      </c>
      <c r="AB36" s="17">
        <f t="shared" si="29"/>
        <v>-6</v>
      </c>
      <c r="AC36" s="15">
        <f t="shared" si="17"/>
        <v>-23.809523809523814</v>
      </c>
      <c r="AD36" s="15">
        <f t="shared" si="17"/>
        <v>-22.222222222222221</v>
      </c>
      <c r="AE36" s="15">
        <f t="shared" si="17"/>
        <v>-25</v>
      </c>
      <c r="AH36" s="4">
        <f t="shared" ref="AH36:AJ36" si="30">SUM(AH27:AH30)</f>
        <v>42</v>
      </c>
      <c r="AI36" s="4">
        <f t="shared" si="30"/>
        <v>17</v>
      </c>
      <c r="AJ36" s="4">
        <f t="shared" si="30"/>
        <v>25</v>
      </c>
      <c r="AK36" s="4">
        <f>SUM(AK27:AK30)</f>
        <v>42</v>
      </c>
      <c r="AL36" s="4">
        <f>SUM(AL27:AL30)</f>
        <v>18</v>
      </c>
      <c r="AM36" s="4">
        <f>SUM(AM27:AM30)</f>
        <v>24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5.7692307692307692</v>
      </c>
      <c r="R39" s="12">
        <f>R33/R9*100</f>
        <v>0</v>
      </c>
      <c r="S39" s="13">
        <f t="shared" si="37"/>
        <v>10</v>
      </c>
      <c r="T39" s="12">
        <f>T33/T9*100</f>
        <v>0</v>
      </c>
      <c r="U39" s="12">
        <f t="shared" ref="U39:V39" si="38">U33/U9*100</f>
        <v>14.285714285714285</v>
      </c>
      <c r="V39" s="12">
        <f t="shared" si="38"/>
        <v>-66.666666666666657</v>
      </c>
      <c r="W39" s="12">
        <f>Q39-AH39</f>
        <v>1.4214046822742477</v>
      </c>
      <c r="X39" s="12">
        <f t="shared" si="33"/>
        <v>-5.5555555555555554</v>
      </c>
      <c r="Y39" s="12">
        <f>S39-AJ39</f>
        <v>6.9696969696969697</v>
      </c>
      <c r="Z39" s="12">
        <f t="shared" si="37"/>
        <v>16.666666666666664</v>
      </c>
      <c r="AA39" s="12">
        <f t="shared" si="37"/>
        <v>50</v>
      </c>
      <c r="AB39" s="12">
        <f t="shared" si="37"/>
        <v>-150</v>
      </c>
      <c r="AC39" s="12">
        <f>Q39-AK39</f>
        <v>-2.0432692307692308</v>
      </c>
      <c r="AD39" s="12">
        <f t="shared" si="35"/>
        <v>-15.625</v>
      </c>
      <c r="AE39" s="12">
        <f t="shared" si="35"/>
        <v>10</v>
      </c>
      <c r="AH39" s="12">
        <f t="shared" ref="AH39:AJ39" si="39">AH33/AH9*100</f>
        <v>4.3478260869565215</v>
      </c>
      <c r="AI39" s="12">
        <f t="shared" si="39"/>
        <v>5.5555555555555554</v>
      </c>
      <c r="AJ39" s="12">
        <f t="shared" si="39"/>
        <v>3.0303030303030303</v>
      </c>
      <c r="AK39" s="12">
        <f>AK33/AK9*100</f>
        <v>7.8125</v>
      </c>
      <c r="AL39" s="12">
        <f>AL33/AL9*100</f>
        <v>15.625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94.230769230769226</v>
      </c>
      <c r="R40" s="12">
        <f t="shared" si="40"/>
        <v>100</v>
      </c>
      <c r="S40" s="12">
        <f t="shared" si="40"/>
        <v>90</v>
      </c>
      <c r="T40" s="12">
        <f>T34/T9*100</f>
        <v>100</v>
      </c>
      <c r="U40" s="12">
        <f t="shared" ref="U40:V40" si="41">U34/U9*100</f>
        <v>85.714285714285708</v>
      </c>
      <c r="V40" s="12">
        <f t="shared" si="41"/>
        <v>166.66666666666669</v>
      </c>
      <c r="W40" s="12">
        <f t="shared" ref="W40:W42" si="42">Q40-AH40</f>
        <v>-1.4214046822742574</v>
      </c>
      <c r="X40" s="12">
        <f t="shared" si="33"/>
        <v>5.5555555555555571</v>
      </c>
      <c r="Y40" s="12">
        <f>S40-AJ40</f>
        <v>-6.9696969696969688</v>
      </c>
      <c r="Z40" s="12">
        <f>Z34/Z9*100</f>
        <v>83.333333333333343</v>
      </c>
      <c r="AA40" s="12">
        <f t="shared" ref="AA40:AB40" si="43">AA34/AA9*100</f>
        <v>50</v>
      </c>
      <c r="AB40" s="12">
        <f t="shared" si="43"/>
        <v>250</v>
      </c>
      <c r="AC40" s="12">
        <f t="shared" ref="AC40:AC42" si="44">Q40-AK40</f>
        <v>2.0432692307692264</v>
      </c>
      <c r="AD40" s="12">
        <f t="shared" si="35"/>
        <v>15.625</v>
      </c>
      <c r="AE40" s="12">
        <f t="shared" si="35"/>
        <v>-10</v>
      </c>
      <c r="AH40" s="12">
        <f t="shared" ref="AH40:AJ40" si="45">AH34/AH9*100</f>
        <v>95.652173913043484</v>
      </c>
      <c r="AI40" s="12">
        <f t="shared" si="45"/>
        <v>94.444444444444443</v>
      </c>
      <c r="AJ40" s="12">
        <f t="shared" si="45"/>
        <v>96.969696969696969</v>
      </c>
      <c r="AK40" s="12">
        <f>AK34/AK9*100</f>
        <v>92.1875</v>
      </c>
      <c r="AL40" s="12">
        <f>AL34/AL9*100</f>
        <v>84.375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86.538461538461547</v>
      </c>
      <c r="R41" s="12">
        <f t="shared" si="46"/>
        <v>90.909090909090907</v>
      </c>
      <c r="S41" s="12">
        <f t="shared" si="46"/>
        <v>83.333333333333343</v>
      </c>
      <c r="T41" s="12">
        <f>T35/T9*100</f>
        <v>82.35294117647058</v>
      </c>
      <c r="U41" s="12">
        <f t="shared" ref="U41:V41" si="47">U35/U9*100</f>
        <v>64.285714285714292</v>
      </c>
      <c r="V41" s="12">
        <f t="shared" si="47"/>
        <v>166.66666666666669</v>
      </c>
      <c r="W41" s="12">
        <f t="shared" si="42"/>
        <v>1.0312151616499534</v>
      </c>
      <c r="X41" s="12">
        <f t="shared" si="33"/>
        <v>10.353535353535349</v>
      </c>
      <c r="Y41" s="12">
        <f>S41-AJ41</f>
        <v>-7.5757575757575637</v>
      </c>
      <c r="Z41" s="12">
        <f>Z35/Z9*100</f>
        <v>50</v>
      </c>
      <c r="AA41" s="12">
        <f t="shared" ref="AA41:AB41" si="48">AA35/AA9*100</f>
        <v>10</v>
      </c>
      <c r="AB41" s="12">
        <f t="shared" si="48"/>
        <v>250</v>
      </c>
      <c r="AC41" s="12">
        <f t="shared" si="44"/>
        <v>6.8509615384615472</v>
      </c>
      <c r="AD41" s="12">
        <f>R41-AL41</f>
        <v>25.284090909090907</v>
      </c>
      <c r="AE41" s="12">
        <f t="shared" si="35"/>
        <v>-10.416666666666657</v>
      </c>
      <c r="AH41" s="12">
        <f>AH35/AH9*100</f>
        <v>85.507246376811594</v>
      </c>
      <c r="AI41" s="12">
        <f>AI35/AI9*100</f>
        <v>80.555555555555557</v>
      </c>
      <c r="AJ41" s="12">
        <f>AJ35/AJ9*100</f>
        <v>90.909090909090907</v>
      </c>
      <c r="AK41" s="12">
        <f t="shared" ref="AK41:AM41" si="49">AK35/AK9*100</f>
        <v>79.6875</v>
      </c>
      <c r="AL41" s="12">
        <f t="shared" si="49"/>
        <v>65.625</v>
      </c>
      <c r="AM41" s="12">
        <f t="shared" si="49"/>
        <v>93.75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61.53846153846154</v>
      </c>
      <c r="R42" s="12">
        <f t="shared" si="50"/>
        <v>63.636363636363633</v>
      </c>
      <c r="S42" s="12">
        <f t="shared" si="50"/>
        <v>60</v>
      </c>
      <c r="T42" s="12">
        <f t="shared" si="50"/>
        <v>58.82352941176471</v>
      </c>
      <c r="U42" s="12">
        <f t="shared" si="50"/>
        <v>21.428571428571427</v>
      </c>
      <c r="V42" s="12">
        <f t="shared" si="50"/>
        <v>233.33333333333334</v>
      </c>
      <c r="W42" s="12">
        <f t="shared" si="42"/>
        <v>0.66889632107022834</v>
      </c>
      <c r="X42" s="12">
        <f t="shared" si="33"/>
        <v>16.414141414141412</v>
      </c>
      <c r="Y42" s="12">
        <f>S42-AJ42</f>
        <v>-15.757575757575751</v>
      </c>
      <c r="Z42" s="12">
        <f t="shared" si="50"/>
        <v>83.333333333333343</v>
      </c>
      <c r="AA42" s="12">
        <f t="shared" si="50"/>
        <v>40</v>
      </c>
      <c r="AB42" s="12">
        <f t="shared" si="50"/>
        <v>300</v>
      </c>
      <c r="AC42" s="12">
        <f t="shared" si="44"/>
        <v>-4.0865384615384599</v>
      </c>
      <c r="AD42" s="12">
        <f>R42-AL42</f>
        <v>7.3863636363636331</v>
      </c>
      <c r="AE42" s="12">
        <f t="shared" si="35"/>
        <v>-15</v>
      </c>
      <c r="AH42" s="12">
        <f t="shared" ref="AH42:AJ42" si="51">AH36/AH9*100</f>
        <v>60.869565217391312</v>
      </c>
      <c r="AI42" s="12">
        <f t="shared" si="51"/>
        <v>47.222222222222221</v>
      </c>
      <c r="AJ42" s="12">
        <f t="shared" si="51"/>
        <v>75.757575757575751</v>
      </c>
      <c r="AK42" s="12">
        <f>AK36/AK9*100</f>
        <v>65.625</v>
      </c>
      <c r="AL42" s="12">
        <f>AL36/AL9*100</f>
        <v>56.25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16</v>
      </c>
      <c r="C9" s="17">
        <f>SUM(C10:C30)</f>
        <v>9</v>
      </c>
      <c r="D9" s="17">
        <f>SUM(D10:D30)</f>
        <v>7</v>
      </c>
      <c r="E9" s="17">
        <f>F9+G9</f>
        <v>4</v>
      </c>
      <c r="F9" s="17">
        <f>SUM(F10:F30)</f>
        <v>4</v>
      </c>
      <c r="G9" s="17">
        <f>SUM(G10:G30)</f>
        <v>0</v>
      </c>
      <c r="H9" s="15">
        <f>IF(B9=E9,0,(1-(B9/(B9-E9)))*-100)</f>
        <v>33.333333333333329</v>
      </c>
      <c r="I9" s="15">
        <f>IF(C9=F9,0,(1-(C9/(C9-F9)))*-100)</f>
        <v>80</v>
      </c>
      <c r="J9" s="15">
        <f>IF(D9=G9,0,(1-(D9/(D9-G9)))*-100)</f>
        <v>0</v>
      </c>
      <c r="K9" s="17">
        <f>L9+M9</f>
        <v>-2</v>
      </c>
      <c r="L9" s="17">
        <f>SUM(L10:L30)</f>
        <v>-4</v>
      </c>
      <c r="M9" s="17">
        <f>SUM(M10:M30)</f>
        <v>2</v>
      </c>
      <c r="N9" s="15">
        <f>IF(B9=K9,0,(1-(B9/(B9-K9)))*-100)</f>
        <v>-11.111111111111116</v>
      </c>
      <c r="O9" s="15">
        <f t="shared" ref="O9:P10" si="0">IF(C9=L9,0,(1-(C9/(C9-L9)))*-100)</f>
        <v>-30.76923076923077</v>
      </c>
      <c r="P9" s="15">
        <f>IF(D9=M9,0,(1-(D9/(D9-M9)))*-100)</f>
        <v>39.999999999999993</v>
      </c>
      <c r="Q9" s="17">
        <f>R9+S9</f>
        <v>45</v>
      </c>
      <c r="R9" s="17">
        <f>SUM(R10:R30)</f>
        <v>22</v>
      </c>
      <c r="S9" s="17">
        <f>SUM(S10:S30)</f>
        <v>23</v>
      </c>
      <c r="T9" s="17">
        <f>U9+V9</f>
        <v>4</v>
      </c>
      <c r="U9" s="17">
        <f>SUM(U10:U30)</f>
        <v>0</v>
      </c>
      <c r="V9" s="17">
        <f>SUM(V10:V30)</f>
        <v>4</v>
      </c>
      <c r="W9" s="15">
        <f>IF(Q9=T9,IF(Q9&gt;0,"皆増",0),(1-(Q9/(Q9-T9)))*-100)</f>
        <v>9.7560975609756184</v>
      </c>
      <c r="X9" s="15">
        <f t="shared" ref="X9:Y30" si="1">IF(R9=U9,IF(R9&gt;0,"皆増",0),(1-(R9/(R9-U9)))*-100)</f>
        <v>0</v>
      </c>
      <c r="Y9" s="15">
        <f t="shared" si="1"/>
        <v>21.052631578947366</v>
      </c>
      <c r="Z9" s="17">
        <f>AA9+AB9</f>
        <v>0</v>
      </c>
      <c r="AA9" s="17">
        <f>SUM(AA10:AA30)</f>
        <v>-6</v>
      </c>
      <c r="AB9" s="17">
        <f>SUM(AB10:AB30)</f>
        <v>6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-21.428571428571431</v>
      </c>
      <c r="AE9" s="15">
        <f t="shared" si="2"/>
        <v>35.294117647058833</v>
      </c>
      <c r="AH9" s="4">
        <f t="shared" ref="AH9:AJ30" si="3">Q9-T9</f>
        <v>41</v>
      </c>
      <c r="AI9" s="4">
        <f t="shared" si="3"/>
        <v>22</v>
      </c>
      <c r="AJ9" s="4">
        <f t="shared" si="3"/>
        <v>19</v>
      </c>
      <c r="AK9" s="4">
        <f t="shared" ref="AK9:AM30" si="4">Q9-Z9</f>
        <v>45</v>
      </c>
      <c r="AL9" s="4">
        <f t="shared" si="4"/>
        <v>28</v>
      </c>
      <c r="AM9" s="4">
        <f t="shared" si="4"/>
        <v>17</v>
      </c>
    </row>
    <row r="10" spans="1:39" s="1" customFormat="1" ht="18" customHeight="1" x14ac:dyDescent="0.2">
      <c r="A10" s="4" t="s">
        <v>1</v>
      </c>
      <c r="B10" s="17">
        <f t="shared" ref="B10" si="5">C10+D10</f>
        <v>16</v>
      </c>
      <c r="C10" s="17">
        <v>9</v>
      </c>
      <c r="D10" s="17">
        <v>7</v>
      </c>
      <c r="E10" s="17">
        <f t="shared" ref="E10" si="6">F10+G10</f>
        <v>4</v>
      </c>
      <c r="F10" s="17">
        <v>4</v>
      </c>
      <c r="G10" s="17">
        <v>0</v>
      </c>
      <c r="H10" s="15">
        <f>IF(B10=E10,0,(1-(B10/(B10-E10)))*-100)</f>
        <v>33.333333333333329</v>
      </c>
      <c r="I10" s="15">
        <f t="shared" ref="I10" si="7">IF(C10=F10,0,(1-(C10/(C10-F10)))*-100)</f>
        <v>80</v>
      </c>
      <c r="J10" s="15">
        <f>IF(D10=G10,0,(1-(D10/(D10-G10)))*-100)</f>
        <v>0</v>
      </c>
      <c r="K10" s="17">
        <f t="shared" ref="K10" si="8">L10+M10</f>
        <v>-2</v>
      </c>
      <c r="L10" s="17">
        <v>-4</v>
      </c>
      <c r="M10" s="17">
        <v>2</v>
      </c>
      <c r="N10" s="15">
        <f>IF(B10=K10,0,(1-(B10/(B10-K10)))*-100)</f>
        <v>-11.111111111111116</v>
      </c>
      <c r="O10" s="15">
        <f t="shared" si="0"/>
        <v>-30.76923076923077</v>
      </c>
      <c r="P10" s="15">
        <f t="shared" si="0"/>
        <v>39.999999999999993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1</v>
      </c>
      <c r="S14" s="17">
        <v>0</v>
      </c>
      <c r="T14" s="17">
        <f t="shared" si="10"/>
        <v>1</v>
      </c>
      <c r="U14" s="17">
        <v>1</v>
      </c>
      <c r="V14" s="17">
        <v>0</v>
      </c>
      <c r="W14" s="15" t="str">
        <f t="shared" si="11"/>
        <v>皆増</v>
      </c>
      <c r="X14" s="15" t="str">
        <f t="shared" si="1"/>
        <v>皆増</v>
      </c>
      <c r="Y14" s="15">
        <f t="shared" si="1"/>
        <v>0</v>
      </c>
      <c r="Z14" s="17">
        <f t="shared" si="12"/>
        <v>1</v>
      </c>
      <c r="AA14" s="17">
        <v>1</v>
      </c>
      <c r="AB14" s="17">
        <v>0</v>
      </c>
      <c r="AC14" s="15" t="str">
        <f t="shared" si="13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0</v>
      </c>
      <c r="S15" s="17">
        <v>1</v>
      </c>
      <c r="T15" s="17">
        <f t="shared" si="10"/>
        <v>0</v>
      </c>
      <c r="U15" s="17">
        <v>-1</v>
      </c>
      <c r="V15" s="17">
        <v>1</v>
      </c>
      <c r="W15" s="15">
        <f t="shared" si="11"/>
        <v>0</v>
      </c>
      <c r="X15" s="15">
        <f t="shared" si="1"/>
        <v>-100</v>
      </c>
      <c r="Y15" s="15" t="str">
        <f t="shared" si="1"/>
        <v>皆増</v>
      </c>
      <c r="Z15" s="17">
        <f t="shared" si="12"/>
        <v>1</v>
      </c>
      <c r="AA15" s="17">
        <v>0</v>
      </c>
      <c r="AB15" s="17">
        <v>1</v>
      </c>
      <c r="AC15" s="15" t="str">
        <f t="shared" si="13"/>
        <v>皆増</v>
      </c>
      <c r="AD15" s="15">
        <f t="shared" si="2"/>
        <v>0</v>
      </c>
      <c r="AE15" s="15" t="str">
        <f t="shared" si="2"/>
        <v>皆増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>
        <f t="shared" si="11"/>
        <v>100</v>
      </c>
      <c r="X21" s="15">
        <f t="shared" si="1"/>
        <v>100</v>
      </c>
      <c r="Y21" s="15">
        <f t="shared" si="1"/>
        <v>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>
        <f t="shared" si="2"/>
        <v>100</v>
      </c>
      <c r="AE21" s="15">
        <f t="shared" si="2"/>
        <v>-100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-33.333333333333336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-33.333333333333336</v>
      </c>
      <c r="AE24" s="15" t="str">
        <f t="shared" si="2"/>
        <v>皆増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5</v>
      </c>
      <c r="S25" s="17">
        <v>0</v>
      </c>
      <c r="T25" s="17">
        <f t="shared" si="10"/>
        <v>1</v>
      </c>
      <c r="U25" s="17">
        <v>4</v>
      </c>
      <c r="V25" s="17">
        <v>-3</v>
      </c>
      <c r="W25" s="15">
        <f t="shared" si="11"/>
        <v>25</v>
      </c>
      <c r="X25" s="15">
        <f t="shared" si="1"/>
        <v>400</v>
      </c>
      <c r="Y25" s="15">
        <f t="shared" si="1"/>
        <v>-100</v>
      </c>
      <c r="Z25" s="17">
        <f t="shared" si="12"/>
        <v>2</v>
      </c>
      <c r="AA25" s="17">
        <v>3</v>
      </c>
      <c r="AB25" s="17">
        <v>-1</v>
      </c>
      <c r="AC25" s="15">
        <f t="shared" si="13"/>
        <v>66.666666666666671</v>
      </c>
      <c r="AD25" s="15">
        <f t="shared" si="2"/>
        <v>150</v>
      </c>
      <c r="AE25" s="15">
        <f t="shared" si="2"/>
        <v>-100</v>
      </c>
      <c r="AH25" s="4">
        <f t="shared" si="3"/>
        <v>4</v>
      </c>
      <c r="AI25" s="4">
        <f t="shared" si="3"/>
        <v>1</v>
      </c>
      <c r="AJ25" s="4">
        <f t="shared" si="3"/>
        <v>3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2</v>
      </c>
      <c r="S26" s="17">
        <v>3</v>
      </c>
      <c r="T26" s="17">
        <f t="shared" si="10"/>
        <v>1</v>
      </c>
      <c r="U26" s="17">
        <v>0</v>
      </c>
      <c r="V26" s="17">
        <v>1</v>
      </c>
      <c r="W26" s="15">
        <f t="shared" si="11"/>
        <v>25</v>
      </c>
      <c r="X26" s="15">
        <f t="shared" si="1"/>
        <v>0</v>
      </c>
      <c r="Y26" s="15">
        <f t="shared" si="1"/>
        <v>50</v>
      </c>
      <c r="Z26" s="17">
        <f t="shared" si="12"/>
        <v>1</v>
      </c>
      <c r="AA26" s="17">
        <v>-1</v>
      </c>
      <c r="AB26" s="17">
        <v>2</v>
      </c>
      <c r="AC26" s="15">
        <f t="shared" si="13"/>
        <v>25</v>
      </c>
      <c r="AD26" s="15">
        <f t="shared" si="2"/>
        <v>-33.333333333333336</v>
      </c>
      <c r="AE26" s="15">
        <f t="shared" si="2"/>
        <v>200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4</v>
      </c>
      <c r="S27" s="17">
        <v>5</v>
      </c>
      <c r="T27" s="17">
        <f t="shared" si="10"/>
        <v>2</v>
      </c>
      <c r="U27" s="17">
        <v>0</v>
      </c>
      <c r="V27" s="17">
        <v>2</v>
      </c>
      <c r="W27" s="15">
        <f t="shared" si="11"/>
        <v>28.57142857142858</v>
      </c>
      <c r="X27" s="15">
        <f t="shared" si="1"/>
        <v>0</v>
      </c>
      <c r="Y27" s="15">
        <f t="shared" si="1"/>
        <v>66.666666666666671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-18.181818181818176</v>
      </c>
      <c r="AD27" s="15">
        <f t="shared" si="2"/>
        <v>-33.333333333333336</v>
      </c>
      <c r="AE27" s="15">
        <f t="shared" si="2"/>
        <v>0</v>
      </c>
      <c r="AH27" s="4">
        <f t="shared" si="3"/>
        <v>7</v>
      </c>
      <c r="AI27" s="4">
        <f t="shared" si="3"/>
        <v>4</v>
      </c>
      <c r="AJ27" s="4">
        <f t="shared" si="3"/>
        <v>3</v>
      </c>
      <c r="AK27" s="4">
        <f t="shared" si="4"/>
        <v>11</v>
      </c>
      <c r="AL27" s="4">
        <f t="shared" si="4"/>
        <v>6</v>
      </c>
      <c r="AM27" s="4">
        <f t="shared" si="4"/>
        <v>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10</v>
      </c>
      <c r="R28" s="17">
        <v>3</v>
      </c>
      <c r="S28" s="17">
        <v>7</v>
      </c>
      <c r="T28" s="17">
        <f t="shared" si="10"/>
        <v>-3</v>
      </c>
      <c r="U28" s="17">
        <v>-5</v>
      </c>
      <c r="V28" s="17">
        <v>2</v>
      </c>
      <c r="W28" s="15">
        <f t="shared" si="11"/>
        <v>-23.076923076923073</v>
      </c>
      <c r="X28" s="15">
        <f t="shared" si="1"/>
        <v>-62.5</v>
      </c>
      <c r="Y28" s="15">
        <f t="shared" si="1"/>
        <v>39.999999999999993</v>
      </c>
      <c r="Z28" s="17">
        <f t="shared" si="12"/>
        <v>0</v>
      </c>
      <c r="AA28" s="17">
        <v>-2</v>
      </c>
      <c r="AB28" s="17">
        <v>2</v>
      </c>
      <c r="AC28" s="15">
        <f t="shared" si="13"/>
        <v>0</v>
      </c>
      <c r="AD28" s="15">
        <f t="shared" si="2"/>
        <v>-40</v>
      </c>
      <c r="AE28" s="15">
        <f t="shared" si="2"/>
        <v>39.999999999999993</v>
      </c>
      <c r="AH28" s="4">
        <f t="shared" si="3"/>
        <v>13</v>
      </c>
      <c r="AI28" s="4">
        <f t="shared" si="3"/>
        <v>8</v>
      </c>
      <c r="AJ28" s="4">
        <f t="shared" si="3"/>
        <v>5</v>
      </c>
      <c r="AK28" s="4">
        <f t="shared" si="4"/>
        <v>10</v>
      </c>
      <c r="AL28" s="4">
        <f t="shared" si="4"/>
        <v>5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7</v>
      </c>
      <c r="R29" s="17">
        <v>1</v>
      </c>
      <c r="S29" s="17">
        <v>6</v>
      </c>
      <c r="T29" s="17">
        <f t="shared" si="10"/>
        <v>4</v>
      </c>
      <c r="U29" s="17">
        <v>1</v>
      </c>
      <c r="V29" s="17">
        <v>3</v>
      </c>
      <c r="W29" s="15">
        <f t="shared" si="11"/>
        <v>133.33333333333334</v>
      </c>
      <c r="X29" s="15" t="str">
        <f t="shared" si="1"/>
        <v>皆増</v>
      </c>
      <c r="Y29" s="15">
        <f t="shared" si="1"/>
        <v>100</v>
      </c>
      <c r="Z29" s="17">
        <f t="shared" si="12"/>
        <v>-2</v>
      </c>
      <c r="AA29" s="17">
        <v>-4</v>
      </c>
      <c r="AB29" s="17">
        <v>2</v>
      </c>
      <c r="AC29" s="15">
        <f t="shared" si="13"/>
        <v>-22.222222222222221</v>
      </c>
      <c r="AD29" s="15">
        <f t="shared" si="2"/>
        <v>-80</v>
      </c>
      <c r="AE29" s="15">
        <f t="shared" si="2"/>
        <v>50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9</v>
      </c>
      <c r="AL29" s="4">
        <f t="shared" si="4"/>
        <v>5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-3</v>
      </c>
      <c r="U30" s="17">
        <v>0</v>
      </c>
      <c r="V30" s="17">
        <v>-3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4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>
        <f t="shared" si="15"/>
        <v>66.666666666666671</v>
      </c>
      <c r="X33" s="15">
        <f t="shared" si="15"/>
        <v>33.333333333333329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25</v>
      </c>
      <c r="AD33" s="15">
        <f t="shared" si="17"/>
        <v>33.333333333333329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40</v>
      </c>
      <c r="R34" s="17">
        <f t="shared" si="22"/>
        <v>18</v>
      </c>
      <c r="S34" s="17">
        <f t="shared" si="22"/>
        <v>22</v>
      </c>
      <c r="T34" s="17">
        <f t="shared" si="22"/>
        <v>2</v>
      </c>
      <c r="U34" s="17">
        <f t="shared" si="22"/>
        <v>-1</v>
      </c>
      <c r="V34" s="17">
        <f t="shared" si="22"/>
        <v>3</v>
      </c>
      <c r="W34" s="15">
        <f t="shared" si="15"/>
        <v>5.2631578947368363</v>
      </c>
      <c r="X34" s="15">
        <f t="shared" si="15"/>
        <v>-5.2631578947368478</v>
      </c>
      <c r="Y34" s="15">
        <f t="shared" si="15"/>
        <v>15.789473684210531</v>
      </c>
      <c r="Z34" s="17">
        <f t="shared" ref="Z34:AB34" si="23">SUM(Z23:Z30)</f>
        <v>-1</v>
      </c>
      <c r="AA34" s="17">
        <f t="shared" si="23"/>
        <v>-7</v>
      </c>
      <c r="AB34" s="17">
        <f t="shared" si="23"/>
        <v>6</v>
      </c>
      <c r="AC34" s="15">
        <f t="shared" si="17"/>
        <v>-2.4390243902439046</v>
      </c>
      <c r="AD34" s="15">
        <f t="shared" si="17"/>
        <v>-28.000000000000004</v>
      </c>
      <c r="AE34" s="15">
        <f t="shared" si="17"/>
        <v>37.5</v>
      </c>
      <c r="AH34" s="4">
        <f t="shared" ref="AH34:AJ34" si="24">SUM(AH23:AH30)</f>
        <v>38</v>
      </c>
      <c r="AI34" s="4">
        <f t="shared" si="24"/>
        <v>19</v>
      </c>
      <c r="AJ34" s="4">
        <f t="shared" si="24"/>
        <v>19</v>
      </c>
      <c r="AK34" s="4">
        <f>SUM(AK23:AK30)</f>
        <v>41</v>
      </c>
      <c r="AL34" s="4">
        <f>SUM(AL23:AL30)</f>
        <v>25</v>
      </c>
      <c r="AM34" s="4">
        <f>SUM(AM23:AM30)</f>
        <v>16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36</v>
      </c>
      <c r="R35" s="17">
        <f t="shared" si="25"/>
        <v>15</v>
      </c>
      <c r="S35" s="17">
        <f t="shared" si="25"/>
        <v>21</v>
      </c>
      <c r="T35" s="17">
        <f t="shared" si="25"/>
        <v>2</v>
      </c>
      <c r="U35" s="17">
        <f t="shared" si="25"/>
        <v>0</v>
      </c>
      <c r="V35" s="17">
        <f t="shared" si="25"/>
        <v>2</v>
      </c>
      <c r="W35" s="15">
        <f t="shared" si="15"/>
        <v>5.8823529411764719</v>
      </c>
      <c r="X35" s="15">
        <f t="shared" si="15"/>
        <v>0</v>
      </c>
      <c r="Y35" s="15">
        <f t="shared" si="15"/>
        <v>10.526315789473696</v>
      </c>
      <c r="Z35" s="17">
        <f t="shared" ref="Z35:AB35" si="26">SUM(Z25:Z30)</f>
        <v>-1</v>
      </c>
      <c r="AA35" s="17">
        <f t="shared" si="26"/>
        <v>-6</v>
      </c>
      <c r="AB35" s="17">
        <f t="shared" si="26"/>
        <v>5</v>
      </c>
      <c r="AC35" s="15">
        <f t="shared" si="17"/>
        <v>-2.7027027027026973</v>
      </c>
      <c r="AD35" s="15">
        <f t="shared" si="17"/>
        <v>-28.571428571428569</v>
      </c>
      <c r="AE35" s="15">
        <f t="shared" si="17"/>
        <v>31.25</v>
      </c>
      <c r="AH35" s="4">
        <f t="shared" ref="AH35:AJ35" si="27">SUM(AH25:AH30)</f>
        <v>34</v>
      </c>
      <c r="AI35" s="4">
        <f t="shared" si="27"/>
        <v>15</v>
      </c>
      <c r="AJ35" s="4">
        <f t="shared" si="27"/>
        <v>19</v>
      </c>
      <c r="AK35" s="4">
        <f>SUM(AK25:AK30)</f>
        <v>37</v>
      </c>
      <c r="AL35" s="4">
        <f>SUM(AL25:AL30)</f>
        <v>21</v>
      </c>
      <c r="AM35" s="4">
        <f>SUM(AM25:AM30)</f>
        <v>16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26</v>
      </c>
      <c r="R36" s="17">
        <f t="shared" si="28"/>
        <v>8</v>
      </c>
      <c r="S36" s="17">
        <f t="shared" si="28"/>
        <v>18</v>
      </c>
      <c r="T36" s="17">
        <f t="shared" si="28"/>
        <v>0</v>
      </c>
      <c r="U36" s="17">
        <f t="shared" si="28"/>
        <v>-4</v>
      </c>
      <c r="V36" s="17">
        <f t="shared" si="28"/>
        <v>4</v>
      </c>
      <c r="W36" s="15">
        <f t="shared" si="15"/>
        <v>0</v>
      </c>
      <c r="X36" s="15">
        <f t="shared" si="15"/>
        <v>-33.333333333333336</v>
      </c>
      <c r="Y36" s="15">
        <f t="shared" si="15"/>
        <v>28.57142857142858</v>
      </c>
      <c r="Z36" s="17">
        <f t="shared" ref="Z36:AB36" si="29">SUM(Z27:Z30)</f>
        <v>-4</v>
      </c>
      <c r="AA36" s="17">
        <f t="shared" si="29"/>
        <v>-8</v>
      </c>
      <c r="AB36" s="17">
        <f t="shared" si="29"/>
        <v>4</v>
      </c>
      <c r="AC36" s="15">
        <f t="shared" si="17"/>
        <v>-13.33333333333333</v>
      </c>
      <c r="AD36" s="15">
        <f t="shared" si="17"/>
        <v>-50</v>
      </c>
      <c r="AE36" s="15">
        <f t="shared" si="17"/>
        <v>28.57142857142858</v>
      </c>
      <c r="AH36" s="4">
        <f t="shared" ref="AH36:AJ36" si="30">SUM(AH27:AH30)</f>
        <v>26</v>
      </c>
      <c r="AI36" s="4">
        <f t="shared" si="30"/>
        <v>12</v>
      </c>
      <c r="AJ36" s="4">
        <f t="shared" si="30"/>
        <v>14</v>
      </c>
      <c r="AK36" s="4">
        <f>SUM(AK27:AK30)</f>
        <v>30</v>
      </c>
      <c r="AL36" s="4">
        <f>SUM(AL27:AL30)</f>
        <v>16</v>
      </c>
      <c r="AM36" s="4">
        <f>SUM(AM27:AM30)</f>
        <v>14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18.181818181818183</v>
      </c>
      <c r="S39" s="13">
        <f t="shared" si="37"/>
        <v>4.3478260869565215</v>
      </c>
      <c r="T39" s="12">
        <f>T33/T9*100</f>
        <v>50</v>
      </c>
      <c r="U39" s="12" t="e">
        <f t="shared" ref="U39:V39" si="38">U33/U9*100</f>
        <v>#DIV/0!</v>
      </c>
      <c r="V39" s="12">
        <f t="shared" si="38"/>
        <v>25</v>
      </c>
      <c r="W39" s="12">
        <f>Q39-AH39</f>
        <v>3.794037940379404</v>
      </c>
      <c r="X39" s="12">
        <f t="shared" si="33"/>
        <v>4.5454545454545485</v>
      </c>
      <c r="Y39" s="12">
        <f>S39-AJ39</f>
        <v>4.3478260869565215</v>
      </c>
      <c r="Z39" s="12" t="e">
        <f t="shared" si="37"/>
        <v>#DIV/0!</v>
      </c>
      <c r="AA39" s="12">
        <f t="shared" si="37"/>
        <v>-16.666666666666664</v>
      </c>
      <c r="AB39" s="12">
        <f t="shared" si="37"/>
        <v>0</v>
      </c>
      <c r="AC39" s="12">
        <f>Q39-AK39</f>
        <v>2.2222222222222214</v>
      </c>
      <c r="AD39" s="12">
        <f t="shared" si="35"/>
        <v>7.4675324675324699</v>
      </c>
      <c r="AE39" s="12">
        <f t="shared" si="35"/>
        <v>-1.5345268542199486</v>
      </c>
      <c r="AH39" s="12">
        <f t="shared" ref="AH39:AJ39" si="39">AH33/AH9*100</f>
        <v>7.3170731707317067</v>
      </c>
      <c r="AI39" s="12">
        <f t="shared" si="39"/>
        <v>13.636363636363635</v>
      </c>
      <c r="AJ39" s="12">
        <f t="shared" si="39"/>
        <v>0</v>
      </c>
      <c r="AK39" s="12">
        <f>AK33/AK9*100</f>
        <v>8.8888888888888893</v>
      </c>
      <c r="AL39" s="12">
        <f>AL33/AL9*100</f>
        <v>10.714285714285714</v>
      </c>
      <c r="AM39" s="12">
        <f>AM33/AM9*100</f>
        <v>5.8823529411764701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81.818181818181827</v>
      </c>
      <c r="S40" s="12">
        <f t="shared" si="40"/>
        <v>95.652173913043484</v>
      </c>
      <c r="T40" s="12">
        <f>T34/T9*100</f>
        <v>50</v>
      </c>
      <c r="U40" s="12" t="e">
        <f t="shared" ref="U40:V40" si="41">U34/U9*100</f>
        <v>#DIV/0!</v>
      </c>
      <c r="V40" s="12">
        <f t="shared" si="41"/>
        <v>75</v>
      </c>
      <c r="W40" s="12">
        <f t="shared" ref="W40:W42" si="42">Q40-AH40</f>
        <v>-3.7940379403794111</v>
      </c>
      <c r="X40" s="12">
        <f t="shared" si="33"/>
        <v>-4.5454545454545325</v>
      </c>
      <c r="Y40" s="12">
        <f>S40-AJ40</f>
        <v>-4.3478260869565162</v>
      </c>
      <c r="Z40" s="12" t="e">
        <f>Z34/Z9*100</f>
        <v>#DIV/0!</v>
      </c>
      <c r="AA40" s="12">
        <f t="shared" ref="AA40:AB40" si="43">AA34/AA9*100</f>
        <v>116.66666666666667</v>
      </c>
      <c r="AB40" s="12">
        <f t="shared" si="43"/>
        <v>100</v>
      </c>
      <c r="AC40" s="12">
        <f t="shared" ref="AC40:AC42" si="44">Q40-AK40</f>
        <v>-2.2222222222222285</v>
      </c>
      <c r="AD40" s="12">
        <f t="shared" si="35"/>
        <v>-7.4675324675324646</v>
      </c>
      <c r="AE40" s="12">
        <f t="shared" si="35"/>
        <v>1.5345268542199619</v>
      </c>
      <c r="AH40" s="12">
        <f t="shared" ref="AH40:AJ40" si="45">AH34/AH9*100</f>
        <v>92.682926829268297</v>
      </c>
      <c r="AI40" s="12">
        <f t="shared" si="45"/>
        <v>86.36363636363636</v>
      </c>
      <c r="AJ40" s="12">
        <f t="shared" si="45"/>
        <v>100</v>
      </c>
      <c r="AK40" s="12">
        <f>AK34/AK9*100</f>
        <v>91.111111111111114</v>
      </c>
      <c r="AL40" s="12">
        <f>AL34/AL9*100</f>
        <v>89.285714285714292</v>
      </c>
      <c r="AM40" s="12">
        <f>AM34/AM9*100</f>
        <v>94.117647058823522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68.181818181818173</v>
      </c>
      <c r="S41" s="12">
        <f t="shared" si="46"/>
        <v>91.304347826086953</v>
      </c>
      <c r="T41" s="12">
        <f>T35/T9*100</f>
        <v>50</v>
      </c>
      <c r="U41" s="12" t="e">
        <f t="shared" ref="U41:V41" si="47">U35/U9*100</f>
        <v>#DIV/0!</v>
      </c>
      <c r="V41" s="12">
        <f t="shared" si="47"/>
        <v>50</v>
      </c>
      <c r="W41" s="12">
        <f t="shared" si="42"/>
        <v>-2.9268292682926784</v>
      </c>
      <c r="X41" s="12">
        <f t="shared" si="33"/>
        <v>0</v>
      </c>
      <c r="Y41" s="12">
        <f>S41-AJ41</f>
        <v>-8.6956521739130466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83.333333333333343</v>
      </c>
      <c r="AC41" s="12">
        <f t="shared" si="44"/>
        <v>-2.2222222222222143</v>
      </c>
      <c r="AD41" s="12">
        <f>R41-AL41</f>
        <v>-6.8181818181818272</v>
      </c>
      <c r="AE41" s="12">
        <f t="shared" si="35"/>
        <v>-2.8132992327365685</v>
      </c>
      <c r="AH41" s="12">
        <f>AH35/AH9*100</f>
        <v>82.926829268292678</v>
      </c>
      <c r="AI41" s="12">
        <f>AI35/AI9*100</f>
        <v>68.181818181818173</v>
      </c>
      <c r="AJ41" s="12">
        <f>AJ35/AJ9*100</f>
        <v>100</v>
      </c>
      <c r="AK41" s="12">
        <f t="shared" ref="AK41:AM41" si="49">AK35/AK9*100</f>
        <v>82.222222222222214</v>
      </c>
      <c r="AL41" s="12">
        <f t="shared" si="49"/>
        <v>75</v>
      </c>
      <c r="AM41" s="12">
        <f t="shared" si="49"/>
        <v>94.117647058823522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57.777777777777771</v>
      </c>
      <c r="R42" s="12">
        <f t="shared" si="50"/>
        <v>36.363636363636367</v>
      </c>
      <c r="S42" s="12">
        <f t="shared" si="50"/>
        <v>78.260869565217391</v>
      </c>
      <c r="T42" s="12">
        <f t="shared" si="50"/>
        <v>0</v>
      </c>
      <c r="U42" s="12" t="e">
        <f t="shared" si="50"/>
        <v>#DIV/0!</v>
      </c>
      <c r="V42" s="12">
        <f t="shared" si="50"/>
        <v>100</v>
      </c>
      <c r="W42" s="12">
        <f t="shared" si="42"/>
        <v>-5.6368563685636914</v>
      </c>
      <c r="X42" s="12">
        <f t="shared" si="33"/>
        <v>-18.181818181818173</v>
      </c>
      <c r="Y42" s="12">
        <f>S42-AJ42</f>
        <v>4.5766590389016102</v>
      </c>
      <c r="Z42" s="12" t="e">
        <f t="shared" si="50"/>
        <v>#DIV/0!</v>
      </c>
      <c r="AA42" s="12">
        <f t="shared" si="50"/>
        <v>133.33333333333331</v>
      </c>
      <c r="AB42" s="12">
        <f t="shared" si="50"/>
        <v>66.666666666666657</v>
      </c>
      <c r="AC42" s="12">
        <f t="shared" si="44"/>
        <v>-8.8888888888888857</v>
      </c>
      <c r="AD42" s="12">
        <f>R42-AL42</f>
        <v>-20.779220779220772</v>
      </c>
      <c r="AE42" s="12">
        <f t="shared" si="35"/>
        <v>-4.0920716112531892</v>
      </c>
      <c r="AH42" s="12">
        <f t="shared" ref="AH42:AJ42" si="51">AH36/AH9*100</f>
        <v>63.414634146341463</v>
      </c>
      <c r="AI42" s="12">
        <f t="shared" si="51"/>
        <v>54.54545454545454</v>
      </c>
      <c r="AJ42" s="12">
        <f t="shared" si="51"/>
        <v>73.68421052631578</v>
      </c>
      <c r="AK42" s="12">
        <f>AK36/AK9*100</f>
        <v>66.666666666666657</v>
      </c>
      <c r="AL42" s="12">
        <f>AL36/AL9*100</f>
        <v>57.142857142857139</v>
      </c>
      <c r="AM42" s="12">
        <f>AM36/AM9*100</f>
        <v>82.35294117647058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66.666666666666671</v>
      </c>
      <c r="I9" s="15">
        <f>IF(C9=F9,0,(1-(C9/(C9-F9)))*-100)</f>
        <v>0</v>
      </c>
      <c r="J9" s="15">
        <f>IF(D9=G9,0,(1-(D9/(D9-G9)))*-100)</f>
        <v>200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66.666666666666671</v>
      </c>
      <c r="O9" s="15">
        <f t="shared" ref="O9:P10" si="0">IF(C9=L9,0,(1-(C9/(C9-L9)))*-100)</f>
        <v>100</v>
      </c>
      <c r="P9" s="15">
        <f>IF(D9=M9,0,(1-(D9/(D9-M9)))*-100)</f>
        <v>50</v>
      </c>
      <c r="Q9" s="17">
        <f>R9+S9</f>
        <v>18</v>
      </c>
      <c r="R9" s="17">
        <f>SUM(R10:R30)</f>
        <v>8</v>
      </c>
      <c r="S9" s="17">
        <f>SUM(S10:S30)</f>
        <v>10</v>
      </c>
      <c r="T9" s="17">
        <f>U9+V9</f>
        <v>-1</v>
      </c>
      <c r="U9" s="17">
        <f>SUM(U10:U30)</f>
        <v>4</v>
      </c>
      <c r="V9" s="17">
        <f>SUM(V10:V30)</f>
        <v>-5</v>
      </c>
      <c r="W9" s="15">
        <f>IF(Q9=T9,IF(Q9&gt;0,"皆増",0),(1-(Q9/(Q9-T9)))*-100)</f>
        <v>-5.2631578947368478</v>
      </c>
      <c r="X9" s="15">
        <f t="shared" ref="X9:Y30" si="1">IF(R9=U9,IF(R9&gt;0,"皆増",0),(1-(R9/(R9-U9)))*-100)</f>
        <v>100</v>
      </c>
      <c r="Y9" s="15">
        <f t="shared" si="1"/>
        <v>-33.333333333333336</v>
      </c>
      <c r="Z9" s="17">
        <f>AA9+AB9</f>
        <v>5</v>
      </c>
      <c r="AA9" s="17">
        <f>SUM(AA10:AA30)</f>
        <v>-2</v>
      </c>
      <c r="AB9" s="17">
        <f>SUM(AB10:AB30)</f>
        <v>7</v>
      </c>
      <c r="AC9" s="15">
        <f>IF(Q9=Z9,IF(Q9&gt;0,"皆増",0),(1-(Q9/(Q9-Z9)))*-100)</f>
        <v>38.46153846153846</v>
      </c>
      <c r="AD9" s="15">
        <f t="shared" ref="AD9:AE30" si="2">IF(R9=AA9,IF(R9&gt;0,"皆増",0),(1-(R9/(R9-AA9)))*-100)</f>
        <v>-19.999999999999996</v>
      </c>
      <c r="AE9" s="15">
        <f t="shared" si="2"/>
        <v>233.33333333333334</v>
      </c>
      <c r="AH9" s="4">
        <f t="shared" ref="AH9:AJ30" si="3">Q9-T9</f>
        <v>19</v>
      </c>
      <c r="AI9" s="4">
        <f t="shared" si="3"/>
        <v>4</v>
      </c>
      <c r="AJ9" s="4">
        <f t="shared" si="3"/>
        <v>15</v>
      </c>
      <c r="AK9" s="4">
        <f t="shared" ref="AK9:AM30" si="4">Q9-Z9</f>
        <v>13</v>
      </c>
      <c r="AL9" s="4">
        <f t="shared" si="4"/>
        <v>10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66.666666666666671</v>
      </c>
      <c r="I10" s="15">
        <f t="shared" ref="I10" si="7">IF(C10=F10,0,(1-(C10/(C10-F10)))*-100)</f>
        <v>0</v>
      </c>
      <c r="J10" s="15">
        <f>IF(D10=G10,0,(1-(D10/(D10-G10)))*-100)</f>
        <v>200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66.666666666666671</v>
      </c>
      <c r="O10" s="15">
        <f t="shared" si="0"/>
        <v>100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-50</v>
      </c>
      <c r="AD22" s="15">
        <f t="shared" si="2"/>
        <v>-50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-3</v>
      </c>
      <c r="AA23" s="17">
        <v>-2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-1</v>
      </c>
      <c r="U24" s="17">
        <v>-2</v>
      </c>
      <c r="V24" s="17">
        <v>1</v>
      </c>
      <c r="W24" s="15">
        <f t="shared" si="11"/>
        <v>-50</v>
      </c>
      <c r="X24" s="15">
        <f t="shared" si="1"/>
        <v>-100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-100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2</v>
      </c>
      <c r="S25" s="17">
        <v>2</v>
      </c>
      <c r="T25" s="17">
        <f t="shared" si="10"/>
        <v>4</v>
      </c>
      <c r="U25" s="17">
        <v>2</v>
      </c>
      <c r="V25" s="17">
        <v>2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3</v>
      </c>
      <c r="AA25" s="17">
        <v>1</v>
      </c>
      <c r="AB25" s="17">
        <v>2</v>
      </c>
      <c r="AC25" s="15">
        <f t="shared" si="13"/>
        <v>300</v>
      </c>
      <c r="AD25" s="15">
        <f t="shared" si="2"/>
        <v>100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2</v>
      </c>
      <c r="U26" s="17">
        <v>0</v>
      </c>
      <c r="V26" s="17">
        <v>2</v>
      </c>
      <c r="W26" s="15">
        <f t="shared" si="11"/>
        <v>200</v>
      </c>
      <c r="X26" s="15">
        <f t="shared" si="1"/>
        <v>0</v>
      </c>
      <c r="Y26" s="15" t="str">
        <f t="shared" si="1"/>
        <v>皆増</v>
      </c>
      <c r="Z26" s="17">
        <f t="shared" si="12"/>
        <v>0</v>
      </c>
      <c r="AA26" s="17">
        <v>-2</v>
      </c>
      <c r="AB26" s="17">
        <v>2</v>
      </c>
      <c r="AC26" s="15">
        <f t="shared" si="13"/>
        <v>0</v>
      </c>
      <c r="AD26" s="15">
        <f t="shared" si="2"/>
        <v>-66.666666666666671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-8</v>
      </c>
      <c r="U27" s="17">
        <v>-1</v>
      </c>
      <c r="V27" s="17">
        <v>-7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8</v>
      </c>
      <c r="AI27" s="4">
        <f t="shared" si="3"/>
        <v>1</v>
      </c>
      <c r="AJ27" s="4">
        <f t="shared" si="3"/>
        <v>7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4</v>
      </c>
      <c r="S28" s="17">
        <v>3</v>
      </c>
      <c r="T28" s="17">
        <f t="shared" si="10"/>
        <v>5</v>
      </c>
      <c r="U28" s="17">
        <v>4</v>
      </c>
      <c r="V28" s="17">
        <v>1</v>
      </c>
      <c r="W28" s="15">
        <f t="shared" si="11"/>
        <v>250</v>
      </c>
      <c r="X28" s="15" t="str">
        <f t="shared" si="1"/>
        <v>皆増</v>
      </c>
      <c r="Y28" s="15">
        <f t="shared" si="1"/>
        <v>50</v>
      </c>
      <c r="Z28" s="17">
        <f t="shared" si="12"/>
        <v>5</v>
      </c>
      <c r="AA28" s="17">
        <v>4</v>
      </c>
      <c r="AB28" s="17">
        <v>1</v>
      </c>
      <c r="AC28" s="15">
        <f t="shared" si="13"/>
        <v>250</v>
      </c>
      <c r="AD28" s="15" t="str">
        <f t="shared" si="2"/>
        <v>皆増</v>
      </c>
      <c r="AE28" s="15">
        <f t="shared" si="2"/>
        <v>50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-3</v>
      </c>
      <c r="U29" s="17">
        <v>0</v>
      </c>
      <c r="V29" s="17">
        <v>-3</v>
      </c>
      <c r="W29" s="15">
        <f t="shared" si="11"/>
        <v>-75</v>
      </c>
      <c r="X29" s="15">
        <f t="shared" si="1"/>
        <v>0</v>
      </c>
      <c r="Y29" s="15">
        <f t="shared" si="1"/>
        <v>-75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 t="str">
        <f t="shared" si="2"/>
        <v>皆増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-50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7</v>
      </c>
      <c r="S34" s="17">
        <f t="shared" si="22"/>
        <v>9</v>
      </c>
      <c r="T34" s="17">
        <f t="shared" si="22"/>
        <v>-3</v>
      </c>
      <c r="U34" s="17">
        <f t="shared" si="22"/>
        <v>3</v>
      </c>
      <c r="V34" s="17">
        <f t="shared" si="22"/>
        <v>-6</v>
      </c>
      <c r="W34" s="15">
        <f t="shared" si="15"/>
        <v>-15.789473684210531</v>
      </c>
      <c r="X34" s="15">
        <f t="shared" si="15"/>
        <v>75</v>
      </c>
      <c r="Y34" s="15">
        <f t="shared" si="15"/>
        <v>-40</v>
      </c>
      <c r="Z34" s="17">
        <f t="shared" ref="Z34:AB34" si="23">SUM(Z23:Z30)</f>
        <v>5</v>
      </c>
      <c r="AA34" s="17">
        <f t="shared" si="23"/>
        <v>-1</v>
      </c>
      <c r="AB34" s="17">
        <f t="shared" si="23"/>
        <v>6</v>
      </c>
      <c r="AC34" s="15">
        <f t="shared" si="17"/>
        <v>45.45454545454546</v>
      </c>
      <c r="AD34" s="15">
        <f t="shared" si="17"/>
        <v>-12.5</v>
      </c>
      <c r="AE34" s="15">
        <f t="shared" si="17"/>
        <v>200</v>
      </c>
      <c r="AH34" s="4">
        <f t="shared" ref="AH34:AJ34" si="24">SUM(AH23:AH30)</f>
        <v>19</v>
      </c>
      <c r="AI34" s="4">
        <f t="shared" si="24"/>
        <v>4</v>
      </c>
      <c r="AJ34" s="4">
        <f t="shared" si="24"/>
        <v>15</v>
      </c>
      <c r="AK34" s="4">
        <f>SUM(AK23:AK30)</f>
        <v>11</v>
      </c>
      <c r="AL34" s="4">
        <f>SUM(AL23:AL30)</f>
        <v>8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7</v>
      </c>
      <c r="S35" s="17">
        <f t="shared" si="25"/>
        <v>8</v>
      </c>
      <c r="T35" s="17">
        <f t="shared" si="25"/>
        <v>-1</v>
      </c>
      <c r="U35" s="17">
        <f t="shared" si="25"/>
        <v>5</v>
      </c>
      <c r="V35" s="17">
        <f t="shared" si="25"/>
        <v>-6</v>
      </c>
      <c r="W35" s="15">
        <f t="shared" si="15"/>
        <v>-6.25</v>
      </c>
      <c r="X35" s="15">
        <f t="shared" si="15"/>
        <v>250</v>
      </c>
      <c r="Y35" s="15">
        <f t="shared" si="15"/>
        <v>-42.857142857142861</v>
      </c>
      <c r="Z35" s="17">
        <f t="shared" ref="Z35:AB35" si="26">SUM(Z25:Z30)</f>
        <v>8</v>
      </c>
      <c r="AA35" s="17">
        <f t="shared" si="26"/>
        <v>2</v>
      </c>
      <c r="AB35" s="17">
        <f t="shared" si="26"/>
        <v>6</v>
      </c>
      <c r="AC35" s="15">
        <f t="shared" si="17"/>
        <v>114.28571428571428</v>
      </c>
      <c r="AD35" s="15">
        <f t="shared" si="17"/>
        <v>39.999999999999993</v>
      </c>
      <c r="AE35" s="15">
        <f t="shared" si="17"/>
        <v>300</v>
      </c>
      <c r="AH35" s="4">
        <f t="shared" ref="AH35:AJ35" si="27">SUM(AH25:AH30)</f>
        <v>16</v>
      </c>
      <c r="AI35" s="4">
        <f t="shared" si="27"/>
        <v>2</v>
      </c>
      <c r="AJ35" s="4">
        <f t="shared" si="27"/>
        <v>14</v>
      </c>
      <c r="AK35" s="4">
        <f>SUM(AK25:AK30)</f>
        <v>7</v>
      </c>
      <c r="AL35" s="4">
        <f>SUM(AL25:AL30)</f>
        <v>5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4</v>
      </c>
      <c r="S36" s="17">
        <f t="shared" si="28"/>
        <v>4</v>
      </c>
      <c r="T36" s="17">
        <f t="shared" si="28"/>
        <v>-7</v>
      </c>
      <c r="U36" s="17">
        <f t="shared" si="28"/>
        <v>3</v>
      </c>
      <c r="V36" s="17">
        <f t="shared" si="28"/>
        <v>-10</v>
      </c>
      <c r="W36" s="15">
        <f t="shared" si="15"/>
        <v>-46.666666666666664</v>
      </c>
      <c r="X36" s="15">
        <f t="shared" si="15"/>
        <v>300</v>
      </c>
      <c r="Y36" s="15">
        <f t="shared" si="15"/>
        <v>-71.428571428571431</v>
      </c>
      <c r="Z36" s="17">
        <f t="shared" ref="Z36:AB36" si="29">SUM(Z27:Z30)</f>
        <v>5</v>
      </c>
      <c r="AA36" s="17">
        <f t="shared" si="29"/>
        <v>3</v>
      </c>
      <c r="AB36" s="17">
        <f t="shared" si="29"/>
        <v>2</v>
      </c>
      <c r="AC36" s="15">
        <f t="shared" si="17"/>
        <v>166.66666666666666</v>
      </c>
      <c r="AD36" s="15">
        <f t="shared" si="17"/>
        <v>300</v>
      </c>
      <c r="AE36" s="15">
        <f t="shared" si="17"/>
        <v>100</v>
      </c>
      <c r="AH36" s="4">
        <f t="shared" ref="AH36:AJ36" si="30">SUM(AH27:AH30)</f>
        <v>15</v>
      </c>
      <c r="AI36" s="4">
        <f t="shared" si="30"/>
        <v>1</v>
      </c>
      <c r="AJ36" s="4">
        <f t="shared" si="30"/>
        <v>14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12.5</v>
      </c>
      <c r="S39" s="13">
        <f t="shared" si="37"/>
        <v>10</v>
      </c>
      <c r="T39" s="12">
        <f>T33/T9*100</f>
        <v>-200</v>
      </c>
      <c r="U39" s="12">
        <f t="shared" ref="U39:V39" si="38">U33/U9*100</f>
        <v>25</v>
      </c>
      <c r="V39" s="12">
        <f t="shared" si="38"/>
        <v>-20</v>
      </c>
      <c r="W39" s="12">
        <f>Q39-AH39</f>
        <v>11.111111111111111</v>
      </c>
      <c r="X39" s="12">
        <f t="shared" si="33"/>
        <v>12.5</v>
      </c>
      <c r="Y39" s="12">
        <f>S39-AJ39</f>
        <v>10</v>
      </c>
      <c r="Z39" s="12">
        <f t="shared" si="37"/>
        <v>0</v>
      </c>
      <c r="AA39" s="12">
        <f t="shared" si="37"/>
        <v>50</v>
      </c>
      <c r="AB39" s="12">
        <f t="shared" si="37"/>
        <v>14.285714285714285</v>
      </c>
      <c r="AC39" s="12">
        <f>Q39-AK39</f>
        <v>-4.2735042735042743</v>
      </c>
      <c r="AD39" s="12">
        <f t="shared" si="35"/>
        <v>-7.5</v>
      </c>
      <c r="AE39" s="12">
        <f t="shared" si="35"/>
        <v>10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15.384615384615385</v>
      </c>
      <c r="AL39" s="12">
        <f>AL33/AL9*100</f>
        <v>20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87.5</v>
      </c>
      <c r="S40" s="12">
        <f t="shared" si="40"/>
        <v>90</v>
      </c>
      <c r="T40" s="12">
        <f>T34/T9*100</f>
        <v>300</v>
      </c>
      <c r="U40" s="12">
        <f t="shared" ref="U40:V40" si="41">U34/U9*100</f>
        <v>75</v>
      </c>
      <c r="V40" s="12">
        <f t="shared" si="41"/>
        <v>120</v>
      </c>
      <c r="W40" s="12">
        <f t="shared" ref="W40:W42" si="42">Q40-AH40</f>
        <v>-11.111111111111114</v>
      </c>
      <c r="X40" s="12">
        <f t="shared" si="33"/>
        <v>-12.5</v>
      </c>
      <c r="Y40" s="12">
        <f>S40-AJ40</f>
        <v>-10</v>
      </c>
      <c r="Z40" s="12">
        <f>Z34/Z9*100</f>
        <v>100</v>
      </c>
      <c r="AA40" s="12">
        <f t="shared" ref="AA40:AB40" si="43">AA34/AA9*100</f>
        <v>50</v>
      </c>
      <c r="AB40" s="12">
        <f t="shared" si="43"/>
        <v>85.714285714285708</v>
      </c>
      <c r="AC40" s="12">
        <f t="shared" ref="AC40:AC42" si="44">Q40-AK40</f>
        <v>4.2735042735042725</v>
      </c>
      <c r="AD40" s="12">
        <f t="shared" si="35"/>
        <v>7.5</v>
      </c>
      <c r="AE40" s="12">
        <f t="shared" si="35"/>
        <v>-10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84.615384615384613</v>
      </c>
      <c r="AL40" s="12">
        <f>AL34/AL9*100</f>
        <v>80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87.5</v>
      </c>
      <c r="S41" s="12">
        <f t="shared" si="46"/>
        <v>80</v>
      </c>
      <c r="T41" s="12">
        <f>T35/T9*100</f>
        <v>100</v>
      </c>
      <c r="U41" s="12">
        <f t="shared" ref="U41:V41" si="47">U35/U9*100</f>
        <v>125</v>
      </c>
      <c r="V41" s="12">
        <f t="shared" si="47"/>
        <v>120</v>
      </c>
      <c r="W41" s="12">
        <f t="shared" si="42"/>
        <v>-0.87719298245612265</v>
      </c>
      <c r="X41" s="12">
        <f t="shared" si="33"/>
        <v>37.5</v>
      </c>
      <c r="Y41" s="12">
        <f>S41-AJ41</f>
        <v>-13.333333333333329</v>
      </c>
      <c r="Z41" s="12">
        <f>Z35/Z9*100</f>
        <v>160</v>
      </c>
      <c r="AA41" s="12">
        <f t="shared" ref="AA41:AB41" si="48">AA35/AA9*100</f>
        <v>-100</v>
      </c>
      <c r="AB41" s="12">
        <f t="shared" si="48"/>
        <v>85.714285714285708</v>
      </c>
      <c r="AC41" s="12">
        <f t="shared" si="44"/>
        <v>29.487179487179496</v>
      </c>
      <c r="AD41" s="12">
        <f>R41-AL41</f>
        <v>37.5</v>
      </c>
      <c r="AE41" s="12">
        <f t="shared" si="35"/>
        <v>13.333333333333343</v>
      </c>
      <c r="AH41" s="12">
        <f>AH35/AH9*100</f>
        <v>84.210526315789465</v>
      </c>
      <c r="AI41" s="12">
        <f>AI35/AI9*100</f>
        <v>50</v>
      </c>
      <c r="AJ41" s="12">
        <f>AJ35/AJ9*100</f>
        <v>93.333333333333329</v>
      </c>
      <c r="AK41" s="12">
        <f t="shared" ref="AK41:AM41" si="49">AK35/AK9*100</f>
        <v>53.846153846153847</v>
      </c>
      <c r="AL41" s="12">
        <f t="shared" si="49"/>
        <v>50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44.444444444444443</v>
      </c>
      <c r="R42" s="12">
        <f t="shared" si="50"/>
        <v>50</v>
      </c>
      <c r="S42" s="12">
        <f t="shared" si="50"/>
        <v>40</v>
      </c>
      <c r="T42" s="12">
        <f t="shared" si="50"/>
        <v>700</v>
      </c>
      <c r="U42" s="12">
        <f t="shared" si="50"/>
        <v>75</v>
      </c>
      <c r="V42" s="12">
        <f t="shared" si="50"/>
        <v>200</v>
      </c>
      <c r="W42" s="12">
        <f t="shared" si="42"/>
        <v>-34.502923976608187</v>
      </c>
      <c r="X42" s="12">
        <f t="shared" si="33"/>
        <v>25</v>
      </c>
      <c r="Y42" s="12">
        <f>S42-AJ42</f>
        <v>-53.333333333333329</v>
      </c>
      <c r="Z42" s="12">
        <f t="shared" si="50"/>
        <v>100</v>
      </c>
      <c r="AA42" s="12">
        <f t="shared" si="50"/>
        <v>-150</v>
      </c>
      <c r="AB42" s="12">
        <f t="shared" si="50"/>
        <v>28.571428571428569</v>
      </c>
      <c r="AC42" s="12">
        <f t="shared" si="44"/>
        <v>21.367521367521366</v>
      </c>
      <c r="AD42" s="12">
        <f>R42-AL42</f>
        <v>40</v>
      </c>
      <c r="AE42" s="12">
        <f t="shared" si="35"/>
        <v>-26.666666666666657</v>
      </c>
      <c r="AH42" s="12">
        <f t="shared" ref="AH42:AJ42" si="51">AH36/AH9*100</f>
        <v>78.94736842105263</v>
      </c>
      <c r="AI42" s="12">
        <f t="shared" si="51"/>
        <v>25</v>
      </c>
      <c r="AJ42" s="12">
        <f t="shared" si="51"/>
        <v>93.333333333333329</v>
      </c>
      <c r="AK42" s="12">
        <f>AK36/AK9*100</f>
        <v>23.076923076923077</v>
      </c>
      <c r="AL42" s="12">
        <f>AL36/AL9*100</f>
        <v>10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2</v>
      </c>
      <c r="S9" s="17">
        <f>SUM(S10:S30)</f>
        <v>2</v>
      </c>
      <c r="T9" s="17">
        <f>U9+V9</f>
        <v>-4</v>
      </c>
      <c r="U9" s="17">
        <f>SUM(U10:U30)</f>
        <v>1</v>
      </c>
      <c r="V9" s="17">
        <f>SUM(V10:V30)</f>
        <v>-5</v>
      </c>
      <c r="W9" s="15">
        <f>IF(Q9=T9,IF(Q9&gt;0,"皆増",0),(1-(Q9/(Q9-T9)))*-100)</f>
        <v>-50</v>
      </c>
      <c r="X9" s="15">
        <f t="shared" ref="X9:Y30" si="1">IF(R9=U9,IF(R9&gt;0,"皆増",0),(1-(R9/(R9-U9)))*-100)</f>
        <v>100</v>
      </c>
      <c r="Y9" s="15">
        <f t="shared" si="1"/>
        <v>-71.428571428571431</v>
      </c>
      <c r="Z9" s="17">
        <f>AA9+AB9</f>
        <v>1</v>
      </c>
      <c r="AA9" s="17">
        <f>SUM(AA10:AA30)</f>
        <v>0</v>
      </c>
      <c r="AB9" s="17">
        <f>SUM(AB10:AB30)</f>
        <v>1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0</v>
      </c>
      <c r="AE9" s="15">
        <f t="shared" si="2"/>
        <v>100</v>
      </c>
      <c r="AH9" s="4">
        <f t="shared" ref="AH9:AJ30" si="3">Q9-T9</f>
        <v>8</v>
      </c>
      <c r="AI9" s="4">
        <f t="shared" si="3"/>
        <v>1</v>
      </c>
      <c r="AJ9" s="4">
        <f t="shared" si="3"/>
        <v>7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1</v>
      </c>
      <c r="V27" s="17">
        <v>-2</v>
      </c>
      <c r="W27" s="15">
        <f t="shared" si="11"/>
        <v>-50</v>
      </c>
      <c r="X27" s="15" t="str">
        <f t="shared" si="1"/>
        <v>皆増</v>
      </c>
      <c r="Y27" s="15">
        <f t="shared" si="1"/>
        <v>-100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-100</v>
      </c>
      <c r="Z28" s="17">
        <f t="shared" si="12"/>
        <v>1</v>
      </c>
      <c r="AA28" s="17">
        <v>1</v>
      </c>
      <c r="AB28" s="17">
        <v>0</v>
      </c>
      <c r="AC28" s="15" t="str">
        <f t="shared" si="13"/>
        <v>皆増</v>
      </c>
      <c r="AD28" s="15" t="str">
        <f t="shared" si="2"/>
        <v>皆増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2</v>
      </c>
      <c r="S34" s="17">
        <f t="shared" si="22"/>
        <v>2</v>
      </c>
      <c r="T34" s="17">
        <f t="shared" si="22"/>
        <v>-4</v>
      </c>
      <c r="U34" s="17">
        <f t="shared" si="22"/>
        <v>1</v>
      </c>
      <c r="V34" s="17">
        <f t="shared" si="22"/>
        <v>-5</v>
      </c>
      <c r="W34" s="15">
        <f t="shared" si="15"/>
        <v>-50</v>
      </c>
      <c r="X34" s="15">
        <f t="shared" si="15"/>
        <v>100</v>
      </c>
      <c r="Y34" s="15">
        <f t="shared" si="15"/>
        <v>-71.428571428571431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100</v>
      </c>
      <c r="AD34" s="15">
        <f t="shared" si="17"/>
        <v>100</v>
      </c>
      <c r="AE34" s="15">
        <f t="shared" si="17"/>
        <v>100</v>
      </c>
      <c r="AH34" s="4">
        <f t="shared" ref="AH34:AJ34" si="24">SUM(AH23:AH30)</f>
        <v>8</v>
      </c>
      <c r="AI34" s="4">
        <f t="shared" si="24"/>
        <v>1</v>
      </c>
      <c r="AJ34" s="4">
        <f t="shared" si="24"/>
        <v>7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2</v>
      </c>
      <c r="S35" s="17">
        <f t="shared" si="25"/>
        <v>2</v>
      </c>
      <c r="T35" s="17">
        <f t="shared" si="25"/>
        <v>-4</v>
      </c>
      <c r="U35" s="17">
        <f t="shared" si="25"/>
        <v>1</v>
      </c>
      <c r="V35" s="17">
        <f t="shared" si="25"/>
        <v>-5</v>
      </c>
      <c r="W35" s="15">
        <f t="shared" si="15"/>
        <v>-50</v>
      </c>
      <c r="X35" s="15">
        <f t="shared" si="15"/>
        <v>100</v>
      </c>
      <c r="Y35" s="15">
        <f t="shared" si="15"/>
        <v>-71.428571428571431</v>
      </c>
      <c r="Z35" s="17">
        <f t="shared" ref="Z35:AB35" si="26">SUM(Z25:Z30)</f>
        <v>3</v>
      </c>
      <c r="AA35" s="17">
        <f t="shared" si="26"/>
        <v>2</v>
      </c>
      <c r="AB35" s="17">
        <f t="shared" si="26"/>
        <v>1</v>
      </c>
      <c r="AC35" s="15">
        <f t="shared" si="17"/>
        <v>300</v>
      </c>
      <c r="AD35" s="15" t="str">
        <f t="shared" si="17"/>
        <v>皆増</v>
      </c>
      <c r="AE35" s="15">
        <f t="shared" si="17"/>
        <v>100</v>
      </c>
      <c r="AH35" s="4">
        <f t="shared" ref="AH35:AJ35" si="27">SUM(AH25:AH30)</f>
        <v>8</v>
      </c>
      <c r="AI35" s="4">
        <f t="shared" si="27"/>
        <v>1</v>
      </c>
      <c r="AJ35" s="4">
        <f t="shared" si="27"/>
        <v>7</v>
      </c>
      <c r="AK35" s="4">
        <f>SUM(AK25:AK30)</f>
        <v>1</v>
      </c>
      <c r="AL35" s="4">
        <f>SUM(AL25:AL30)</f>
        <v>0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-1</v>
      </c>
      <c r="U36" s="17">
        <f t="shared" si="28"/>
        <v>2</v>
      </c>
      <c r="V36" s="17">
        <f t="shared" si="28"/>
        <v>-3</v>
      </c>
      <c r="W36" s="15">
        <f t="shared" si="15"/>
        <v>-19.999999999999996</v>
      </c>
      <c r="X36" s="15" t="str">
        <f t="shared" si="15"/>
        <v>皆増</v>
      </c>
      <c r="Y36" s="15">
        <f t="shared" si="15"/>
        <v>-60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300</v>
      </c>
      <c r="AD36" s="15" t="str">
        <f t="shared" si="17"/>
        <v>皆増</v>
      </c>
      <c r="AE36" s="15">
        <f t="shared" si="17"/>
        <v>100</v>
      </c>
      <c r="AH36" s="4">
        <f t="shared" ref="AH36:AJ36" si="30">SUM(AH27:AH30)</f>
        <v>5</v>
      </c>
      <c r="AI36" s="4">
        <f t="shared" si="30"/>
        <v>0</v>
      </c>
      <c r="AJ36" s="4">
        <f t="shared" si="30"/>
        <v>5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-100</v>
      </c>
      <c r="AA39" s="12" t="e">
        <f t="shared" si="37"/>
        <v>#DIV/0!</v>
      </c>
      <c r="AB39" s="12">
        <f t="shared" si="37"/>
        <v>0</v>
      </c>
      <c r="AC39" s="12">
        <f>Q39-AK39</f>
        <v>-33.333333333333329</v>
      </c>
      <c r="AD39" s="12">
        <f t="shared" si="35"/>
        <v>-50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33.333333333333329</v>
      </c>
      <c r="AL39" s="12">
        <f>AL33/AL9*100</f>
        <v>50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200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33.333333333333343</v>
      </c>
      <c r="AD40" s="12">
        <f t="shared" si="35"/>
        <v>50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66.666666666666657</v>
      </c>
      <c r="AL40" s="12">
        <f>AL34/AL9*100</f>
        <v>50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300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66.666666666666671</v>
      </c>
      <c r="AD41" s="12">
        <f>R41-AL41</f>
        <v>100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33.333333333333329</v>
      </c>
      <c r="AL41" s="12">
        <f t="shared" si="49"/>
        <v>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25</v>
      </c>
      <c r="U42" s="12">
        <f t="shared" si="50"/>
        <v>200</v>
      </c>
      <c r="V42" s="12">
        <f t="shared" si="50"/>
        <v>60</v>
      </c>
      <c r="W42" s="12">
        <f t="shared" si="42"/>
        <v>37.5</v>
      </c>
      <c r="X42" s="12">
        <f t="shared" si="33"/>
        <v>100</v>
      </c>
      <c r="Y42" s="12">
        <f>S42-AJ42</f>
        <v>28.571428571428569</v>
      </c>
      <c r="Z42" s="12">
        <f t="shared" si="50"/>
        <v>300</v>
      </c>
      <c r="AA42" s="12" t="e">
        <f t="shared" si="50"/>
        <v>#DIV/0!</v>
      </c>
      <c r="AB42" s="12">
        <f t="shared" si="50"/>
        <v>100</v>
      </c>
      <c r="AC42" s="12">
        <f t="shared" si="44"/>
        <v>66.666666666666671</v>
      </c>
      <c r="AD42" s="12">
        <f>R42-AL42</f>
        <v>100</v>
      </c>
      <c r="AE42" s="12">
        <f t="shared" si="35"/>
        <v>0</v>
      </c>
      <c r="AH42" s="12">
        <f t="shared" ref="AH42:AJ42" si="51">AH36/AH9*100</f>
        <v>62.5</v>
      </c>
      <c r="AI42" s="12">
        <f t="shared" si="51"/>
        <v>0</v>
      </c>
      <c r="AJ42" s="12">
        <f t="shared" si="51"/>
        <v>71.428571428571431</v>
      </c>
      <c r="AK42" s="12">
        <f>AK36/AK9*100</f>
        <v>33.333333333333329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4</v>
      </c>
      <c r="F9" s="17">
        <f>SUM(F10:F30)</f>
        <v>2</v>
      </c>
      <c r="G9" s="17">
        <f>SUM(G10:G30)</f>
        <v>2</v>
      </c>
      <c r="H9" s="15">
        <f>IF(B9=E9,0,(1-(B9/(B9-E9)))*-100)</f>
        <v>400</v>
      </c>
      <c r="I9" s="15">
        <f>IF(C9=F9,0,(1-(C9/(C9-F9)))*-100)</f>
        <v>0</v>
      </c>
      <c r="J9" s="15">
        <f>IF(D9=G9,0,(1-(D9/(D9-G9)))*-100)</f>
        <v>200</v>
      </c>
      <c r="K9" s="17">
        <f>L9+M9</f>
        <v>4</v>
      </c>
      <c r="L9" s="17">
        <f>SUM(L10:L30)</f>
        <v>2</v>
      </c>
      <c r="M9" s="17">
        <f>SUM(M10:M30)</f>
        <v>2</v>
      </c>
      <c r="N9" s="15">
        <f>IF(B9=K9,0,(1-(B9/(B9-K9)))*-100)</f>
        <v>400</v>
      </c>
      <c r="O9" s="15">
        <f t="shared" ref="O9:P10" si="0">IF(C9=L9,0,(1-(C9/(C9-L9)))*-100)</f>
        <v>0</v>
      </c>
      <c r="P9" s="15">
        <f>IF(D9=M9,0,(1-(D9/(D9-M9)))*-100)</f>
        <v>200</v>
      </c>
      <c r="Q9" s="17">
        <f>R9+S9</f>
        <v>12</v>
      </c>
      <c r="R9" s="17">
        <f>SUM(R10:R30)</f>
        <v>7</v>
      </c>
      <c r="S9" s="17">
        <f>SUM(S10:S30)</f>
        <v>5</v>
      </c>
      <c r="T9" s="17">
        <f>U9+V9</f>
        <v>1</v>
      </c>
      <c r="U9" s="17">
        <f>SUM(U10:U30)</f>
        <v>0</v>
      </c>
      <c r="V9" s="17">
        <f>SUM(V10:V30)</f>
        <v>1</v>
      </c>
      <c r="W9" s="15">
        <f>IF(Q9=T9,IF(Q9&gt;0,"皆増",0),(1-(Q9/(Q9-T9)))*-100)</f>
        <v>9.0909090909090828</v>
      </c>
      <c r="X9" s="15">
        <f t="shared" ref="X9:Y30" si="1">IF(R9=U9,IF(R9&gt;0,"皆増",0),(1-(R9/(R9-U9)))*-100)</f>
        <v>0</v>
      </c>
      <c r="Y9" s="15">
        <f t="shared" si="1"/>
        <v>25</v>
      </c>
      <c r="Z9" s="17">
        <f>AA9+AB9</f>
        <v>1</v>
      </c>
      <c r="AA9" s="17">
        <f>SUM(AA10:AA30)</f>
        <v>-1</v>
      </c>
      <c r="AB9" s="17">
        <f>SUM(AB10:AB30)</f>
        <v>2</v>
      </c>
      <c r="AC9" s="15">
        <f>IF(Q9=Z9,IF(Q9&gt;0,"皆増",0),(1-(Q9/(Q9-Z9)))*-100)</f>
        <v>9.0909090909090828</v>
      </c>
      <c r="AD9" s="15">
        <f t="shared" ref="AD9:AE30" si="2">IF(R9=AA9,IF(R9&gt;0,"皆増",0),(1-(R9/(R9-AA9)))*-100)</f>
        <v>-12.5</v>
      </c>
      <c r="AE9" s="15">
        <f t="shared" si="2"/>
        <v>66.666666666666671</v>
      </c>
      <c r="AH9" s="4">
        <f t="shared" ref="AH9:AJ30" si="3">Q9-T9</f>
        <v>11</v>
      </c>
      <c r="AI9" s="4">
        <f t="shared" si="3"/>
        <v>7</v>
      </c>
      <c r="AJ9" s="4">
        <f t="shared" si="3"/>
        <v>4</v>
      </c>
      <c r="AK9" s="4">
        <f t="shared" ref="AK9:AM30" si="4">Q9-Z9</f>
        <v>11</v>
      </c>
      <c r="AL9" s="4">
        <f t="shared" si="4"/>
        <v>8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4</v>
      </c>
      <c r="F10" s="17">
        <v>2</v>
      </c>
      <c r="G10" s="17">
        <v>2</v>
      </c>
      <c r="H10" s="15">
        <f>IF(B10=E10,0,(1-(B10/(B10-E10)))*-100)</f>
        <v>400</v>
      </c>
      <c r="I10" s="15">
        <f t="shared" ref="I10" si="7">IF(C10=F10,0,(1-(C10/(C10-F10)))*-100)</f>
        <v>0</v>
      </c>
      <c r="J10" s="15">
        <f>IF(D10=G10,0,(1-(D10/(D10-G10)))*-100)</f>
        <v>200</v>
      </c>
      <c r="K10" s="17">
        <f t="shared" ref="K10" si="8">L10+M10</f>
        <v>4</v>
      </c>
      <c r="L10" s="17">
        <v>2</v>
      </c>
      <c r="M10" s="17">
        <v>2</v>
      </c>
      <c r="N10" s="15">
        <f>IF(B10=K10,0,(1-(B10/(B10-K10)))*-100)</f>
        <v>400</v>
      </c>
      <c r="O10" s="15">
        <f t="shared" si="0"/>
        <v>0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-100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-2</v>
      </c>
      <c r="U25" s="17">
        <v>-2</v>
      </c>
      <c r="V25" s="17">
        <v>0</v>
      </c>
      <c r="W25" s="15">
        <f t="shared" si="11"/>
        <v>-66.666666666666671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-2</v>
      </c>
      <c r="AB25" s="17">
        <v>1</v>
      </c>
      <c r="AC25" s="15">
        <f t="shared" si="13"/>
        <v>-50</v>
      </c>
      <c r="AD25" s="15">
        <f t="shared" si="2"/>
        <v>-100</v>
      </c>
      <c r="AE25" s="15" t="str">
        <f t="shared" si="2"/>
        <v>皆増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>
        <f t="shared" si="1"/>
        <v>100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-33.333333333333336</v>
      </c>
      <c r="AD26" s="15">
        <f t="shared" si="2"/>
        <v>-33.333333333333336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>
        <f t="shared" si="1"/>
        <v>100</v>
      </c>
      <c r="Y27" s="15">
        <f t="shared" si="1"/>
        <v>-100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-33.333333333333336</v>
      </c>
      <c r="AD27" s="15">
        <f t="shared" si="2"/>
        <v>100</v>
      </c>
      <c r="AE27" s="15">
        <f t="shared" si="2"/>
        <v>-100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-4</v>
      </c>
      <c r="U28" s="17">
        <v>-2</v>
      </c>
      <c r="V28" s="17">
        <v>-2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100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6</v>
      </c>
      <c r="S34" s="17">
        <f t="shared" si="22"/>
        <v>4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-1</v>
      </c>
      <c r="AB34" s="17">
        <f t="shared" si="23"/>
        <v>1</v>
      </c>
      <c r="AC34" s="15">
        <f t="shared" si="17"/>
        <v>0</v>
      </c>
      <c r="AD34" s="15">
        <f t="shared" si="17"/>
        <v>-14.28571428571429</v>
      </c>
      <c r="AE34" s="15">
        <f t="shared" si="17"/>
        <v>33.333333333333329</v>
      </c>
      <c r="AH34" s="4">
        <f t="shared" ref="AH34:AJ34" si="24">SUM(AH23:AH30)</f>
        <v>10</v>
      </c>
      <c r="AI34" s="4">
        <f t="shared" si="24"/>
        <v>6</v>
      </c>
      <c r="AJ34" s="4">
        <f t="shared" si="24"/>
        <v>4</v>
      </c>
      <c r="AK34" s="4">
        <f>SUM(AK23:AK30)</f>
        <v>10</v>
      </c>
      <c r="AL34" s="4">
        <f>SUM(AL23:AL30)</f>
        <v>7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4</v>
      </c>
      <c r="S35" s="17">
        <f t="shared" si="25"/>
        <v>4</v>
      </c>
      <c r="T35" s="17">
        <f t="shared" si="25"/>
        <v>-2</v>
      </c>
      <c r="U35" s="17">
        <f t="shared" si="25"/>
        <v>-2</v>
      </c>
      <c r="V35" s="17">
        <f t="shared" si="25"/>
        <v>0</v>
      </c>
      <c r="W35" s="15">
        <f t="shared" si="15"/>
        <v>-19.999999999999996</v>
      </c>
      <c r="X35" s="15">
        <f t="shared" si="15"/>
        <v>-33.333333333333336</v>
      </c>
      <c r="Y35" s="15">
        <f t="shared" si="15"/>
        <v>0</v>
      </c>
      <c r="Z35" s="17">
        <f t="shared" ref="Z35:AB35" si="26">SUM(Z25:Z30)</f>
        <v>-1</v>
      </c>
      <c r="AA35" s="17">
        <f t="shared" si="26"/>
        <v>-2</v>
      </c>
      <c r="AB35" s="17">
        <f t="shared" si="26"/>
        <v>1</v>
      </c>
      <c r="AC35" s="15">
        <f t="shared" si="17"/>
        <v>-11.111111111111116</v>
      </c>
      <c r="AD35" s="15">
        <f t="shared" si="17"/>
        <v>-33.333333333333336</v>
      </c>
      <c r="AE35" s="15">
        <f t="shared" si="17"/>
        <v>33.333333333333329</v>
      </c>
      <c r="AH35" s="4">
        <f t="shared" ref="AH35:AJ35" si="27">SUM(AH25:AH30)</f>
        <v>10</v>
      </c>
      <c r="AI35" s="4">
        <f t="shared" si="27"/>
        <v>6</v>
      </c>
      <c r="AJ35" s="4">
        <f t="shared" si="27"/>
        <v>4</v>
      </c>
      <c r="AK35" s="4">
        <f>SUM(AK25:AK30)</f>
        <v>9</v>
      </c>
      <c r="AL35" s="4">
        <f>SUM(AL25:AL30)</f>
        <v>6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-16.666666666666664</v>
      </c>
      <c r="X36" s="15">
        <f t="shared" si="15"/>
        <v>-33.333333333333336</v>
      </c>
      <c r="Y36" s="15">
        <f t="shared" si="15"/>
        <v>0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25</v>
      </c>
      <c r="AD36" s="15">
        <f t="shared" si="17"/>
        <v>100</v>
      </c>
      <c r="AE36" s="15">
        <f t="shared" si="17"/>
        <v>0</v>
      </c>
      <c r="AH36" s="4">
        <f t="shared" ref="AH36:AJ36" si="30">SUM(AH27:AH30)</f>
        <v>6</v>
      </c>
      <c r="AI36" s="4">
        <f t="shared" si="30"/>
        <v>3</v>
      </c>
      <c r="AJ36" s="4">
        <f t="shared" si="30"/>
        <v>3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16.666666666666664</v>
      </c>
      <c r="R39" s="12">
        <f>R33/R9*100</f>
        <v>14.285714285714285</v>
      </c>
      <c r="S39" s="13">
        <f t="shared" si="37"/>
        <v>20</v>
      </c>
      <c r="T39" s="12">
        <f>T33/T9*100</f>
        <v>100</v>
      </c>
      <c r="U39" s="12" t="e">
        <f t="shared" ref="U39:V39" si="38">U33/U9*100</f>
        <v>#DIV/0!</v>
      </c>
      <c r="V39" s="12">
        <f t="shared" si="38"/>
        <v>100</v>
      </c>
      <c r="W39" s="12">
        <f>Q39-AH39</f>
        <v>7.5757575757575726</v>
      </c>
      <c r="X39" s="12">
        <f t="shared" si="33"/>
        <v>0</v>
      </c>
      <c r="Y39" s="12">
        <f>S39-AJ39</f>
        <v>20</v>
      </c>
      <c r="Z39" s="12">
        <f t="shared" si="37"/>
        <v>100</v>
      </c>
      <c r="AA39" s="12">
        <f t="shared" si="37"/>
        <v>0</v>
      </c>
      <c r="AB39" s="12">
        <f t="shared" si="37"/>
        <v>50</v>
      </c>
      <c r="AC39" s="12">
        <f>Q39-AK39</f>
        <v>7.5757575757575726</v>
      </c>
      <c r="AD39" s="12">
        <f t="shared" si="35"/>
        <v>1.7857142857142847</v>
      </c>
      <c r="AE39" s="12">
        <f t="shared" si="35"/>
        <v>20</v>
      </c>
      <c r="AH39" s="12">
        <f t="shared" ref="AH39:AJ39" si="39">AH33/AH9*100</f>
        <v>9.0909090909090917</v>
      </c>
      <c r="AI39" s="12">
        <f t="shared" si="39"/>
        <v>14.285714285714285</v>
      </c>
      <c r="AJ39" s="12">
        <f t="shared" si="39"/>
        <v>0</v>
      </c>
      <c r="AK39" s="12">
        <f>AK33/AK9*100</f>
        <v>9.0909090909090917</v>
      </c>
      <c r="AL39" s="12">
        <f>AL33/AL9*100</f>
        <v>12.5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83.333333333333343</v>
      </c>
      <c r="R40" s="12">
        <f t="shared" si="40"/>
        <v>85.714285714285708</v>
      </c>
      <c r="S40" s="12">
        <f t="shared" si="40"/>
        <v>80</v>
      </c>
      <c r="T40" s="12">
        <f>T34/T9*100</f>
        <v>0</v>
      </c>
      <c r="U40" s="12" t="e">
        <f t="shared" ref="U40:V40" si="41">U34/U9*100</f>
        <v>#DIV/0!</v>
      </c>
      <c r="V40" s="12">
        <f t="shared" si="41"/>
        <v>0</v>
      </c>
      <c r="W40" s="12">
        <f t="shared" ref="W40:W42" si="42">Q40-AH40</f>
        <v>-7.5757575757575637</v>
      </c>
      <c r="X40" s="12">
        <f t="shared" si="33"/>
        <v>0</v>
      </c>
      <c r="Y40" s="12">
        <f>S40-AJ40</f>
        <v>-20</v>
      </c>
      <c r="Z40" s="12">
        <f>Z34/Z9*100</f>
        <v>0</v>
      </c>
      <c r="AA40" s="12">
        <f t="shared" ref="AA40:AB40" si="43">AA34/AA9*100</f>
        <v>100</v>
      </c>
      <c r="AB40" s="12">
        <f t="shared" si="43"/>
        <v>50</v>
      </c>
      <c r="AC40" s="12">
        <f t="shared" ref="AC40:AC42" si="44">Q40-AK40</f>
        <v>-7.5757575757575637</v>
      </c>
      <c r="AD40" s="12">
        <f t="shared" si="35"/>
        <v>-1.7857142857142918</v>
      </c>
      <c r="AE40" s="12">
        <f t="shared" si="35"/>
        <v>-20</v>
      </c>
      <c r="AH40" s="12">
        <f t="shared" ref="AH40:AJ40" si="45">AH34/AH9*100</f>
        <v>90.909090909090907</v>
      </c>
      <c r="AI40" s="12">
        <f t="shared" si="45"/>
        <v>85.714285714285708</v>
      </c>
      <c r="AJ40" s="12">
        <f t="shared" si="45"/>
        <v>100</v>
      </c>
      <c r="AK40" s="12">
        <f>AK34/AK9*100</f>
        <v>90.909090909090907</v>
      </c>
      <c r="AL40" s="12">
        <f>AL34/AL9*100</f>
        <v>87.5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57.142857142857139</v>
      </c>
      <c r="S41" s="12">
        <f t="shared" si="46"/>
        <v>80</v>
      </c>
      <c r="T41" s="12">
        <f>T35/T9*100</f>
        <v>-200</v>
      </c>
      <c r="U41" s="12" t="e">
        <f t="shared" ref="U41:V41" si="47">U35/U9*100</f>
        <v>#DIV/0!</v>
      </c>
      <c r="V41" s="12">
        <f t="shared" si="47"/>
        <v>0</v>
      </c>
      <c r="W41" s="12">
        <f t="shared" si="42"/>
        <v>-24.242424242424249</v>
      </c>
      <c r="X41" s="12">
        <f t="shared" si="33"/>
        <v>-28.571428571428569</v>
      </c>
      <c r="Y41" s="12">
        <f>S41-AJ41</f>
        <v>-20</v>
      </c>
      <c r="Z41" s="12">
        <f>Z35/Z9*100</f>
        <v>-100</v>
      </c>
      <c r="AA41" s="12">
        <f t="shared" ref="AA41:AB41" si="48">AA35/AA9*100</f>
        <v>200</v>
      </c>
      <c r="AB41" s="12">
        <f t="shared" si="48"/>
        <v>50</v>
      </c>
      <c r="AC41" s="12">
        <f t="shared" si="44"/>
        <v>-15.15151515151517</v>
      </c>
      <c r="AD41" s="12">
        <f>R41-AL41</f>
        <v>-17.857142857142861</v>
      </c>
      <c r="AE41" s="12">
        <f t="shared" si="35"/>
        <v>-20</v>
      </c>
      <c r="AH41" s="12">
        <f>AH35/AH9*100</f>
        <v>90.909090909090907</v>
      </c>
      <c r="AI41" s="12">
        <f>AI35/AI9*100</f>
        <v>85.714285714285708</v>
      </c>
      <c r="AJ41" s="12">
        <f>AJ35/AJ9*100</f>
        <v>100</v>
      </c>
      <c r="AK41" s="12">
        <f t="shared" ref="AK41:AM41" si="49">AK35/AK9*100</f>
        <v>81.818181818181827</v>
      </c>
      <c r="AL41" s="12">
        <f t="shared" si="49"/>
        <v>75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41.666666666666671</v>
      </c>
      <c r="R42" s="12">
        <f t="shared" si="50"/>
        <v>28.571428571428569</v>
      </c>
      <c r="S42" s="12">
        <f t="shared" si="50"/>
        <v>60</v>
      </c>
      <c r="T42" s="12">
        <f t="shared" si="50"/>
        <v>-100</v>
      </c>
      <c r="U42" s="12" t="e">
        <f t="shared" si="50"/>
        <v>#DIV/0!</v>
      </c>
      <c r="V42" s="12">
        <f t="shared" si="50"/>
        <v>0</v>
      </c>
      <c r="W42" s="12">
        <f t="shared" si="42"/>
        <v>-12.878787878787868</v>
      </c>
      <c r="X42" s="12">
        <f t="shared" si="33"/>
        <v>-14.285714285714285</v>
      </c>
      <c r="Y42" s="12">
        <f>S42-AJ42</f>
        <v>-15</v>
      </c>
      <c r="Z42" s="12">
        <f t="shared" si="50"/>
        <v>100</v>
      </c>
      <c r="AA42" s="12">
        <f t="shared" si="50"/>
        <v>-100</v>
      </c>
      <c r="AB42" s="12">
        <f t="shared" si="50"/>
        <v>0</v>
      </c>
      <c r="AC42" s="12">
        <f t="shared" si="44"/>
        <v>5.3030303030303045</v>
      </c>
      <c r="AD42" s="12">
        <f>R42-AL42</f>
        <v>16.071428571428569</v>
      </c>
      <c r="AE42" s="12">
        <f t="shared" si="35"/>
        <v>-40</v>
      </c>
      <c r="AH42" s="12">
        <f t="shared" ref="AH42:AJ42" si="51">AH36/AH9*100</f>
        <v>54.54545454545454</v>
      </c>
      <c r="AI42" s="12">
        <f t="shared" si="51"/>
        <v>42.857142857142854</v>
      </c>
      <c r="AJ42" s="12">
        <f t="shared" si="51"/>
        <v>75</v>
      </c>
      <c r="AK42" s="12">
        <f>AK36/AK9*100</f>
        <v>36.363636363636367</v>
      </c>
      <c r="AL42" s="12">
        <f>AL36/AL9*100</f>
        <v>12.5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33.333333333333329</v>
      </c>
      <c r="I9" s="15">
        <f>IF(C9=F9,0,(1-(C9/(C9-F9)))*-100)</f>
        <v>0</v>
      </c>
      <c r="J9" s="15">
        <f>IF(D9=G9,0,(1-(D9/(D9-G9)))*-100)</f>
        <v>100</v>
      </c>
      <c r="K9" s="17">
        <f>L9+M9</f>
        <v>-3</v>
      </c>
      <c r="L9" s="17">
        <f>SUM(L10:L30)</f>
        <v>-2</v>
      </c>
      <c r="M9" s="17">
        <f>SUM(M10:M30)</f>
        <v>-1</v>
      </c>
      <c r="N9" s="15">
        <f>IF(B9=K9,0,(1-(B9/(B9-K9)))*-100)</f>
        <v>-42.857142857142861</v>
      </c>
      <c r="O9" s="15">
        <f t="shared" ref="O9:P10" si="0">IF(C9=L9,0,(1-(C9/(C9-L9)))*-100)</f>
        <v>-50</v>
      </c>
      <c r="P9" s="15">
        <f>IF(D9=M9,0,(1-(D9/(D9-M9)))*-100)</f>
        <v>-33.333333333333336</v>
      </c>
      <c r="Q9" s="17">
        <f>R9+S9</f>
        <v>22</v>
      </c>
      <c r="R9" s="17">
        <f>SUM(R10:R30)</f>
        <v>12</v>
      </c>
      <c r="S9" s="17">
        <f>SUM(S10:S30)</f>
        <v>10</v>
      </c>
      <c r="T9" s="17">
        <f>U9+V9</f>
        <v>9</v>
      </c>
      <c r="U9" s="17">
        <f>SUM(U10:U30)</f>
        <v>3</v>
      </c>
      <c r="V9" s="17">
        <f>SUM(V10:V30)</f>
        <v>6</v>
      </c>
      <c r="W9" s="15">
        <f>IF(Q9=T9,IF(Q9&gt;0,"皆増",0),(1-(Q9/(Q9-T9)))*-100)</f>
        <v>69.230769230769226</v>
      </c>
      <c r="X9" s="15">
        <f t="shared" ref="X9:Y30" si="1">IF(R9=U9,IF(R9&gt;0,"皆増",0),(1-(R9/(R9-U9)))*-100)</f>
        <v>33.333333333333329</v>
      </c>
      <c r="Y9" s="15">
        <f t="shared" si="1"/>
        <v>150</v>
      </c>
      <c r="Z9" s="17">
        <f>AA9+AB9</f>
        <v>5</v>
      </c>
      <c r="AA9" s="17">
        <f>SUM(AA10:AA30)</f>
        <v>5</v>
      </c>
      <c r="AB9" s="17">
        <f>SUM(AB10:AB30)</f>
        <v>0</v>
      </c>
      <c r="AC9" s="15">
        <f>IF(Q9=Z9,IF(Q9&gt;0,"皆増",0),(1-(Q9/(Q9-Z9)))*-100)</f>
        <v>29.411764705882359</v>
      </c>
      <c r="AD9" s="15">
        <f t="shared" ref="AD9:AE30" si="2">IF(R9=AA9,IF(R9&gt;0,"皆増",0),(1-(R9/(R9-AA9)))*-100)</f>
        <v>71.428571428571416</v>
      </c>
      <c r="AE9" s="15">
        <f t="shared" si="2"/>
        <v>0</v>
      </c>
      <c r="AH9" s="4">
        <f t="shared" ref="AH9:AJ30" si="3">Q9-T9</f>
        <v>13</v>
      </c>
      <c r="AI9" s="4">
        <f t="shared" si="3"/>
        <v>9</v>
      </c>
      <c r="AJ9" s="4">
        <f t="shared" si="3"/>
        <v>4</v>
      </c>
      <c r="AK9" s="4">
        <f t="shared" ref="AK9:AM30" si="4">Q9-Z9</f>
        <v>17</v>
      </c>
      <c r="AL9" s="4">
        <f t="shared" si="4"/>
        <v>7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33.333333333333329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-3</v>
      </c>
      <c r="L10" s="17">
        <v>-2</v>
      </c>
      <c r="M10" s="17">
        <v>-1</v>
      </c>
      <c r="N10" s="15">
        <f>IF(B10=K10,0,(1-(B10/(B10-K10)))*-100)</f>
        <v>-42.857142857142861</v>
      </c>
      <c r="O10" s="15">
        <f t="shared" si="0"/>
        <v>-50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1</v>
      </c>
      <c r="V21" s="17">
        <v>-1</v>
      </c>
      <c r="W21" s="15">
        <f t="shared" si="11"/>
        <v>0</v>
      </c>
      <c r="X21" s="15" t="str">
        <f t="shared" si="1"/>
        <v>皆増</v>
      </c>
      <c r="Y21" s="15">
        <f t="shared" si="1"/>
        <v>-100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2</v>
      </c>
      <c r="V23" s="17">
        <v>-1</v>
      </c>
      <c r="W23" s="15">
        <f t="shared" si="11"/>
        <v>100</v>
      </c>
      <c r="X23" s="15" t="str">
        <f t="shared" si="1"/>
        <v>皆増</v>
      </c>
      <c r="Y23" s="15">
        <f t="shared" si="1"/>
        <v>-100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-50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-2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-1</v>
      </c>
      <c r="U26" s="17">
        <v>-3</v>
      </c>
      <c r="V26" s="17">
        <v>2</v>
      </c>
      <c r="W26" s="15">
        <f t="shared" si="11"/>
        <v>-33.333333333333336</v>
      </c>
      <c r="X26" s="15">
        <f t="shared" si="1"/>
        <v>-100</v>
      </c>
      <c r="Y26" s="15" t="str">
        <f t="shared" si="1"/>
        <v>皆増</v>
      </c>
      <c r="Z26" s="17">
        <f t="shared" si="12"/>
        <v>-2</v>
      </c>
      <c r="AA26" s="17">
        <v>-3</v>
      </c>
      <c r="AB26" s="17">
        <v>1</v>
      </c>
      <c r="AC26" s="15">
        <f t="shared" si="13"/>
        <v>-50</v>
      </c>
      <c r="AD26" s="15">
        <f t="shared" si="2"/>
        <v>-100</v>
      </c>
      <c r="AE26" s="15">
        <f t="shared" si="2"/>
        <v>100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5</v>
      </c>
      <c r="S27" s="17">
        <v>3</v>
      </c>
      <c r="T27" s="17">
        <f t="shared" si="10"/>
        <v>7</v>
      </c>
      <c r="U27" s="17">
        <v>5</v>
      </c>
      <c r="V27" s="17">
        <v>2</v>
      </c>
      <c r="W27" s="15">
        <f t="shared" si="11"/>
        <v>700</v>
      </c>
      <c r="X27" s="15" t="str">
        <f t="shared" si="1"/>
        <v>皆増</v>
      </c>
      <c r="Y27" s="15">
        <f t="shared" si="1"/>
        <v>200</v>
      </c>
      <c r="Z27" s="17">
        <f t="shared" si="12"/>
        <v>8</v>
      </c>
      <c r="AA27" s="17">
        <v>5</v>
      </c>
      <c r="AB27" s="17">
        <v>3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2</v>
      </c>
      <c r="U28" s="17">
        <v>1</v>
      </c>
      <c r="V28" s="17">
        <v>1</v>
      </c>
      <c r="W28" s="15">
        <f t="shared" si="11"/>
        <v>200</v>
      </c>
      <c r="X28" s="15">
        <f t="shared" si="1"/>
        <v>100</v>
      </c>
      <c r="Y28" s="15" t="str">
        <f t="shared" si="1"/>
        <v>皆増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-25</v>
      </c>
      <c r="AD28" s="15">
        <f t="shared" si="2"/>
        <v>100</v>
      </c>
      <c r="AE28" s="15">
        <f t="shared" si="2"/>
        <v>-66.666666666666671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 t="str">
        <f t="shared" si="1"/>
        <v>皆増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-33.333333333333336</v>
      </c>
      <c r="AD29" s="15" t="str">
        <f t="shared" si="2"/>
        <v>皆増</v>
      </c>
      <c r="AE29" s="15">
        <f t="shared" si="2"/>
        <v>-66.666666666666671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11</v>
      </c>
      <c r="S34" s="17">
        <f t="shared" si="22"/>
        <v>10</v>
      </c>
      <c r="T34" s="17">
        <f t="shared" si="22"/>
        <v>10</v>
      </c>
      <c r="U34" s="17">
        <f t="shared" si="22"/>
        <v>3</v>
      </c>
      <c r="V34" s="17">
        <f t="shared" si="22"/>
        <v>7</v>
      </c>
      <c r="W34" s="15">
        <f t="shared" si="15"/>
        <v>90.909090909090921</v>
      </c>
      <c r="X34" s="15">
        <f t="shared" si="15"/>
        <v>37.5</v>
      </c>
      <c r="Y34" s="15">
        <f t="shared" si="15"/>
        <v>233.33333333333334</v>
      </c>
      <c r="Z34" s="17">
        <f t="shared" ref="Z34:AB34" si="23">SUM(Z23:Z30)</f>
        <v>5</v>
      </c>
      <c r="AA34" s="17">
        <f t="shared" si="23"/>
        <v>4</v>
      </c>
      <c r="AB34" s="17">
        <f t="shared" si="23"/>
        <v>1</v>
      </c>
      <c r="AC34" s="15">
        <f t="shared" si="17"/>
        <v>31.25</v>
      </c>
      <c r="AD34" s="15">
        <f t="shared" si="17"/>
        <v>57.142857142857139</v>
      </c>
      <c r="AE34" s="15">
        <f t="shared" si="17"/>
        <v>11.111111111111116</v>
      </c>
      <c r="AH34" s="4">
        <f t="shared" ref="AH34:AJ34" si="24">SUM(AH23:AH30)</f>
        <v>11</v>
      </c>
      <c r="AI34" s="4">
        <f t="shared" si="24"/>
        <v>8</v>
      </c>
      <c r="AJ34" s="4">
        <f t="shared" si="24"/>
        <v>3</v>
      </c>
      <c r="AK34" s="4">
        <f>SUM(AK23:AK30)</f>
        <v>16</v>
      </c>
      <c r="AL34" s="4">
        <f>SUM(AL23:AL30)</f>
        <v>7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8</v>
      </c>
      <c r="S35" s="17">
        <f t="shared" si="25"/>
        <v>9</v>
      </c>
      <c r="T35" s="17">
        <f t="shared" si="25"/>
        <v>8</v>
      </c>
      <c r="U35" s="17">
        <f t="shared" si="25"/>
        <v>1</v>
      </c>
      <c r="V35" s="17">
        <f t="shared" si="25"/>
        <v>7</v>
      </c>
      <c r="W35" s="15">
        <f t="shared" si="15"/>
        <v>88.888888888888886</v>
      </c>
      <c r="X35" s="15">
        <f t="shared" si="15"/>
        <v>14.285714285714279</v>
      </c>
      <c r="Y35" s="15">
        <f t="shared" si="15"/>
        <v>350</v>
      </c>
      <c r="Z35" s="17">
        <f t="shared" ref="Z35:AB35" si="26">SUM(Z25:Z30)</f>
        <v>3</v>
      </c>
      <c r="AA35" s="17">
        <f t="shared" si="26"/>
        <v>3</v>
      </c>
      <c r="AB35" s="17">
        <f t="shared" si="26"/>
        <v>0</v>
      </c>
      <c r="AC35" s="15">
        <f t="shared" si="17"/>
        <v>21.42857142857142</v>
      </c>
      <c r="AD35" s="15">
        <f t="shared" si="17"/>
        <v>60.000000000000007</v>
      </c>
      <c r="AE35" s="15">
        <f t="shared" si="17"/>
        <v>0</v>
      </c>
      <c r="AH35" s="4">
        <f t="shared" ref="AH35:AJ35" si="27">SUM(AH25:AH30)</f>
        <v>9</v>
      </c>
      <c r="AI35" s="4">
        <f t="shared" si="27"/>
        <v>7</v>
      </c>
      <c r="AJ35" s="4">
        <f t="shared" si="27"/>
        <v>2</v>
      </c>
      <c r="AK35" s="4">
        <f>SUM(AK25:AK30)</f>
        <v>14</v>
      </c>
      <c r="AL35" s="4">
        <f>SUM(AL25:AL30)</f>
        <v>5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8</v>
      </c>
      <c r="S36" s="17">
        <f t="shared" si="28"/>
        <v>7</v>
      </c>
      <c r="T36" s="17">
        <f t="shared" si="28"/>
        <v>12</v>
      </c>
      <c r="U36" s="17">
        <f t="shared" si="28"/>
        <v>6</v>
      </c>
      <c r="V36" s="17">
        <f t="shared" si="28"/>
        <v>6</v>
      </c>
      <c r="W36" s="15">
        <f t="shared" si="15"/>
        <v>400</v>
      </c>
      <c r="X36" s="15">
        <f t="shared" si="15"/>
        <v>300</v>
      </c>
      <c r="Y36" s="15">
        <f t="shared" si="15"/>
        <v>600</v>
      </c>
      <c r="Z36" s="17">
        <f t="shared" ref="Z36:AB36" si="29">SUM(Z27:Z30)</f>
        <v>6</v>
      </c>
      <c r="AA36" s="17">
        <f t="shared" si="29"/>
        <v>7</v>
      </c>
      <c r="AB36" s="17">
        <f t="shared" si="29"/>
        <v>-1</v>
      </c>
      <c r="AC36" s="15">
        <f t="shared" si="17"/>
        <v>66.666666666666671</v>
      </c>
      <c r="AD36" s="15">
        <f t="shared" si="17"/>
        <v>700</v>
      </c>
      <c r="AE36" s="15">
        <f t="shared" si="17"/>
        <v>-12.5</v>
      </c>
      <c r="AH36" s="4">
        <f t="shared" ref="AH36:AJ36" si="30">SUM(AH27:AH30)</f>
        <v>3</v>
      </c>
      <c r="AI36" s="4">
        <f t="shared" si="30"/>
        <v>2</v>
      </c>
      <c r="AJ36" s="4">
        <f t="shared" si="30"/>
        <v>1</v>
      </c>
      <c r="AK36" s="4">
        <f>SUM(AK27:AK30)</f>
        <v>9</v>
      </c>
      <c r="AL36" s="4">
        <f>SUM(AL27:AL30)</f>
        <v>1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4.5454545454545459</v>
      </c>
      <c r="R39" s="12">
        <f>R33/R9*100</f>
        <v>8.3333333333333321</v>
      </c>
      <c r="S39" s="13">
        <f t="shared" si="37"/>
        <v>0</v>
      </c>
      <c r="T39" s="12">
        <f>T33/T9*100</f>
        <v>-11.111111111111111</v>
      </c>
      <c r="U39" s="12">
        <f t="shared" ref="U39:V39" si="38">U33/U9*100</f>
        <v>0</v>
      </c>
      <c r="V39" s="12">
        <f t="shared" si="38"/>
        <v>-16.666666666666664</v>
      </c>
      <c r="W39" s="12">
        <f>Q39-AH39</f>
        <v>-10.83916083916084</v>
      </c>
      <c r="X39" s="12">
        <f t="shared" si="33"/>
        <v>-2.7777777777777786</v>
      </c>
      <c r="Y39" s="12">
        <f>S39-AJ39</f>
        <v>-25</v>
      </c>
      <c r="Z39" s="12">
        <f t="shared" si="37"/>
        <v>0</v>
      </c>
      <c r="AA39" s="12">
        <f t="shared" si="37"/>
        <v>20</v>
      </c>
      <c r="AB39" s="12" t="e">
        <f t="shared" si="37"/>
        <v>#DIV/0!</v>
      </c>
      <c r="AC39" s="12">
        <f>Q39-AK39</f>
        <v>-1.3368983957219243</v>
      </c>
      <c r="AD39" s="12">
        <f t="shared" si="35"/>
        <v>8.3333333333333321</v>
      </c>
      <c r="AE39" s="12">
        <f t="shared" si="35"/>
        <v>-10</v>
      </c>
      <c r="AH39" s="12">
        <f t="shared" ref="AH39:AJ39" si="39">AH33/AH9*100</f>
        <v>15.384615384615385</v>
      </c>
      <c r="AI39" s="12">
        <f t="shared" si="39"/>
        <v>11.111111111111111</v>
      </c>
      <c r="AJ39" s="12">
        <f t="shared" si="39"/>
        <v>25</v>
      </c>
      <c r="AK39" s="12">
        <f>AK33/AK9*100</f>
        <v>5.8823529411764701</v>
      </c>
      <c r="AL39" s="12">
        <f>AL33/AL9*100</f>
        <v>0</v>
      </c>
      <c r="AM39" s="12">
        <f>AM33/AM9*100</f>
        <v>10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95.454545454545453</v>
      </c>
      <c r="R40" s="12">
        <f t="shared" si="40"/>
        <v>91.666666666666657</v>
      </c>
      <c r="S40" s="12">
        <f t="shared" si="40"/>
        <v>100</v>
      </c>
      <c r="T40" s="12">
        <f>T34/T9*100</f>
        <v>111.11111111111111</v>
      </c>
      <c r="U40" s="12">
        <f t="shared" ref="U40:V40" si="41">U34/U9*100</f>
        <v>100</v>
      </c>
      <c r="V40" s="12">
        <f t="shared" si="41"/>
        <v>116.66666666666667</v>
      </c>
      <c r="W40" s="12">
        <f t="shared" ref="W40:W42" si="42">Q40-AH40</f>
        <v>10.83916083916084</v>
      </c>
      <c r="X40" s="12">
        <f t="shared" si="33"/>
        <v>2.7777777777777715</v>
      </c>
      <c r="Y40" s="12">
        <f>S40-AJ40</f>
        <v>25</v>
      </c>
      <c r="Z40" s="12">
        <f>Z34/Z9*100</f>
        <v>100</v>
      </c>
      <c r="AA40" s="12">
        <f t="shared" ref="AA40:AB40" si="43">AA34/AA9*100</f>
        <v>80</v>
      </c>
      <c r="AB40" s="12" t="e">
        <f t="shared" si="43"/>
        <v>#DIV/0!</v>
      </c>
      <c r="AC40" s="12">
        <f t="shared" ref="AC40:AC42" si="44">Q40-AK40</f>
        <v>1.3368983957219314</v>
      </c>
      <c r="AD40" s="12">
        <f t="shared" si="35"/>
        <v>-8.3333333333333428</v>
      </c>
      <c r="AE40" s="12">
        <f t="shared" si="35"/>
        <v>10</v>
      </c>
      <c r="AH40" s="12">
        <f t="shared" ref="AH40:AJ40" si="45">AH34/AH9*100</f>
        <v>84.615384615384613</v>
      </c>
      <c r="AI40" s="12">
        <f t="shared" si="45"/>
        <v>88.888888888888886</v>
      </c>
      <c r="AJ40" s="12">
        <f t="shared" si="45"/>
        <v>75</v>
      </c>
      <c r="AK40" s="12">
        <f>AK34/AK9*100</f>
        <v>94.117647058823522</v>
      </c>
      <c r="AL40" s="12">
        <f>AL34/AL9*100</f>
        <v>100</v>
      </c>
      <c r="AM40" s="12">
        <f>AM34/AM9*100</f>
        <v>90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77.272727272727266</v>
      </c>
      <c r="R41" s="12">
        <f t="shared" si="46"/>
        <v>66.666666666666657</v>
      </c>
      <c r="S41" s="12">
        <f t="shared" si="46"/>
        <v>90</v>
      </c>
      <c r="T41" s="12">
        <f>T35/T9*100</f>
        <v>88.888888888888886</v>
      </c>
      <c r="U41" s="12">
        <f t="shared" ref="U41:V41" si="47">U35/U9*100</f>
        <v>33.333333333333329</v>
      </c>
      <c r="V41" s="12">
        <f t="shared" si="47"/>
        <v>116.66666666666667</v>
      </c>
      <c r="W41" s="12">
        <f t="shared" si="42"/>
        <v>8.0419580419580399</v>
      </c>
      <c r="X41" s="12">
        <f t="shared" si="33"/>
        <v>-11.111111111111128</v>
      </c>
      <c r="Y41" s="12">
        <f>S41-AJ41</f>
        <v>40</v>
      </c>
      <c r="Z41" s="12">
        <f>Z35/Z9*100</f>
        <v>60</v>
      </c>
      <c r="AA41" s="12">
        <f t="shared" ref="AA41:AB41" si="48">AA35/AA9*100</f>
        <v>60</v>
      </c>
      <c r="AB41" s="12" t="e">
        <f t="shared" si="48"/>
        <v>#DIV/0!</v>
      </c>
      <c r="AC41" s="12">
        <f t="shared" si="44"/>
        <v>-5.0802139037433136</v>
      </c>
      <c r="AD41" s="12">
        <f>R41-AL41</f>
        <v>-4.7619047619047734</v>
      </c>
      <c r="AE41" s="12">
        <f t="shared" si="35"/>
        <v>0</v>
      </c>
      <c r="AH41" s="12">
        <f>AH35/AH9*100</f>
        <v>69.230769230769226</v>
      </c>
      <c r="AI41" s="12">
        <f>AI35/AI9*100</f>
        <v>77.777777777777786</v>
      </c>
      <c r="AJ41" s="12">
        <f>AJ35/AJ9*100</f>
        <v>50</v>
      </c>
      <c r="AK41" s="12">
        <f t="shared" ref="AK41:AM41" si="49">AK35/AK9*100</f>
        <v>82.35294117647058</v>
      </c>
      <c r="AL41" s="12">
        <f t="shared" si="49"/>
        <v>71.428571428571431</v>
      </c>
      <c r="AM41" s="12">
        <f t="shared" si="49"/>
        <v>90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68.181818181818173</v>
      </c>
      <c r="R42" s="12">
        <f t="shared" si="50"/>
        <v>66.666666666666657</v>
      </c>
      <c r="S42" s="12">
        <f t="shared" si="50"/>
        <v>70</v>
      </c>
      <c r="T42" s="12">
        <f t="shared" si="50"/>
        <v>133.33333333333331</v>
      </c>
      <c r="U42" s="12">
        <f t="shared" si="50"/>
        <v>200</v>
      </c>
      <c r="V42" s="12">
        <f t="shared" si="50"/>
        <v>100</v>
      </c>
      <c r="W42" s="12">
        <f t="shared" si="42"/>
        <v>45.104895104895093</v>
      </c>
      <c r="X42" s="12">
        <f t="shared" si="33"/>
        <v>44.444444444444436</v>
      </c>
      <c r="Y42" s="12">
        <f>S42-AJ42</f>
        <v>45</v>
      </c>
      <c r="Z42" s="12">
        <f t="shared" si="50"/>
        <v>120</v>
      </c>
      <c r="AA42" s="12">
        <f t="shared" si="50"/>
        <v>140</v>
      </c>
      <c r="AB42" s="12" t="e">
        <f t="shared" si="50"/>
        <v>#DIV/0!</v>
      </c>
      <c r="AC42" s="12">
        <f t="shared" si="44"/>
        <v>15.240641711229934</v>
      </c>
      <c r="AD42" s="12">
        <f>R42-AL42</f>
        <v>52.380952380952372</v>
      </c>
      <c r="AE42" s="12">
        <f t="shared" si="35"/>
        <v>-10</v>
      </c>
      <c r="AH42" s="12">
        <f t="shared" ref="AH42:AJ42" si="51">AH36/AH9*100</f>
        <v>23.076923076923077</v>
      </c>
      <c r="AI42" s="12">
        <f t="shared" si="51"/>
        <v>22.222222222222221</v>
      </c>
      <c r="AJ42" s="12">
        <f t="shared" si="51"/>
        <v>25</v>
      </c>
      <c r="AK42" s="12">
        <f>AK36/AK9*100</f>
        <v>52.941176470588239</v>
      </c>
      <c r="AL42" s="12">
        <f>AL36/AL9*100</f>
        <v>14.285714285714285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2023-09-19T23:46:15Z</dcterms:modified>
</cp:coreProperties>
</file>