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CE397E26-AF7B-4012-A270-A7D74806724F}"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<sst xmlns="http://schemas.openxmlformats.org/spreadsheetml/2006/main" count="207" uniqueCount="66">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</sst>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-421</v>
      </c>
      <c r="C9" s="17">
        <f t="shared" si="0"/>
        <v>-85</v>
      </c>
      <c r="D9" s="17">
        <f t="shared" si="0"/>
        <v>-160</v>
      </c>
      <c r="E9" s="17">
        <f t="shared" si="0"/>
        <v>-347</v>
      </c>
      <c r="F9" s="17">
        <f t="shared" si="0"/>
        <v>310</v>
      </c>
      <c r="G9" s="17">
        <f t="shared" si="0"/>
        <v>-36</v>
      </c>
      <c r="H9" s="17">
        <f t="shared" si="0"/>
        <v>657</v>
      </c>
      <c r="I9" s="17">
        <f t="shared" si="0"/>
        <v>12</v>
      </c>
      <c r="J9" s="28">
        <f t="shared" ref="J9:J19" si="1">K9-L9</f>
        <v>-7.5974121950177844</v>
      </c>
      <c r="K9" s="32">
        <v>6.7873134883444157</v>
      </c>
      <c r="L9" s="32">
        <v>14.3847256833622</v>
      </c>
      <c r="M9" s="17">
        <f t="shared" ref="M9:U9" si="2">M10+M11</f>
        <v>-74</v>
      </c>
      <c r="N9" s="17">
        <f t="shared" si="2"/>
        <v>1007</v>
      </c>
      <c r="O9" s="17">
        <f t="shared" si="2"/>
        <v>-51</v>
      </c>
      <c r="P9" s="17">
        <f t="shared" si="2"/>
        <v>627</v>
      </c>
      <c r="Q9" s="17">
        <f t="shared" si="2"/>
        <v>380</v>
      </c>
      <c r="R9" s="17">
        <f t="shared" si="2"/>
        <v>1081</v>
      </c>
      <c r="S9" s="17">
        <f t="shared" si="2"/>
        <v>61</v>
      </c>
      <c r="T9" s="17">
        <f t="shared" si="2"/>
        <v>701</v>
      </c>
      <c r="U9" s="17">
        <f t="shared" si="2"/>
        <v>380</v>
      </c>
      <c r="V9" s="28">
        <v>-1.6201974133467303</v>
      </c>
    </row>
    <row r="10" spans="1:22" ht="18.75" customHeight="1" x14ac:dyDescent="0.2">
      <c r="A10" s="6" t="s">
        <v>28</v>
      </c>
      <c r="B10" s="18">
        <f t="shared" ref="B10:I10" si="3">B20+B21+B22+B23</f>
        <v>-240</v>
      </c>
      <c r="C10" s="18">
        <f t="shared" si="3"/>
        <v>-19</v>
      </c>
      <c r="D10" s="18">
        <f t="shared" si="3"/>
        <v>-155</v>
      </c>
      <c r="E10" s="18">
        <f t="shared" si="3"/>
        <v>-212</v>
      </c>
      <c r="F10" s="18">
        <f t="shared" si="3"/>
        <v>242</v>
      </c>
      <c r="G10" s="18">
        <f t="shared" si="3"/>
        <v>-44</v>
      </c>
      <c r="H10" s="18">
        <f t="shared" si="3"/>
        <v>454</v>
      </c>
      <c r="I10" s="18">
        <f t="shared" si="3"/>
        <v>9</v>
      </c>
      <c r="J10" s="25">
        <f t="shared" si="1"/>
        <v>-6.1512524452381117</v>
      </c>
      <c r="K10" s="33">
        <v>7.0217126969227524</v>
      </c>
      <c r="L10" s="33">
        <v>13.172965142160864</v>
      </c>
      <c r="M10" s="18">
        <f t="shared" ref="M10:U10" si="4">M20+M21+M22+M23</f>
        <v>-28</v>
      </c>
      <c r="N10" s="18">
        <f t="shared" si="4"/>
        <v>756</v>
      </c>
      <c r="O10" s="18">
        <f t="shared" si="4"/>
        <v>-64</v>
      </c>
      <c r="P10" s="18">
        <f t="shared" si="4"/>
        <v>516</v>
      </c>
      <c r="Q10" s="18">
        <f t="shared" si="4"/>
        <v>240</v>
      </c>
      <c r="R10" s="18">
        <f t="shared" si="4"/>
        <v>784</v>
      </c>
      <c r="S10" s="18">
        <f t="shared" si="4"/>
        <v>38</v>
      </c>
      <c r="T10" s="18">
        <f t="shared" si="4"/>
        <v>583</v>
      </c>
      <c r="U10" s="18">
        <f t="shared" si="4"/>
        <v>201</v>
      </c>
      <c r="V10" s="25">
        <v>-0.81242956823899704</v>
      </c>
    </row>
    <row r="11" spans="1:22" ht="18.75" customHeight="1" x14ac:dyDescent="0.2">
      <c r="A11" s="2" t="s">
        <v>27</v>
      </c>
      <c r="B11" s="19">
        <f t="shared" ref="B11:I11" si="5">B12+B13+B14+B15+B16</f>
        <v>-181</v>
      </c>
      <c r="C11" s="19">
        <f t="shared" si="5"/>
        <v>-66</v>
      </c>
      <c r="D11" s="19">
        <f t="shared" si="5"/>
        <v>-5</v>
      </c>
      <c r="E11" s="19">
        <f t="shared" si="5"/>
        <v>-135</v>
      </c>
      <c r="F11" s="19">
        <f t="shared" si="5"/>
        <v>68</v>
      </c>
      <c r="G11" s="19">
        <f t="shared" si="5"/>
        <v>8</v>
      </c>
      <c r="H11" s="19">
        <f t="shared" si="5"/>
        <v>203</v>
      </c>
      <c r="I11" s="19">
        <f t="shared" si="5"/>
        <v>3</v>
      </c>
      <c r="J11" s="27">
        <f t="shared" si="1"/>
        <v>-12.043978670608738</v>
      </c>
      <c r="K11" s="34">
        <v>6.0665966637140274</v>
      </c>
      <c r="L11" s="34">
        <v>18.110575334322764</v>
      </c>
      <c r="M11" s="19">
        <f t="shared" ref="M11:U11" si="6">M12+M13+M14+M15+M16</f>
        <v>-46</v>
      </c>
      <c r="N11" s="19">
        <f t="shared" si="6"/>
        <v>251</v>
      </c>
      <c r="O11" s="19">
        <f t="shared" si="6"/>
        <v>13</v>
      </c>
      <c r="P11" s="19">
        <f t="shared" si="6"/>
        <v>111</v>
      </c>
      <c r="Q11" s="19">
        <f t="shared" si="6"/>
        <v>140</v>
      </c>
      <c r="R11" s="19">
        <f t="shared" si="6"/>
        <v>297</v>
      </c>
      <c r="S11" s="19">
        <f t="shared" si="6"/>
        <v>23</v>
      </c>
      <c r="T11" s="19">
        <f t="shared" si="6"/>
        <v>118</v>
      </c>
      <c r="U11" s="19">
        <f t="shared" si="6"/>
        <v>179</v>
      </c>
      <c r="V11" s="30">
        <v>-4.103874213688897</v>
      </c>
    </row>
    <row r="12" spans="1:22" ht="18.75" customHeight="1" x14ac:dyDescent="0.2">
      <c r="A12" s="6" t="s">
        <v>26</v>
      </c>
      <c r="B12" s="18">
        <f t="shared" ref="B12:I12" si="7">B24</f>
        <v>-5</v>
      </c>
      <c r="C12" s="18">
        <f t="shared" si="7"/>
        <v>0</v>
      </c>
      <c r="D12" s="18">
        <f t="shared" si="7"/>
        <v>-5</v>
      </c>
      <c r="E12" s="18">
        <f t="shared" si="7"/>
        <v>-13</v>
      </c>
      <c r="F12" s="18">
        <f t="shared" si="7"/>
        <v>5</v>
      </c>
      <c r="G12" s="18">
        <f t="shared" si="7"/>
        <v>2</v>
      </c>
      <c r="H12" s="18">
        <f t="shared" si="7"/>
        <v>18</v>
      </c>
      <c r="I12" s="18">
        <f t="shared" si="7"/>
        <v>5</v>
      </c>
      <c r="J12" s="25">
        <f t="shared" si="1"/>
        <v>-14.697956225180745</v>
      </c>
      <c r="K12" s="33">
        <v>5.6530600866079777</v>
      </c>
      <c r="L12" s="33">
        <v>20.351016311788722</v>
      </c>
      <c r="M12" s="18">
        <f t="shared" ref="M12:U12" si="8">M24</f>
        <v>8</v>
      </c>
      <c r="N12" s="18">
        <f t="shared" si="8"/>
        <v>22</v>
      </c>
      <c r="O12" s="18">
        <f t="shared" si="8"/>
        <v>-9</v>
      </c>
      <c r="P12" s="18">
        <f t="shared" si="8"/>
        <v>9</v>
      </c>
      <c r="Q12" s="18">
        <f t="shared" si="8"/>
        <v>13</v>
      </c>
      <c r="R12" s="18">
        <f t="shared" si="8"/>
        <v>14</v>
      </c>
      <c r="S12" s="18">
        <f t="shared" si="8"/>
        <v>-7</v>
      </c>
      <c r="T12" s="18">
        <f t="shared" si="8"/>
        <v>10</v>
      </c>
      <c r="U12" s="18">
        <f t="shared" si="8"/>
        <v>4</v>
      </c>
      <c r="V12" s="25">
        <v>9.0448961385727671</v>
      </c>
    </row>
    <row r="13" spans="1:22" ht="18.75" customHeight="1" x14ac:dyDescent="0.2">
      <c r="A13" s="4" t="s">
        <v>25</v>
      </c>
      <c r="B13" s="20">
        <f t="shared" ref="B13:I13" si="9">B25+B26+B27</f>
        <v>-46</v>
      </c>
      <c r="C13" s="20">
        <f t="shared" si="9"/>
        <v>-19</v>
      </c>
      <c r="D13" s="20">
        <f t="shared" si="9"/>
        <v>-13</v>
      </c>
      <c r="E13" s="20">
        <f t="shared" si="9"/>
        <v>-28</v>
      </c>
      <c r="F13" s="20">
        <f t="shared" si="9"/>
        <v>10</v>
      </c>
      <c r="G13" s="20">
        <f t="shared" si="9"/>
        <v>2</v>
      </c>
      <c r="H13" s="20">
        <f t="shared" si="9"/>
        <v>38</v>
      </c>
      <c r="I13" s="20">
        <f t="shared" si="9"/>
        <v>7</v>
      </c>
      <c r="J13" s="26">
        <f t="shared" si="1"/>
        <v>-13.986569061763976</v>
      </c>
      <c r="K13" s="35">
        <v>4.9952032363442775</v>
      </c>
      <c r="L13" s="35">
        <v>18.981772298108254</v>
      </c>
      <c r="M13" s="20">
        <f t="shared" ref="M13:U13" si="10">M25+M26+M27</f>
        <v>-18</v>
      </c>
      <c r="N13" s="20">
        <f t="shared" si="10"/>
        <v>35</v>
      </c>
      <c r="O13" s="20">
        <f t="shared" si="10"/>
        <v>-2</v>
      </c>
      <c r="P13" s="20">
        <f t="shared" si="10"/>
        <v>23</v>
      </c>
      <c r="Q13" s="20">
        <f t="shared" si="10"/>
        <v>12</v>
      </c>
      <c r="R13" s="20">
        <f t="shared" si="10"/>
        <v>53</v>
      </c>
      <c r="S13" s="20">
        <f t="shared" si="10"/>
        <v>6</v>
      </c>
      <c r="T13" s="20">
        <f t="shared" si="10"/>
        <v>21</v>
      </c>
      <c r="U13" s="20">
        <f t="shared" si="10"/>
        <v>32</v>
      </c>
      <c r="V13" s="26">
        <v>-8.9913658254196953</v>
      </c>
    </row>
    <row r="14" spans="1:22" ht="18.75" customHeight="1" x14ac:dyDescent="0.2">
      <c r="A14" s="4" t="s">
        <v>24</v>
      </c>
      <c r="B14" s="20">
        <f t="shared" ref="B14:I14" si="11">B28+B29+B30+B31</f>
        <v>-44</v>
      </c>
      <c r="C14" s="20">
        <f t="shared" si="11"/>
        <v>-21</v>
      </c>
      <c r="D14" s="20">
        <f t="shared" si="11"/>
        <v>48</v>
      </c>
      <c r="E14" s="20">
        <f t="shared" si="11"/>
        <v>-35</v>
      </c>
      <c r="F14" s="20">
        <f t="shared" si="11"/>
        <v>29</v>
      </c>
      <c r="G14" s="20">
        <f t="shared" si="11"/>
        <v>-7</v>
      </c>
      <c r="H14" s="20">
        <f t="shared" si="11"/>
        <v>64</v>
      </c>
      <c r="I14" s="20">
        <f t="shared" si="11"/>
        <v>-21</v>
      </c>
      <c r="J14" s="26">
        <f t="shared" si="1"/>
        <v>-8.1258976652117436</v>
      </c>
      <c r="K14" s="35">
        <v>6.7328866368897309</v>
      </c>
      <c r="L14" s="35">
        <v>14.858784302101474</v>
      </c>
      <c r="M14" s="20">
        <f t="shared" ref="M14:U14" si="12">M28+M29+M30+M31</f>
        <v>-9</v>
      </c>
      <c r="N14" s="20">
        <f t="shared" si="12"/>
        <v>106</v>
      </c>
      <c r="O14" s="20">
        <f t="shared" si="12"/>
        <v>26</v>
      </c>
      <c r="P14" s="20">
        <f t="shared" si="12"/>
        <v>32</v>
      </c>
      <c r="Q14" s="20">
        <f t="shared" si="12"/>
        <v>74</v>
      </c>
      <c r="R14" s="20">
        <f t="shared" si="12"/>
        <v>115</v>
      </c>
      <c r="S14" s="20">
        <f t="shared" si="12"/>
        <v>-8</v>
      </c>
      <c r="T14" s="20">
        <f t="shared" si="12"/>
        <v>48</v>
      </c>
      <c r="U14" s="20">
        <f t="shared" si="12"/>
        <v>67</v>
      </c>
      <c r="V14" s="26">
        <v>-2.0895165424830182</v>
      </c>
    </row>
    <row r="15" spans="1:22" ht="18.75" customHeight="1" x14ac:dyDescent="0.2">
      <c r="A15" s="4" t="s">
        <v>23</v>
      </c>
      <c r="B15" s="20">
        <f t="shared" ref="B15:I15" si="13">B32+B33+B34+B35</f>
        <v>-57</v>
      </c>
      <c r="C15" s="20">
        <f t="shared" si="13"/>
        <v>-12</v>
      </c>
      <c r="D15" s="20">
        <f t="shared" si="13"/>
        <v>-18</v>
      </c>
      <c r="E15" s="20">
        <f t="shared" si="13"/>
        <v>-38</v>
      </c>
      <c r="F15" s="20">
        <f t="shared" si="13"/>
        <v>20</v>
      </c>
      <c r="G15" s="20">
        <f t="shared" si="13"/>
        <v>10</v>
      </c>
      <c r="H15" s="20">
        <f t="shared" si="13"/>
        <v>58</v>
      </c>
      <c r="I15" s="22">
        <f t="shared" si="13"/>
        <v>6</v>
      </c>
      <c r="J15" s="26">
        <f>K15-L15</f>
        <v>-11.672824284860674</v>
      </c>
      <c r="K15" s="35">
        <v>6.1435917288740391</v>
      </c>
      <c r="L15" s="35">
        <v>17.816416013734713</v>
      </c>
      <c r="M15" s="22">
        <f t="shared" ref="M15:U15" si="14">M32+M33+M34+M35</f>
        <v>-19</v>
      </c>
      <c r="N15" s="20">
        <f t="shared" si="14"/>
        <v>71</v>
      </c>
      <c r="O15" s="20">
        <f t="shared" si="14"/>
        <v>-7</v>
      </c>
      <c r="P15" s="20">
        <f t="shared" si="14"/>
        <v>36</v>
      </c>
      <c r="Q15" s="20">
        <f t="shared" si="14"/>
        <v>35</v>
      </c>
      <c r="R15" s="20">
        <f>R32+R33+R34+R35</f>
        <v>90</v>
      </c>
      <c r="S15" s="20">
        <f t="shared" si="14"/>
        <v>15</v>
      </c>
      <c r="T15" s="20">
        <f t="shared" si="14"/>
        <v>34</v>
      </c>
      <c r="U15" s="20">
        <f t="shared" si="14"/>
        <v>56</v>
      </c>
      <c r="V15" s="26">
        <v>-5.836412142430337</v>
      </c>
    </row>
    <row r="16" spans="1:22" ht="18.75" customHeight="1" x14ac:dyDescent="0.2">
      <c r="A16" s="2" t="s">
        <v>22</v>
      </c>
      <c r="B16" s="19">
        <f t="shared" ref="B16:I16" si="15">B36+B37+B38</f>
        <v>-29</v>
      </c>
      <c r="C16" s="19">
        <f t="shared" si="15"/>
        <v>-14</v>
      </c>
      <c r="D16" s="19">
        <f t="shared" si="15"/>
        <v>-17</v>
      </c>
      <c r="E16" s="19">
        <f t="shared" si="15"/>
        <v>-21</v>
      </c>
      <c r="F16" s="19">
        <f t="shared" si="15"/>
        <v>4</v>
      </c>
      <c r="G16" s="19">
        <f t="shared" si="15"/>
        <v>1</v>
      </c>
      <c r="H16" s="19">
        <f t="shared" si="15"/>
        <v>25</v>
      </c>
      <c r="I16" s="19">
        <f t="shared" si="15"/>
        <v>6</v>
      </c>
      <c r="J16" s="27">
        <f t="shared" si="1"/>
        <v>-27.635862804976977</v>
      </c>
      <c r="K16" s="34">
        <v>5.2639738676146619</v>
      </c>
      <c r="L16" s="34">
        <v>32.89983667259164</v>
      </c>
      <c r="M16" s="19">
        <f t="shared" ref="M16:U16" si="16">M36+M37+M38</f>
        <v>-8</v>
      </c>
      <c r="N16" s="19">
        <f t="shared" si="16"/>
        <v>17</v>
      </c>
      <c r="O16" s="19">
        <f t="shared" si="16"/>
        <v>5</v>
      </c>
      <c r="P16" s="19">
        <f t="shared" si="16"/>
        <v>11</v>
      </c>
      <c r="Q16" s="19">
        <f t="shared" si="16"/>
        <v>6</v>
      </c>
      <c r="R16" s="19">
        <f t="shared" si="16"/>
        <v>25</v>
      </c>
      <c r="S16" s="19">
        <f t="shared" si="16"/>
        <v>17</v>
      </c>
      <c r="T16" s="19">
        <f t="shared" si="16"/>
        <v>5</v>
      </c>
      <c r="U16" s="19">
        <f t="shared" si="16"/>
        <v>20</v>
      </c>
      <c r="V16" s="30">
        <v>-10.527947735229326</v>
      </c>
    </row>
    <row r="17" spans="1:22" ht="18.75" customHeight="1" x14ac:dyDescent="0.2">
      <c r="A17" s="6" t="s">
        <v>21</v>
      </c>
      <c r="B17" s="18">
        <f t="shared" ref="B17:I17" si="17">B12+B13+B20</f>
        <v>-189</v>
      </c>
      <c r="C17" s="18">
        <f t="shared" si="17"/>
        <v>5</v>
      </c>
      <c r="D17" s="18">
        <f t="shared" si="17"/>
        <v>-77</v>
      </c>
      <c r="E17" s="18">
        <f t="shared" si="17"/>
        <v>-143</v>
      </c>
      <c r="F17" s="18">
        <f t="shared" si="17"/>
        <v>109</v>
      </c>
      <c r="G17" s="18">
        <f t="shared" si="17"/>
        <v>-23</v>
      </c>
      <c r="H17" s="18">
        <f t="shared" si="17"/>
        <v>252</v>
      </c>
      <c r="I17" s="18">
        <f t="shared" si="17"/>
        <v>14</v>
      </c>
      <c r="J17" s="25">
        <f t="shared" si="1"/>
        <v>-7.7158999574697873</v>
      </c>
      <c r="K17" s="33">
        <v>5.8813503172322168</v>
      </c>
      <c r="L17" s="33">
        <v>13.597250274702004</v>
      </c>
      <c r="M17" s="18">
        <f t="shared" ref="M17:U17" si="18">M12+M13+M20</f>
        <v>-46</v>
      </c>
      <c r="N17" s="18">
        <f t="shared" si="18"/>
        <v>318</v>
      </c>
      <c r="O17" s="18">
        <f t="shared" si="18"/>
        <v>-30</v>
      </c>
      <c r="P17" s="18">
        <f t="shared" si="18"/>
        <v>224</v>
      </c>
      <c r="Q17" s="18">
        <f t="shared" si="18"/>
        <v>94</v>
      </c>
      <c r="R17" s="18">
        <f t="shared" si="18"/>
        <v>364</v>
      </c>
      <c r="S17" s="18">
        <f t="shared" si="18"/>
        <v>10</v>
      </c>
      <c r="T17" s="18">
        <f t="shared" si="18"/>
        <v>277</v>
      </c>
      <c r="U17" s="18">
        <f t="shared" si="18"/>
        <v>87</v>
      </c>
      <c r="V17" s="25">
        <v>-2.4820377485567171</v>
      </c>
    </row>
    <row r="18" spans="1:22" ht="18.75" customHeight="1" x14ac:dyDescent="0.2">
      <c r="A18" s="4" t="s">
        <v>20</v>
      </c>
      <c r="B18" s="20">
        <f t="shared" ref="B18:I18" si="19">B14+B22</f>
        <v>-99</v>
      </c>
      <c r="C18" s="20">
        <f t="shared" si="19"/>
        <v>-33</v>
      </c>
      <c r="D18" s="20">
        <f t="shared" si="19"/>
        <v>13</v>
      </c>
      <c r="E18" s="20">
        <f t="shared" si="19"/>
        <v>-57</v>
      </c>
      <c r="F18" s="20">
        <f t="shared" si="19"/>
        <v>59</v>
      </c>
      <c r="G18" s="20">
        <f t="shared" si="19"/>
        <v>-10</v>
      </c>
      <c r="H18" s="20">
        <f t="shared" si="19"/>
        <v>116</v>
      </c>
      <c r="I18" s="20">
        <f t="shared" si="19"/>
        <v>-33</v>
      </c>
      <c r="J18" s="26">
        <f t="shared" si="1"/>
        <v>-7.0455302790172212</v>
      </c>
      <c r="K18" s="35">
        <v>7.2927418677546694</v>
      </c>
      <c r="L18" s="35">
        <v>14.338272146771891</v>
      </c>
      <c r="M18" s="20">
        <f t="shared" ref="M18:U18" si="20">M14+M22</f>
        <v>-42</v>
      </c>
      <c r="N18" s="20">
        <f t="shared" si="20"/>
        <v>178</v>
      </c>
      <c r="O18" s="20">
        <f t="shared" si="20"/>
        <v>-3</v>
      </c>
      <c r="P18" s="20">
        <f t="shared" si="20"/>
        <v>65</v>
      </c>
      <c r="Q18" s="20">
        <f t="shared" si="20"/>
        <v>113</v>
      </c>
      <c r="R18" s="20">
        <f t="shared" si="20"/>
        <v>220</v>
      </c>
      <c r="S18" s="20">
        <f t="shared" si="20"/>
        <v>7</v>
      </c>
      <c r="T18" s="20">
        <f t="shared" si="20"/>
        <v>109</v>
      </c>
      <c r="U18" s="20">
        <f t="shared" si="20"/>
        <v>111</v>
      </c>
      <c r="V18" s="26">
        <v>-5.1914433634863748</v>
      </c>
    </row>
    <row r="19" spans="1:22" ht="18.75" customHeight="1" x14ac:dyDescent="0.2">
      <c r="A19" s="2" t="s">
        <v>19</v>
      </c>
      <c r="B19" s="19">
        <f t="shared" ref="B19:I19" si="21">B15+B16+B21+B23</f>
        <v>-133</v>
      </c>
      <c r="C19" s="19">
        <f t="shared" si="21"/>
        <v>-57</v>
      </c>
      <c r="D19" s="19">
        <f t="shared" si="21"/>
        <v>-96</v>
      </c>
      <c r="E19" s="19">
        <f t="shared" si="21"/>
        <v>-147</v>
      </c>
      <c r="F19" s="19">
        <f t="shared" si="21"/>
        <v>142</v>
      </c>
      <c r="G19" s="19">
        <f t="shared" si="21"/>
        <v>-3</v>
      </c>
      <c r="H19" s="19">
        <f t="shared" si="21"/>
        <v>289</v>
      </c>
      <c r="I19" s="21">
        <f t="shared" si="21"/>
        <v>31</v>
      </c>
      <c r="J19" s="27">
        <f t="shared" si="1"/>
        <v>-7.7165143474242095</v>
      </c>
      <c r="K19" s="34">
        <v>7.4540478730220281</v>
      </c>
      <c r="L19" s="34">
        <v>15.170562220446238</v>
      </c>
      <c r="M19" s="21">
        <f t="shared" ref="M19:U19" si="22">M15+M16+M21+M23</f>
        <v>14</v>
      </c>
      <c r="N19" s="21">
        <f>N15+N16+N21+N23</f>
        <v>511</v>
      </c>
      <c r="O19" s="19">
        <f t="shared" si="22"/>
        <v>-18</v>
      </c>
      <c r="P19" s="19">
        <f t="shared" si="22"/>
        <v>338</v>
      </c>
      <c r="Q19" s="19">
        <f t="shared" si="22"/>
        <v>173</v>
      </c>
      <c r="R19" s="19">
        <f t="shared" si="22"/>
        <v>497</v>
      </c>
      <c r="S19" s="19">
        <f t="shared" si="22"/>
        <v>44</v>
      </c>
      <c r="T19" s="19">
        <f t="shared" si="22"/>
        <v>315</v>
      </c>
      <c r="U19" s="19">
        <f t="shared" si="22"/>
        <v>182</v>
      </c>
      <c r="V19" s="30">
        <v>0.73490612832611646</v>
      </c>
    </row>
    <row r="20" spans="1:22" ht="18.75" customHeight="1" x14ac:dyDescent="0.2">
      <c r="A20" s="5" t="s">
        <v>18</v>
      </c>
      <c r="B20" s="18">
        <f>E20+M20</f>
        <v>-138</v>
      </c>
      <c r="C20" s="18">
        <v>24</v>
      </c>
      <c r="D20" s="18">
        <f>G20-I20+O20-S20</f>
        <v>-59</v>
      </c>
      <c r="E20" s="18">
        <f>F20-H20</f>
        <v>-102</v>
      </c>
      <c r="F20" s="18">
        <v>94</v>
      </c>
      <c r="G20" s="18">
        <v>-27</v>
      </c>
      <c r="H20" s="18">
        <v>196</v>
      </c>
      <c r="I20" s="18">
        <v>2</v>
      </c>
      <c r="J20" s="25">
        <f>K20-L20</f>
        <v>-6.5189208043049023</v>
      </c>
      <c r="K20" s="33">
        <v>6.0076328980849114</v>
      </c>
      <c r="L20" s="33">
        <v>12.526553702389814</v>
      </c>
      <c r="M20" s="18">
        <f>N20-R20</f>
        <v>-36</v>
      </c>
      <c r="N20" s="18">
        <f>P20+Q20</f>
        <v>261</v>
      </c>
      <c r="O20" s="22">
        <v>-19</v>
      </c>
      <c r="P20" s="22">
        <v>192</v>
      </c>
      <c r="Q20" s="22">
        <v>69</v>
      </c>
      <c r="R20" s="22">
        <f>SUM(T20:U20)</f>
        <v>297</v>
      </c>
      <c r="S20" s="22">
        <v>11</v>
      </c>
      <c r="T20" s="22">
        <v>246</v>
      </c>
      <c r="U20" s="22">
        <v>51</v>
      </c>
      <c r="V20" s="29">
        <v>-2.3007955779899625</v>
      </c>
    </row>
    <row r="21" spans="1:22" ht="18.75" customHeight="1" x14ac:dyDescent="0.2">
      <c r="A21" s="3" t="s">
        <v>17</v>
      </c>
      <c r="B21" s="20">
        <f t="shared" ref="B21:B38" si="23">E21+M21</f>
        <v>-23</v>
      </c>
      <c r="C21" s="20">
        <v>6</v>
      </c>
      <c r="D21" s="20">
        <f t="shared" ref="D21:D38" si="24">G21-I21+O21-S21</f>
        <v>-41</v>
      </c>
      <c r="E21" s="20">
        <f t="shared" ref="E21:E38" si="25">F21-H21</f>
        <v>-59</v>
      </c>
      <c r="F21" s="20">
        <v>102</v>
      </c>
      <c r="G21" s="20">
        <v>-12</v>
      </c>
      <c r="H21" s="20">
        <v>161</v>
      </c>
      <c r="I21" s="20">
        <v>19</v>
      </c>
      <c r="J21" s="26">
        <f t="shared" ref="J21:J38" si="26">K21-L21</f>
        <v>-4.7831926583823137</v>
      </c>
      <c r="K21" s="35">
        <v>8.2692483246609516</v>
      </c>
      <c r="L21" s="35">
        <v>13.052440983043265</v>
      </c>
      <c r="M21" s="20">
        <f t="shared" ref="M21:M38" si="27">N21-R21</f>
        <v>36</v>
      </c>
      <c r="N21" s="20">
        <f t="shared" ref="N21:N38" si="28">P21+Q21</f>
        <v>336</v>
      </c>
      <c r="O21" s="20">
        <v>-1</v>
      </c>
      <c r="P21" s="20">
        <v>220</v>
      </c>
      <c r="Q21" s="20">
        <v>116</v>
      </c>
      <c r="R21" s="20">
        <f t="shared" ref="R21:R38" si="29">SUM(T21:U21)</f>
        <v>300</v>
      </c>
      <c r="S21" s="20">
        <v>9</v>
      </c>
      <c r="T21" s="20">
        <v>222</v>
      </c>
      <c r="U21" s="20">
        <v>78</v>
      </c>
      <c r="V21" s="26">
        <v>2.9185582322332735</v>
      </c>
    </row>
    <row r="22" spans="1:22" ht="18.75" customHeight="1" x14ac:dyDescent="0.2">
      <c r="A22" s="3" t="s">
        <v>16</v>
      </c>
      <c r="B22" s="20">
        <f t="shared" si="23"/>
        <v>-55</v>
      </c>
      <c r="C22" s="20">
        <v>-12</v>
      </c>
      <c r="D22" s="20">
        <f t="shared" si="24"/>
        <v>-35</v>
      </c>
      <c r="E22" s="20">
        <f t="shared" si="25"/>
        <v>-22</v>
      </c>
      <c r="F22" s="20">
        <v>30</v>
      </c>
      <c r="G22" s="20">
        <v>-3</v>
      </c>
      <c r="H22" s="20">
        <v>52</v>
      </c>
      <c r="I22" s="20">
        <v>-12</v>
      </c>
      <c r="J22" s="26">
        <f t="shared" si="26"/>
        <v>-5.8154608698423091</v>
      </c>
      <c r="K22" s="35">
        <v>7.9301739134213305</v>
      </c>
      <c r="L22" s="35">
        <v>13.74563478326364</v>
      </c>
      <c r="M22" s="20">
        <f t="shared" si="27"/>
        <v>-33</v>
      </c>
      <c r="N22" s="20">
        <f t="shared" si="28"/>
        <v>72</v>
      </c>
      <c r="O22" s="20">
        <v>-29</v>
      </c>
      <c r="P22" s="20">
        <v>33</v>
      </c>
      <c r="Q22" s="20">
        <v>39</v>
      </c>
      <c r="R22" s="20">
        <f t="shared" si="29"/>
        <v>105</v>
      </c>
      <c r="S22" s="20">
        <v>15</v>
      </c>
      <c r="T22" s="20">
        <v>61</v>
      </c>
      <c r="U22" s="20">
        <v>44</v>
      </c>
      <c r="V22" s="26">
        <v>-8.7231913047634606</v>
      </c>
    </row>
    <row r="23" spans="1:22" ht="18.75" customHeight="1" x14ac:dyDescent="0.2">
      <c r="A23" s="1" t="s">
        <v>15</v>
      </c>
      <c r="B23" s="19">
        <f t="shared" si="23"/>
        <v>-24</v>
      </c>
      <c r="C23" s="19">
        <v>-37</v>
      </c>
      <c r="D23" s="19">
        <f t="shared" si="24"/>
        <v>-20</v>
      </c>
      <c r="E23" s="19">
        <f t="shared" si="25"/>
        <v>-29</v>
      </c>
      <c r="F23" s="19">
        <v>16</v>
      </c>
      <c r="G23" s="19">
        <v>-2</v>
      </c>
      <c r="H23" s="19">
        <v>45</v>
      </c>
      <c r="I23" s="21">
        <v>0</v>
      </c>
      <c r="J23" s="27">
        <f t="shared" si="26"/>
        <v>-10.7411876090228</v>
      </c>
      <c r="K23" s="34">
        <v>5.9261724739436143</v>
      </c>
      <c r="L23" s="34">
        <v>16.667360082966415</v>
      </c>
      <c r="M23" s="21">
        <f t="shared" si="27"/>
        <v>5</v>
      </c>
      <c r="N23" s="21">
        <f t="shared" si="28"/>
        <v>87</v>
      </c>
      <c r="O23" s="19">
        <v>-15</v>
      </c>
      <c r="P23" s="19">
        <v>71</v>
      </c>
      <c r="Q23" s="19">
        <v>16</v>
      </c>
      <c r="R23" s="19">
        <f t="shared" si="29"/>
        <v>82</v>
      </c>
      <c r="S23" s="19">
        <v>3</v>
      </c>
      <c r="T23" s="19">
        <v>54</v>
      </c>
      <c r="U23" s="19">
        <v>28</v>
      </c>
      <c r="V23" s="31">
        <v>1.8519288981073885</v>
      </c>
    </row>
    <row r="24" spans="1:22" ht="18.75" customHeight="1" x14ac:dyDescent="0.2">
      <c r="A24" s="7" t="s">
        <v>14</v>
      </c>
      <c r="B24" s="17">
        <f t="shared" si="23"/>
        <v>-5</v>
      </c>
      <c r="C24" s="17">
        <v>0</v>
      </c>
      <c r="D24" s="18">
        <f t="shared" si="24"/>
        <v>-5</v>
      </c>
      <c r="E24" s="18">
        <f t="shared" si="25"/>
        <v>-13</v>
      </c>
      <c r="F24" s="17">
        <v>5</v>
      </c>
      <c r="G24" s="17">
        <v>2</v>
      </c>
      <c r="H24" s="17">
        <v>18</v>
      </c>
      <c r="I24" s="23">
        <v>5</v>
      </c>
      <c r="J24" s="28">
        <f t="shared" si="26"/>
        <v>-14.697956225180745</v>
      </c>
      <c r="K24" s="32">
        <v>5.6530600866079777</v>
      </c>
      <c r="L24" s="32">
        <v>20.351016311788722</v>
      </c>
      <c r="M24" s="18">
        <f t="shared" si="27"/>
        <v>8</v>
      </c>
      <c r="N24" s="17">
        <f t="shared" si="28"/>
        <v>22</v>
      </c>
      <c r="O24" s="17">
        <v>-9</v>
      </c>
      <c r="P24" s="17">
        <v>9</v>
      </c>
      <c r="Q24" s="17">
        <v>13</v>
      </c>
      <c r="R24" s="17">
        <f t="shared" si="29"/>
        <v>14</v>
      </c>
      <c r="S24" s="17">
        <v>-7</v>
      </c>
      <c r="T24" s="17">
        <v>10</v>
      </c>
      <c r="U24" s="17">
        <v>4</v>
      </c>
      <c r="V24" s="28">
        <v>9.0448961385727671</v>
      </c>
    </row>
    <row r="25" spans="1:22" ht="18.75" customHeight="1" x14ac:dyDescent="0.2">
      <c r="A25" s="5" t="s">
        <v>13</v>
      </c>
      <c r="B25" s="18">
        <f t="shared" si="23"/>
        <v>-6</v>
      </c>
      <c r="C25" s="18">
        <v>1</v>
      </c>
      <c r="D25" s="18">
        <f t="shared" si="24"/>
        <v>0</v>
      </c>
      <c r="E25" s="18">
        <f t="shared" si="25"/>
        <v>-3</v>
      </c>
      <c r="F25" s="18">
        <v>1</v>
      </c>
      <c r="G25" s="18">
        <v>1</v>
      </c>
      <c r="H25" s="18">
        <v>4</v>
      </c>
      <c r="I25" s="18">
        <v>1</v>
      </c>
      <c r="J25" s="25">
        <f t="shared" si="26"/>
        <v>-13.765619892892163</v>
      </c>
      <c r="K25" s="33">
        <v>4.5885399642973876</v>
      </c>
      <c r="L25" s="33">
        <v>18.354159857189551</v>
      </c>
      <c r="M25" s="18">
        <f t="shared" si="27"/>
        <v>-3</v>
      </c>
      <c r="N25" s="18">
        <f t="shared" si="28"/>
        <v>7</v>
      </c>
      <c r="O25" s="18">
        <v>4</v>
      </c>
      <c r="P25" s="18">
        <v>7</v>
      </c>
      <c r="Q25" s="18">
        <v>0</v>
      </c>
      <c r="R25" s="18">
        <f t="shared" si="29"/>
        <v>10</v>
      </c>
      <c r="S25" s="18">
        <v>4</v>
      </c>
      <c r="T25" s="18">
        <v>2</v>
      </c>
      <c r="U25" s="18">
        <v>8</v>
      </c>
      <c r="V25" s="29">
        <v>-13.765619892892161</v>
      </c>
    </row>
    <row r="26" spans="1:22" ht="18.75" customHeight="1" x14ac:dyDescent="0.2">
      <c r="A26" s="3" t="s">
        <v>12</v>
      </c>
      <c r="B26" s="20">
        <f t="shared" si="23"/>
        <v>-14</v>
      </c>
      <c r="C26" s="20">
        <v>-10</v>
      </c>
      <c r="D26" s="20">
        <f t="shared" si="24"/>
        <v>-7</v>
      </c>
      <c r="E26" s="20">
        <f t="shared" si="25"/>
        <v>-7</v>
      </c>
      <c r="F26" s="20">
        <v>5</v>
      </c>
      <c r="G26" s="20">
        <v>4</v>
      </c>
      <c r="H26" s="20">
        <v>12</v>
      </c>
      <c r="I26" s="20">
        <v>1</v>
      </c>
      <c r="J26" s="26">
        <f t="shared" si="26"/>
        <v>-13.819475995759502</v>
      </c>
      <c r="K26" s="35">
        <v>9.8710542826853587</v>
      </c>
      <c r="L26" s="35">
        <v>23.690530278444861</v>
      </c>
      <c r="M26" s="20">
        <f t="shared" si="27"/>
        <v>-7</v>
      </c>
      <c r="N26" s="20">
        <f t="shared" si="28"/>
        <v>8</v>
      </c>
      <c r="O26" s="20">
        <v>-4</v>
      </c>
      <c r="P26" s="20">
        <v>6</v>
      </c>
      <c r="Q26" s="20">
        <v>2</v>
      </c>
      <c r="R26" s="20">
        <f t="shared" si="29"/>
        <v>15</v>
      </c>
      <c r="S26" s="20">
        <v>6</v>
      </c>
      <c r="T26" s="20">
        <v>10</v>
      </c>
      <c r="U26" s="20">
        <v>5</v>
      </c>
      <c r="V26" s="26">
        <v>-13.819475995759502</v>
      </c>
    </row>
    <row r="27" spans="1:22" ht="18.75" customHeight="1" x14ac:dyDescent="0.2">
      <c r="A27" s="1" t="s">
        <v>11</v>
      </c>
      <c r="B27" s="19">
        <f t="shared" si="23"/>
        <v>-26</v>
      </c>
      <c r="C27" s="19">
        <v>-10</v>
      </c>
      <c r="D27" s="19">
        <f t="shared" si="24"/>
        <v>-6</v>
      </c>
      <c r="E27" s="19">
        <f t="shared" si="25"/>
        <v>-18</v>
      </c>
      <c r="F27" s="19">
        <v>4</v>
      </c>
      <c r="G27" s="19">
        <v>-3</v>
      </c>
      <c r="H27" s="21">
        <v>22</v>
      </c>
      <c r="I27" s="21">
        <v>5</v>
      </c>
      <c r="J27" s="27">
        <f t="shared" si="26"/>
        <v>-14.090518175052708</v>
      </c>
      <c r="K27" s="34">
        <v>3.1312262611228232</v>
      </c>
      <c r="L27" s="34">
        <v>17.221744436175531</v>
      </c>
      <c r="M27" s="21">
        <f t="shared" si="27"/>
        <v>-8</v>
      </c>
      <c r="N27" s="21">
        <f t="shared" si="28"/>
        <v>20</v>
      </c>
      <c r="O27" s="24">
        <v>-2</v>
      </c>
      <c r="P27" s="24">
        <v>10</v>
      </c>
      <c r="Q27" s="24">
        <v>10</v>
      </c>
      <c r="R27" s="24">
        <f t="shared" si="29"/>
        <v>28</v>
      </c>
      <c r="S27" s="24">
        <v>-4</v>
      </c>
      <c r="T27" s="24">
        <v>9</v>
      </c>
      <c r="U27" s="24">
        <v>19</v>
      </c>
      <c r="V27" s="31">
        <v>-6.2624525222456491</v>
      </c>
    </row>
    <row r="28" spans="1:22" ht="18.75" customHeight="1" x14ac:dyDescent="0.2">
      <c r="A28" s="5" t="s">
        <v>10</v>
      </c>
      <c r="B28" s="18">
        <f t="shared" si="23"/>
        <v>-2</v>
      </c>
      <c r="C28" s="18">
        <v>19</v>
      </c>
      <c r="D28" s="18">
        <f t="shared" si="24"/>
        <v>16</v>
      </c>
      <c r="E28" s="18">
        <f>F28-H28</f>
        <v>-7</v>
      </c>
      <c r="F28" s="18">
        <v>2</v>
      </c>
      <c r="G28" s="18">
        <v>-1</v>
      </c>
      <c r="H28" s="18">
        <v>9</v>
      </c>
      <c r="I28" s="18">
        <v>-3</v>
      </c>
      <c r="J28" s="25">
        <f t="shared" si="26"/>
        <v>-14.543736516447797</v>
      </c>
      <c r="K28" s="33">
        <v>4.1553532904136565</v>
      </c>
      <c r="L28" s="33">
        <v>18.699089806861455</v>
      </c>
      <c r="M28" s="18">
        <f t="shared" si="27"/>
        <v>5</v>
      </c>
      <c r="N28" s="18">
        <f t="shared" si="28"/>
        <v>9</v>
      </c>
      <c r="O28" s="18">
        <v>0</v>
      </c>
      <c r="P28" s="18">
        <v>5</v>
      </c>
      <c r="Q28" s="18">
        <v>4</v>
      </c>
      <c r="R28" s="18">
        <f t="shared" si="29"/>
        <v>4</v>
      </c>
      <c r="S28" s="18">
        <v>-14</v>
      </c>
      <c r="T28" s="18">
        <v>2</v>
      </c>
      <c r="U28" s="18">
        <v>2</v>
      </c>
      <c r="V28" s="25">
        <v>10.388383226034142</v>
      </c>
    </row>
    <row r="29" spans="1:22" ht="18.75" customHeight="1" x14ac:dyDescent="0.2">
      <c r="A29" s="3" t="s">
        <v>9</v>
      </c>
      <c r="B29" s="20">
        <f t="shared" si="23"/>
        <v>-2</v>
      </c>
      <c r="C29" s="20">
        <v>-15</v>
      </c>
      <c r="D29" s="20">
        <f t="shared" si="24"/>
        <v>3</v>
      </c>
      <c r="E29" s="20">
        <f t="shared" si="25"/>
        <v>-8</v>
      </c>
      <c r="F29" s="20">
        <v>9</v>
      </c>
      <c r="G29" s="20">
        <v>-3</v>
      </c>
      <c r="H29" s="20">
        <v>17</v>
      </c>
      <c r="I29" s="20">
        <v>-3</v>
      </c>
      <c r="J29" s="26">
        <f t="shared" si="26"/>
        <v>-5.9984428699673149</v>
      </c>
      <c r="K29" s="35">
        <v>6.7482482287132317</v>
      </c>
      <c r="L29" s="35">
        <v>12.746691098680547</v>
      </c>
      <c r="M29" s="22">
        <f t="shared" si="27"/>
        <v>6</v>
      </c>
      <c r="N29" s="22">
        <f t="shared" si="28"/>
        <v>43</v>
      </c>
      <c r="O29" s="20">
        <v>9</v>
      </c>
      <c r="P29" s="20">
        <v>11</v>
      </c>
      <c r="Q29" s="20">
        <v>32</v>
      </c>
      <c r="R29" s="20">
        <f t="shared" si="29"/>
        <v>37</v>
      </c>
      <c r="S29" s="20">
        <v>6</v>
      </c>
      <c r="T29" s="20">
        <v>16</v>
      </c>
      <c r="U29" s="20">
        <v>21</v>
      </c>
      <c r="V29" s="26">
        <v>4.4988321524754902</v>
      </c>
    </row>
    <row r="30" spans="1:22" ht="18.75" customHeight="1" x14ac:dyDescent="0.2">
      <c r="A30" s="3" t="s">
        <v>8</v>
      </c>
      <c r="B30" s="20">
        <f t="shared" si="23"/>
        <v>-19</v>
      </c>
      <c r="C30" s="20">
        <v>-18</v>
      </c>
      <c r="D30" s="20">
        <f t="shared" si="24"/>
        <v>15</v>
      </c>
      <c r="E30" s="20">
        <f t="shared" si="25"/>
        <v>-18</v>
      </c>
      <c r="F30" s="20">
        <v>8</v>
      </c>
      <c r="G30" s="20">
        <v>-7</v>
      </c>
      <c r="H30" s="20">
        <v>26</v>
      </c>
      <c r="I30" s="20">
        <v>-2</v>
      </c>
      <c r="J30" s="29">
        <f t="shared" si="26"/>
        <v>-13.670611099204525</v>
      </c>
      <c r="K30" s="36">
        <v>6.0758271552020107</v>
      </c>
      <c r="L30" s="36">
        <v>19.746438254406534</v>
      </c>
      <c r="M30" s="20">
        <f t="shared" si="27"/>
        <v>-1</v>
      </c>
      <c r="N30" s="20">
        <f t="shared" si="28"/>
        <v>33</v>
      </c>
      <c r="O30" s="20">
        <v>11</v>
      </c>
      <c r="P30" s="20">
        <v>10</v>
      </c>
      <c r="Q30" s="20">
        <v>23</v>
      </c>
      <c r="R30" s="20">
        <f t="shared" si="29"/>
        <v>34</v>
      </c>
      <c r="S30" s="20">
        <v>-9</v>
      </c>
      <c r="T30" s="20">
        <v>11</v>
      </c>
      <c r="U30" s="20">
        <v>23</v>
      </c>
      <c r="V30" s="26">
        <v>-0.75947839440025078</v>
      </c>
    </row>
    <row r="31" spans="1:22" ht="18.75" customHeight="1" x14ac:dyDescent="0.2">
      <c r="A31" s="1" t="s">
        <v>7</v>
      </c>
      <c r="B31" s="19">
        <f t="shared" si="23"/>
        <v>-21</v>
      </c>
      <c r="C31" s="19">
        <v>-7</v>
      </c>
      <c r="D31" s="19">
        <f t="shared" si="24"/>
        <v>14</v>
      </c>
      <c r="E31" s="19">
        <f t="shared" si="25"/>
        <v>-2</v>
      </c>
      <c r="F31" s="19">
        <v>10</v>
      </c>
      <c r="G31" s="19">
        <v>4</v>
      </c>
      <c r="H31" s="19">
        <v>12</v>
      </c>
      <c r="I31" s="21">
        <v>-13</v>
      </c>
      <c r="J31" s="27">
        <f t="shared" si="26"/>
        <v>-1.7013501262028896</v>
      </c>
      <c r="K31" s="34">
        <v>8.5067506310144481</v>
      </c>
      <c r="L31" s="34">
        <v>10.208100757217338</v>
      </c>
      <c r="M31" s="19">
        <f t="shared" si="27"/>
        <v>-19</v>
      </c>
      <c r="N31" s="19">
        <f t="shared" si="28"/>
        <v>21</v>
      </c>
      <c r="O31" s="19">
        <v>6</v>
      </c>
      <c r="P31" s="19">
        <v>6</v>
      </c>
      <c r="Q31" s="19">
        <v>15</v>
      </c>
      <c r="R31" s="19">
        <f t="shared" si="29"/>
        <v>40</v>
      </c>
      <c r="S31" s="19">
        <v>9</v>
      </c>
      <c r="T31" s="19">
        <v>19</v>
      </c>
      <c r="U31" s="19">
        <v>21</v>
      </c>
      <c r="V31" s="30">
        <v>-16.162826198927455</v>
      </c>
    </row>
    <row r="32" spans="1:22" ht="18.75" customHeight="1" x14ac:dyDescent="0.2">
      <c r="A32" s="5" t="s">
        <v>6</v>
      </c>
      <c r="B32" s="18">
        <f t="shared" si="23"/>
        <v>-7</v>
      </c>
      <c r="C32" s="18">
        <v>-6</v>
      </c>
      <c r="D32" s="18">
        <f t="shared" si="24"/>
        <v>-9</v>
      </c>
      <c r="E32" s="18">
        <f t="shared" si="25"/>
        <v>-3</v>
      </c>
      <c r="F32" s="18">
        <v>0</v>
      </c>
      <c r="G32" s="18">
        <v>0</v>
      </c>
      <c r="H32" s="18">
        <v>3</v>
      </c>
      <c r="I32" s="18">
        <v>0</v>
      </c>
      <c r="J32" s="25">
        <f t="shared" si="26"/>
        <v>-9.8528816304494526</v>
      </c>
      <c r="K32" s="33">
        <v>0</v>
      </c>
      <c r="L32" s="33">
        <v>9.8528816304494526</v>
      </c>
      <c r="M32" s="18">
        <f t="shared" si="27"/>
        <v>-4</v>
      </c>
      <c r="N32" s="18">
        <f t="shared" si="28"/>
        <v>10</v>
      </c>
      <c r="O32" s="22">
        <v>-1</v>
      </c>
      <c r="P32" s="22">
        <v>4</v>
      </c>
      <c r="Q32" s="22">
        <v>6</v>
      </c>
      <c r="R32" s="22">
        <f t="shared" si="29"/>
        <v>14</v>
      </c>
      <c r="S32" s="22">
        <v>8</v>
      </c>
      <c r="T32" s="22">
        <v>8</v>
      </c>
      <c r="U32" s="22">
        <v>6</v>
      </c>
      <c r="V32" s="29">
        <v>-13.137175507265944</v>
      </c>
    </row>
    <row r="33" spans="1:22" ht="18.75" customHeight="1" x14ac:dyDescent="0.2">
      <c r="A33" s="3" t="s">
        <v>5</v>
      </c>
      <c r="B33" s="20">
        <f t="shared" si="23"/>
        <v>-35</v>
      </c>
      <c r="C33" s="20">
        <v>-28</v>
      </c>
      <c r="D33" s="20">
        <f t="shared" si="24"/>
        <v>-14</v>
      </c>
      <c r="E33" s="20">
        <f t="shared" si="25"/>
        <v>-21</v>
      </c>
      <c r="F33" s="20">
        <v>7</v>
      </c>
      <c r="G33" s="20">
        <v>4</v>
      </c>
      <c r="H33" s="20">
        <v>28</v>
      </c>
      <c r="I33" s="20">
        <v>1</v>
      </c>
      <c r="J33" s="26">
        <f t="shared" si="26"/>
        <v>-17.027619620971628</v>
      </c>
      <c r="K33" s="35">
        <v>5.6758732069905431</v>
      </c>
      <c r="L33" s="35">
        <v>22.703492827962172</v>
      </c>
      <c r="M33" s="20">
        <f t="shared" si="27"/>
        <v>-14</v>
      </c>
      <c r="N33" s="20">
        <f t="shared" si="28"/>
        <v>19</v>
      </c>
      <c r="O33" s="20">
        <v>-16</v>
      </c>
      <c r="P33" s="20">
        <v>10</v>
      </c>
      <c r="Q33" s="20">
        <v>9</v>
      </c>
      <c r="R33" s="20">
        <f t="shared" si="29"/>
        <v>33</v>
      </c>
      <c r="S33" s="20">
        <v>1</v>
      </c>
      <c r="T33" s="20">
        <v>14</v>
      </c>
      <c r="U33" s="20">
        <v>19</v>
      </c>
      <c r="V33" s="26">
        <v>-11.351746413981084</v>
      </c>
    </row>
    <row r="34" spans="1:22" ht="18.75" customHeight="1" x14ac:dyDescent="0.2">
      <c r="A34" s="3" t="s">
        <v>4</v>
      </c>
      <c r="B34" s="20">
        <f t="shared" si="23"/>
        <v>-1</v>
      </c>
      <c r="C34" s="20">
        <v>12</v>
      </c>
      <c r="D34" s="20">
        <f t="shared" si="24"/>
        <v>0</v>
      </c>
      <c r="E34" s="20">
        <f t="shared" si="25"/>
        <v>-6</v>
      </c>
      <c r="F34" s="20">
        <v>6</v>
      </c>
      <c r="G34" s="20">
        <v>3</v>
      </c>
      <c r="H34" s="20">
        <v>12</v>
      </c>
      <c r="I34" s="20">
        <v>5</v>
      </c>
      <c r="J34" s="26">
        <f t="shared" si="26"/>
        <v>-7.0687573834623354</v>
      </c>
      <c r="K34" s="35">
        <v>7.0687573834623354</v>
      </c>
      <c r="L34" s="35">
        <v>14.137514766924671</v>
      </c>
      <c r="M34" s="20">
        <f>N34-R34</f>
        <v>5</v>
      </c>
      <c r="N34" s="20">
        <f t="shared" si="28"/>
        <v>25</v>
      </c>
      <c r="O34" s="20">
        <v>8</v>
      </c>
      <c r="P34" s="20">
        <v>13</v>
      </c>
      <c r="Q34" s="20">
        <v>12</v>
      </c>
      <c r="R34" s="20">
        <f t="shared" si="29"/>
        <v>20</v>
      </c>
      <c r="S34" s="20">
        <v>6</v>
      </c>
      <c r="T34" s="20">
        <v>6</v>
      </c>
      <c r="U34" s="20">
        <v>14</v>
      </c>
      <c r="V34" s="26">
        <v>5.8906311528852768</v>
      </c>
    </row>
    <row r="35" spans="1:22" ht="18.75" customHeight="1" x14ac:dyDescent="0.2">
      <c r="A35" s="1" t="s">
        <v>3</v>
      </c>
      <c r="B35" s="19">
        <f t="shared" si="23"/>
        <v>-14</v>
      </c>
      <c r="C35" s="19">
        <v>10</v>
      </c>
      <c r="D35" s="19">
        <f t="shared" si="24"/>
        <v>5</v>
      </c>
      <c r="E35" s="19">
        <f t="shared" si="25"/>
        <v>-8</v>
      </c>
      <c r="F35" s="19">
        <v>7</v>
      </c>
      <c r="G35" s="19">
        <v>3</v>
      </c>
      <c r="H35" s="19">
        <v>15</v>
      </c>
      <c r="I35" s="21">
        <v>0</v>
      </c>
      <c r="J35" s="27">
        <f t="shared" si="26"/>
        <v>-9.2075804874972409</v>
      </c>
      <c r="K35" s="34">
        <v>8.056632926560086</v>
      </c>
      <c r="L35" s="34">
        <v>17.264213414057327</v>
      </c>
      <c r="M35" s="21">
        <f t="shared" si="27"/>
        <v>-6</v>
      </c>
      <c r="N35" s="21">
        <f t="shared" si="28"/>
        <v>17</v>
      </c>
      <c r="O35" s="24">
        <v>2</v>
      </c>
      <c r="P35" s="24">
        <v>9</v>
      </c>
      <c r="Q35" s="24">
        <v>8</v>
      </c>
      <c r="R35" s="24">
        <f t="shared" si="29"/>
        <v>23</v>
      </c>
      <c r="S35" s="24">
        <v>0</v>
      </c>
      <c r="T35" s="24">
        <v>6</v>
      </c>
      <c r="U35" s="24">
        <v>17</v>
      </c>
      <c r="V35" s="31">
        <v>-6.9056853656229293</v>
      </c>
    </row>
    <row r="36" spans="1:22" ht="18.75" customHeight="1" x14ac:dyDescent="0.2">
      <c r="A36" s="5" t="s">
        <v>2</v>
      </c>
      <c r="B36" s="18">
        <f t="shared" si="23"/>
        <v>-5</v>
      </c>
      <c r="C36" s="18">
        <v>3</v>
      </c>
      <c r="D36" s="18">
        <f t="shared" si="24"/>
        <v>4</v>
      </c>
      <c r="E36" s="18">
        <f t="shared" si="25"/>
        <v>-5</v>
      </c>
      <c r="F36" s="18">
        <v>1</v>
      </c>
      <c r="G36" s="18">
        <v>0</v>
      </c>
      <c r="H36" s="18">
        <v>6</v>
      </c>
      <c r="I36" s="18">
        <v>-1</v>
      </c>
      <c r="J36" s="25">
        <f t="shared" si="26"/>
        <v>-15.350969424233503</v>
      </c>
      <c r="K36" s="33">
        <v>3.0701938848467005</v>
      </c>
      <c r="L36" s="33">
        <v>18.421163309080203</v>
      </c>
      <c r="M36" s="18">
        <f t="shared" si="27"/>
        <v>0</v>
      </c>
      <c r="N36" s="18">
        <f t="shared" si="28"/>
        <v>6</v>
      </c>
      <c r="O36" s="18">
        <v>3</v>
      </c>
      <c r="P36" s="18">
        <v>4</v>
      </c>
      <c r="Q36" s="18">
        <v>2</v>
      </c>
      <c r="R36" s="18">
        <f t="shared" si="29"/>
        <v>6</v>
      </c>
      <c r="S36" s="18">
        <v>0</v>
      </c>
      <c r="T36" s="18">
        <v>1</v>
      </c>
      <c r="U36" s="18">
        <v>5</v>
      </c>
      <c r="V36" s="25">
        <v>0</v>
      </c>
    </row>
    <row r="37" spans="1:22" ht="18.75" customHeight="1" x14ac:dyDescent="0.2">
      <c r="A37" s="3" t="s">
        <v>1</v>
      </c>
      <c r="B37" s="20">
        <f t="shared" si="23"/>
        <v>-9</v>
      </c>
      <c r="C37" s="20">
        <v>-4</v>
      </c>
      <c r="D37" s="20">
        <f t="shared" si="24"/>
        <v>-8</v>
      </c>
      <c r="E37" s="20">
        <f t="shared" si="25"/>
        <v>-9</v>
      </c>
      <c r="F37" s="20">
        <v>1</v>
      </c>
      <c r="G37" s="20">
        <v>0</v>
      </c>
      <c r="H37" s="20">
        <v>10</v>
      </c>
      <c r="I37" s="20">
        <v>4</v>
      </c>
      <c r="J37" s="26">
        <f t="shared" si="26"/>
        <v>-39.599305656010415</v>
      </c>
      <c r="K37" s="35">
        <v>4.3999228506678243</v>
      </c>
      <c r="L37" s="35">
        <v>43.999228506678236</v>
      </c>
      <c r="M37" s="20">
        <f>N37-R37</f>
        <v>0</v>
      </c>
      <c r="N37" s="22">
        <f t="shared" si="28"/>
        <v>8</v>
      </c>
      <c r="O37" s="20">
        <v>2</v>
      </c>
      <c r="P37" s="20">
        <v>5</v>
      </c>
      <c r="Q37" s="20">
        <v>3</v>
      </c>
      <c r="R37" s="20">
        <f t="shared" si="29"/>
        <v>8</v>
      </c>
      <c r="S37" s="20">
        <v>6</v>
      </c>
      <c r="T37" s="20">
        <v>0</v>
      </c>
      <c r="U37" s="20">
        <v>8</v>
      </c>
      <c r="V37" s="26">
        <v>0</v>
      </c>
    </row>
    <row r="38" spans="1:22" ht="18.75" customHeight="1" x14ac:dyDescent="0.2">
      <c r="A38" s="1" t="s">
        <v>0</v>
      </c>
      <c r="B38" s="19">
        <f t="shared" si="23"/>
        <v>-15</v>
      </c>
      <c r="C38" s="19">
        <v>-13</v>
      </c>
      <c r="D38" s="19">
        <f t="shared" si="24"/>
        <v>-13</v>
      </c>
      <c r="E38" s="19">
        <f t="shared" si="25"/>
        <v>-7</v>
      </c>
      <c r="F38" s="19">
        <v>2</v>
      </c>
      <c r="G38" s="19">
        <v>1</v>
      </c>
      <c r="H38" s="19">
        <v>9</v>
      </c>
      <c r="I38" s="21">
        <v>3</v>
      </c>
      <c r="J38" s="27">
        <f t="shared" si="26"/>
        <v>-33.833889506859471</v>
      </c>
      <c r="K38" s="34">
        <v>9.6668255733884205</v>
      </c>
      <c r="L38" s="34">
        <v>43.500715080247893</v>
      </c>
      <c r="M38" s="21">
        <f t="shared" si="27"/>
        <v>-8</v>
      </c>
      <c r="N38" s="19">
        <f t="shared" si="28"/>
        <v>3</v>
      </c>
      <c r="O38" s="19">
        <v>0</v>
      </c>
      <c r="P38" s="19">
        <v>2</v>
      </c>
      <c r="Q38" s="19">
        <v>1</v>
      </c>
      <c r="R38" s="19">
        <f t="shared" si="29"/>
        <v>11</v>
      </c>
      <c r="S38" s="19">
        <v>11</v>
      </c>
      <c r="T38" s="19">
        <v>4</v>
      </c>
      <c r="U38" s="19">
        <v>7</v>
      </c>
      <c r="V38" s="30">
        <v>-38.667302293553689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-207</v>
      </c>
      <c r="C9" s="17">
        <f t="shared" si="0"/>
        <v>-105</v>
      </c>
      <c r="D9" s="17">
        <f t="shared" si="0"/>
        <v>-70</v>
      </c>
      <c r="E9" s="17">
        <f t="shared" si="0"/>
        <v>-184</v>
      </c>
      <c r="F9" s="17">
        <f t="shared" si="0"/>
        <v>150</v>
      </c>
      <c r="G9" s="17">
        <f t="shared" si="0"/>
        <v>-32</v>
      </c>
      <c r="H9" s="17">
        <f t="shared" si="0"/>
        <v>334</v>
      </c>
      <c r="I9" s="17">
        <f>I10+I11</f>
        <v>-4</v>
      </c>
      <c r="J9" s="28">
        <f>K9-L9</f>
        <v>-8.4177194247273377</v>
      </c>
      <c r="K9" s="28">
        <v>6.8622712701581579</v>
      </c>
      <c r="L9" s="28">
        <v>15.279990694885495</v>
      </c>
      <c r="M9" s="17">
        <f t="shared" ref="M9:U9" si="1">M10+M11</f>
        <v>-23</v>
      </c>
      <c r="N9" s="17">
        <f t="shared" si="1"/>
        <v>527</v>
      </c>
      <c r="O9" s="17">
        <f t="shared" si="1"/>
        <v>-22</v>
      </c>
      <c r="P9" s="17">
        <f t="shared" si="1"/>
        <v>343</v>
      </c>
      <c r="Q9" s="17">
        <f t="shared" si="1"/>
        <v>184</v>
      </c>
      <c r="R9" s="17">
        <f>R10+R11</f>
        <v>550</v>
      </c>
      <c r="S9" s="17">
        <f t="shared" si="1"/>
        <v>20</v>
      </c>
      <c r="T9" s="17">
        <f t="shared" si="1"/>
        <v>366</v>
      </c>
      <c r="U9" s="17">
        <f t="shared" si="1"/>
        <v>184</v>
      </c>
      <c r="V9" s="28">
        <v>-1.052214928090919</v>
      </c>
    </row>
    <row r="10" spans="1:22" ht="15" customHeight="1" x14ac:dyDescent="0.2">
      <c r="A10" s="6" t="s">
        <v>28</v>
      </c>
      <c r="B10" s="18">
        <f t="shared" ref="B10:I10" si="2">B20+B21+B22+B23</f>
        <v>-130</v>
      </c>
      <c r="C10" s="18">
        <f t="shared" si="2"/>
        <v>-83</v>
      </c>
      <c r="D10" s="18">
        <f t="shared" si="2"/>
        <v>-74</v>
      </c>
      <c r="E10" s="18">
        <f t="shared" si="2"/>
        <v>-112</v>
      </c>
      <c r="F10" s="18">
        <f t="shared" si="2"/>
        <v>115</v>
      </c>
      <c r="G10" s="18">
        <f t="shared" si="2"/>
        <v>-35</v>
      </c>
      <c r="H10" s="18">
        <f t="shared" si="2"/>
        <v>227</v>
      </c>
      <c r="I10" s="18">
        <f t="shared" si="2"/>
        <v>-3</v>
      </c>
      <c r="J10" s="25">
        <f t="shared" ref="J10:J38" si="3">K10-L10</f>
        <v>-6.7782210187526895</v>
      </c>
      <c r="K10" s="25">
        <v>6.9597805103264241</v>
      </c>
      <c r="L10" s="25">
        <v>13.738001529079114</v>
      </c>
      <c r="M10" s="18">
        <f t="shared" ref="M10:U10" si="4">M20+M21+M22+M23</f>
        <v>-18</v>
      </c>
      <c r="N10" s="18">
        <f t="shared" si="4"/>
        <v>396</v>
      </c>
      <c r="O10" s="18">
        <f t="shared" si="4"/>
        <v>-32</v>
      </c>
      <c r="P10" s="18">
        <f t="shared" si="4"/>
        <v>286</v>
      </c>
      <c r="Q10" s="18">
        <f t="shared" si="4"/>
        <v>110</v>
      </c>
      <c r="R10" s="18">
        <f t="shared" si="4"/>
        <v>414</v>
      </c>
      <c r="S10" s="18">
        <f t="shared" si="4"/>
        <v>10</v>
      </c>
      <c r="T10" s="18">
        <f t="shared" si="4"/>
        <v>310</v>
      </c>
      <c r="U10" s="18">
        <f t="shared" si="4"/>
        <v>104</v>
      </c>
      <c r="V10" s="25">
        <v>-1.0893569494424042</v>
      </c>
    </row>
    <row r="11" spans="1:22" ht="15" customHeight="1" x14ac:dyDescent="0.2">
      <c r="A11" s="2" t="s">
        <v>27</v>
      </c>
      <c r="B11" s="19">
        <f t="shared" ref="B11:I11" si="5">B12+B13+B14+B15+B16</f>
        <v>-77</v>
      </c>
      <c r="C11" s="19">
        <f t="shared" si="5"/>
        <v>-22</v>
      </c>
      <c r="D11" s="19">
        <f t="shared" si="5"/>
        <v>4</v>
      </c>
      <c r="E11" s="19">
        <f t="shared" si="5"/>
        <v>-72</v>
      </c>
      <c r="F11" s="19">
        <f t="shared" si="5"/>
        <v>35</v>
      </c>
      <c r="G11" s="19">
        <f t="shared" si="5"/>
        <v>3</v>
      </c>
      <c r="H11" s="19">
        <f t="shared" si="5"/>
        <v>107</v>
      </c>
      <c r="I11" s="19">
        <f t="shared" si="5"/>
        <v>-1</v>
      </c>
      <c r="J11" s="30">
        <f t="shared" si="3"/>
        <v>-13.495422186412451</v>
      </c>
      <c r="K11" s="30">
        <v>6.5602746739504978</v>
      </c>
      <c r="L11" s="30">
        <v>20.05569686036295</v>
      </c>
      <c r="M11" s="19">
        <f t="shared" ref="M11:U11" si="6">M12+M13+M14+M15+M16</f>
        <v>-5</v>
      </c>
      <c r="N11" s="19">
        <f t="shared" si="6"/>
        <v>131</v>
      </c>
      <c r="O11" s="19">
        <f t="shared" si="6"/>
        <v>10</v>
      </c>
      <c r="P11" s="19">
        <f t="shared" si="6"/>
        <v>57</v>
      </c>
      <c r="Q11" s="19">
        <f t="shared" si="6"/>
        <v>74</v>
      </c>
      <c r="R11" s="19">
        <f t="shared" si="6"/>
        <v>136</v>
      </c>
      <c r="S11" s="19">
        <f t="shared" si="6"/>
        <v>10</v>
      </c>
      <c r="T11" s="19">
        <f t="shared" si="6"/>
        <v>56</v>
      </c>
      <c r="U11" s="19">
        <f t="shared" si="6"/>
        <v>80</v>
      </c>
      <c r="V11" s="30">
        <v>-0.93718209627864368</v>
      </c>
    </row>
    <row r="12" spans="1:22" ht="15" customHeight="1" x14ac:dyDescent="0.2">
      <c r="A12" s="6" t="s">
        <v>26</v>
      </c>
      <c r="B12" s="18">
        <f t="shared" ref="B12:I12" si="7">B24</f>
        <v>-1</v>
      </c>
      <c r="C12" s="18">
        <f t="shared" si="7"/>
        <v>-2</v>
      </c>
      <c r="D12" s="18">
        <f t="shared" si="7"/>
        <v>1</v>
      </c>
      <c r="E12" s="18">
        <f t="shared" si="7"/>
        <v>-6</v>
      </c>
      <c r="F12" s="18">
        <f t="shared" si="7"/>
        <v>2</v>
      </c>
      <c r="G12" s="18">
        <f t="shared" si="7"/>
        <v>1</v>
      </c>
      <c r="H12" s="18">
        <f t="shared" si="7"/>
        <v>8</v>
      </c>
      <c r="I12" s="18">
        <f t="shared" si="7"/>
        <v>-2</v>
      </c>
      <c r="J12" s="25">
        <f t="shared" si="3"/>
        <v>-14.083963574625713</v>
      </c>
      <c r="K12" s="25">
        <v>4.6946545248752374</v>
      </c>
      <c r="L12" s="25">
        <v>18.77861809950095</v>
      </c>
      <c r="M12" s="18">
        <f t="shared" ref="M12:U12" si="8">M24</f>
        <v>5</v>
      </c>
      <c r="N12" s="18">
        <f t="shared" si="8"/>
        <v>13</v>
      </c>
      <c r="O12" s="18">
        <f t="shared" si="8"/>
        <v>-4</v>
      </c>
      <c r="P12" s="18">
        <f t="shared" si="8"/>
        <v>4</v>
      </c>
      <c r="Q12" s="18">
        <f t="shared" si="8"/>
        <v>9</v>
      </c>
      <c r="R12" s="18">
        <f t="shared" si="8"/>
        <v>8</v>
      </c>
      <c r="S12" s="18">
        <f t="shared" si="8"/>
        <v>-2</v>
      </c>
      <c r="T12" s="18">
        <f t="shared" si="8"/>
        <v>7</v>
      </c>
      <c r="U12" s="18">
        <f t="shared" si="8"/>
        <v>1</v>
      </c>
      <c r="V12" s="25">
        <v>11.736636312188097</v>
      </c>
    </row>
    <row r="13" spans="1:22" ht="15" customHeight="1" x14ac:dyDescent="0.2">
      <c r="A13" s="4" t="s">
        <v>25</v>
      </c>
      <c r="B13" s="20">
        <f t="shared" ref="B13:I13" si="9">B25+B26+B27</f>
        <v>-26</v>
      </c>
      <c r="C13" s="20">
        <f t="shared" si="9"/>
        <v>-12</v>
      </c>
      <c r="D13" s="20">
        <f t="shared" si="9"/>
        <v>-11</v>
      </c>
      <c r="E13" s="20">
        <f t="shared" si="9"/>
        <v>-17</v>
      </c>
      <c r="F13" s="20">
        <f t="shared" si="9"/>
        <v>4</v>
      </c>
      <c r="G13" s="20">
        <f t="shared" si="9"/>
        <v>0</v>
      </c>
      <c r="H13" s="20">
        <f t="shared" si="9"/>
        <v>21</v>
      </c>
      <c r="I13" s="20">
        <f t="shared" si="9"/>
        <v>4</v>
      </c>
      <c r="J13" s="26">
        <f t="shared" si="3"/>
        <v>-17.927567427011251</v>
      </c>
      <c r="K13" s="26">
        <v>4.2182511592967655</v>
      </c>
      <c r="L13" s="26">
        <v>22.145818586308017</v>
      </c>
      <c r="M13" s="20">
        <f t="shared" ref="M13:U13" si="10">M25+M26+M27</f>
        <v>-9</v>
      </c>
      <c r="N13" s="20">
        <f t="shared" si="10"/>
        <v>16</v>
      </c>
      <c r="O13" s="20">
        <f t="shared" si="10"/>
        <v>-5</v>
      </c>
      <c r="P13" s="20">
        <f t="shared" si="10"/>
        <v>10</v>
      </c>
      <c r="Q13" s="20">
        <f t="shared" si="10"/>
        <v>6</v>
      </c>
      <c r="R13" s="20">
        <f t="shared" si="10"/>
        <v>25</v>
      </c>
      <c r="S13" s="20">
        <f t="shared" si="10"/>
        <v>2</v>
      </c>
      <c r="T13" s="20">
        <f t="shared" si="10"/>
        <v>10</v>
      </c>
      <c r="U13" s="20">
        <f t="shared" si="10"/>
        <v>15</v>
      </c>
      <c r="V13" s="26">
        <v>-9.4910651084177182</v>
      </c>
    </row>
    <row r="14" spans="1:22" ht="15" customHeight="1" x14ac:dyDescent="0.2">
      <c r="A14" s="4" t="s">
        <v>24</v>
      </c>
      <c r="B14" s="20">
        <f t="shared" ref="B14:I14" si="11">B28+B29+B30+B31</f>
        <v>-10</v>
      </c>
      <c r="C14" s="20">
        <f t="shared" si="11"/>
        <v>-9</v>
      </c>
      <c r="D14" s="20">
        <f t="shared" si="11"/>
        <v>33</v>
      </c>
      <c r="E14" s="20">
        <f t="shared" si="11"/>
        <v>-20</v>
      </c>
      <c r="F14" s="20">
        <f t="shared" si="11"/>
        <v>16</v>
      </c>
      <c r="G14" s="20">
        <f t="shared" si="11"/>
        <v>-3</v>
      </c>
      <c r="H14" s="20">
        <f t="shared" si="11"/>
        <v>36</v>
      </c>
      <c r="I14" s="20">
        <f t="shared" si="11"/>
        <v>-11</v>
      </c>
      <c r="J14" s="26">
        <f t="shared" si="3"/>
        <v>-9.7315427294711103</v>
      </c>
      <c r="K14" s="26">
        <v>7.7852341835768879</v>
      </c>
      <c r="L14" s="26">
        <v>17.516776913047998</v>
      </c>
      <c r="M14" s="20">
        <f t="shared" ref="M14:U14" si="12">M28+M29+M30+M31</f>
        <v>10</v>
      </c>
      <c r="N14" s="20">
        <f t="shared" si="12"/>
        <v>56</v>
      </c>
      <c r="O14" s="20">
        <f t="shared" si="12"/>
        <v>19</v>
      </c>
      <c r="P14" s="20">
        <f t="shared" si="12"/>
        <v>17</v>
      </c>
      <c r="Q14" s="20">
        <f t="shared" si="12"/>
        <v>39</v>
      </c>
      <c r="R14" s="20">
        <f t="shared" si="12"/>
        <v>46</v>
      </c>
      <c r="S14" s="20">
        <f t="shared" si="12"/>
        <v>-6</v>
      </c>
      <c r="T14" s="20">
        <f t="shared" si="12"/>
        <v>20</v>
      </c>
      <c r="U14" s="20">
        <f t="shared" si="12"/>
        <v>26</v>
      </c>
      <c r="V14" s="26">
        <v>4.8657713647355543</v>
      </c>
    </row>
    <row r="15" spans="1:22" ht="15" customHeight="1" x14ac:dyDescent="0.2">
      <c r="A15" s="4" t="s">
        <v>23</v>
      </c>
      <c r="B15" s="20">
        <f t="shared" ref="B15:I15" si="13">B32+B33+B34+B35</f>
        <v>-29</v>
      </c>
      <c r="C15" s="20">
        <f t="shared" si="13"/>
        <v>4</v>
      </c>
      <c r="D15" s="20">
        <f t="shared" si="13"/>
        <v>-11</v>
      </c>
      <c r="E15" s="20">
        <f t="shared" si="13"/>
        <v>-21</v>
      </c>
      <c r="F15" s="20">
        <f t="shared" si="13"/>
        <v>12</v>
      </c>
      <c r="G15" s="20">
        <f t="shared" si="13"/>
        <v>7</v>
      </c>
      <c r="H15" s="20">
        <f t="shared" si="13"/>
        <v>33</v>
      </c>
      <c r="I15" s="20">
        <f t="shared" si="13"/>
        <v>8</v>
      </c>
      <c r="J15" s="26">
        <f t="shared" si="3"/>
        <v>-13.528372518254034</v>
      </c>
      <c r="K15" s="26">
        <v>7.7304985818594494</v>
      </c>
      <c r="L15" s="26">
        <v>21.258871100113485</v>
      </c>
      <c r="M15" s="20">
        <f t="shared" ref="M15:U15" si="14">M32+M33+M34+M35</f>
        <v>-8</v>
      </c>
      <c r="N15" s="20">
        <f t="shared" si="14"/>
        <v>38</v>
      </c>
      <c r="O15" s="20">
        <f t="shared" si="14"/>
        <v>0</v>
      </c>
      <c r="P15" s="20">
        <f t="shared" si="14"/>
        <v>20</v>
      </c>
      <c r="Q15" s="20">
        <f t="shared" si="14"/>
        <v>18</v>
      </c>
      <c r="R15" s="20">
        <f t="shared" si="14"/>
        <v>46</v>
      </c>
      <c r="S15" s="20">
        <f t="shared" si="14"/>
        <v>10</v>
      </c>
      <c r="T15" s="20">
        <f t="shared" si="14"/>
        <v>16</v>
      </c>
      <c r="U15" s="20">
        <f t="shared" si="14"/>
        <v>30</v>
      </c>
      <c r="V15" s="26">
        <v>-5.15366572123963</v>
      </c>
    </row>
    <row r="16" spans="1:22" ht="15" customHeight="1" x14ac:dyDescent="0.2">
      <c r="A16" s="2" t="s">
        <v>22</v>
      </c>
      <c r="B16" s="19">
        <f t="shared" ref="B16:I16" si="15">B36+B37+B38</f>
        <v>-11</v>
      </c>
      <c r="C16" s="19">
        <f t="shared" si="15"/>
        <v>-3</v>
      </c>
      <c r="D16" s="19">
        <f t="shared" si="15"/>
        <v>-8</v>
      </c>
      <c r="E16" s="19">
        <f t="shared" si="15"/>
        <v>-8</v>
      </c>
      <c r="F16" s="19">
        <f t="shared" si="15"/>
        <v>1</v>
      </c>
      <c r="G16" s="19">
        <f t="shared" si="15"/>
        <v>-2</v>
      </c>
      <c r="H16" s="19">
        <f t="shared" si="15"/>
        <v>9</v>
      </c>
      <c r="I16" s="19">
        <f t="shared" si="15"/>
        <v>0</v>
      </c>
      <c r="J16" s="30">
        <f t="shared" si="3"/>
        <v>-22.637238256932655</v>
      </c>
      <c r="K16" s="30">
        <v>2.8296547821165814</v>
      </c>
      <c r="L16" s="30">
        <v>25.466893039049236</v>
      </c>
      <c r="M16" s="19">
        <f t="shared" ref="M16:U16" si="16">M36+M37+M38</f>
        <v>-3</v>
      </c>
      <c r="N16" s="19">
        <f t="shared" si="16"/>
        <v>8</v>
      </c>
      <c r="O16" s="19">
        <f t="shared" si="16"/>
        <v>0</v>
      </c>
      <c r="P16" s="19">
        <f t="shared" si="16"/>
        <v>6</v>
      </c>
      <c r="Q16" s="19">
        <f t="shared" si="16"/>
        <v>2</v>
      </c>
      <c r="R16" s="19">
        <f t="shared" si="16"/>
        <v>11</v>
      </c>
      <c r="S16" s="19">
        <f t="shared" si="16"/>
        <v>6</v>
      </c>
      <c r="T16" s="19">
        <f t="shared" si="16"/>
        <v>3</v>
      </c>
      <c r="U16" s="19">
        <f t="shared" si="16"/>
        <v>8</v>
      </c>
      <c r="V16" s="30">
        <v>-8.4889643463497499</v>
      </c>
    </row>
    <row r="17" spans="1:22" ht="15" customHeight="1" x14ac:dyDescent="0.2">
      <c r="A17" s="6" t="s">
        <v>21</v>
      </c>
      <c r="B17" s="18">
        <f t="shared" ref="B17:I17" si="17">B12+B13+B20</f>
        <v>-93</v>
      </c>
      <c r="C17" s="18">
        <f t="shared" si="17"/>
        <v>-40</v>
      </c>
      <c r="D17" s="18">
        <f t="shared" si="17"/>
        <v>-35</v>
      </c>
      <c r="E17" s="18">
        <f t="shared" si="17"/>
        <v>-80</v>
      </c>
      <c r="F17" s="18">
        <f t="shared" si="17"/>
        <v>50</v>
      </c>
      <c r="G17" s="18">
        <f t="shared" si="17"/>
        <v>-19</v>
      </c>
      <c r="H17" s="18">
        <f t="shared" si="17"/>
        <v>130</v>
      </c>
      <c r="I17" s="18">
        <f t="shared" si="17"/>
        <v>16</v>
      </c>
      <c r="J17" s="25">
        <f t="shared" si="3"/>
        <v>-8.9171414331922865</v>
      </c>
      <c r="K17" s="25">
        <v>5.5732133957451797</v>
      </c>
      <c r="L17" s="25">
        <v>14.490354828937466</v>
      </c>
      <c r="M17" s="18">
        <f t="shared" ref="M17:U17" si="18">M12+M13+M20</f>
        <v>-13</v>
      </c>
      <c r="N17" s="18">
        <f t="shared" si="18"/>
        <v>177</v>
      </c>
      <c r="O17" s="18">
        <f t="shared" si="18"/>
        <v>-10</v>
      </c>
      <c r="P17" s="18">
        <f t="shared" si="18"/>
        <v>131</v>
      </c>
      <c r="Q17" s="18">
        <f t="shared" si="18"/>
        <v>46</v>
      </c>
      <c r="R17" s="18">
        <f t="shared" si="18"/>
        <v>190</v>
      </c>
      <c r="S17" s="18">
        <f t="shared" si="18"/>
        <v>-10</v>
      </c>
      <c r="T17" s="18">
        <f t="shared" si="18"/>
        <v>147</v>
      </c>
      <c r="U17" s="18">
        <f t="shared" si="18"/>
        <v>43</v>
      </c>
      <c r="V17" s="25">
        <v>-1.4490354828937484</v>
      </c>
    </row>
    <row r="18" spans="1:22" ht="15" customHeight="1" x14ac:dyDescent="0.2">
      <c r="A18" s="4" t="s">
        <v>20</v>
      </c>
      <c r="B18" s="20">
        <f t="shared" ref="B18:I18" si="19">B14+B22</f>
        <v>-36</v>
      </c>
      <c r="C18" s="20">
        <f t="shared" si="19"/>
        <v>-22</v>
      </c>
      <c r="D18" s="20">
        <f t="shared" si="19"/>
        <v>41</v>
      </c>
      <c r="E18" s="20">
        <f t="shared" si="19"/>
        <v>-27</v>
      </c>
      <c r="F18" s="20">
        <f t="shared" si="19"/>
        <v>31</v>
      </c>
      <c r="G18" s="20">
        <f t="shared" si="19"/>
        <v>2</v>
      </c>
      <c r="H18" s="20">
        <f t="shared" si="19"/>
        <v>58</v>
      </c>
      <c r="I18" s="20">
        <f t="shared" si="19"/>
        <v>-21</v>
      </c>
      <c r="J18" s="26">
        <f t="shared" si="3"/>
        <v>-7.0385516938947799</v>
      </c>
      <c r="K18" s="26">
        <v>8.0813000929903023</v>
      </c>
      <c r="L18" s="26">
        <v>15.119851786885082</v>
      </c>
      <c r="M18" s="20">
        <f t="shared" ref="M18:U18" si="20">M14+M22</f>
        <v>-9</v>
      </c>
      <c r="N18" s="20">
        <f t="shared" si="20"/>
        <v>86</v>
      </c>
      <c r="O18" s="20">
        <f t="shared" si="20"/>
        <v>9</v>
      </c>
      <c r="P18" s="20">
        <f t="shared" si="20"/>
        <v>30</v>
      </c>
      <c r="Q18" s="20">
        <f t="shared" si="20"/>
        <v>56</v>
      </c>
      <c r="R18" s="20">
        <f t="shared" si="20"/>
        <v>95</v>
      </c>
      <c r="S18" s="20">
        <f t="shared" si="20"/>
        <v>-9</v>
      </c>
      <c r="T18" s="20">
        <f t="shared" si="20"/>
        <v>49</v>
      </c>
      <c r="U18" s="20">
        <f t="shared" si="20"/>
        <v>46</v>
      </c>
      <c r="V18" s="26">
        <v>-2.3461838979649272</v>
      </c>
    </row>
    <row r="19" spans="1:22" ht="15" customHeight="1" x14ac:dyDescent="0.2">
      <c r="A19" s="2" t="s">
        <v>19</v>
      </c>
      <c r="B19" s="19">
        <f t="shared" ref="B19:I19" si="21">B15+B16+B21+B23</f>
        <v>-78</v>
      </c>
      <c r="C19" s="19">
        <f t="shared" si="21"/>
        <v>-43</v>
      </c>
      <c r="D19" s="19">
        <f t="shared" si="21"/>
        <v>-76</v>
      </c>
      <c r="E19" s="19">
        <f t="shared" si="21"/>
        <v>-77</v>
      </c>
      <c r="F19" s="19">
        <f t="shared" si="21"/>
        <v>69</v>
      </c>
      <c r="G19" s="19">
        <f t="shared" si="21"/>
        <v>-15</v>
      </c>
      <c r="H19" s="19">
        <f t="shared" si="21"/>
        <v>146</v>
      </c>
      <c r="I19" s="19">
        <f t="shared" si="21"/>
        <v>1</v>
      </c>
      <c r="J19" s="30">
        <f t="shared" si="3"/>
        <v>-8.5072056228376329</v>
      </c>
      <c r="K19" s="30">
        <v>7.6233401035817732</v>
      </c>
      <c r="L19" s="30">
        <v>16.130545726419406</v>
      </c>
      <c r="M19" s="19">
        <f t="shared" ref="M19:U19" si="22">M15+M16+M21+M23</f>
        <v>-1</v>
      </c>
      <c r="N19" s="19">
        <f t="shared" si="22"/>
        <v>264</v>
      </c>
      <c r="O19" s="19">
        <f t="shared" si="22"/>
        <v>-21</v>
      </c>
      <c r="P19" s="19">
        <f t="shared" si="22"/>
        <v>182</v>
      </c>
      <c r="Q19" s="19">
        <f t="shared" si="22"/>
        <v>82</v>
      </c>
      <c r="R19" s="19">
        <f t="shared" si="22"/>
        <v>265</v>
      </c>
      <c r="S19" s="19">
        <f t="shared" si="22"/>
        <v>39</v>
      </c>
      <c r="T19" s="19">
        <f t="shared" si="22"/>
        <v>170</v>
      </c>
      <c r="U19" s="19">
        <f t="shared" si="22"/>
        <v>95</v>
      </c>
      <c r="V19" s="30">
        <v>-0.11048318990698647</v>
      </c>
    </row>
    <row r="20" spans="1:22" ht="15" customHeight="1" x14ac:dyDescent="0.2">
      <c r="A20" s="5" t="s">
        <v>18</v>
      </c>
      <c r="B20" s="18">
        <f>E20+M20</f>
        <v>-66</v>
      </c>
      <c r="C20" s="18">
        <v>-26</v>
      </c>
      <c r="D20" s="18">
        <f>G20-I20+O20-S20</f>
        <v>-25</v>
      </c>
      <c r="E20" s="18">
        <f>F20-H20</f>
        <v>-57</v>
      </c>
      <c r="F20" s="18">
        <v>44</v>
      </c>
      <c r="G20" s="18">
        <v>-20</v>
      </c>
      <c r="H20" s="18">
        <v>101</v>
      </c>
      <c r="I20" s="18">
        <v>14</v>
      </c>
      <c r="J20" s="25">
        <f t="shared" si="3"/>
        <v>-7.5027560592733966</v>
      </c>
      <c r="K20" s="25">
        <v>5.79160116856192</v>
      </c>
      <c r="L20" s="25">
        <v>13.294357227835317</v>
      </c>
      <c r="M20" s="18">
        <f>N20-R20</f>
        <v>-9</v>
      </c>
      <c r="N20" s="18">
        <f>SUM(P20:Q20)</f>
        <v>148</v>
      </c>
      <c r="O20" s="22">
        <v>-1</v>
      </c>
      <c r="P20" s="22">
        <v>117</v>
      </c>
      <c r="Q20" s="22">
        <v>31</v>
      </c>
      <c r="R20" s="22">
        <f>SUM(T20:U20)</f>
        <v>157</v>
      </c>
      <c r="S20" s="22">
        <v>-10</v>
      </c>
      <c r="T20" s="22">
        <v>130</v>
      </c>
      <c r="U20" s="22">
        <v>27</v>
      </c>
      <c r="V20" s="29">
        <v>-1.1846456935694825</v>
      </c>
    </row>
    <row r="21" spans="1:22" ht="15" customHeight="1" x14ac:dyDescent="0.2">
      <c r="A21" s="3" t="s">
        <v>17</v>
      </c>
      <c r="B21" s="20">
        <f t="shared" ref="B21:B38" si="23">E21+M21</f>
        <v>-31</v>
      </c>
      <c r="C21" s="20">
        <v>-31</v>
      </c>
      <c r="D21" s="20">
        <f t="shared" ref="D21:D38" si="24">G21-I21+O21-S21</f>
        <v>-48</v>
      </c>
      <c r="E21" s="20">
        <f t="shared" ref="E21:E38" si="25">F21-H21</f>
        <v>-35</v>
      </c>
      <c r="F21" s="20">
        <v>47</v>
      </c>
      <c r="G21" s="20">
        <v>-16</v>
      </c>
      <c r="H21" s="20">
        <v>82</v>
      </c>
      <c r="I21" s="20">
        <v>-1</v>
      </c>
      <c r="J21" s="26">
        <f t="shared" si="3"/>
        <v>-5.9836037547523375</v>
      </c>
      <c r="K21" s="26">
        <v>8.0351250420959985</v>
      </c>
      <c r="L21" s="26">
        <v>14.018728796848336</v>
      </c>
      <c r="M21" s="20">
        <f t="shared" ref="M21:M38" si="26">N21-R21</f>
        <v>4</v>
      </c>
      <c r="N21" s="20">
        <f>SUM(P21:Q21)</f>
        <v>170</v>
      </c>
      <c r="O21" s="20">
        <v>-12</v>
      </c>
      <c r="P21" s="20">
        <v>116</v>
      </c>
      <c r="Q21" s="20">
        <v>54</v>
      </c>
      <c r="R21" s="20">
        <f t="shared" ref="R21:R38" si="27">SUM(T21:U21)</f>
        <v>166</v>
      </c>
      <c r="S21" s="20">
        <v>21</v>
      </c>
      <c r="T21" s="20">
        <v>125</v>
      </c>
      <c r="U21" s="20">
        <v>41</v>
      </c>
      <c r="V21" s="26">
        <v>0.68384042911455367</v>
      </c>
    </row>
    <row r="22" spans="1:22" ht="15" customHeight="1" x14ac:dyDescent="0.2">
      <c r="A22" s="3" t="s">
        <v>16</v>
      </c>
      <c r="B22" s="20">
        <f t="shared" si="23"/>
        <v>-26</v>
      </c>
      <c r="C22" s="20">
        <v>-13</v>
      </c>
      <c r="D22" s="20">
        <f t="shared" si="24"/>
        <v>8</v>
      </c>
      <c r="E22" s="20">
        <f t="shared" si="25"/>
        <v>-7</v>
      </c>
      <c r="F22" s="20">
        <v>15</v>
      </c>
      <c r="G22" s="20">
        <v>5</v>
      </c>
      <c r="H22" s="20">
        <v>22</v>
      </c>
      <c r="I22" s="20">
        <v>-10</v>
      </c>
      <c r="J22" s="26">
        <f t="shared" si="3"/>
        <v>-3.930720852666429</v>
      </c>
      <c r="K22" s="26">
        <v>8.4229732557137762</v>
      </c>
      <c r="L22" s="26">
        <v>12.353694108380205</v>
      </c>
      <c r="M22" s="20">
        <f>N22-R22</f>
        <v>-19</v>
      </c>
      <c r="N22" s="20">
        <f t="shared" ref="N22:N38" si="28">SUM(P22:Q22)</f>
        <v>30</v>
      </c>
      <c r="O22" s="20">
        <v>-10</v>
      </c>
      <c r="P22" s="20">
        <v>13</v>
      </c>
      <c r="Q22" s="20">
        <v>17</v>
      </c>
      <c r="R22" s="20">
        <f t="shared" si="27"/>
        <v>49</v>
      </c>
      <c r="S22" s="20">
        <v>-3</v>
      </c>
      <c r="T22" s="20">
        <v>29</v>
      </c>
      <c r="U22" s="20">
        <v>20</v>
      </c>
      <c r="V22" s="26">
        <v>-10.669099457237444</v>
      </c>
    </row>
    <row r="23" spans="1:22" ht="15" customHeight="1" x14ac:dyDescent="0.2">
      <c r="A23" s="1" t="s">
        <v>15</v>
      </c>
      <c r="B23" s="19">
        <f t="shared" si="23"/>
        <v>-7</v>
      </c>
      <c r="C23" s="19">
        <v>-13</v>
      </c>
      <c r="D23" s="19">
        <f t="shared" si="24"/>
        <v>-9</v>
      </c>
      <c r="E23" s="19">
        <f t="shared" si="25"/>
        <v>-13</v>
      </c>
      <c r="F23" s="19">
        <v>9</v>
      </c>
      <c r="G23" s="19">
        <v>-4</v>
      </c>
      <c r="H23" s="19">
        <v>22</v>
      </c>
      <c r="I23" s="19">
        <v>-6</v>
      </c>
      <c r="J23" s="30">
        <f t="shared" si="3"/>
        <v>-10.029782853615902</v>
      </c>
      <c r="K23" s="30">
        <v>6.9436958217340852</v>
      </c>
      <c r="L23" s="30">
        <v>16.973478675349988</v>
      </c>
      <c r="M23" s="19">
        <f t="shared" si="26"/>
        <v>6</v>
      </c>
      <c r="N23" s="19">
        <f t="shared" si="28"/>
        <v>48</v>
      </c>
      <c r="O23" s="19">
        <v>-9</v>
      </c>
      <c r="P23" s="19">
        <v>40</v>
      </c>
      <c r="Q23" s="19">
        <v>8</v>
      </c>
      <c r="R23" s="19">
        <f t="shared" si="27"/>
        <v>42</v>
      </c>
      <c r="S23" s="24">
        <v>2</v>
      </c>
      <c r="T23" s="24">
        <v>26</v>
      </c>
      <c r="U23" s="24">
        <v>16</v>
      </c>
      <c r="V23" s="31">
        <v>4.6291305478227258</v>
      </c>
    </row>
    <row r="24" spans="1:22" ht="15" customHeight="1" x14ac:dyDescent="0.2">
      <c r="A24" s="7" t="s">
        <v>14</v>
      </c>
      <c r="B24" s="17">
        <f t="shared" si="23"/>
        <v>-1</v>
      </c>
      <c r="C24" s="17">
        <v>-2</v>
      </c>
      <c r="D24" s="17">
        <f t="shared" si="24"/>
        <v>1</v>
      </c>
      <c r="E24" s="18">
        <f t="shared" si="25"/>
        <v>-6</v>
      </c>
      <c r="F24" s="17">
        <v>2</v>
      </c>
      <c r="G24" s="17">
        <v>1</v>
      </c>
      <c r="H24" s="17">
        <v>8</v>
      </c>
      <c r="I24" s="23">
        <v>-2</v>
      </c>
      <c r="J24" s="38">
        <f t="shared" si="3"/>
        <v>-14.083963574625713</v>
      </c>
      <c r="K24" s="38">
        <v>4.6946545248752374</v>
      </c>
      <c r="L24" s="38">
        <v>18.77861809950095</v>
      </c>
      <c r="M24" s="18">
        <f t="shared" si="26"/>
        <v>5</v>
      </c>
      <c r="N24" s="17">
        <f t="shared" si="28"/>
        <v>13</v>
      </c>
      <c r="O24" s="17">
        <v>-4</v>
      </c>
      <c r="P24" s="17">
        <v>4</v>
      </c>
      <c r="Q24" s="17">
        <v>9</v>
      </c>
      <c r="R24" s="17">
        <f t="shared" si="27"/>
        <v>8</v>
      </c>
      <c r="S24" s="17">
        <v>-2</v>
      </c>
      <c r="T24" s="17">
        <v>7</v>
      </c>
      <c r="U24" s="17">
        <v>1</v>
      </c>
      <c r="V24" s="28">
        <v>11.736636312188097</v>
      </c>
    </row>
    <row r="25" spans="1:22" ht="15" customHeight="1" x14ac:dyDescent="0.2">
      <c r="A25" s="5" t="s">
        <v>13</v>
      </c>
      <c r="B25" s="18">
        <f t="shared" si="23"/>
        <v>-3</v>
      </c>
      <c r="C25" s="18">
        <v>-2</v>
      </c>
      <c r="D25" s="18">
        <f t="shared" si="24"/>
        <v>-3</v>
      </c>
      <c r="E25" s="18">
        <f t="shared" si="25"/>
        <v>-2</v>
      </c>
      <c r="F25" s="18">
        <v>0</v>
      </c>
      <c r="G25" s="18">
        <v>0</v>
      </c>
      <c r="H25" s="18">
        <v>2</v>
      </c>
      <c r="I25" s="18">
        <v>0</v>
      </c>
      <c r="J25" s="25">
        <f t="shared" si="3"/>
        <v>-19.207493553649424</v>
      </c>
      <c r="K25" s="25">
        <v>0</v>
      </c>
      <c r="L25" s="25">
        <v>19.207493553649424</v>
      </c>
      <c r="M25" s="18">
        <f t="shared" si="26"/>
        <v>-1</v>
      </c>
      <c r="N25" s="18">
        <f t="shared" si="28"/>
        <v>2</v>
      </c>
      <c r="O25" s="18">
        <v>0</v>
      </c>
      <c r="P25" s="18">
        <v>2</v>
      </c>
      <c r="Q25" s="18">
        <v>0</v>
      </c>
      <c r="R25" s="18">
        <f t="shared" si="27"/>
        <v>3</v>
      </c>
      <c r="S25" s="22">
        <v>3</v>
      </c>
      <c r="T25" s="22">
        <v>1</v>
      </c>
      <c r="U25" s="22">
        <v>2</v>
      </c>
      <c r="V25" s="29">
        <v>-9.6037467768247069</v>
      </c>
    </row>
    <row r="26" spans="1:22" ht="15" customHeight="1" x14ac:dyDescent="0.2">
      <c r="A26" s="3" t="s">
        <v>12</v>
      </c>
      <c r="B26" s="20">
        <f t="shared" si="23"/>
        <v>-4</v>
      </c>
      <c r="C26" s="20">
        <v>-1</v>
      </c>
      <c r="D26" s="20">
        <f t="shared" si="24"/>
        <v>5</v>
      </c>
      <c r="E26" s="20">
        <f t="shared" si="25"/>
        <v>-5</v>
      </c>
      <c r="F26" s="20">
        <v>2</v>
      </c>
      <c r="G26" s="20">
        <v>2</v>
      </c>
      <c r="H26" s="20">
        <v>7</v>
      </c>
      <c r="I26" s="20">
        <v>-1</v>
      </c>
      <c r="J26" s="26">
        <f t="shared" si="3"/>
        <v>-21.191853038853665</v>
      </c>
      <c r="K26" s="26">
        <v>8.4767412155414661</v>
      </c>
      <c r="L26" s="26">
        <v>29.668594254395131</v>
      </c>
      <c r="M26" s="20">
        <f t="shared" si="26"/>
        <v>1</v>
      </c>
      <c r="N26" s="20">
        <f t="shared" si="28"/>
        <v>6</v>
      </c>
      <c r="O26" s="20">
        <v>0</v>
      </c>
      <c r="P26" s="20">
        <v>4</v>
      </c>
      <c r="Q26" s="20">
        <v>2</v>
      </c>
      <c r="R26" s="20">
        <f t="shared" si="27"/>
        <v>5</v>
      </c>
      <c r="S26" s="20">
        <v>-2</v>
      </c>
      <c r="T26" s="20">
        <v>3</v>
      </c>
      <c r="U26" s="20">
        <v>2</v>
      </c>
      <c r="V26" s="26">
        <v>4.2383706077707366</v>
      </c>
    </row>
    <row r="27" spans="1:22" ht="15" customHeight="1" x14ac:dyDescent="0.2">
      <c r="A27" s="1" t="s">
        <v>11</v>
      </c>
      <c r="B27" s="19">
        <f t="shared" si="23"/>
        <v>-19</v>
      </c>
      <c r="C27" s="19">
        <v>-9</v>
      </c>
      <c r="D27" s="19">
        <f t="shared" si="24"/>
        <v>-13</v>
      </c>
      <c r="E27" s="19">
        <f t="shared" si="25"/>
        <v>-10</v>
      </c>
      <c r="F27" s="19">
        <v>2</v>
      </c>
      <c r="G27" s="19">
        <v>-2</v>
      </c>
      <c r="H27" s="19">
        <v>12</v>
      </c>
      <c r="I27" s="19">
        <v>5</v>
      </c>
      <c r="J27" s="30">
        <f t="shared" si="3"/>
        <v>-16.442108013387926</v>
      </c>
      <c r="K27" s="30">
        <v>3.2884216026775861</v>
      </c>
      <c r="L27" s="30">
        <v>19.730529616065514</v>
      </c>
      <c r="M27" s="19">
        <f t="shared" si="26"/>
        <v>-9</v>
      </c>
      <c r="N27" s="19">
        <f t="shared" si="28"/>
        <v>8</v>
      </c>
      <c r="O27" s="24">
        <v>-5</v>
      </c>
      <c r="P27" s="24">
        <v>4</v>
      </c>
      <c r="Q27" s="24">
        <v>4</v>
      </c>
      <c r="R27" s="24">
        <f t="shared" si="27"/>
        <v>17</v>
      </c>
      <c r="S27" s="24">
        <v>1</v>
      </c>
      <c r="T27" s="24">
        <v>6</v>
      </c>
      <c r="U27" s="24">
        <v>11</v>
      </c>
      <c r="V27" s="31">
        <v>-14.797897212049138</v>
      </c>
    </row>
    <row r="28" spans="1:22" ht="15" customHeight="1" x14ac:dyDescent="0.2">
      <c r="A28" s="5" t="s">
        <v>10</v>
      </c>
      <c r="B28" s="18">
        <f t="shared" si="23"/>
        <v>2</v>
      </c>
      <c r="C28" s="18">
        <v>9</v>
      </c>
      <c r="D28" s="18">
        <f t="shared" si="24"/>
        <v>7</v>
      </c>
      <c r="E28" s="18">
        <f t="shared" si="25"/>
        <v>-4</v>
      </c>
      <c r="F28" s="18">
        <v>1</v>
      </c>
      <c r="G28" s="18">
        <v>-2</v>
      </c>
      <c r="H28" s="18">
        <v>5</v>
      </c>
      <c r="I28" s="18">
        <v>0</v>
      </c>
      <c r="J28" s="25">
        <f t="shared" si="3"/>
        <v>-17.220027127439995</v>
      </c>
      <c r="K28" s="25">
        <v>4.3050067818599986</v>
      </c>
      <c r="L28" s="25">
        <v>21.525033909299992</v>
      </c>
      <c r="M28" s="18">
        <f t="shared" si="26"/>
        <v>6</v>
      </c>
      <c r="N28" s="18">
        <f t="shared" si="28"/>
        <v>6</v>
      </c>
      <c r="O28" s="18">
        <v>1</v>
      </c>
      <c r="P28" s="18">
        <v>3</v>
      </c>
      <c r="Q28" s="18">
        <v>3</v>
      </c>
      <c r="R28" s="18">
        <f t="shared" si="27"/>
        <v>0</v>
      </c>
      <c r="S28" s="18">
        <v>-8</v>
      </c>
      <c r="T28" s="18">
        <v>0</v>
      </c>
      <c r="U28" s="18">
        <v>0</v>
      </c>
      <c r="V28" s="25">
        <v>25.830040691159994</v>
      </c>
    </row>
    <row r="29" spans="1:22" ht="15" customHeight="1" x14ac:dyDescent="0.2">
      <c r="A29" s="3" t="s">
        <v>9</v>
      </c>
      <c r="B29" s="20">
        <f t="shared" si="23"/>
        <v>12</v>
      </c>
      <c r="C29" s="20">
        <v>5</v>
      </c>
      <c r="D29" s="20">
        <f t="shared" si="24"/>
        <v>19</v>
      </c>
      <c r="E29" s="20">
        <f>F29-H29</f>
        <v>-1</v>
      </c>
      <c r="F29" s="20">
        <v>6</v>
      </c>
      <c r="G29" s="20">
        <v>2</v>
      </c>
      <c r="H29" s="20">
        <v>7</v>
      </c>
      <c r="I29" s="20">
        <v>-5</v>
      </c>
      <c r="J29" s="26">
        <f t="shared" si="3"/>
        <v>-1.5703112227776881</v>
      </c>
      <c r="K29" s="26">
        <v>9.4218673366661214</v>
      </c>
      <c r="L29" s="26">
        <v>10.99217855944381</v>
      </c>
      <c r="M29" s="20">
        <f t="shared" si="26"/>
        <v>13</v>
      </c>
      <c r="N29" s="20">
        <f t="shared" si="28"/>
        <v>24</v>
      </c>
      <c r="O29" s="20">
        <v>7</v>
      </c>
      <c r="P29" s="20">
        <v>6</v>
      </c>
      <c r="Q29" s="20">
        <v>18</v>
      </c>
      <c r="R29" s="20">
        <f t="shared" si="27"/>
        <v>11</v>
      </c>
      <c r="S29" s="20">
        <v>-5</v>
      </c>
      <c r="T29" s="20">
        <v>6</v>
      </c>
      <c r="U29" s="20">
        <v>5</v>
      </c>
      <c r="V29" s="26">
        <v>20.414045896109926</v>
      </c>
    </row>
    <row r="30" spans="1:22" ht="15" customHeight="1" x14ac:dyDescent="0.2">
      <c r="A30" s="3" t="s">
        <v>8</v>
      </c>
      <c r="B30" s="20">
        <f t="shared" si="23"/>
        <v>-15</v>
      </c>
      <c r="C30" s="20">
        <v>-19</v>
      </c>
      <c r="D30" s="20">
        <f t="shared" si="24"/>
        <v>0</v>
      </c>
      <c r="E30" s="20">
        <f t="shared" si="25"/>
        <v>-16</v>
      </c>
      <c r="F30" s="20">
        <v>3</v>
      </c>
      <c r="G30" s="20">
        <v>-5</v>
      </c>
      <c r="H30" s="20">
        <v>19</v>
      </c>
      <c r="I30" s="20">
        <v>5</v>
      </c>
      <c r="J30" s="26">
        <f t="shared" si="3"/>
        <v>-25.644853903375108</v>
      </c>
      <c r="K30" s="26">
        <v>4.8084101068828327</v>
      </c>
      <c r="L30" s="26">
        <v>30.453264010257939</v>
      </c>
      <c r="M30" s="20">
        <f t="shared" si="26"/>
        <v>1</v>
      </c>
      <c r="N30" s="20">
        <f t="shared" si="28"/>
        <v>15</v>
      </c>
      <c r="O30" s="20">
        <v>7</v>
      </c>
      <c r="P30" s="20">
        <v>3</v>
      </c>
      <c r="Q30" s="20">
        <v>12</v>
      </c>
      <c r="R30" s="20">
        <f t="shared" si="27"/>
        <v>14</v>
      </c>
      <c r="S30" s="20">
        <v>-3</v>
      </c>
      <c r="T30" s="20">
        <v>5</v>
      </c>
      <c r="U30" s="20">
        <v>9</v>
      </c>
      <c r="V30" s="26">
        <v>1.6028033689609451</v>
      </c>
    </row>
    <row r="31" spans="1:22" ht="15" customHeight="1" x14ac:dyDescent="0.2">
      <c r="A31" s="1" t="s">
        <v>7</v>
      </c>
      <c r="B31" s="19">
        <f t="shared" si="23"/>
        <v>-9</v>
      </c>
      <c r="C31" s="19">
        <v>-4</v>
      </c>
      <c r="D31" s="19">
        <f t="shared" si="24"/>
        <v>7</v>
      </c>
      <c r="E31" s="19">
        <f t="shared" si="25"/>
        <v>1</v>
      </c>
      <c r="F31" s="19">
        <v>6</v>
      </c>
      <c r="G31" s="19">
        <v>2</v>
      </c>
      <c r="H31" s="19">
        <v>5</v>
      </c>
      <c r="I31" s="19">
        <v>-11</v>
      </c>
      <c r="J31" s="30">
        <f t="shared" si="3"/>
        <v>1.7788477939850562</v>
      </c>
      <c r="K31" s="30">
        <v>10.673086763910344</v>
      </c>
      <c r="L31" s="30">
        <v>8.8942389699252882</v>
      </c>
      <c r="M31" s="19">
        <f t="shared" si="26"/>
        <v>-10</v>
      </c>
      <c r="N31" s="19">
        <f t="shared" si="28"/>
        <v>11</v>
      </c>
      <c r="O31" s="19">
        <v>4</v>
      </c>
      <c r="P31" s="19">
        <v>5</v>
      </c>
      <c r="Q31" s="19">
        <v>6</v>
      </c>
      <c r="R31" s="19">
        <f t="shared" si="27"/>
        <v>21</v>
      </c>
      <c r="S31" s="19">
        <v>10</v>
      </c>
      <c r="T31" s="19">
        <v>9</v>
      </c>
      <c r="U31" s="19">
        <v>12</v>
      </c>
      <c r="V31" s="30">
        <v>-17.788477939850573</v>
      </c>
    </row>
    <row r="32" spans="1:22" ht="15" customHeight="1" x14ac:dyDescent="0.2">
      <c r="A32" s="5" t="s">
        <v>6</v>
      </c>
      <c r="B32" s="18">
        <f t="shared" si="23"/>
        <v>-4</v>
      </c>
      <c r="C32" s="18">
        <v>-4</v>
      </c>
      <c r="D32" s="18">
        <f t="shared" si="24"/>
        <v>-2</v>
      </c>
      <c r="E32" s="18">
        <f t="shared" si="25"/>
        <v>-1</v>
      </c>
      <c r="F32" s="18">
        <v>0</v>
      </c>
      <c r="G32" s="18">
        <v>0</v>
      </c>
      <c r="H32" s="18">
        <v>1</v>
      </c>
      <c r="I32" s="18">
        <v>-1</v>
      </c>
      <c r="J32" s="25">
        <f t="shared" si="3"/>
        <v>-7.0377725931781807</v>
      </c>
      <c r="K32" s="25">
        <v>0</v>
      </c>
      <c r="L32" s="25">
        <v>7.0377725931781807</v>
      </c>
      <c r="M32" s="18">
        <f t="shared" si="26"/>
        <v>-3</v>
      </c>
      <c r="N32" s="18">
        <f t="shared" si="28"/>
        <v>4</v>
      </c>
      <c r="O32" s="22">
        <v>2</v>
      </c>
      <c r="P32" s="22">
        <v>2</v>
      </c>
      <c r="Q32" s="22">
        <v>2</v>
      </c>
      <c r="R32" s="22">
        <f t="shared" si="27"/>
        <v>7</v>
      </c>
      <c r="S32" s="22">
        <v>5</v>
      </c>
      <c r="T32" s="22">
        <v>4</v>
      </c>
      <c r="U32" s="22">
        <v>3</v>
      </c>
      <c r="V32" s="29">
        <v>-21.11331777953454</v>
      </c>
    </row>
    <row r="33" spans="1:22" ht="15" customHeight="1" x14ac:dyDescent="0.2">
      <c r="A33" s="3" t="s">
        <v>5</v>
      </c>
      <c r="B33" s="20">
        <f t="shared" si="23"/>
        <v>-19</v>
      </c>
      <c r="C33" s="20">
        <v>-8</v>
      </c>
      <c r="D33" s="20">
        <f t="shared" si="24"/>
        <v>-17</v>
      </c>
      <c r="E33" s="20">
        <f t="shared" si="25"/>
        <v>-12</v>
      </c>
      <c r="F33" s="20">
        <v>3</v>
      </c>
      <c r="G33" s="20">
        <v>1</v>
      </c>
      <c r="H33" s="20">
        <v>15</v>
      </c>
      <c r="I33" s="20">
        <v>5</v>
      </c>
      <c r="J33" s="26">
        <f t="shared" si="3"/>
        <v>-20.285760600236205</v>
      </c>
      <c r="K33" s="26">
        <v>5.0714401500590514</v>
      </c>
      <c r="L33" s="26">
        <v>25.357200750295256</v>
      </c>
      <c r="M33" s="20">
        <f t="shared" si="26"/>
        <v>-7</v>
      </c>
      <c r="N33" s="20">
        <f t="shared" si="28"/>
        <v>10</v>
      </c>
      <c r="O33" s="20">
        <v>-9</v>
      </c>
      <c r="P33" s="20">
        <v>5</v>
      </c>
      <c r="Q33" s="20">
        <v>5</v>
      </c>
      <c r="R33" s="20">
        <f t="shared" si="27"/>
        <v>17</v>
      </c>
      <c r="S33" s="20">
        <v>4</v>
      </c>
      <c r="T33" s="20">
        <v>5</v>
      </c>
      <c r="U33" s="20">
        <v>12</v>
      </c>
      <c r="V33" s="26">
        <v>-11.833360350137784</v>
      </c>
    </row>
    <row r="34" spans="1:22" ht="15" customHeight="1" x14ac:dyDescent="0.2">
      <c r="A34" s="3" t="s">
        <v>4</v>
      </c>
      <c r="B34" s="20">
        <f t="shared" si="23"/>
        <v>1</v>
      </c>
      <c r="C34" s="20">
        <v>9</v>
      </c>
      <c r="D34" s="20">
        <f t="shared" si="24"/>
        <v>3</v>
      </c>
      <c r="E34" s="20">
        <f t="shared" si="25"/>
        <v>-3</v>
      </c>
      <c r="F34" s="20">
        <v>4</v>
      </c>
      <c r="G34" s="20">
        <v>2</v>
      </c>
      <c r="H34" s="20">
        <v>7</v>
      </c>
      <c r="I34" s="20">
        <v>4</v>
      </c>
      <c r="J34" s="26">
        <f t="shared" si="3"/>
        <v>-7.3604043853222141</v>
      </c>
      <c r="K34" s="26">
        <v>9.8138725137629468</v>
      </c>
      <c r="L34" s="26">
        <v>17.174276899085161</v>
      </c>
      <c r="M34" s="20">
        <f t="shared" si="26"/>
        <v>4</v>
      </c>
      <c r="N34" s="20">
        <f t="shared" si="28"/>
        <v>14</v>
      </c>
      <c r="O34" s="20">
        <v>6</v>
      </c>
      <c r="P34" s="20">
        <v>7</v>
      </c>
      <c r="Q34" s="20">
        <v>7</v>
      </c>
      <c r="R34" s="20">
        <f t="shared" si="27"/>
        <v>10</v>
      </c>
      <c r="S34" s="20">
        <v>1</v>
      </c>
      <c r="T34" s="20">
        <v>4</v>
      </c>
      <c r="U34" s="20">
        <v>6</v>
      </c>
      <c r="V34" s="26">
        <v>9.8138725137629521</v>
      </c>
    </row>
    <row r="35" spans="1:22" ht="15" customHeight="1" x14ac:dyDescent="0.2">
      <c r="A35" s="1" t="s">
        <v>3</v>
      </c>
      <c r="B35" s="19">
        <f t="shared" si="23"/>
        <v>-7</v>
      </c>
      <c r="C35" s="19">
        <v>7</v>
      </c>
      <c r="D35" s="19">
        <f t="shared" si="24"/>
        <v>5</v>
      </c>
      <c r="E35" s="19">
        <f t="shared" si="25"/>
        <v>-5</v>
      </c>
      <c r="F35" s="19">
        <v>5</v>
      </c>
      <c r="G35" s="19">
        <v>4</v>
      </c>
      <c r="H35" s="19">
        <v>10</v>
      </c>
      <c r="I35" s="19">
        <v>0</v>
      </c>
      <c r="J35" s="30">
        <f t="shared" si="3"/>
        <v>-12.163423087176751</v>
      </c>
      <c r="K35" s="30">
        <v>12.163423087176751</v>
      </c>
      <c r="L35" s="30">
        <v>24.326846174353502</v>
      </c>
      <c r="M35" s="19">
        <f>N35-R35</f>
        <v>-2</v>
      </c>
      <c r="N35" s="19">
        <f t="shared" si="28"/>
        <v>10</v>
      </c>
      <c r="O35" s="24">
        <v>1</v>
      </c>
      <c r="P35" s="24">
        <v>6</v>
      </c>
      <c r="Q35" s="24">
        <v>4</v>
      </c>
      <c r="R35" s="24">
        <f t="shared" si="27"/>
        <v>12</v>
      </c>
      <c r="S35" s="24">
        <v>0</v>
      </c>
      <c r="T35" s="24">
        <v>3</v>
      </c>
      <c r="U35" s="24">
        <v>9</v>
      </c>
      <c r="V35" s="31">
        <v>-4.8653692348707018</v>
      </c>
    </row>
    <row r="36" spans="1:22" ht="15" customHeight="1" x14ac:dyDescent="0.2">
      <c r="A36" s="5" t="s">
        <v>2</v>
      </c>
      <c r="B36" s="18">
        <f t="shared" si="23"/>
        <v>-5</v>
      </c>
      <c r="C36" s="18">
        <v>-2</v>
      </c>
      <c r="D36" s="18">
        <f t="shared" si="24"/>
        <v>1</v>
      </c>
      <c r="E36" s="18">
        <f t="shared" si="25"/>
        <v>-4</v>
      </c>
      <c r="F36" s="18">
        <v>0</v>
      </c>
      <c r="G36" s="18">
        <v>-1</v>
      </c>
      <c r="H36" s="18">
        <v>4</v>
      </c>
      <c r="I36" s="18">
        <v>-1</v>
      </c>
      <c r="J36" s="25">
        <f t="shared" si="3"/>
        <v>-25.891574597882563</v>
      </c>
      <c r="K36" s="25">
        <v>0</v>
      </c>
      <c r="L36" s="25">
        <v>25.891574597882563</v>
      </c>
      <c r="M36" s="18">
        <f t="shared" si="26"/>
        <v>-1</v>
      </c>
      <c r="N36" s="18">
        <f t="shared" si="28"/>
        <v>4</v>
      </c>
      <c r="O36" s="18">
        <v>2</v>
      </c>
      <c r="P36" s="18">
        <v>3</v>
      </c>
      <c r="Q36" s="18">
        <v>1</v>
      </c>
      <c r="R36" s="18">
        <f t="shared" si="27"/>
        <v>5</v>
      </c>
      <c r="S36" s="18">
        <v>1</v>
      </c>
      <c r="T36" s="18">
        <v>1</v>
      </c>
      <c r="U36" s="18">
        <v>4</v>
      </c>
      <c r="V36" s="25">
        <v>-6.4728936494706453</v>
      </c>
    </row>
    <row r="37" spans="1:22" ht="15" customHeight="1" x14ac:dyDescent="0.2">
      <c r="A37" s="3" t="s">
        <v>1</v>
      </c>
      <c r="B37" s="20">
        <f t="shared" si="23"/>
        <v>-1</v>
      </c>
      <c r="C37" s="20">
        <v>2</v>
      </c>
      <c r="D37" s="20">
        <f t="shared" si="24"/>
        <v>-3</v>
      </c>
      <c r="E37" s="20">
        <f t="shared" si="25"/>
        <v>-3</v>
      </c>
      <c r="F37" s="20">
        <v>1</v>
      </c>
      <c r="G37" s="20">
        <v>0</v>
      </c>
      <c r="H37" s="20">
        <v>4</v>
      </c>
      <c r="I37" s="20">
        <v>2</v>
      </c>
      <c r="J37" s="26">
        <f t="shared" si="3"/>
        <v>-29.096030185470585</v>
      </c>
      <c r="K37" s="26">
        <v>9.6986767284901951</v>
      </c>
      <c r="L37" s="26">
        <v>38.794706913960781</v>
      </c>
      <c r="M37" s="20">
        <f t="shared" si="26"/>
        <v>2</v>
      </c>
      <c r="N37" s="20">
        <f t="shared" si="28"/>
        <v>4</v>
      </c>
      <c r="O37" s="20">
        <v>0</v>
      </c>
      <c r="P37" s="20">
        <v>3</v>
      </c>
      <c r="Q37" s="20">
        <v>1</v>
      </c>
      <c r="R37" s="20">
        <f t="shared" si="27"/>
        <v>2</v>
      </c>
      <c r="S37" s="20">
        <v>1</v>
      </c>
      <c r="T37" s="20">
        <v>0</v>
      </c>
      <c r="U37" s="20">
        <v>2</v>
      </c>
      <c r="V37" s="26">
        <v>19.39735345698039</v>
      </c>
    </row>
    <row r="38" spans="1:22" ht="15" customHeight="1" x14ac:dyDescent="0.2">
      <c r="A38" s="1" t="s">
        <v>0</v>
      </c>
      <c r="B38" s="19">
        <f t="shared" si="23"/>
        <v>-5</v>
      </c>
      <c r="C38" s="19">
        <v>-3</v>
      </c>
      <c r="D38" s="19">
        <f t="shared" si="24"/>
        <v>-6</v>
      </c>
      <c r="E38" s="19">
        <f t="shared" si="25"/>
        <v>-1</v>
      </c>
      <c r="F38" s="19">
        <v>0</v>
      </c>
      <c r="G38" s="19">
        <v>-1</v>
      </c>
      <c r="H38" s="19">
        <v>1</v>
      </c>
      <c r="I38" s="19">
        <v>-1</v>
      </c>
      <c r="J38" s="30">
        <f t="shared" si="3"/>
        <v>-10.438114847860902</v>
      </c>
      <c r="K38" s="30">
        <v>0</v>
      </c>
      <c r="L38" s="30">
        <v>10.438114847860902</v>
      </c>
      <c r="M38" s="19">
        <f t="shared" si="26"/>
        <v>-4</v>
      </c>
      <c r="N38" s="19">
        <f t="shared" si="28"/>
        <v>0</v>
      </c>
      <c r="O38" s="19">
        <v>-2</v>
      </c>
      <c r="P38" s="19">
        <v>0</v>
      </c>
      <c r="Q38" s="19">
        <v>0</v>
      </c>
      <c r="R38" s="19">
        <f t="shared" si="27"/>
        <v>4</v>
      </c>
      <c r="S38" s="19">
        <v>4</v>
      </c>
      <c r="T38" s="19">
        <v>2</v>
      </c>
      <c r="U38" s="19">
        <v>2</v>
      </c>
      <c r="V38" s="30">
        <v>-41.752459391443608</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-214</v>
      </c>
      <c r="C9" s="17">
        <f t="shared" si="0"/>
        <v>20</v>
      </c>
      <c r="D9" s="17">
        <f t="shared" si="0"/>
        <v>-90</v>
      </c>
      <c r="E9" s="17">
        <f t="shared" si="0"/>
        <v>-163</v>
      </c>
      <c r="F9" s="17">
        <f t="shared" si="0"/>
        <v>160</v>
      </c>
      <c r="G9" s="17">
        <f t="shared" si="0"/>
        <v>-4</v>
      </c>
      <c r="H9" s="17">
        <f t="shared" si="0"/>
        <v>323</v>
      </c>
      <c r="I9" s="17">
        <f t="shared" si="0"/>
        <v>16</v>
      </c>
      <c r="J9" s="28">
        <f>K9-L9</f>
        <v>-6.844484837329162</v>
      </c>
      <c r="K9" s="28">
        <v>6.7185127237586855</v>
      </c>
      <c r="L9" s="28">
        <v>13.562997561087847</v>
      </c>
      <c r="M9" s="17">
        <f t="shared" ref="M9:U9" si="1">M10+M11</f>
        <v>-51</v>
      </c>
      <c r="N9" s="17">
        <f t="shared" si="1"/>
        <v>480</v>
      </c>
      <c r="O9" s="17">
        <f t="shared" si="1"/>
        <v>-29</v>
      </c>
      <c r="P9" s="17">
        <f t="shared" si="1"/>
        <v>284</v>
      </c>
      <c r="Q9" s="17">
        <f t="shared" si="1"/>
        <v>196</v>
      </c>
      <c r="R9" s="17">
        <f>R10+R11</f>
        <v>531</v>
      </c>
      <c r="S9" s="17">
        <f t="shared" si="1"/>
        <v>41</v>
      </c>
      <c r="T9" s="17">
        <f t="shared" si="1"/>
        <v>335</v>
      </c>
      <c r="U9" s="17">
        <f t="shared" si="1"/>
        <v>196</v>
      </c>
      <c r="V9" s="28">
        <v>-2.1415259306980801</v>
      </c>
    </row>
    <row r="10" spans="1:22" ht="15" customHeight="1" x14ac:dyDescent="0.2">
      <c r="A10" s="6" t="s">
        <v>28</v>
      </c>
      <c r="B10" s="18">
        <f t="shared" ref="B10:I10" si="2">B20+B21+B22+B23</f>
        <v>-110</v>
      </c>
      <c r="C10" s="18">
        <f t="shared" si="2"/>
        <v>64</v>
      </c>
      <c r="D10" s="18">
        <f t="shared" si="2"/>
        <v>-81</v>
      </c>
      <c r="E10" s="18">
        <f t="shared" si="2"/>
        <v>-100</v>
      </c>
      <c r="F10" s="18">
        <f t="shared" si="2"/>
        <v>127</v>
      </c>
      <c r="G10" s="18">
        <f t="shared" si="2"/>
        <v>-9</v>
      </c>
      <c r="H10" s="18">
        <f t="shared" si="2"/>
        <v>227</v>
      </c>
      <c r="I10" s="18">
        <f t="shared" si="2"/>
        <v>12</v>
      </c>
      <c r="J10" s="25">
        <f t="shared" ref="J10:J38" si="3">K10-L10</f>
        <v>-5.5738202093282538</v>
      </c>
      <c r="K10" s="25">
        <v>7.0787516658468821</v>
      </c>
      <c r="L10" s="25">
        <v>12.652571875175136</v>
      </c>
      <c r="M10" s="18">
        <f t="shared" ref="M10:U10" si="4">M20+M21+M22+M23</f>
        <v>-10</v>
      </c>
      <c r="N10" s="18">
        <f t="shared" si="4"/>
        <v>360</v>
      </c>
      <c r="O10" s="18">
        <f t="shared" si="4"/>
        <v>-32</v>
      </c>
      <c r="P10" s="18">
        <f t="shared" si="4"/>
        <v>230</v>
      </c>
      <c r="Q10" s="18">
        <f t="shared" si="4"/>
        <v>130</v>
      </c>
      <c r="R10" s="18">
        <f t="shared" si="4"/>
        <v>370</v>
      </c>
      <c r="S10" s="18">
        <f t="shared" si="4"/>
        <v>28</v>
      </c>
      <c r="T10" s="18">
        <f t="shared" si="4"/>
        <v>273</v>
      </c>
      <c r="U10" s="18">
        <f t="shared" si="4"/>
        <v>97</v>
      </c>
      <c r="V10" s="25">
        <v>-0.55738202093282396</v>
      </c>
    </row>
    <row r="11" spans="1:22" ht="15" customHeight="1" x14ac:dyDescent="0.2">
      <c r="A11" s="2" t="s">
        <v>27</v>
      </c>
      <c r="B11" s="19">
        <f t="shared" ref="B11:I11" si="5">B12+B13+B14+B15+B16</f>
        <v>-104</v>
      </c>
      <c r="C11" s="19">
        <f t="shared" si="5"/>
        <v>-44</v>
      </c>
      <c r="D11" s="19">
        <f t="shared" si="5"/>
        <v>-9</v>
      </c>
      <c r="E11" s="19">
        <f t="shared" si="5"/>
        <v>-63</v>
      </c>
      <c r="F11" s="19">
        <f t="shared" si="5"/>
        <v>33</v>
      </c>
      <c r="G11" s="19">
        <f t="shared" si="5"/>
        <v>5</v>
      </c>
      <c r="H11" s="19">
        <f t="shared" si="5"/>
        <v>96</v>
      </c>
      <c r="I11" s="19">
        <f t="shared" si="5"/>
        <v>4</v>
      </c>
      <c r="J11" s="30">
        <f t="shared" si="3"/>
        <v>-10.725635037354312</v>
      </c>
      <c r="K11" s="30">
        <v>5.6181897814713082</v>
      </c>
      <c r="L11" s="30">
        <v>16.34382481882562</v>
      </c>
      <c r="M11" s="19">
        <f t="shared" ref="M11:U11" si="6">M12+M13+M14+M15+M16</f>
        <v>-41</v>
      </c>
      <c r="N11" s="19">
        <f t="shared" si="6"/>
        <v>120</v>
      </c>
      <c r="O11" s="19">
        <f t="shared" si="6"/>
        <v>3</v>
      </c>
      <c r="P11" s="19">
        <f t="shared" si="6"/>
        <v>54</v>
      </c>
      <c r="Q11" s="19">
        <f t="shared" si="6"/>
        <v>66</v>
      </c>
      <c r="R11" s="19">
        <f t="shared" si="6"/>
        <v>161</v>
      </c>
      <c r="S11" s="19">
        <f t="shared" si="6"/>
        <v>13</v>
      </c>
      <c r="T11" s="19">
        <f t="shared" si="6"/>
        <v>62</v>
      </c>
      <c r="U11" s="19">
        <f t="shared" si="6"/>
        <v>99</v>
      </c>
      <c r="V11" s="30">
        <v>-6.9801751830401066</v>
      </c>
    </row>
    <row r="12" spans="1:22" ht="15" customHeight="1" x14ac:dyDescent="0.2">
      <c r="A12" s="6" t="s">
        <v>26</v>
      </c>
      <c r="B12" s="18">
        <f t="shared" ref="B12:I12" si="7">B24</f>
        <v>-4</v>
      </c>
      <c r="C12" s="18">
        <f t="shared" si="7"/>
        <v>2</v>
      </c>
      <c r="D12" s="18">
        <f t="shared" si="7"/>
        <v>-6</v>
      </c>
      <c r="E12" s="18">
        <f t="shared" si="7"/>
        <v>-7</v>
      </c>
      <c r="F12" s="18">
        <f t="shared" si="7"/>
        <v>3</v>
      </c>
      <c r="G12" s="18">
        <f t="shared" si="7"/>
        <v>1</v>
      </c>
      <c r="H12" s="18">
        <f t="shared" si="7"/>
        <v>10</v>
      </c>
      <c r="I12" s="18">
        <f t="shared" si="7"/>
        <v>7</v>
      </c>
      <c r="J12" s="25">
        <f t="shared" si="3"/>
        <v>-15.268498488089975</v>
      </c>
      <c r="K12" s="25">
        <v>6.5436422091814164</v>
      </c>
      <c r="L12" s="25">
        <v>21.812140697271392</v>
      </c>
      <c r="M12" s="18">
        <f t="shared" ref="M12:U12" si="8">M24</f>
        <v>3</v>
      </c>
      <c r="N12" s="18">
        <f t="shared" si="8"/>
        <v>9</v>
      </c>
      <c r="O12" s="18">
        <f t="shared" si="8"/>
        <v>-5</v>
      </c>
      <c r="P12" s="18">
        <f t="shared" si="8"/>
        <v>5</v>
      </c>
      <c r="Q12" s="18">
        <f t="shared" si="8"/>
        <v>4</v>
      </c>
      <c r="R12" s="18">
        <f t="shared" si="8"/>
        <v>6</v>
      </c>
      <c r="S12" s="18">
        <f t="shared" si="8"/>
        <v>-5</v>
      </c>
      <c r="T12" s="18">
        <f t="shared" si="8"/>
        <v>3</v>
      </c>
      <c r="U12" s="18">
        <f t="shared" si="8"/>
        <v>3</v>
      </c>
      <c r="V12" s="25">
        <v>6.543642209181419</v>
      </c>
    </row>
    <row r="13" spans="1:22" ht="15" customHeight="1" x14ac:dyDescent="0.2">
      <c r="A13" s="4" t="s">
        <v>25</v>
      </c>
      <c r="B13" s="20">
        <f t="shared" ref="B13:I13" si="9">B25+B26+B27</f>
        <v>-20</v>
      </c>
      <c r="C13" s="20">
        <f t="shared" si="9"/>
        <v>-7</v>
      </c>
      <c r="D13" s="20">
        <f t="shared" si="9"/>
        <v>-2</v>
      </c>
      <c r="E13" s="20">
        <f t="shared" si="9"/>
        <v>-11</v>
      </c>
      <c r="F13" s="20">
        <f t="shared" si="9"/>
        <v>6</v>
      </c>
      <c r="G13" s="20">
        <f t="shared" si="9"/>
        <v>2</v>
      </c>
      <c r="H13" s="20">
        <f t="shared" si="9"/>
        <v>17</v>
      </c>
      <c r="I13" s="20">
        <f t="shared" si="9"/>
        <v>3</v>
      </c>
      <c r="J13" s="26">
        <f t="shared" si="3"/>
        <v>-10.439797600536682</v>
      </c>
      <c r="K13" s="26">
        <v>5.6944350548381886</v>
      </c>
      <c r="L13" s="26">
        <v>16.13423265537487</v>
      </c>
      <c r="M13" s="20">
        <f t="shared" ref="M13:U13" si="10">M25+M26+M27</f>
        <v>-9</v>
      </c>
      <c r="N13" s="20">
        <f t="shared" si="10"/>
        <v>19</v>
      </c>
      <c r="O13" s="20">
        <f t="shared" si="10"/>
        <v>3</v>
      </c>
      <c r="P13" s="20">
        <f t="shared" si="10"/>
        <v>13</v>
      </c>
      <c r="Q13" s="20">
        <f t="shared" si="10"/>
        <v>6</v>
      </c>
      <c r="R13" s="20">
        <f t="shared" si="10"/>
        <v>28</v>
      </c>
      <c r="S13" s="20">
        <f t="shared" si="10"/>
        <v>4</v>
      </c>
      <c r="T13" s="20">
        <f t="shared" si="10"/>
        <v>11</v>
      </c>
      <c r="U13" s="20">
        <f t="shared" si="10"/>
        <v>17</v>
      </c>
      <c r="V13" s="26">
        <v>-8.5416525822572851</v>
      </c>
    </row>
    <row r="14" spans="1:22" ht="15" customHeight="1" x14ac:dyDescent="0.2">
      <c r="A14" s="4" t="s">
        <v>24</v>
      </c>
      <c r="B14" s="20">
        <f t="shared" ref="B14:I14" si="11">B28+B29+B30+B31</f>
        <v>-34</v>
      </c>
      <c r="C14" s="20">
        <f t="shared" si="11"/>
        <v>-12</v>
      </c>
      <c r="D14" s="20">
        <f t="shared" si="11"/>
        <v>15</v>
      </c>
      <c r="E14" s="20">
        <f t="shared" si="11"/>
        <v>-15</v>
      </c>
      <c r="F14" s="20">
        <f t="shared" si="11"/>
        <v>13</v>
      </c>
      <c r="G14" s="20">
        <f t="shared" si="11"/>
        <v>-4</v>
      </c>
      <c r="H14" s="20">
        <f t="shared" si="11"/>
        <v>28</v>
      </c>
      <c r="I14" s="20">
        <f t="shared" si="11"/>
        <v>-10</v>
      </c>
      <c r="J14" s="26">
        <f t="shared" si="3"/>
        <v>-6.66061635336425</v>
      </c>
      <c r="K14" s="26">
        <v>5.7725341729156829</v>
      </c>
      <c r="L14" s="26">
        <v>12.433150526279933</v>
      </c>
      <c r="M14" s="20">
        <f t="shared" ref="M14:U14" si="12">M28+M29+M30+M31</f>
        <v>-19</v>
      </c>
      <c r="N14" s="20">
        <f t="shared" si="12"/>
        <v>50</v>
      </c>
      <c r="O14" s="20">
        <f t="shared" si="12"/>
        <v>7</v>
      </c>
      <c r="P14" s="20">
        <f t="shared" si="12"/>
        <v>15</v>
      </c>
      <c r="Q14" s="20">
        <f t="shared" si="12"/>
        <v>35</v>
      </c>
      <c r="R14" s="20">
        <f t="shared" si="12"/>
        <v>69</v>
      </c>
      <c r="S14" s="20">
        <f t="shared" si="12"/>
        <v>-2</v>
      </c>
      <c r="T14" s="20">
        <f t="shared" si="12"/>
        <v>28</v>
      </c>
      <c r="U14" s="20">
        <f t="shared" si="12"/>
        <v>41</v>
      </c>
      <c r="V14" s="26">
        <v>-8.4367807142613813</v>
      </c>
    </row>
    <row r="15" spans="1:22" ht="15" customHeight="1" x14ac:dyDescent="0.2">
      <c r="A15" s="4" t="s">
        <v>23</v>
      </c>
      <c r="B15" s="20">
        <f t="shared" ref="B15:I15" si="13">B32+B33+B34+B35</f>
        <v>-28</v>
      </c>
      <c r="C15" s="20">
        <f t="shared" si="13"/>
        <v>-16</v>
      </c>
      <c r="D15" s="20">
        <f t="shared" si="13"/>
        <v>-7</v>
      </c>
      <c r="E15" s="20">
        <f t="shared" si="13"/>
        <v>-17</v>
      </c>
      <c r="F15" s="20">
        <f t="shared" si="13"/>
        <v>8</v>
      </c>
      <c r="G15" s="20">
        <f t="shared" si="13"/>
        <v>3</v>
      </c>
      <c r="H15" s="20">
        <f t="shared" si="13"/>
        <v>25</v>
      </c>
      <c r="I15" s="20">
        <f t="shared" si="13"/>
        <v>-2</v>
      </c>
      <c r="J15" s="26">
        <f t="shared" si="3"/>
        <v>-9.9816132410402751</v>
      </c>
      <c r="K15" s="26">
        <v>4.6972297604895408</v>
      </c>
      <c r="L15" s="26">
        <v>14.678843001529815</v>
      </c>
      <c r="M15" s="20">
        <f t="shared" ref="M15:U15" si="14">M32+M33+M34+M35</f>
        <v>-11</v>
      </c>
      <c r="N15" s="20">
        <f t="shared" si="14"/>
        <v>33</v>
      </c>
      <c r="O15" s="20">
        <f t="shared" si="14"/>
        <v>-7</v>
      </c>
      <c r="P15" s="20">
        <f t="shared" si="14"/>
        <v>16</v>
      </c>
      <c r="Q15" s="20">
        <f t="shared" si="14"/>
        <v>17</v>
      </c>
      <c r="R15" s="20">
        <f t="shared" si="14"/>
        <v>44</v>
      </c>
      <c r="S15" s="20">
        <f t="shared" si="14"/>
        <v>5</v>
      </c>
      <c r="T15" s="20">
        <f t="shared" si="14"/>
        <v>18</v>
      </c>
      <c r="U15" s="20">
        <f t="shared" si="14"/>
        <v>26</v>
      </c>
      <c r="V15" s="26">
        <v>-6.4586909206731242</v>
      </c>
    </row>
    <row r="16" spans="1:22" ht="15" customHeight="1" x14ac:dyDescent="0.2">
      <c r="A16" s="2" t="s">
        <v>22</v>
      </c>
      <c r="B16" s="19">
        <f t="shared" ref="B16:I16" si="15">B36+B37+B38</f>
        <v>-18</v>
      </c>
      <c r="C16" s="19">
        <f t="shared" si="15"/>
        <v>-11</v>
      </c>
      <c r="D16" s="19">
        <f t="shared" si="15"/>
        <v>-9</v>
      </c>
      <c r="E16" s="19">
        <f t="shared" si="15"/>
        <v>-13</v>
      </c>
      <c r="F16" s="19">
        <f t="shared" si="15"/>
        <v>3</v>
      </c>
      <c r="G16" s="19">
        <f t="shared" si="15"/>
        <v>3</v>
      </c>
      <c r="H16" s="19">
        <f t="shared" si="15"/>
        <v>16</v>
      </c>
      <c r="I16" s="19">
        <f t="shared" si="15"/>
        <v>6</v>
      </c>
      <c r="J16" s="30">
        <f t="shared" si="3"/>
        <v>-31.981720879446772</v>
      </c>
      <c r="K16" s="30">
        <v>7.3803971260261774</v>
      </c>
      <c r="L16" s="30">
        <v>39.362118005472951</v>
      </c>
      <c r="M16" s="19">
        <f t="shared" ref="M16:U16" si="16">M36+M37+M38</f>
        <v>-5</v>
      </c>
      <c r="N16" s="19">
        <f t="shared" si="16"/>
        <v>9</v>
      </c>
      <c r="O16" s="19">
        <f t="shared" si="16"/>
        <v>5</v>
      </c>
      <c r="P16" s="19">
        <f t="shared" si="16"/>
        <v>5</v>
      </c>
      <c r="Q16" s="19">
        <f t="shared" si="16"/>
        <v>4</v>
      </c>
      <c r="R16" s="19">
        <f t="shared" si="16"/>
        <v>14</v>
      </c>
      <c r="S16" s="19">
        <f t="shared" si="16"/>
        <v>11</v>
      </c>
      <c r="T16" s="19">
        <f t="shared" si="16"/>
        <v>2</v>
      </c>
      <c r="U16" s="19">
        <f t="shared" si="16"/>
        <v>12</v>
      </c>
      <c r="V16" s="30">
        <v>-12.300661876710304</v>
      </c>
    </row>
    <row r="17" spans="1:22" ht="15" customHeight="1" x14ac:dyDescent="0.2">
      <c r="A17" s="6" t="s">
        <v>21</v>
      </c>
      <c r="B17" s="18">
        <f t="shared" ref="B17:I17" si="17">B12+B13+B20</f>
        <v>-96</v>
      </c>
      <c r="C17" s="18">
        <f t="shared" si="17"/>
        <v>45</v>
      </c>
      <c r="D17" s="18">
        <f t="shared" si="17"/>
        <v>-42</v>
      </c>
      <c r="E17" s="18">
        <f t="shared" si="17"/>
        <v>-63</v>
      </c>
      <c r="F17" s="18">
        <f t="shared" si="17"/>
        <v>59</v>
      </c>
      <c r="G17" s="18">
        <f t="shared" si="17"/>
        <v>-4</v>
      </c>
      <c r="H17" s="18">
        <f t="shared" si="17"/>
        <v>122</v>
      </c>
      <c r="I17" s="18">
        <f t="shared" si="17"/>
        <v>-2</v>
      </c>
      <c r="J17" s="25">
        <f t="shared" si="3"/>
        <v>-6.5888044478942902</v>
      </c>
      <c r="K17" s="25">
        <v>6.1704676575517965</v>
      </c>
      <c r="L17" s="25">
        <v>12.759272105446087</v>
      </c>
      <c r="M17" s="18">
        <f t="shared" ref="M17:U17" si="18">M12+M13+M20</f>
        <v>-33</v>
      </c>
      <c r="N17" s="18">
        <f t="shared" si="18"/>
        <v>141</v>
      </c>
      <c r="O17" s="18">
        <f t="shared" si="18"/>
        <v>-20</v>
      </c>
      <c r="P17" s="18">
        <f t="shared" si="18"/>
        <v>93</v>
      </c>
      <c r="Q17" s="18">
        <f t="shared" si="18"/>
        <v>48</v>
      </c>
      <c r="R17" s="18">
        <f t="shared" si="18"/>
        <v>174</v>
      </c>
      <c r="S17" s="18">
        <f t="shared" si="18"/>
        <v>20</v>
      </c>
      <c r="T17" s="18">
        <f t="shared" si="18"/>
        <v>130</v>
      </c>
      <c r="U17" s="18">
        <f t="shared" si="18"/>
        <v>44</v>
      </c>
      <c r="V17" s="25">
        <v>-3.451278520325582</v>
      </c>
    </row>
    <row r="18" spans="1:22" ht="15" customHeight="1" x14ac:dyDescent="0.2">
      <c r="A18" s="4" t="s">
        <v>20</v>
      </c>
      <c r="B18" s="20">
        <f t="shared" ref="B18:I18" si="19">B14+B22</f>
        <v>-63</v>
      </c>
      <c r="C18" s="20">
        <f t="shared" si="19"/>
        <v>-11</v>
      </c>
      <c r="D18" s="20">
        <f t="shared" si="19"/>
        <v>-28</v>
      </c>
      <c r="E18" s="20">
        <f t="shared" si="19"/>
        <v>-30</v>
      </c>
      <c r="F18" s="20">
        <f t="shared" si="19"/>
        <v>28</v>
      </c>
      <c r="G18" s="20">
        <f t="shared" si="19"/>
        <v>-12</v>
      </c>
      <c r="H18" s="20">
        <f t="shared" si="19"/>
        <v>58</v>
      </c>
      <c r="I18" s="20">
        <f t="shared" si="19"/>
        <v>-12</v>
      </c>
      <c r="J18" s="26">
        <f t="shared" si="3"/>
        <v>-7.051822847906025</v>
      </c>
      <c r="K18" s="26">
        <v>6.5817013247122924</v>
      </c>
      <c r="L18" s="26">
        <v>13.633524172618317</v>
      </c>
      <c r="M18" s="20">
        <f t="shared" ref="M18:U18" si="20">M14+M22</f>
        <v>-33</v>
      </c>
      <c r="N18" s="20">
        <f t="shared" si="20"/>
        <v>92</v>
      </c>
      <c r="O18" s="20">
        <f t="shared" si="20"/>
        <v>-12</v>
      </c>
      <c r="P18" s="20">
        <f t="shared" si="20"/>
        <v>35</v>
      </c>
      <c r="Q18" s="20">
        <f t="shared" si="20"/>
        <v>57</v>
      </c>
      <c r="R18" s="20">
        <f t="shared" si="20"/>
        <v>125</v>
      </c>
      <c r="S18" s="20">
        <f t="shared" si="20"/>
        <v>16</v>
      </c>
      <c r="T18" s="20">
        <f t="shared" si="20"/>
        <v>60</v>
      </c>
      <c r="U18" s="20">
        <f t="shared" si="20"/>
        <v>65</v>
      </c>
      <c r="V18" s="26">
        <v>-7.7570051326966301</v>
      </c>
    </row>
    <row r="19" spans="1:22" ht="15" customHeight="1" x14ac:dyDescent="0.2">
      <c r="A19" s="2" t="s">
        <v>19</v>
      </c>
      <c r="B19" s="19">
        <f t="shared" ref="B19:I19" si="21">B15+B16+B21+B23</f>
        <v>-55</v>
      </c>
      <c r="C19" s="19">
        <f t="shared" si="21"/>
        <v>-14</v>
      </c>
      <c r="D19" s="19">
        <f t="shared" si="21"/>
        <v>-20</v>
      </c>
      <c r="E19" s="19">
        <f t="shared" si="21"/>
        <v>-70</v>
      </c>
      <c r="F19" s="19">
        <f t="shared" si="21"/>
        <v>73</v>
      </c>
      <c r="G19" s="19">
        <f t="shared" si="21"/>
        <v>12</v>
      </c>
      <c r="H19" s="19">
        <f t="shared" si="21"/>
        <v>143</v>
      </c>
      <c r="I19" s="19">
        <f t="shared" si="21"/>
        <v>30</v>
      </c>
      <c r="J19" s="30">
        <f t="shared" si="3"/>
        <v>-7.0007691255943465</v>
      </c>
      <c r="K19" s="30">
        <v>7.300802088119819</v>
      </c>
      <c r="L19" s="30">
        <v>14.301571213714166</v>
      </c>
      <c r="M19" s="19">
        <f t="shared" ref="M19:U19" si="22">M15+M16+M21+M23</f>
        <v>15</v>
      </c>
      <c r="N19" s="19">
        <f t="shared" si="22"/>
        <v>247</v>
      </c>
      <c r="O19" s="19">
        <f t="shared" si="22"/>
        <v>3</v>
      </c>
      <c r="P19" s="19">
        <f t="shared" si="22"/>
        <v>156</v>
      </c>
      <c r="Q19" s="19">
        <f t="shared" si="22"/>
        <v>91</v>
      </c>
      <c r="R19" s="19">
        <f t="shared" si="22"/>
        <v>232</v>
      </c>
      <c r="S19" s="19">
        <f t="shared" si="22"/>
        <v>5</v>
      </c>
      <c r="T19" s="19">
        <f t="shared" si="22"/>
        <v>145</v>
      </c>
      <c r="U19" s="19">
        <f t="shared" si="22"/>
        <v>87</v>
      </c>
      <c r="V19" s="30">
        <v>1.5001648126273572</v>
      </c>
    </row>
    <row r="20" spans="1:22" ht="15" customHeight="1" x14ac:dyDescent="0.2">
      <c r="A20" s="5" t="s">
        <v>18</v>
      </c>
      <c r="B20" s="18">
        <f>E20+M20</f>
        <v>-72</v>
      </c>
      <c r="C20" s="18">
        <v>50</v>
      </c>
      <c r="D20" s="18">
        <f>G20-I20+O20-S20</f>
        <v>-34</v>
      </c>
      <c r="E20" s="18">
        <f>F20-H20</f>
        <v>-45</v>
      </c>
      <c r="F20" s="18">
        <v>50</v>
      </c>
      <c r="G20" s="18">
        <v>-7</v>
      </c>
      <c r="H20" s="18">
        <v>95</v>
      </c>
      <c r="I20" s="18">
        <v>-12</v>
      </c>
      <c r="J20" s="25">
        <f t="shared" si="3"/>
        <v>-5.5903722388070873</v>
      </c>
      <c r="K20" s="25">
        <v>6.2115247097856523</v>
      </c>
      <c r="L20" s="25">
        <v>11.80189694859274</v>
      </c>
      <c r="M20" s="18">
        <f>N20-R20</f>
        <v>-27</v>
      </c>
      <c r="N20" s="18">
        <f>SUM(P20:Q20)</f>
        <v>113</v>
      </c>
      <c r="O20" s="22">
        <v>-18</v>
      </c>
      <c r="P20" s="22">
        <v>75</v>
      </c>
      <c r="Q20" s="22">
        <v>38</v>
      </c>
      <c r="R20" s="22">
        <f>SUM(T20:U20)</f>
        <v>140</v>
      </c>
      <c r="S20" s="22">
        <v>21</v>
      </c>
      <c r="T20" s="22">
        <v>116</v>
      </c>
      <c r="U20" s="22">
        <v>24</v>
      </c>
      <c r="V20" s="29">
        <v>-3.3542233432842536</v>
      </c>
    </row>
    <row r="21" spans="1:22" ht="15" customHeight="1" x14ac:dyDescent="0.2">
      <c r="A21" s="3" t="s">
        <v>17</v>
      </c>
      <c r="B21" s="20">
        <f t="shared" ref="B21:B38" si="23">E21+M21</f>
        <v>8</v>
      </c>
      <c r="C21" s="20">
        <v>37</v>
      </c>
      <c r="D21" s="20">
        <f t="shared" ref="D21:D38" si="24">G21-I21+O21-S21</f>
        <v>7</v>
      </c>
      <c r="E21" s="20">
        <f t="shared" ref="E21:E38" si="25">F21-H21</f>
        <v>-24</v>
      </c>
      <c r="F21" s="20">
        <v>55</v>
      </c>
      <c r="G21" s="20">
        <v>4</v>
      </c>
      <c r="H21" s="20">
        <v>79</v>
      </c>
      <c r="I21" s="20">
        <v>20</v>
      </c>
      <c r="J21" s="26">
        <f t="shared" si="3"/>
        <v>-3.700540126781517</v>
      </c>
      <c r="K21" s="26">
        <v>8.4804044572076478</v>
      </c>
      <c r="L21" s="26">
        <v>12.180944583989165</v>
      </c>
      <c r="M21" s="20">
        <f t="shared" ref="M21:M38" si="26">N21-R21</f>
        <v>32</v>
      </c>
      <c r="N21" s="20">
        <f>SUM(P21:Q21)</f>
        <v>166</v>
      </c>
      <c r="O21" s="20">
        <v>11</v>
      </c>
      <c r="P21" s="20">
        <v>104</v>
      </c>
      <c r="Q21" s="20">
        <v>62</v>
      </c>
      <c r="R21" s="20">
        <f t="shared" ref="R21:R38" si="27">SUM(T21:U21)</f>
        <v>134</v>
      </c>
      <c r="S21" s="20">
        <v>-12</v>
      </c>
      <c r="T21" s="20">
        <v>97</v>
      </c>
      <c r="U21" s="20">
        <v>37</v>
      </c>
      <c r="V21" s="26">
        <v>4.9340535023753596</v>
      </c>
    </row>
    <row r="22" spans="1:22" ht="15" customHeight="1" x14ac:dyDescent="0.2">
      <c r="A22" s="3" t="s">
        <v>16</v>
      </c>
      <c r="B22" s="20">
        <f t="shared" si="23"/>
        <v>-29</v>
      </c>
      <c r="C22" s="20">
        <v>1</v>
      </c>
      <c r="D22" s="20">
        <f t="shared" si="24"/>
        <v>-43</v>
      </c>
      <c r="E22" s="20">
        <f t="shared" si="25"/>
        <v>-15</v>
      </c>
      <c r="F22" s="20">
        <v>15</v>
      </c>
      <c r="G22" s="20">
        <v>-8</v>
      </c>
      <c r="H22" s="20">
        <v>30</v>
      </c>
      <c r="I22" s="20">
        <v>-2</v>
      </c>
      <c r="J22" s="26">
        <f t="shared" si="3"/>
        <v>-7.4918513288286448</v>
      </c>
      <c r="K22" s="26">
        <v>7.4918513288286448</v>
      </c>
      <c r="L22" s="26">
        <v>14.98370265765729</v>
      </c>
      <c r="M22" s="20">
        <f t="shared" si="26"/>
        <v>-14</v>
      </c>
      <c r="N22" s="20">
        <f t="shared" ref="N22:N38" si="28">SUM(P22:Q22)</f>
        <v>42</v>
      </c>
      <c r="O22" s="20">
        <v>-19</v>
      </c>
      <c r="P22" s="20">
        <v>20</v>
      </c>
      <c r="Q22" s="20">
        <v>22</v>
      </c>
      <c r="R22" s="20">
        <f t="shared" si="27"/>
        <v>56</v>
      </c>
      <c r="S22" s="20">
        <v>18</v>
      </c>
      <c r="T22" s="20">
        <v>32</v>
      </c>
      <c r="U22" s="20">
        <v>24</v>
      </c>
      <c r="V22" s="26">
        <v>-6.992394573573403</v>
      </c>
    </row>
    <row r="23" spans="1:22" ht="15" customHeight="1" x14ac:dyDescent="0.2">
      <c r="A23" s="1" t="s">
        <v>15</v>
      </c>
      <c r="B23" s="19">
        <f t="shared" si="23"/>
        <v>-17</v>
      </c>
      <c r="C23" s="19">
        <v>-24</v>
      </c>
      <c r="D23" s="19">
        <f t="shared" si="24"/>
        <v>-11</v>
      </c>
      <c r="E23" s="19">
        <f t="shared" si="25"/>
        <v>-16</v>
      </c>
      <c r="F23" s="19">
        <v>7</v>
      </c>
      <c r="G23" s="19">
        <v>2</v>
      </c>
      <c r="H23" s="19">
        <v>23</v>
      </c>
      <c r="I23" s="19">
        <v>6</v>
      </c>
      <c r="J23" s="30">
        <f t="shared" si="3"/>
        <v>-11.398057646066889</v>
      </c>
      <c r="K23" s="30">
        <v>4.9866502201542646</v>
      </c>
      <c r="L23" s="30">
        <v>16.384707866221152</v>
      </c>
      <c r="M23" s="19">
        <f t="shared" si="26"/>
        <v>-1</v>
      </c>
      <c r="N23" s="19">
        <f t="shared" si="28"/>
        <v>39</v>
      </c>
      <c r="O23" s="19">
        <v>-6</v>
      </c>
      <c r="P23" s="19">
        <v>31</v>
      </c>
      <c r="Q23" s="19">
        <v>8</v>
      </c>
      <c r="R23" s="19">
        <f t="shared" si="27"/>
        <v>40</v>
      </c>
      <c r="S23" s="24">
        <v>1</v>
      </c>
      <c r="T23" s="24">
        <v>28</v>
      </c>
      <c r="U23" s="24">
        <v>12</v>
      </c>
      <c r="V23" s="31">
        <v>-0.71237860287917698</v>
      </c>
    </row>
    <row r="24" spans="1:22" ht="15" customHeight="1" x14ac:dyDescent="0.2">
      <c r="A24" s="7" t="s">
        <v>14</v>
      </c>
      <c r="B24" s="17">
        <f t="shared" si="23"/>
        <v>-4</v>
      </c>
      <c r="C24" s="17">
        <v>2</v>
      </c>
      <c r="D24" s="17">
        <f t="shared" si="24"/>
        <v>-6</v>
      </c>
      <c r="E24" s="18">
        <f t="shared" si="25"/>
        <v>-7</v>
      </c>
      <c r="F24" s="17">
        <v>3</v>
      </c>
      <c r="G24" s="17">
        <v>1</v>
      </c>
      <c r="H24" s="17">
        <v>10</v>
      </c>
      <c r="I24" s="23">
        <v>7</v>
      </c>
      <c r="J24" s="38">
        <f t="shared" si="3"/>
        <v>-15.268498488089975</v>
      </c>
      <c r="K24" s="38">
        <v>6.5436422091814164</v>
      </c>
      <c r="L24" s="38">
        <v>21.812140697271392</v>
      </c>
      <c r="M24" s="18">
        <f t="shared" si="26"/>
        <v>3</v>
      </c>
      <c r="N24" s="17">
        <f t="shared" si="28"/>
        <v>9</v>
      </c>
      <c r="O24" s="17">
        <v>-5</v>
      </c>
      <c r="P24" s="17">
        <v>5</v>
      </c>
      <c r="Q24" s="17">
        <v>4</v>
      </c>
      <c r="R24" s="17">
        <f t="shared" si="27"/>
        <v>6</v>
      </c>
      <c r="S24" s="17">
        <v>-5</v>
      </c>
      <c r="T24" s="17">
        <v>3</v>
      </c>
      <c r="U24" s="17">
        <v>3</v>
      </c>
      <c r="V24" s="28">
        <v>6.543642209181419</v>
      </c>
    </row>
    <row r="25" spans="1:22" ht="15" customHeight="1" x14ac:dyDescent="0.2">
      <c r="A25" s="5" t="s">
        <v>13</v>
      </c>
      <c r="B25" s="18">
        <f t="shared" si="23"/>
        <v>-3</v>
      </c>
      <c r="C25" s="18">
        <v>3</v>
      </c>
      <c r="D25" s="18">
        <f t="shared" si="24"/>
        <v>3</v>
      </c>
      <c r="E25" s="18">
        <f t="shared" si="25"/>
        <v>-1</v>
      </c>
      <c r="F25" s="18">
        <v>1</v>
      </c>
      <c r="G25" s="18">
        <v>1</v>
      </c>
      <c r="H25" s="18">
        <v>2</v>
      </c>
      <c r="I25" s="18">
        <v>1</v>
      </c>
      <c r="J25" s="25">
        <f t="shared" si="3"/>
        <v>-8.7867116032739521</v>
      </c>
      <c r="K25" s="25">
        <v>8.7867116032739521</v>
      </c>
      <c r="L25" s="25">
        <v>17.573423206547904</v>
      </c>
      <c r="M25" s="18">
        <f t="shared" si="26"/>
        <v>-2</v>
      </c>
      <c r="N25" s="18">
        <f t="shared" si="28"/>
        <v>5</v>
      </c>
      <c r="O25" s="18">
        <v>4</v>
      </c>
      <c r="P25" s="18">
        <v>5</v>
      </c>
      <c r="Q25" s="18">
        <v>0</v>
      </c>
      <c r="R25" s="18">
        <f t="shared" si="27"/>
        <v>7</v>
      </c>
      <c r="S25" s="22">
        <v>1</v>
      </c>
      <c r="T25" s="22">
        <v>1</v>
      </c>
      <c r="U25" s="22">
        <v>6</v>
      </c>
      <c r="V25" s="29">
        <v>-17.573423206547908</v>
      </c>
    </row>
    <row r="26" spans="1:22" ht="15" customHeight="1" x14ac:dyDescent="0.2">
      <c r="A26" s="3" t="s">
        <v>12</v>
      </c>
      <c r="B26" s="20">
        <f t="shared" si="23"/>
        <v>-10</v>
      </c>
      <c r="C26" s="20">
        <v>-9</v>
      </c>
      <c r="D26" s="20">
        <f t="shared" si="24"/>
        <v>-12</v>
      </c>
      <c r="E26" s="20">
        <f t="shared" si="25"/>
        <v>-2</v>
      </c>
      <c r="F26" s="20">
        <v>3</v>
      </c>
      <c r="G26" s="20">
        <v>2</v>
      </c>
      <c r="H26" s="20">
        <v>5</v>
      </c>
      <c r="I26" s="20">
        <v>2</v>
      </c>
      <c r="J26" s="26">
        <f t="shared" si="3"/>
        <v>-7.3912075005568738</v>
      </c>
      <c r="K26" s="26">
        <v>11.086811250835307</v>
      </c>
      <c r="L26" s="26">
        <v>18.478018751392181</v>
      </c>
      <c r="M26" s="20">
        <f t="shared" si="26"/>
        <v>-8</v>
      </c>
      <c r="N26" s="20">
        <f t="shared" si="28"/>
        <v>2</v>
      </c>
      <c r="O26" s="20">
        <v>-4</v>
      </c>
      <c r="P26" s="20">
        <v>2</v>
      </c>
      <c r="Q26" s="20">
        <v>0</v>
      </c>
      <c r="R26" s="20">
        <f t="shared" si="27"/>
        <v>10</v>
      </c>
      <c r="S26" s="20">
        <v>8</v>
      </c>
      <c r="T26" s="20">
        <v>7</v>
      </c>
      <c r="U26" s="20">
        <v>3</v>
      </c>
      <c r="V26" s="26">
        <v>-29.564830002227492</v>
      </c>
    </row>
    <row r="27" spans="1:22" ht="15" customHeight="1" x14ac:dyDescent="0.2">
      <c r="A27" s="1" t="s">
        <v>11</v>
      </c>
      <c r="B27" s="19">
        <f t="shared" si="23"/>
        <v>-7</v>
      </c>
      <c r="C27" s="19">
        <v>-1</v>
      </c>
      <c r="D27" s="19">
        <f t="shared" si="24"/>
        <v>7</v>
      </c>
      <c r="E27" s="19">
        <f t="shared" si="25"/>
        <v>-8</v>
      </c>
      <c r="F27" s="19">
        <v>2</v>
      </c>
      <c r="G27" s="19">
        <v>-1</v>
      </c>
      <c r="H27" s="19">
        <v>10</v>
      </c>
      <c r="I27" s="19">
        <v>0</v>
      </c>
      <c r="J27" s="30">
        <f t="shared" si="3"/>
        <v>-11.95349598821025</v>
      </c>
      <c r="K27" s="30">
        <v>2.9883739970525625</v>
      </c>
      <c r="L27" s="30">
        <v>14.941869985262812</v>
      </c>
      <c r="M27" s="19">
        <f t="shared" si="26"/>
        <v>1</v>
      </c>
      <c r="N27" s="19">
        <f t="shared" si="28"/>
        <v>12</v>
      </c>
      <c r="O27" s="24">
        <v>3</v>
      </c>
      <c r="P27" s="24">
        <v>6</v>
      </c>
      <c r="Q27" s="24">
        <v>6</v>
      </c>
      <c r="R27" s="24">
        <f t="shared" si="27"/>
        <v>11</v>
      </c>
      <c r="S27" s="24">
        <v>-5</v>
      </c>
      <c r="T27" s="24">
        <v>3</v>
      </c>
      <c r="U27" s="24">
        <v>8</v>
      </c>
      <c r="V27" s="31">
        <v>1.4941869985262777</v>
      </c>
    </row>
    <row r="28" spans="1:22" ht="15" customHeight="1" x14ac:dyDescent="0.2">
      <c r="A28" s="5" t="s">
        <v>10</v>
      </c>
      <c r="B28" s="18">
        <f t="shared" si="23"/>
        <v>-4</v>
      </c>
      <c r="C28" s="18">
        <v>10</v>
      </c>
      <c r="D28" s="18">
        <f t="shared" si="24"/>
        <v>9</v>
      </c>
      <c r="E28" s="18">
        <f t="shared" si="25"/>
        <v>-3</v>
      </c>
      <c r="F28" s="18">
        <v>1</v>
      </c>
      <c r="G28" s="18">
        <v>1</v>
      </c>
      <c r="H28" s="18">
        <v>4</v>
      </c>
      <c r="I28" s="18">
        <v>-3</v>
      </c>
      <c r="J28" s="25">
        <f t="shared" si="3"/>
        <v>-12.04726488579853</v>
      </c>
      <c r="K28" s="25">
        <v>4.015754961932843</v>
      </c>
      <c r="L28" s="25">
        <v>16.063019847731372</v>
      </c>
      <c r="M28" s="18">
        <f t="shared" si="26"/>
        <v>-1</v>
      </c>
      <c r="N28" s="18">
        <f t="shared" si="28"/>
        <v>3</v>
      </c>
      <c r="O28" s="18">
        <v>-1</v>
      </c>
      <c r="P28" s="18">
        <v>2</v>
      </c>
      <c r="Q28" s="18">
        <v>1</v>
      </c>
      <c r="R28" s="18">
        <f t="shared" si="27"/>
        <v>4</v>
      </c>
      <c r="S28" s="18">
        <v>-6</v>
      </c>
      <c r="T28" s="18">
        <v>2</v>
      </c>
      <c r="U28" s="18">
        <v>2</v>
      </c>
      <c r="V28" s="25">
        <v>-4.0157549619328421</v>
      </c>
    </row>
    <row r="29" spans="1:22" ht="15" customHeight="1" x14ac:dyDescent="0.2">
      <c r="A29" s="3" t="s">
        <v>9</v>
      </c>
      <c r="B29" s="20">
        <f t="shared" si="23"/>
        <v>-14</v>
      </c>
      <c r="C29" s="20">
        <v>-20</v>
      </c>
      <c r="D29" s="20">
        <f t="shared" si="24"/>
        <v>-16</v>
      </c>
      <c r="E29" s="20">
        <f t="shared" si="25"/>
        <v>-7</v>
      </c>
      <c r="F29" s="20">
        <v>3</v>
      </c>
      <c r="G29" s="20">
        <v>-5</v>
      </c>
      <c r="H29" s="20">
        <v>10</v>
      </c>
      <c r="I29" s="20">
        <v>2</v>
      </c>
      <c r="J29" s="26">
        <f t="shared" si="3"/>
        <v>-10.045015824339998</v>
      </c>
      <c r="K29" s="26">
        <v>4.3050067818599986</v>
      </c>
      <c r="L29" s="26">
        <v>14.350022606199996</v>
      </c>
      <c r="M29" s="20">
        <f t="shared" si="26"/>
        <v>-7</v>
      </c>
      <c r="N29" s="20">
        <f t="shared" si="28"/>
        <v>19</v>
      </c>
      <c r="O29" s="20">
        <v>2</v>
      </c>
      <c r="P29" s="20">
        <v>5</v>
      </c>
      <c r="Q29" s="20">
        <v>14</v>
      </c>
      <c r="R29" s="20">
        <f t="shared" si="27"/>
        <v>26</v>
      </c>
      <c r="S29" s="20">
        <v>11</v>
      </c>
      <c r="T29" s="20">
        <v>10</v>
      </c>
      <c r="U29" s="20">
        <v>16</v>
      </c>
      <c r="V29" s="26">
        <v>-10.045015824339991</v>
      </c>
    </row>
    <row r="30" spans="1:22" ht="15" customHeight="1" x14ac:dyDescent="0.2">
      <c r="A30" s="3" t="s">
        <v>8</v>
      </c>
      <c r="B30" s="20">
        <f t="shared" si="23"/>
        <v>-4</v>
      </c>
      <c r="C30" s="20">
        <v>1</v>
      </c>
      <c r="D30" s="20">
        <f t="shared" si="24"/>
        <v>15</v>
      </c>
      <c r="E30" s="20">
        <f t="shared" si="25"/>
        <v>-2</v>
      </c>
      <c r="F30" s="20">
        <v>5</v>
      </c>
      <c r="G30" s="20">
        <v>-2</v>
      </c>
      <c r="H30" s="20">
        <v>7</v>
      </c>
      <c r="I30" s="20">
        <v>-7</v>
      </c>
      <c r="J30" s="26">
        <f t="shared" si="3"/>
        <v>-2.8868931098166239</v>
      </c>
      <c r="K30" s="26">
        <v>7.2172327745415572</v>
      </c>
      <c r="L30" s="26">
        <v>10.104125884358181</v>
      </c>
      <c r="M30" s="20">
        <f t="shared" si="26"/>
        <v>-2</v>
      </c>
      <c r="N30" s="20">
        <f t="shared" si="28"/>
        <v>18</v>
      </c>
      <c r="O30" s="20">
        <v>4</v>
      </c>
      <c r="P30" s="20">
        <v>7</v>
      </c>
      <c r="Q30" s="20">
        <v>11</v>
      </c>
      <c r="R30" s="20">
        <f t="shared" si="27"/>
        <v>20</v>
      </c>
      <c r="S30" s="20">
        <v>-6</v>
      </c>
      <c r="T30" s="20">
        <v>6</v>
      </c>
      <c r="U30" s="20">
        <v>14</v>
      </c>
      <c r="V30" s="26">
        <v>-2.8868931098166222</v>
      </c>
    </row>
    <row r="31" spans="1:22" ht="15" customHeight="1" x14ac:dyDescent="0.2">
      <c r="A31" s="1" t="s">
        <v>7</v>
      </c>
      <c r="B31" s="19">
        <f t="shared" si="23"/>
        <v>-12</v>
      </c>
      <c r="C31" s="19">
        <v>-3</v>
      </c>
      <c r="D31" s="19">
        <f t="shared" si="24"/>
        <v>7</v>
      </c>
      <c r="E31" s="19">
        <f t="shared" si="25"/>
        <v>-3</v>
      </c>
      <c r="F31" s="19">
        <v>4</v>
      </c>
      <c r="G31" s="19">
        <v>2</v>
      </c>
      <c r="H31" s="19">
        <v>7</v>
      </c>
      <c r="I31" s="19">
        <v>-2</v>
      </c>
      <c r="J31" s="30">
        <f t="shared" si="3"/>
        <v>-4.8909693499254079</v>
      </c>
      <c r="K31" s="30">
        <v>6.5212924665672087</v>
      </c>
      <c r="L31" s="30">
        <v>11.412261816492617</v>
      </c>
      <c r="M31" s="19">
        <f t="shared" si="26"/>
        <v>-9</v>
      </c>
      <c r="N31" s="19">
        <f t="shared" si="28"/>
        <v>10</v>
      </c>
      <c r="O31" s="19">
        <v>2</v>
      </c>
      <c r="P31" s="19">
        <v>1</v>
      </c>
      <c r="Q31" s="19">
        <v>9</v>
      </c>
      <c r="R31" s="19">
        <f t="shared" si="27"/>
        <v>19</v>
      </c>
      <c r="S31" s="19">
        <v>-1</v>
      </c>
      <c r="T31" s="19">
        <v>10</v>
      </c>
      <c r="U31" s="19">
        <v>9</v>
      </c>
      <c r="V31" s="30">
        <v>-14.672908049776222</v>
      </c>
    </row>
    <row r="32" spans="1:22" ht="15" customHeight="1" x14ac:dyDescent="0.2">
      <c r="A32" s="5" t="s">
        <v>6</v>
      </c>
      <c r="B32" s="18">
        <f t="shared" si="23"/>
        <v>-3</v>
      </c>
      <c r="C32" s="18">
        <v>-2</v>
      </c>
      <c r="D32" s="18">
        <f t="shared" si="24"/>
        <v>-7</v>
      </c>
      <c r="E32" s="18">
        <f t="shared" si="25"/>
        <v>-2</v>
      </c>
      <c r="F32" s="18">
        <v>0</v>
      </c>
      <c r="G32" s="18">
        <v>0</v>
      </c>
      <c r="H32" s="18">
        <v>2</v>
      </c>
      <c r="I32" s="18">
        <v>1</v>
      </c>
      <c r="J32" s="25">
        <f t="shared" si="3"/>
        <v>-12.316102038061816</v>
      </c>
      <c r="K32" s="25">
        <v>0</v>
      </c>
      <c r="L32" s="25">
        <v>12.316102038061816</v>
      </c>
      <c r="M32" s="18">
        <f t="shared" si="26"/>
        <v>-1</v>
      </c>
      <c r="N32" s="18">
        <f t="shared" si="28"/>
        <v>6</v>
      </c>
      <c r="O32" s="22">
        <v>-3</v>
      </c>
      <c r="P32" s="22">
        <v>2</v>
      </c>
      <c r="Q32" s="22">
        <v>4</v>
      </c>
      <c r="R32" s="22">
        <f t="shared" si="27"/>
        <v>7</v>
      </c>
      <c r="S32" s="22">
        <v>3</v>
      </c>
      <c r="T32" s="22">
        <v>4</v>
      </c>
      <c r="U32" s="22">
        <v>3</v>
      </c>
      <c r="V32" s="29">
        <v>-6.158051019030907</v>
      </c>
    </row>
    <row r="33" spans="1:22" ht="15" customHeight="1" x14ac:dyDescent="0.2">
      <c r="A33" s="3" t="s">
        <v>5</v>
      </c>
      <c r="B33" s="20">
        <f t="shared" si="23"/>
        <v>-16</v>
      </c>
      <c r="C33" s="20">
        <v>-20</v>
      </c>
      <c r="D33" s="20">
        <f t="shared" si="24"/>
        <v>3</v>
      </c>
      <c r="E33" s="20">
        <f>F33-H33</f>
        <v>-9</v>
      </c>
      <c r="F33" s="20">
        <v>4</v>
      </c>
      <c r="G33" s="20">
        <v>3</v>
      </c>
      <c r="H33" s="20">
        <v>13</v>
      </c>
      <c r="I33" s="20">
        <v>-4</v>
      </c>
      <c r="J33" s="26">
        <f t="shared" si="3"/>
        <v>-14.024317355146088</v>
      </c>
      <c r="K33" s="26">
        <v>6.2330299356204852</v>
      </c>
      <c r="L33" s="26">
        <v>20.257347290766575</v>
      </c>
      <c r="M33" s="20">
        <f>N33-R33</f>
        <v>-7</v>
      </c>
      <c r="N33" s="20">
        <f t="shared" si="28"/>
        <v>9</v>
      </c>
      <c r="O33" s="20">
        <v>-7</v>
      </c>
      <c r="P33" s="20">
        <v>5</v>
      </c>
      <c r="Q33" s="20">
        <v>4</v>
      </c>
      <c r="R33" s="20">
        <f t="shared" si="27"/>
        <v>16</v>
      </c>
      <c r="S33" s="20">
        <v>-3</v>
      </c>
      <c r="T33" s="20">
        <v>9</v>
      </c>
      <c r="U33" s="20">
        <v>7</v>
      </c>
      <c r="V33" s="26">
        <v>-10.907802387335849</v>
      </c>
    </row>
    <row r="34" spans="1:22" ht="15" customHeight="1" x14ac:dyDescent="0.2">
      <c r="A34" s="3" t="s">
        <v>4</v>
      </c>
      <c r="B34" s="20">
        <f t="shared" si="23"/>
        <v>-2</v>
      </c>
      <c r="C34" s="20">
        <v>3</v>
      </c>
      <c r="D34" s="20">
        <f t="shared" si="24"/>
        <v>-3</v>
      </c>
      <c r="E34" s="20">
        <f t="shared" si="25"/>
        <v>-3</v>
      </c>
      <c r="F34" s="20">
        <v>2</v>
      </c>
      <c r="G34" s="20">
        <v>1</v>
      </c>
      <c r="H34" s="20">
        <v>5</v>
      </c>
      <c r="I34" s="20">
        <v>1</v>
      </c>
      <c r="J34" s="26">
        <f t="shared" si="3"/>
        <v>-6.7993417988760898</v>
      </c>
      <c r="K34" s="26">
        <v>4.5328945325840602</v>
      </c>
      <c r="L34" s="26">
        <v>11.33223633146015</v>
      </c>
      <c r="M34" s="20">
        <f t="shared" si="26"/>
        <v>1</v>
      </c>
      <c r="N34" s="20">
        <f t="shared" si="28"/>
        <v>11</v>
      </c>
      <c r="O34" s="20">
        <v>2</v>
      </c>
      <c r="P34" s="20">
        <v>6</v>
      </c>
      <c r="Q34" s="20">
        <v>5</v>
      </c>
      <c r="R34" s="20">
        <f t="shared" si="27"/>
        <v>10</v>
      </c>
      <c r="S34" s="20">
        <v>5</v>
      </c>
      <c r="T34" s="20">
        <v>2</v>
      </c>
      <c r="U34" s="20">
        <v>8</v>
      </c>
      <c r="V34" s="26">
        <v>2.2664472662920332</v>
      </c>
    </row>
    <row r="35" spans="1:22" ht="15" customHeight="1" x14ac:dyDescent="0.2">
      <c r="A35" s="1" t="s">
        <v>3</v>
      </c>
      <c r="B35" s="19">
        <f t="shared" si="23"/>
        <v>-7</v>
      </c>
      <c r="C35" s="19">
        <v>3</v>
      </c>
      <c r="D35" s="19">
        <f t="shared" si="24"/>
        <v>0</v>
      </c>
      <c r="E35" s="19">
        <f t="shared" si="25"/>
        <v>-3</v>
      </c>
      <c r="F35" s="19">
        <v>2</v>
      </c>
      <c r="G35" s="19">
        <v>-1</v>
      </c>
      <c r="H35" s="19">
        <v>5</v>
      </c>
      <c r="I35" s="19">
        <v>0</v>
      </c>
      <c r="J35" s="30">
        <f t="shared" si="3"/>
        <v>-6.5533544796217607</v>
      </c>
      <c r="K35" s="30">
        <v>4.3689029864145068</v>
      </c>
      <c r="L35" s="30">
        <v>10.922257466036267</v>
      </c>
      <c r="M35" s="19">
        <f t="shared" si="26"/>
        <v>-4</v>
      </c>
      <c r="N35" s="19">
        <f t="shared" si="28"/>
        <v>7</v>
      </c>
      <c r="O35" s="24">
        <v>1</v>
      </c>
      <c r="P35" s="24">
        <v>3</v>
      </c>
      <c r="Q35" s="24">
        <v>4</v>
      </c>
      <c r="R35" s="24">
        <f t="shared" si="27"/>
        <v>11</v>
      </c>
      <c r="S35" s="24">
        <v>0</v>
      </c>
      <c r="T35" s="24">
        <v>3</v>
      </c>
      <c r="U35" s="24">
        <v>8</v>
      </c>
      <c r="V35" s="31">
        <v>-8.7378059728290172</v>
      </c>
    </row>
    <row r="36" spans="1:22" ht="15" customHeight="1" x14ac:dyDescent="0.2">
      <c r="A36" s="5" t="s">
        <v>2</v>
      </c>
      <c r="B36" s="18">
        <f t="shared" si="23"/>
        <v>0</v>
      </c>
      <c r="C36" s="18">
        <v>5</v>
      </c>
      <c r="D36" s="18">
        <f t="shared" si="24"/>
        <v>3</v>
      </c>
      <c r="E36" s="18">
        <f t="shared" si="25"/>
        <v>-1</v>
      </c>
      <c r="F36" s="18">
        <v>1</v>
      </c>
      <c r="G36" s="18">
        <v>1</v>
      </c>
      <c r="H36" s="18">
        <v>2</v>
      </c>
      <c r="I36" s="18">
        <v>0</v>
      </c>
      <c r="J36" s="25">
        <f t="shared" si="3"/>
        <v>-5.8403737839221703</v>
      </c>
      <c r="K36" s="25">
        <v>5.8403737839221703</v>
      </c>
      <c r="L36" s="25">
        <v>11.680747567844341</v>
      </c>
      <c r="M36" s="18">
        <f t="shared" si="26"/>
        <v>1</v>
      </c>
      <c r="N36" s="18">
        <f t="shared" si="28"/>
        <v>2</v>
      </c>
      <c r="O36" s="18">
        <v>1</v>
      </c>
      <c r="P36" s="18">
        <v>1</v>
      </c>
      <c r="Q36" s="18">
        <v>1</v>
      </c>
      <c r="R36" s="18">
        <f t="shared" si="27"/>
        <v>1</v>
      </c>
      <c r="S36" s="18">
        <v>-1</v>
      </c>
      <c r="T36" s="18">
        <v>0</v>
      </c>
      <c r="U36" s="18">
        <v>1</v>
      </c>
      <c r="V36" s="25">
        <v>5.8403737839221703</v>
      </c>
    </row>
    <row r="37" spans="1:22" ht="15" customHeight="1" x14ac:dyDescent="0.2">
      <c r="A37" s="3" t="s">
        <v>1</v>
      </c>
      <c r="B37" s="20">
        <f t="shared" si="23"/>
        <v>-8</v>
      </c>
      <c r="C37" s="20">
        <v>-6</v>
      </c>
      <c r="D37" s="20">
        <f t="shared" si="24"/>
        <v>-5</v>
      </c>
      <c r="E37" s="20">
        <f t="shared" si="25"/>
        <v>-6</v>
      </c>
      <c r="F37" s="20">
        <v>0</v>
      </c>
      <c r="G37" s="20">
        <v>0</v>
      </c>
      <c r="H37" s="20">
        <v>6</v>
      </c>
      <c r="I37" s="20">
        <v>2</v>
      </c>
      <c r="J37" s="26">
        <f t="shared" si="3"/>
        <v>-48.320903755350599</v>
      </c>
      <c r="K37" s="26">
        <v>0</v>
      </c>
      <c r="L37" s="26">
        <v>48.320903755350599</v>
      </c>
      <c r="M37" s="20">
        <f t="shared" si="26"/>
        <v>-2</v>
      </c>
      <c r="N37" s="20">
        <f t="shared" si="28"/>
        <v>4</v>
      </c>
      <c r="O37" s="20">
        <v>2</v>
      </c>
      <c r="P37" s="20">
        <v>2</v>
      </c>
      <c r="Q37" s="20">
        <v>2</v>
      </c>
      <c r="R37" s="20">
        <f t="shared" si="27"/>
        <v>6</v>
      </c>
      <c r="S37" s="20">
        <v>5</v>
      </c>
      <c r="T37" s="20">
        <v>0</v>
      </c>
      <c r="U37" s="20">
        <v>6</v>
      </c>
      <c r="V37" s="26">
        <v>-16.106967918450195</v>
      </c>
    </row>
    <row r="38" spans="1:22" ht="15" customHeight="1" x14ac:dyDescent="0.2">
      <c r="A38" s="1" t="s">
        <v>0</v>
      </c>
      <c r="B38" s="19">
        <f t="shared" si="23"/>
        <v>-10</v>
      </c>
      <c r="C38" s="19">
        <v>-10</v>
      </c>
      <c r="D38" s="19">
        <f t="shared" si="24"/>
        <v>-7</v>
      </c>
      <c r="E38" s="19">
        <f t="shared" si="25"/>
        <v>-6</v>
      </c>
      <c r="F38" s="19">
        <v>2</v>
      </c>
      <c r="G38" s="19">
        <v>2</v>
      </c>
      <c r="H38" s="19">
        <v>8</v>
      </c>
      <c r="I38" s="19">
        <v>4</v>
      </c>
      <c r="J38" s="30">
        <f t="shared" si="3"/>
        <v>-54.010062148564657</v>
      </c>
      <c r="K38" s="30">
        <v>18.003354049521551</v>
      </c>
      <c r="L38" s="30">
        <v>72.013416198086205</v>
      </c>
      <c r="M38" s="19">
        <f t="shared" si="26"/>
        <v>-4</v>
      </c>
      <c r="N38" s="19">
        <f t="shared" si="28"/>
        <v>3</v>
      </c>
      <c r="O38" s="19">
        <v>2</v>
      </c>
      <c r="P38" s="19">
        <v>2</v>
      </c>
      <c r="Q38" s="19">
        <v>1</v>
      </c>
      <c r="R38" s="19">
        <f t="shared" si="27"/>
        <v>7</v>
      </c>
      <c r="S38" s="19">
        <v>7</v>
      </c>
      <c r="T38" s="19">
        <v>2</v>
      </c>
      <c r="U38" s="19">
        <v>5</v>
      </c>
      <c r="V38" s="30">
        <v>-36.006708099043117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2024-10-28T06:28:21Z</dcterms:modified>
</cp:coreProperties>
</file>