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C27D7B12-837A-40CA-BD87-9B2CBC903062}"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<sst xmlns="http://schemas.openxmlformats.org/spreadsheetml/2006/main" count="207" uniqueCount="66">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</sst>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8.75" customHeight="1" x14ac:dyDescent="0.2">
      <c r="A9" s="8" t="s">
        <v>29</v>
      </c>
      <c r="B9" s="17">
        <f t="shared" ref="B9:I9" si="0">B10+B11</f>
        <v>-336</v>
      </c>
      <c r="C9" s="17">
        <f t="shared" si="0"/>
        <v>-11</v>
      </c>
      <c r="D9" s="17">
        <f t="shared" si="0"/>
        <v>-19</v>
      </c>
      <c r="E9" s="17">
        <f t="shared" si="0"/>
        <v>-329</v>
      </c>
      <c r="F9" s="17">
        <f t="shared" si="0"/>
        <v>285</v>
      </c>
      <c r="G9" s="17">
        <f t="shared" si="0"/>
        <v>-7</v>
      </c>
      <c r="H9" s="17">
        <f t="shared" si="0"/>
        <v>614</v>
      </c>
      <c r="I9" s="17">
        <f t="shared" si="0"/>
        <v>35</v>
      </c>
      <c r="J9" s="28">
        <f t="shared" ref="J9:J19" si="1">K9-L9</f>
        <v>-7.1976753100107125</v>
      </c>
      <c r="K9" s="32">
        <v>6.2350682776688533</v>
      </c>
      <c r="L9" s="32">
        <v>13.432743587679566</v>
      </c>
      <c r="M9" s="17">
        <f t="shared" ref="M9:U9" si="2">M10+M11</f>
        <v>-7</v>
      </c>
      <c r="N9" s="17">
        <f t="shared" si="2"/>
        <v>1053</v>
      </c>
      <c r="O9" s="17">
        <f t="shared" si="2"/>
        <v>-18</v>
      </c>
      <c r="P9" s="17">
        <f t="shared" si="2"/>
        <v>715</v>
      </c>
      <c r="Q9" s="17">
        <f t="shared" si="2"/>
        <v>338</v>
      </c>
      <c r="R9" s="17">
        <f t="shared" si="2"/>
        <v>1060</v>
      </c>
      <c r="S9" s="17">
        <f t="shared" si="2"/>
        <v>-41</v>
      </c>
      <c r="T9" s="17">
        <f t="shared" si="2"/>
        <v>722</v>
      </c>
      <c r="U9" s="17">
        <f t="shared" si="2"/>
        <v>338</v>
      </c>
      <c r="V9" s="28">
        <v>-0.15314202787256548</v>
      </c>
    </row>
    <row r="10" spans="1:22" ht="18.75" customHeight="1" x14ac:dyDescent="0.2">
      <c r="A10" s="6" t="s">
        <v>28</v>
      </c>
      <c r="B10" s="18">
        <f t="shared" ref="B10:I10" si="3">B20+B21+B22+B23</f>
        <v>-221</v>
      </c>
      <c r="C10" s="18">
        <f t="shared" si="3"/>
        <v>-42</v>
      </c>
      <c r="D10" s="18">
        <f t="shared" si="3"/>
        <v>-33</v>
      </c>
      <c r="E10" s="18">
        <f t="shared" si="3"/>
        <v>-194</v>
      </c>
      <c r="F10" s="18">
        <f t="shared" si="3"/>
        <v>229</v>
      </c>
      <c r="G10" s="18">
        <f t="shared" si="3"/>
        <v>9</v>
      </c>
      <c r="H10" s="18">
        <f t="shared" si="3"/>
        <v>423</v>
      </c>
      <c r="I10" s="18">
        <f t="shared" si="3"/>
        <v>28</v>
      </c>
      <c r="J10" s="25">
        <f t="shared" si="1"/>
        <v>-5.6256490827991312</v>
      </c>
      <c r="K10" s="33">
        <v>6.6405857729948492</v>
      </c>
      <c r="L10" s="33">
        <v>12.26623485579398</v>
      </c>
      <c r="M10" s="18">
        <f t="shared" ref="M10:U10" si="4">M20+M21+M22+M23</f>
        <v>-27</v>
      </c>
      <c r="N10" s="18">
        <f t="shared" si="4"/>
        <v>810</v>
      </c>
      <c r="O10" s="18">
        <f t="shared" si="4"/>
        <v>17</v>
      </c>
      <c r="P10" s="18">
        <f t="shared" si="4"/>
        <v>582</v>
      </c>
      <c r="Q10" s="18">
        <f t="shared" si="4"/>
        <v>228</v>
      </c>
      <c r="R10" s="18">
        <f t="shared" si="4"/>
        <v>837</v>
      </c>
      <c r="S10" s="18">
        <f t="shared" si="4"/>
        <v>31</v>
      </c>
      <c r="T10" s="18">
        <f t="shared" si="4"/>
        <v>625</v>
      </c>
      <c r="U10" s="18">
        <f t="shared" si="4"/>
        <v>212</v>
      </c>
      <c r="V10" s="25">
        <v>-0.78295116100812123</v>
      </c>
    </row>
    <row r="11" spans="1:22" ht="18.75" customHeight="1" x14ac:dyDescent="0.2">
      <c r="A11" s="2" t="s">
        <v>27</v>
      </c>
      <c r="B11" s="19">
        <f t="shared" ref="B11:I11" si="5">B12+B13+B14+B15+B16</f>
        <v>-115</v>
      </c>
      <c r="C11" s="19">
        <f t="shared" si="5"/>
        <v>31</v>
      </c>
      <c r="D11" s="19">
        <f t="shared" si="5"/>
        <v>14</v>
      </c>
      <c r="E11" s="19">
        <f t="shared" si="5"/>
        <v>-135</v>
      </c>
      <c r="F11" s="19">
        <f t="shared" si="5"/>
        <v>56</v>
      </c>
      <c r="G11" s="19">
        <f t="shared" si="5"/>
        <v>-16</v>
      </c>
      <c r="H11" s="19">
        <f t="shared" si="5"/>
        <v>191</v>
      </c>
      <c r="I11" s="19">
        <f t="shared" si="5"/>
        <v>7</v>
      </c>
      <c r="J11" s="27">
        <f t="shared" si="1"/>
        <v>-12.027483440394818</v>
      </c>
      <c r="K11" s="34">
        <v>4.9891783160156287</v>
      </c>
      <c r="L11" s="34">
        <v>17.016661756410446</v>
      </c>
      <c r="M11" s="19">
        <f t="shared" ref="M11:U11" si="6">M12+M13+M14+M15+M16</f>
        <v>20</v>
      </c>
      <c r="N11" s="19">
        <f t="shared" si="6"/>
        <v>243</v>
      </c>
      <c r="O11" s="19">
        <f t="shared" si="6"/>
        <v>-35</v>
      </c>
      <c r="P11" s="19">
        <f t="shared" si="6"/>
        <v>133</v>
      </c>
      <c r="Q11" s="19">
        <f t="shared" si="6"/>
        <v>110</v>
      </c>
      <c r="R11" s="19">
        <f t="shared" si="6"/>
        <v>223</v>
      </c>
      <c r="S11" s="19">
        <f t="shared" si="6"/>
        <v>-72</v>
      </c>
      <c r="T11" s="19">
        <f t="shared" si="6"/>
        <v>97</v>
      </c>
      <c r="U11" s="19">
        <f t="shared" si="6"/>
        <v>126</v>
      </c>
      <c r="V11" s="30">
        <v>1.781849398577009</v>
      </c>
    </row>
    <row r="12" spans="1:22" ht="18.75" customHeight="1" x14ac:dyDescent="0.2">
      <c r="A12" s="6" t="s">
        <v>26</v>
      </c>
      <c r="B12" s="18">
        <f t="shared" ref="B12:I12" si="7">B24</f>
        <v>-5</v>
      </c>
      <c r="C12" s="18">
        <f t="shared" si="7"/>
        <v>-12</v>
      </c>
      <c r="D12" s="18">
        <f t="shared" si="7"/>
        <v>0</v>
      </c>
      <c r="E12" s="18">
        <f t="shared" si="7"/>
        <v>-16</v>
      </c>
      <c r="F12" s="18">
        <f t="shared" si="7"/>
        <v>3</v>
      </c>
      <c r="G12" s="18">
        <f t="shared" si="7"/>
        <v>-3</v>
      </c>
      <c r="H12" s="18">
        <f t="shared" si="7"/>
        <v>19</v>
      </c>
      <c r="I12" s="18">
        <f t="shared" si="7"/>
        <v>0</v>
      </c>
      <c r="J12" s="25">
        <f t="shared" si="1"/>
        <v>-18.08111112143138</v>
      </c>
      <c r="K12" s="33">
        <v>3.3902083352683836</v>
      </c>
      <c r="L12" s="33">
        <v>21.471319456699764</v>
      </c>
      <c r="M12" s="18">
        <f t="shared" ref="M12:U12" si="8">M24</f>
        <v>11</v>
      </c>
      <c r="N12" s="18">
        <f t="shared" si="8"/>
        <v>29</v>
      </c>
      <c r="O12" s="18">
        <f t="shared" si="8"/>
        <v>5</v>
      </c>
      <c r="P12" s="18">
        <f t="shared" si="8"/>
        <v>16</v>
      </c>
      <c r="Q12" s="18">
        <f t="shared" si="8"/>
        <v>13</v>
      </c>
      <c r="R12" s="18">
        <f t="shared" si="8"/>
        <v>18</v>
      </c>
      <c r="S12" s="18">
        <f t="shared" si="8"/>
        <v>2</v>
      </c>
      <c r="T12" s="18">
        <f t="shared" si="8"/>
        <v>8</v>
      </c>
      <c r="U12" s="18">
        <f t="shared" si="8"/>
        <v>10</v>
      </c>
      <c r="V12" s="25">
        <v>12.430763895984075</v>
      </c>
    </row>
    <row r="13" spans="1:22" ht="18.75" customHeight="1" x14ac:dyDescent="0.2">
      <c r="A13" s="4" t="s">
        <v>25</v>
      </c>
      <c r="B13" s="20">
        <f t="shared" ref="B13:I13" si="9">B25+B26+B27</f>
        <v>-27</v>
      </c>
      <c r="C13" s="20">
        <f t="shared" si="9"/>
        <v>8</v>
      </c>
      <c r="D13" s="20">
        <f t="shared" si="9"/>
        <v>7</v>
      </c>
      <c r="E13" s="20">
        <f t="shared" si="9"/>
        <v>-27</v>
      </c>
      <c r="F13" s="20">
        <f t="shared" si="9"/>
        <v>5</v>
      </c>
      <c r="G13" s="20">
        <f t="shared" si="9"/>
        <v>-7</v>
      </c>
      <c r="H13" s="20">
        <f t="shared" si="9"/>
        <v>32</v>
      </c>
      <c r="I13" s="20">
        <f t="shared" si="9"/>
        <v>2</v>
      </c>
      <c r="J13" s="26">
        <f t="shared" si="1"/>
        <v>-13.460779345659976</v>
      </c>
      <c r="K13" s="35">
        <v>2.4927369158629582</v>
      </c>
      <c r="L13" s="35">
        <v>15.953516261522934</v>
      </c>
      <c r="M13" s="20">
        <f t="shared" ref="M13:U13" si="10">M25+M26+M27</f>
        <v>0</v>
      </c>
      <c r="N13" s="20">
        <f t="shared" si="10"/>
        <v>27</v>
      </c>
      <c r="O13" s="20">
        <f t="shared" si="10"/>
        <v>-1</v>
      </c>
      <c r="P13" s="20">
        <f t="shared" si="10"/>
        <v>21</v>
      </c>
      <c r="Q13" s="20">
        <f t="shared" si="10"/>
        <v>6</v>
      </c>
      <c r="R13" s="20">
        <f t="shared" si="10"/>
        <v>27</v>
      </c>
      <c r="S13" s="20">
        <f t="shared" si="10"/>
        <v>-17</v>
      </c>
      <c r="T13" s="20">
        <f t="shared" si="10"/>
        <v>10</v>
      </c>
      <c r="U13" s="20">
        <f t="shared" si="10"/>
        <v>17</v>
      </c>
      <c r="V13" s="26">
        <v>0</v>
      </c>
    </row>
    <row r="14" spans="1:22" ht="18.75" customHeight="1" x14ac:dyDescent="0.2">
      <c r="A14" s="4" t="s">
        <v>24</v>
      </c>
      <c r="B14" s="20">
        <f t="shared" ref="B14:I14" si="11">B28+B29+B30+B31</f>
        <v>-23</v>
      </c>
      <c r="C14" s="20">
        <f t="shared" si="11"/>
        <v>36</v>
      </c>
      <c r="D14" s="20">
        <f t="shared" si="11"/>
        <v>2</v>
      </c>
      <c r="E14" s="20">
        <f t="shared" si="11"/>
        <v>-38</v>
      </c>
      <c r="F14" s="20">
        <f t="shared" si="11"/>
        <v>34</v>
      </c>
      <c r="G14" s="20">
        <f t="shared" si="11"/>
        <v>2</v>
      </c>
      <c r="H14" s="20">
        <f t="shared" si="11"/>
        <v>72</v>
      </c>
      <c r="I14" s="20">
        <f t="shared" si="11"/>
        <v>4</v>
      </c>
      <c r="J14" s="26">
        <f t="shared" si="1"/>
        <v>-8.8147554048368661</v>
      </c>
      <c r="K14" s="35">
        <v>7.8868864148540396</v>
      </c>
      <c r="L14" s="35">
        <v>16.701641819690906</v>
      </c>
      <c r="M14" s="20">
        <f t="shared" ref="M14:U14" si="12">M28+M29+M30+M31</f>
        <v>15</v>
      </c>
      <c r="N14" s="20">
        <f t="shared" si="12"/>
        <v>101</v>
      </c>
      <c r="O14" s="20">
        <f t="shared" si="12"/>
        <v>-37</v>
      </c>
      <c r="P14" s="20">
        <f t="shared" si="12"/>
        <v>55</v>
      </c>
      <c r="Q14" s="20">
        <f t="shared" si="12"/>
        <v>46</v>
      </c>
      <c r="R14" s="20">
        <f t="shared" si="12"/>
        <v>86</v>
      </c>
      <c r="S14" s="20">
        <f t="shared" si="12"/>
        <v>-41</v>
      </c>
      <c r="T14" s="20">
        <f t="shared" si="12"/>
        <v>40</v>
      </c>
      <c r="U14" s="20">
        <f t="shared" si="12"/>
        <v>46</v>
      </c>
      <c r="V14" s="26">
        <v>3.4795087124356066</v>
      </c>
    </row>
    <row r="15" spans="1:22" ht="18.75" customHeight="1" x14ac:dyDescent="0.2">
      <c r="A15" s="4" t="s">
        <v>23</v>
      </c>
      <c r="B15" s="20">
        <f t="shared" ref="B15:I15" si="13">B32+B33+B34+B35</f>
        <v>-45</v>
      </c>
      <c r="C15" s="20">
        <f t="shared" si="13"/>
        <v>-16</v>
      </c>
      <c r="D15" s="20">
        <f t="shared" si="13"/>
        <v>4</v>
      </c>
      <c r="E15" s="20">
        <f t="shared" si="13"/>
        <v>-43</v>
      </c>
      <c r="F15" s="20">
        <f t="shared" si="13"/>
        <v>10</v>
      </c>
      <c r="G15" s="20">
        <f t="shared" si="13"/>
        <v>-9</v>
      </c>
      <c r="H15" s="20">
        <f t="shared" si="13"/>
        <v>53</v>
      </c>
      <c r="I15" s="22">
        <f t="shared" si="13"/>
        <v>1</v>
      </c>
      <c r="J15" s="26">
        <f>K15-L15</f>
        <v>-13.189108880106417</v>
      </c>
      <c r="K15" s="35">
        <v>3.0672346232805627</v>
      </c>
      <c r="L15" s="35">
        <v>16.256343503386979</v>
      </c>
      <c r="M15" s="22">
        <f t="shared" ref="M15:U15" si="14">M32+M33+M34+M35</f>
        <v>-2</v>
      </c>
      <c r="N15" s="20">
        <f t="shared" si="14"/>
        <v>72</v>
      </c>
      <c r="O15" s="20">
        <f t="shared" si="14"/>
        <v>-4</v>
      </c>
      <c r="P15" s="20">
        <f t="shared" si="14"/>
        <v>37</v>
      </c>
      <c r="Q15" s="20">
        <f t="shared" si="14"/>
        <v>35</v>
      </c>
      <c r="R15" s="20">
        <f>R32+R33+R34+R35</f>
        <v>74</v>
      </c>
      <c r="S15" s="20">
        <f t="shared" si="14"/>
        <v>-18</v>
      </c>
      <c r="T15" s="20">
        <f t="shared" si="14"/>
        <v>31</v>
      </c>
      <c r="U15" s="20">
        <f t="shared" si="14"/>
        <v>43</v>
      </c>
      <c r="V15" s="26">
        <v>-0.61344692465611317</v>
      </c>
    </row>
    <row r="16" spans="1:22" ht="18.75" customHeight="1" x14ac:dyDescent="0.2">
      <c r="A16" s="2" t="s">
        <v>22</v>
      </c>
      <c r="B16" s="19">
        <f t="shared" ref="B16:I16" si="15">B36+B37+B38</f>
        <v>-15</v>
      </c>
      <c r="C16" s="19">
        <f t="shared" si="15"/>
        <v>15</v>
      </c>
      <c r="D16" s="19">
        <f t="shared" si="15"/>
        <v>1</v>
      </c>
      <c r="E16" s="19">
        <f t="shared" si="15"/>
        <v>-11</v>
      </c>
      <c r="F16" s="19">
        <f t="shared" si="15"/>
        <v>4</v>
      </c>
      <c r="G16" s="19">
        <f t="shared" si="15"/>
        <v>1</v>
      </c>
      <c r="H16" s="19">
        <f t="shared" si="15"/>
        <v>15</v>
      </c>
      <c r="I16" s="19">
        <f t="shared" si="15"/>
        <v>0</v>
      </c>
      <c r="J16" s="27">
        <f t="shared" si="1"/>
        <v>-14.429158760278305</v>
      </c>
      <c r="K16" s="34">
        <v>5.2469668219193828</v>
      </c>
      <c r="L16" s="34">
        <v>19.676125582197688</v>
      </c>
      <c r="M16" s="19">
        <f t="shared" ref="M16:U16" si="16">M36+M37+M38</f>
        <v>-4</v>
      </c>
      <c r="N16" s="19">
        <f t="shared" si="16"/>
        <v>14</v>
      </c>
      <c r="O16" s="19">
        <f t="shared" si="16"/>
        <v>2</v>
      </c>
      <c r="P16" s="19">
        <f t="shared" si="16"/>
        <v>4</v>
      </c>
      <c r="Q16" s="19">
        <f t="shared" si="16"/>
        <v>10</v>
      </c>
      <c r="R16" s="19">
        <f t="shared" si="16"/>
        <v>18</v>
      </c>
      <c r="S16" s="19">
        <f t="shared" si="16"/>
        <v>2</v>
      </c>
      <c r="T16" s="19">
        <f t="shared" si="16"/>
        <v>8</v>
      </c>
      <c r="U16" s="19">
        <f t="shared" si="16"/>
        <v>10</v>
      </c>
      <c r="V16" s="30">
        <v>-5.2469668219193863</v>
      </c>
    </row>
    <row r="17" spans="1:22" ht="18.75" customHeight="1" x14ac:dyDescent="0.2">
      <c r="A17" s="6" t="s">
        <v>21</v>
      </c>
      <c r="B17" s="18">
        <f t="shared" ref="B17:I17" si="17">B12+B13+B20</f>
        <v>-194</v>
      </c>
      <c r="C17" s="18">
        <f t="shared" si="17"/>
        <v>-92</v>
      </c>
      <c r="D17" s="18">
        <f t="shared" si="17"/>
        <v>-75</v>
      </c>
      <c r="E17" s="18">
        <f t="shared" si="17"/>
        <v>-110</v>
      </c>
      <c r="F17" s="18">
        <f t="shared" si="17"/>
        <v>117</v>
      </c>
      <c r="G17" s="18">
        <f t="shared" si="17"/>
        <v>10</v>
      </c>
      <c r="H17" s="18">
        <f t="shared" si="17"/>
        <v>227</v>
      </c>
      <c r="I17" s="18">
        <f t="shared" si="17"/>
        <v>-5</v>
      </c>
      <c r="J17" s="25">
        <f t="shared" si="1"/>
        <v>-5.9301713826914595</v>
      </c>
      <c r="K17" s="33">
        <v>6.3075459252263739</v>
      </c>
      <c r="L17" s="33">
        <v>12.237717307917833</v>
      </c>
      <c r="M17" s="18">
        <f t="shared" ref="M17:U17" si="18">M12+M13+M20</f>
        <v>-84</v>
      </c>
      <c r="N17" s="18">
        <f t="shared" si="18"/>
        <v>311</v>
      </c>
      <c r="O17" s="18">
        <f t="shared" si="18"/>
        <v>-16</v>
      </c>
      <c r="P17" s="18">
        <f t="shared" si="18"/>
        <v>237</v>
      </c>
      <c r="Q17" s="18">
        <f t="shared" si="18"/>
        <v>74</v>
      </c>
      <c r="R17" s="18">
        <f t="shared" si="18"/>
        <v>395</v>
      </c>
      <c r="S17" s="18">
        <f t="shared" si="18"/>
        <v>74</v>
      </c>
      <c r="T17" s="18">
        <f t="shared" si="18"/>
        <v>297</v>
      </c>
      <c r="U17" s="18">
        <f t="shared" si="18"/>
        <v>98</v>
      </c>
      <c r="V17" s="25">
        <v>-4.528494510418934</v>
      </c>
    </row>
    <row r="18" spans="1:22" ht="18.75" customHeight="1" x14ac:dyDescent="0.2">
      <c r="A18" s="4" t="s">
        <v>20</v>
      </c>
      <c r="B18" s="20">
        <f t="shared" ref="B18:I18" si="19">B14+B22</f>
        <v>-66</v>
      </c>
      <c r="C18" s="20">
        <f t="shared" si="19"/>
        <v>26</v>
      </c>
      <c r="D18" s="20">
        <f t="shared" si="19"/>
        <v>-4</v>
      </c>
      <c r="E18" s="20">
        <f t="shared" si="19"/>
        <v>-86</v>
      </c>
      <c r="F18" s="20">
        <f t="shared" si="19"/>
        <v>55</v>
      </c>
      <c r="G18" s="20">
        <f t="shared" si="19"/>
        <v>2</v>
      </c>
      <c r="H18" s="20">
        <f t="shared" si="19"/>
        <v>141</v>
      </c>
      <c r="I18" s="20">
        <f t="shared" si="19"/>
        <v>13</v>
      </c>
      <c r="J18" s="26">
        <f t="shared" si="1"/>
        <v>-10.619061875741078</v>
      </c>
      <c r="K18" s="35">
        <v>6.7912605019274332</v>
      </c>
      <c r="L18" s="35">
        <v>17.410322377668511</v>
      </c>
      <c r="M18" s="20">
        <f t="shared" ref="M18:U18" si="20">M14+M22</f>
        <v>20</v>
      </c>
      <c r="N18" s="20">
        <f t="shared" si="20"/>
        <v>211</v>
      </c>
      <c r="O18" s="20">
        <f t="shared" si="20"/>
        <v>-20</v>
      </c>
      <c r="P18" s="20">
        <f t="shared" si="20"/>
        <v>118</v>
      </c>
      <c r="Q18" s="20">
        <f t="shared" si="20"/>
        <v>93</v>
      </c>
      <c r="R18" s="20">
        <f t="shared" si="20"/>
        <v>191</v>
      </c>
      <c r="S18" s="20">
        <f t="shared" si="20"/>
        <v>-27</v>
      </c>
      <c r="T18" s="20">
        <f t="shared" si="20"/>
        <v>102</v>
      </c>
      <c r="U18" s="20">
        <f t="shared" si="20"/>
        <v>89</v>
      </c>
      <c r="V18" s="26">
        <v>2.4695492734281608</v>
      </c>
    </row>
    <row r="19" spans="1:22" ht="18.75" customHeight="1" x14ac:dyDescent="0.2">
      <c r="A19" s="2" t="s">
        <v>19</v>
      </c>
      <c r="B19" s="19">
        <f t="shared" ref="B19:I19" si="21">B15+B16+B21+B23</f>
        <v>-76</v>
      </c>
      <c r="C19" s="19">
        <f t="shared" si="21"/>
        <v>55</v>
      </c>
      <c r="D19" s="19">
        <f t="shared" si="21"/>
        <v>60</v>
      </c>
      <c r="E19" s="19">
        <f t="shared" si="21"/>
        <v>-133</v>
      </c>
      <c r="F19" s="19">
        <f t="shared" si="21"/>
        <v>113</v>
      </c>
      <c r="G19" s="19">
        <f t="shared" si="21"/>
        <v>-19</v>
      </c>
      <c r="H19" s="19">
        <f t="shared" si="21"/>
        <v>246</v>
      </c>
      <c r="I19" s="21">
        <f t="shared" si="21"/>
        <v>27</v>
      </c>
      <c r="J19" s="27">
        <f t="shared" si="1"/>
        <v>-6.9774708683943647</v>
      </c>
      <c r="K19" s="34">
        <v>5.9282271287861885</v>
      </c>
      <c r="L19" s="34">
        <v>12.905697997180553</v>
      </c>
      <c r="M19" s="21">
        <f t="shared" ref="M19:U19" si="22">M15+M16+M21+M23</f>
        <v>57</v>
      </c>
      <c r="N19" s="21">
        <f>N15+N16+N21+N23</f>
        <v>531</v>
      </c>
      <c r="O19" s="19">
        <f t="shared" si="22"/>
        <v>18</v>
      </c>
      <c r="P19" s="19">
        <f t="shared" si="22"/>
        <v>360</v>
      </c>
      <c r="Q19" s="19">
        <f t="shared" si="22"/>
        <v>171</v>
      </c>
      <c r="R19" s="19">
        <f t="shared" si="22"/>
        <v>474</v>
      </c>
      <c r="S19" s="19">
        <f t="shared" si="22"/>
        <v>-88</v>
      </c>
      <c r="T19" s="19">
        <f t="shared" si="22"/>
        <v>323</v>
      </c>
      <c r="U19" s="19">
        <f t="shared" si="22"/>
        <v>151</v>
      </c>
      <c r="V19" s="30">
        <v>2.9903446578832948</v>
      </c>
    </row>
    <row r="20" spans="1:22" ht="18.75" customHeight="1" x14ac:dyDescent="0.2">
      <c r="A20" s="5" t="s">
        <v>18</v>
      </c>
      <c r="B20" s="18">
        <f>E20+M20</f>
        <v>-162</v>
      </c>
      <c r="C20" s="18">
        <v>-88</v>
      </c>
      <c r="D20" s="18">
        <f>G20-I20+O20-S20</f>
        <v>-82</v>
      </c>
      <c r="E20" s="18">
        <f>F20-H20</f>
        <v>-67</v>
      </c>
      <c r="F20" s="18">
        <v>109</v>
      </c>
      <c r="G20" s="18">
        <v>20</v>
      </c>
      <c r="H20" s="18">
        <v>176</v>
      </c>
      <c r="I20" s="18">
        <v>-7</v>
      </c>
      <c r="J20" s="25">
        <f>K20-L20</f>
        <v>-4.2788310628962813</v>
      </c>
      <c r="K20" s="33">
        <v>6.9610833709805151</v>
      </c>
      <c r="L20" s="33">
        <v>11.239914433876796</v>
      </c>
      <c r="M20" s="18">
        <f>N20-R20</f>
        <v>-95</v>
      </c>
      <c r="N20" s="18">
        <f>P20+Q20</f>
        <v>255</v>
      </c>
      <c r="O20" s="22">
        <v>-20</v>
      </c>
      <c r="P20" s="22">
        <v>200</v>
      </c>
      <c r="Q20" s="22">
        <v>55</v>
      </c>
      <c r="R20" s="22">
        <f>SUM(T20:U20)</f>
        <v>350</v>
      </c>
      <c r="S20" s="22">
        <v>89</v>
      </c>
      <c r="T20" s="22">
        <v>279</v>
      </c>
      <c r="U20" s="22">
        <v>71</v>
      </c>
      <c r="V20" s="29">
        <v>-6.0669992682857696</v>
      </c>
    </row>
    <row r="21" spans="1:22" ht="18.75" customHeight="1" x14ac:dyDescent="0.2">
      <c r="A21" s="3" t="s">
        <v>17</v>
      </c>
      <c r="B21" s="20">
        <f t="shared" ref="B21:B38" si="23">E21+M21</f>
        <v>-29</v>
      </c>
      <c r="C21" s="20">
        <v>12</v>
      </c>
      <c r="D21" s="20">
        <f t="shared" ref="D21:D38" si="24">G21-I21+O21-S21</f>
        <v>56</v>
      </c>
      <c r="E21" s="20">
        <f t="shared" ref="E21:E38" si="25">F21-H21</f>
        <v>-50</v>
      </c>
      <c r="F21" s="20">
        <v>87</v>
      </c>
      <c r="G21" s="20">
        <v>-3</v>
      </c>
      <c r="H21" s="20">
        <v>137</v>
      </c>
      <c r="I21" s="20">
        <v>14</v>
      </c>
      <c r="J21" s="26">
        <f t="shared" ref="J21:J38" si="26">K21-L21</f>
        <v>-4.0529112561226697</v>
      </c>
      <c r="K21" s="35">
        <v>7.05206558565345</v>
      </c>
      <c r="L21" s="35">
        <v>11.10497684177612</v>
      </c>
      <c r="M21" s="20">
        <f t="shared" ref="M21:M38" si="27">N21-R21</f>
        <v>21</v>
      </c>
      <c r="N21" s="20">
        <f t="shared" ref="N21:N38" si="28">P21+Q21</f>
        <v>336</v>
      </c>
      <c r="O21" s="20">
        <v>35</v>
      </c>
      <c r="P21" s="20">
        <v>242</v>
      </c>
      <c r="Q21" s="20">
        <v>94</v>
      </c>
      <c r="R21" s="20">
        <f t="shared" ref="R21:R38" si="29">SUM(T21:U21)</f>
        <v>315</v>
      </c>
      <c r="S21" s="20">
        <v>-38</v>
      </c>
      <c r="T21" s="20">
        <v>237</v>
      </c>
      <c r="U21" s="20">
        <v>78</v>
      </c>
      <c r="V21" s="26">
        <v>1.7022227275715203</v>
      </c>
    </row>
    <row r="22" spans="1:22" ht="18.75" customHeight="1" x14ac:dyDescent="0.2">
      <c r="A22" s="3" t="s">
        <v>16</v>
      </c>
      <c r="B22" s="20">
        <f t="shared" si="23"/>
        <v>-43</v>
      </c>
      <c r="C22" s="20">
        <v>-10</v>
      </c>
      <c r="D22" s="20">
        <f t="shared" si="24"/>
        <v>-6</v>
      </c>
      <c r="E22" s="20">
        <f t="shared" si="25"/>
        <v>-48</v>
      </c>
      <c r="F22" s="20">
        <v>21</v>
      </c>
      <c r="G22" s="20">
        <v>0</v>
      </c>
      <c r="H22" s="20">
        <v>69</v>
      </c>
      <c r="I22" s="20">
        <v>9</v>
      </c>
      <c r="J22" s="26">
        <f t="shared" si="26"/>
        <v>-12.672630228997035</v>
      </c>
      <c r="K22" s="35">
        <v>5.5442757251862016</v>
      </c>
      <c r="L22" s="35">
        <v>18.216905954183236</v>
      </c>
      <c r="M22" s="20">
        <f t="shared" si="27"/>
        <v>5</v>
      </c>
      <c r="N22" s="20">
        <f t="shared" si="28"/>
        <v>110</v>
      </c>
      <c r="O22" s="20">
        <v>17</v>
      </c>
      <c r="P22" s="20">
        <v>63</v>
      </c>
      <c r="Q22" s="20">
        <v>47</v>
      </c>
      <c r="R22" s="20">
        <f t="shared" si="29"/>
        <v>105</v>
      </c>
      <c r="S22" s="20">
        <v>14</v>
      </c>
      <c r="T22" s="20">
        <v>62</v>
      </c>
      <c r="U22" s="20">
        <v>43</v>
      </c>
      <c r="V22" s="26">
        <v>1.3200656488538627</v>
      </c>
    </row>
    <row r="23" spans="1:22" ht="18.75" customHeight="1" x14ac:dyDescent="0.2">
      <c r="A23" s="1" t="s">
        <v>15</v>
      </c>
      <c r="B23" s="19">
        <f t="shared" si="23"/>
        <v>13</v>
      </c>
      <c r="C23" s="19">
        <v>44</v>
      </c>
      <c r="D23" s="19">
        <f t="shared" si="24"/>
        <v>-1</v>
      </c>
      <c r="E23" s="19">
        <f t="shared" si="25"/>
        <v>-29</v>
      </c>
      <c r="F23" s="19">
        <v>12</v>
      </c>
      <c r="G23" s="19">
        <v>-8</v>
      </c>
      <c r="H23" s="19">
        <v>41</v>
      </c>
      <c r="I23" s="21">
        <v>12</v>
      </c>
      <c r="J23" s="27">
        <f t="shared" si="26"/>
        <v>-10.733084364983679</v>
      </c>
      <c r="K23" s="34">
        <v>4.4412762889587638</v>
      </c>
      <c r="L23" s="34">
        <v>15.174360653942443</v>
      </c>
      <c r="M23" s="21">
        <f t="shared" si="27"/>
        <v>42</v>
      </c>
      <c r="N23" s="21">
        <f t="shared" si="28"/>
        <v>109</v>
      </c>
      <c r="O23" s="19">
        <v>-15</v>
      </c>
      <c r="P23" s="19">
        <v>77</v>
      </c>
      <c r="Q23" s="19">
        <v>32</v>
      </c>
      <c r="R23" s="19">
        <f t="shared" si="29"/>
        <v>67</v>
      </c>
      <c r="S23" s="19">
        <v>-34</v>
      </c>
      <c r="T23" s="19">
        <v>47</v>
      </c>
      <c r="U23" s="19">
        <v>20</v>
      </c>
      <c r="V23" s="31">
        <v>15.544467011355678</v>
      </c>
    </row>
    <row r="24" spans="1:22" ht="18.75" customHeight="1" x14ac:dyDescent="0.2">
      <c r="A24" s="7" t="s">
        <v>14</v>
      </c>
      <c r="B24" s="17">
        <f t="shared" si="23"/>
        <v>-5</v>
      </c>
      <c r="C24" s="17">
        <v>-12</v>
      </c>
      <c r="D24" s="18">
        <f t="shared" si="24"/>
        <v>0</v>
      </c>
      <c r="E24" s="18">
        <f t="shared" si="25"/>
        <v>-16</v>
      </c>
      <c r="F24" s="17">
        <v>3</v>
      </c>
      <c r="G24" s="17">
        <v>-3</v>
      </c>
      <c r="H24" s="17">
        <v>19</v>
      </c>
      <c r="I24" s="23">
        <v>0</v>
      </c>
      <c r="J24" s="28">
        <f t="shared" si="26"/>
        <v>-18.08111112143138</v>
      </c>
      <c r="K24" s="32">
        <v>3.3902083352683836</v>
      </c>
      <c r="L24" s="32">
        <v>21.471319456699764</v>
      </c>
      <c r="M24" s="18">
        <f t="shared" si="27"/>
        <v>11</v>
      </c>
      <c r="N24" s="17">
        <f t="shared" si="28"/>
        <v>29</v>
      </c>
      <c r="O24" s="17">
        <v>5</v>
      </c>
      <c r="P24" s="17">
        <v>16</v>
      </c>
      <c r="Q24" s="17">
        <v>13</v>
      </c>
      <c r="R24" s="17">
        <f t="shared" si="29"/>
        <v>18</v>
      </c>
      <c r="S24" s="17">
        <v>2</v>
      </c>
      <c r="T24" s="17">
        <v>8</v>
      </c>
      <c r="U24" s="17">
        <v>10</v>
      </c>
      <c r="V24" s="28">
        <v>12.430763895984075</v>
      </c>
    </row>
    <row r="25" spans="1:22" ht="18.75" customHeight="1" x14ac:dyDescent="0.2">
      <c r="A25" s="5" t="s">
        <v>13</v>
      </c>
      <c r="B25" s="18">
        <f t="shared" si="23"/>
        <v>-7</v>
      </c>
      <c r="C25" s="18">
        <v>2</v>
      </c>
      <c r="D25" s="18">
        <f t="shared" si="24"/>
        <v>-5</v>
      </c>
      <c r="E25" s="18">
        <f t="shared" si="25"/>
        <v>-7</v>
      </c>
      <c r="F25" s="18">
        <v>1</v>
      </c>
      <c r="G25" s="18">
        <v>-1</v>
      </c>
      <c r="H25" s="18">
        <v>8</v>
      </c>
      <c r="I25" s="18">
        <v>3</v>
      </c>
      <c r="J25" s="25">
        <f t="shared" si="26"/>
        <v>-32.044850248331905</v>
      </c>
      <c r="K25" s="33">
        <v>4.577835749761701</v>
      </c>
      <c r="L25" s="33">
        <v>36.622685998093608</v>
      </c>
      <c r="M25" s="18">
        <f t="shared" si="27"/>
        <v>0</v>
      </c>
      <c r="N25" s="18">
        <f t="shared" si="28"/>
        <v>3</v>
      </c>
      <c r="O25" s="18">
        <v>0</v>
      </c>
      <c r="P25" s="18">
        <v>3</v>
      </c>
      <c r="Q25" s="18">
        <v>0</v>
      </c>
      <c r="R25" s="18">
        <f t="shared" si="29"/>
        <v>3</v>
      </c>
      <c r="S25" s="18">
        <v>1</v>
      </c>
      <c r="T25" s="18">
        <v>0</v>
      </c>
      <c r="U25" s="18">
        <v>3</v>
      </c>
      <c r="V25" s="29">
        <v>0</v>
      </c>
    </row>
    <row r="26" spans="1:22" ht="18.75" customHeight="1" x14ac:dyDescent="0.2">
      <c r="A26" s="3" t="s">
        <v>12</v>
      </c>
      <c r="B26" s="20">
        <f t="shared" si="23"/>
        <v>-4</v>
      </c>
      <c r="C26" s="20">
        <v>11</v>
      </c>
      <c r="D26" s="20">
        <f t="shared" si="24"/>
        <v>13</v>
      </c>
      <c r="E26" s="20">
        <f t="shared" si="25"/>
        <v>-10</v>
      </c>
      <c r="F26" s="20">
        <v>1</v>
      </c>
      <c r="G26" s="20">
        <v>1</v>
      </c>
      <c r="H26" s="20">
        <v>11</v>
      </c>
      <c r="I26" s="20">
        <v>4</v>
      </c>
      <c r="J26" s="26">
        <f t="shared" si="26"/>
        <v>-19.695874119081797</v>
      </c>
      <c r="K26" s="35">
        <v>1.9695874119081795</v>
      </c>
      <c r="L26" s="35">
        <v>21.665461530989976</v>
      </c>
      <c r="M26" s="20">
        <f t="shared" si="27"/>
        <v>6</v>
      </c>
      <c r="N26" s="20">
        <f t="shared" si="28"/>
        <v>11</v>
      </c>
      <c r="O26" s="20">
        <v>6</v>
      </c>
      <c r="P26" s="20">
        <v>9</v>
      </c>
      <c r="Q26" s="20">
        <v>2</v>
      </c>
      <c r="R26" s="20">
        <f t="shared" si="29"/>
        <v>5</v>
      </c>
      <c r="S26" s="20">
        <v>-10</v>
      </c>
      <c r="T26" s="20">
        <v>4</v>
      </c>
      <c r="U26" s="20">
        <v>1</v>
      </c>
      <c r="V26" s="26">
        <v>11.817524471449079</v>
      </c>
    </row>
    <row r="27" spans="1:22" ht="18.75" customHeight="1" x14ac:dyDescent="0.2">
      <c r="A27" s="1" t="s">
        <v>11</v>
      </c>
      <c r="B27" s="19">
        <f t="shared" si="23"/>
        <v>-16</v>
      </c>
      <c r="C27" s="19">
        <v>-5</v>
      </c>
      <c r="D27" s="19">
        <f t="shared" si="24"/>
        <v>-1</v>
      </c>
      <c r="E27" s="19">
        <f t="shared" si="25"/>
        <v>-10</v>
      </c>
      <c r="F27" s="19">
        <v>3</v>
      </c>
      <c r="G27" s="19">
        <v>-7</v>
      </c>
      <c r="H27" s="21">
        <v>13</v>
      </c>
      <c r="I27" s="21">
        <v>-5</v>
      </c>
      <c r="J27" s="27">
        <f t="shared" si="26"/>
        <v>-7.8145573427935879</v>
      </c>
      <c r="K27" s="34">
        <v>2.3443672028380758</v>
      </c>
      <c r="L27" s="34">
        <v>10.158924545631663</v>
      </c>
      <c r="M27" s="21">
        <f t="shared" si="27"/>
        <v>-6</v>
      </c>
      <c r="N27" s="21">
        <f t="shared" si="28"/>
        <v>13</v>
      </c>
      <c r="O27" s="24">
        <v>-7</v>
      </c>
      <c r="P27" s="24">
        <v>9</v>
      </c>
      <c r="Q27" s="24">
        <v>4</v>
      </c>
      <c r="R27" s="24">
        <f t="shared" si="29"/>
        <v>19</v>
      </c>
      <c r="S27" s="24">
        <v>-8</v>
      </c>
      <c r="T27" s="24">
        <v>6</v>
      </c>
      <c r="U27" s="24">
        <v>13</v>
      </c>
      <c r="V27" s="31">
        <v>-4.6887344056761524</v>
      </c>
    </row>
    <row r="28" spans="1:22" ht="18.75" customHeight="1" x14ac:dyDescent="0.2">
      <c r="A28" s="5" t="s">
        <v>10</v>
      </c>
      <c r="B28" s="18">
        <f t="shared" si="23"/>
        <v>-21</v>
      </c>
      <c r="C28" s="18">
        <v>-3</v>
      </c>
      <c r="D28" s="18">
        <f t="shared" si="24"/>
        <v>-7</v>
      </c>
      <c r="E28" s="18">
        <f>F28-H28</f>
        <v>-12</v>
      </c>
      <c r="F28" s="18">
        <v>1</v>
      </c>
      <c r="G28" s="18">
        <v>1</v>
      </c>
      <c r="H28" s="18">
        <v>13</v>
      </c>
      <c r="I28" s="18">
        <v>3</v>
      </c>
      <c r="J28" s="25">
        <f t="shared" si="26"/>
        <v>-24.923323792669812</v>
      </c>
      <c r="K28" s="33">
        <v>2.0769436493891509</v>
      </c>
      <c r="L28" s="33">
        <v>27.000267442058963</v>
      </c>
      <c r="M28" s="18">
        <f t="shared" si="27"/>
        <v>-9</v>
      </c>
      <c r="N28" s="18">
        <f t="shared" si="28"/>
        <v>7</v>
      </c>
      <c r="O28" s="18">
        <v>-4</v>
      </c>
      <c r="P28" s="18">
        <v>4</v>
      </c>
      <c r="Q28" s="18">
        <v>3</v>
      </c>
      <c r="R28" s="18">
        <f t="shared" si="29"/>
        <v>16</v>
      </c>
      <c r="S28" s="18">
        <v>1</v>
      </c>
      <c r="T28" s="18">
        <v>11</v>
      </c>
      <c r="U28" s="18">
        <v>5</v>
      </c>
      <c r="V28" s="25">
        <v>-18.692492844502354</v>
      </c>
    </row>
    <row r="29" spans="1:22" ht="18.75" customHeight="1" x14ac:dyDescent="0.2">
      <c r="A29" s="3" t="s">
        <v>9</v>
      </c>
      <c r="B29" s="20">
        <f t="shared" si="23"/>
        <v>13</v>
      </c>
      <c r="C29" s="20">
        <v>28</v>
      </c>
      <c r="D29" s="20">
        <f t="shared" si="24"/>
        <v>27</v>
      </c>
      <c r="E29" s="20">
        <f t="shared" si="25"/>
        <v>-2</v>
      </c>
      <c r="F29" s="20">
        <v>12</v>
      </c>
      <c r="G29" s="20">
        <v>-5</v>
      </c>
      <c r="H29" s="20">
        <v>14</v>
      </c>
      <c r="I29" s="20">
        <v>-16</v>
      </c>
      <c r="J29" s="26">
        <f t="shared" si="26"/>
        <v>-1.4994197450986455</v>
      </c>
      <c r="K29" s="35">
        <v>8.9965184705918588</v>
      </c>
      <c r="L29" s="35">
        <v>10.495938215690504</v>
      </c>
      <c r="M29" s="22">
        <f t="shared" si="27"/>
        <v>15</v>
      </c>
      <c r="N29" s="22">
        <f t="shared" si="28"/>
        <v>38</v>
      </c>
      <c r="O29" s="20">
        <v>-8</v>
      </c>
      <c r="P29" s="20">
        <v>18</v>
      </c>
      <c r="Q29" s="20">
        <v>20</v>
      </c>
      <c r="R29" s="20">
        <f t="shared" si="29"/>
        <v>23</v>
      </c>
      <c r="S29" s="20">
        <v>-24</v>
      </c>
      <c r="T29" s="20">
        <v>11</v>
      </c>
      <c r="U29" s="20">
        <v>12</v>
      </c>
      <c r="V29" s="26">
        <v>11.245648088239825</v>
      </c>
    </row>
    <row r="30" spans="1:22" ht="18.75" customHeight="1" x14ac:dyDescent="0.2">
      <c r="A30" s="3" t="s">
        <v>8</v>
      </c>
      <c r="B30" s="20">
        <f t="shared" si="23"/>
        <v>-1</v>
      </c>
      <c r="C30" s="20">
        <v>23</v>
      </c>
      <c r="D30" s="20">
        <f t="shared" si="24"/>
        <v>16</v>
      </c>
      <c r="E30" s="20">
        <f t="shared" si="25"/>
        <v>-16</v>
      </c>
      <c r="F30" s="20">
        <v>13</v>
      </c>
      <c r="G30" s="20">
        <v>8</v>
      </c>
      <c r="H30" s="20">
        <v>29</v>
      </c>
      <c r="I30" s="20">
        <v>13</v>
      </c>
      <c r="J30" s="29">
        <f t="shared" si="26"/>
        <v>-12.136779846295161</v>
      </c>
      <c r="K30" s="36">
        <v>9.8611336251148227</v>
      </c>
      <c r="L30" s="36">
        <v>21.997913471409984</v>
      </c>
      <c r="M30" s="20">
        <f t="shared" si="27"/>
        <v>15</v>
      </c>
      <c r="N30" s="20">
        <f t="shared" si="28"/>
        <v>36</v>
      </c>
      <c r="O30" s="20">
        <v>-4</v>
      </c>
      <c r="P30" s="20">
        <v>23</v>
      </c>
      <c r="Q30" s="20">
        <v>13</v>
      </c>
      <c r="R30" s="20">
        <f t="shared" si="29"/>
        <v>21</v>
      </c>
      <c r="S30" s="20">
        <v>-25</v>
      </c>
      <c r="T30" s="20">
        <v>12</v>
      </c>
      <c r="U30" s="20">
        <v>9</v>
      </c>
      <c r="V30" s="26">
        <v>11.378231105901719</v>
      </c>
    </row>
    <row r="31" spans="1:22" ht="18.75" customHeight="1" x14ac:dyDescent="0.2">
      <c r="A31" s="1" t="s">
        <v>7</v>
      </c>
      <c r="B31" s="19">
        <f t="shared" si="23"/>
        <v>-14</v>
      </c>
      <c r="C31" s="19">
        <v>-12</v>
      </c>
      <c r="D31" s="19">
        <f t="shared" si="24"/>
        <v>-34</v>
      </c>
      <c r="E31" s="19">
        <f t="shared" si="25"/>
        <v>-8</v>
      </c>
      <c r="F31" s="19">
        <v>8</v>
      </c>
      <c r="G31" s="19">
        <v>-2</v>
      </c>
      <c r="H31" s="19">
        <v>16</v>
      </c>
      <c r="I31" s="21">
        <v>4</v>
      </c>
      <c r="J31" s="27">
        <f t="shared" si="26"/>
        <v>-6.7950907796203124</v>
      </c>
      <c r="K31" s="34">
        <v>6.7950907796203124</v>
      </c>
      <c r="L31" s="34">
        <v>13.590181559240625</v>
      </c>
      <c r="M31" s="19">
        <f t="shared" si="27"/>
        <v>-6</v>
      </c>
      <c r="N31" s="19">
        <f t="shared" si="28"/>
        <v>20</v>
      </c>
      <c r="O31" s="19">
        <v>-21</v>
      </c>
      <c r="P31" s="19">
        <v>10</v>
      </c>
      <c r="Q31" s="19">
        <v>10</v>
      </c>
      <c r="R31" s="19">
        <f t="shared" si="29"/>
        <v>26</v>
      </c>
      <c r="S31" s="19">
        <v>7</v>
      </c>
      <c r="T31" s="19">
        <v>6</v>
      </c>
      <c r="U31" s="19">
        <v>20</v>
      </c>
      <c r="V31" s="30">
        <v>-5.0963180847152323</v>
      </c>
    </row>
    <row r="32" spans="1:22" ht="18.75" customHeight="1" x14ac:dyDescent="0.2">
      <c r="A32" s="5" t="s">
        <v>6</v>
      </c>
      <c r="B32" s="18">
        <f t="shared" si="23"/>
        <v>-1</v>
      </c>
      <c r="C32" s="18">
        <v>-3</v>
      </c>
      <c r="D32" s="18">
        <f t="shared" si="24"/>
        <v>0</v>
      </c>
      <c r="E32" s="18">
        <f t="shared" si="25"/>
        <v>-3</v>
      </c>
      <c r="F32" s="18">
        <v>2</v>
      </c>
      <c r="G32" s="18">
        <v>-2</v>
      </c>
      <c r="H32" s="18">
        <v>5</v>
      </c>
      <c r="I32" s="18">
        <v>2</v>
      </c>
      <c r="J32" s="25">
        <f t="shared" si="26"/>
        <v>-9.8336805805014755</v>
      </c>
      <c r="K32" s="33">
        <v>6.5557870536676477</v>
      </c>
      <c r="L32" s="33">
        <v>16.389467634169122</v>
      </c>
      <c r="M32" s="18">
        <f t="shared" si="27"/>
        <v>2</v>
      </c>
      <c r="N32" s="18">
        <f t="shared" si="28"/>
        <v>8</v>
      </c>
      <c r="O32" s="22">
        <v>0</v>
      </c>
      <c r="P32" s="22">
        <v>3</v>
      </c>
      <c r="Q32" s="22">
        <v>5</v>
      </c>
      <c r="R32" s="22">
        <f t="shared" si="29"/>
        <v>6</v>
      </c>
      <c r="S32" s="22">
        <v>-4</v>
      </c>
      <c r="T32" s="22">
        <v>3</v>
      </c>
      <c r="U32" s="22">
        <v>3</v>
      </c>
      <c r="V32" s="29">
        <v>6.5557870536676468</v>
      </c>
    </row>
    <row r="33" spans="1:22" ht="18.75" customHeight="1" x14ac:dyDescent="0.2">
      <c r="A33" s="3" t="s">
        <v>5</v>
      </c>
      <c r="B33" s="20">
        <f t="shared" si="23"/>
        <v>-7</v>
      </c>
      <c r="C33" s="20">
        <v>8</v>
      </c>
      <c r="D33" s="20">
        <f t="shared" si="24"/>
        <v>43</v>
      </c>
      <c r="E33" s="20">
        <f t="shared" si="25"/>
        <v>-16</v>
      </c>
      <c r="F33" s="20">
        <v>6</v>
      </c>
      <c r="G33" s="20">
        <v>0</v>
      </c>
      <c r="H33" s="20">
        <v>22</v>
      </c>
      <c r="I33" s="20">
        <v>-2</v>
      </c>
      <c r="J33" s="26">
        <f t="shared" si="26"/>
        <v>-12.942229786630499</v>
      </c>
      <c r="K33" s="35">
        <v>4.853336169986437</v>
      </c>
      <c r="L33" s="35">
        <v>17.795565956616937</v>
      </c>
      <c r="M33" s="20">
        <f t="shared" si="27"/>
        <v>9</v>
      </c>
      <c r="N33" s="20">
        <f t="shared" si="28"/>
        <v>34</v>
      </c>
      <c r="O33" s="20">
        <v>18</v>
      </c>
      <c r="P33" s="20">
        <v>25</v>
      </c>
      <c r="Q33" s="20">
        <v>9</v>
      </c>
      <c r="R33" s="20">
        <f t="shared" si="29"/>
        <v>25</v>
      </c>
      <c r="S33" s="20">
        <v>-23</v>
      </c>
      <c r="T33" s="20">
        <v>10</v>
      </c>
      <c r="U33" s="20">
        <v>15</v>
      </c>
      <c r="V33" s="26">
        <v>7.2800042549796586</v>
      </c>
    </row>
    <row r="34" spans="1:22" ht="18.75" customHeight="1" x14ac:dyDescent="0.2">
      <c r="A34" s="3" t="s">
        <v>4</v>
      </c>
      <c r="B34" s="20">
        <f t="shared" si="23"/>
        <v>-13</v>
      </c>
      <c r="C34" s="20">
        <v>-9</v>
      </c>
      <c r="D34" s="20">
        <f t="shared" si="24"/>
        <v>-15</v>
      </c>
      <c r="E34" s="20">
        <f t="shared" si="25"/>
        <v>-10</v>
      </c>
      <c r="F34" s="20">
        <v>2</v>
      </c>
      <c r="G34" s="20">
        <v>-1</v>
      </c>
      <c r="H34" s="20">
        <v>12</v>
      </c>
      <c r="I34" s="20">
        <v>1</v>
      </c>
      <c r="J34" s="26">
        <f t="shared" si="26"/>
        <v>-11.780083590182187</v>
      </c>
      <c r="K34" s="35">
        <v>2.3560167180364373</v>
      </c>
      <c r="L34" s="35">
        <v>14.136100308218625</v>
      </c>
      <c r="M34" s="20">
        <f>N34-R34</f>
        <v>-3</v>
      </c>
      <c r="N34" s="20">
        <f t="shared" si="28"/>
        <v>16</v>
      </c>
      <c r="O34" s="20">
        <v>-17</v>
      </c>
      <c r="P34" s="20">
        <v>4</v>
      </c>
      <c r="Q34" s="20">
        <v>12</v>
      </c>
      <c r="R34" s="20">
        <f t="shared" si="29"/>
        <v>19</v>
      </c>
      <c r="S34" s="20">
        <v>-4</v>
      </c>
      <c r="T34" s="20">
        <v>8</v>
      </c>
      <c r="U34" s="20">
        <v>11</v>
      </c>
      <c r="V34" s="26">
        <v>-3.5340250770546575</v>
      </c>
    </row>
    <row r="35" spans="1:22" ht="18.75" customHeight="1" x14ac:dyDescent="0.2">
      <c r="A35" s="1" t="s">
        <v>3</v>
      </c>
      <c r="B35" s="19">
        <f t="shared" si="23"/>
        <v>-24</v>
      </c>
      <c r="C35" s="19">
        <v>-12</v>
      </c>
      <c r="D35" s="19">
        <f t="shared" si="24"/>
        <v>-24</v>
      </c>
      <c r="E35" s="19">
        <f t="shared" si="25"/>
        <v>-14</v>
      </c>
      <c r="F35" s="19">
        <v>0</v>
      </c>
      <c r="G35" s="19">
        <v>-6</v>
      </c>
      <c r="H35" s="19">
        <v>14</v>
      </c>
      <c r="I35" s="21">
        <v>0</v>
      </c>
      <c r="J35" s="27">
        <f t="shared" si="26"/>
        <v>-16.0912445995138</v>
      </c>
      <c r="K35" s="34">
        <v>0</v>
      </c>
      <c r="L35" s="34">
        <v>16.0912445995138</v>
      </c>
      <c r="M35" s="21">
        <f t="shared" si="27"/>
        <v>-10</v>
      </c>
      <c r="N35" s="21">
        <f t="shared" si="28"/>
        <v>14</v>
      </c>
      <c r="O35" s="24">
        <v>-5</v>
      </c>
      <c r="P35" s="24">
        <v>5</v>
      </c>
      <c r="Q35" s="24">
        <v>9</v>
      </c>
      <c r="R35" s="24">
        <f t="shared" si="29"/>
        <v>24</v>
      </c>
      <c r="S35" s="24">
        <v>13</v>
      </c>
      <c r="T35" s="24">
        <v>10</v>
      </c>
      <c r="U35" s="24">
        <v>14</v>
      </c>
      <c r="V35" s="31">
        <v>-11.493746142509856</v>
      </c>
    </row>
    <row r="36" spans="1:22" ht="18.75" customHeight="1" x14ac:dyDescent="0.2">
      <c r="A36" s="5" t="s">
        <v>2</v>
      </c>
      <c r="B36" s="18">
        <f t="shared" si="23"/>
        <v>-8</v>
      </c>
      <c r="C36" s="18">
        <v>4</v>
      </c>
      <c r="D36" s="18">
        <f t="shared" si="24"/>
        <v>-7</v>
      </c>
      <c r="E36" s="18">
        <f t="shared" si="25"/>
        <v>-4</v>
      </c>
      <c r="F36" s="18">
        <v>2</v>
      </c>
      <c r="G36" s="18">
        <v>1</v>
      </c>
      <c r="H36" s="18">
        <v>6</v>
      </c>
      <c r="I36" s="18">
        <v>2</v>
      </c>
      <c r="J36" s="25">
        <f t="shared" si="26"/>
        <v>-12.264784946236556</v>
      </c>
      <c r="K36" s="33">
        <v>6.1323924731182791</v>
      </c>
      <c r="L36" s="33">
        <v>18.397177419354836</v>
      </c>
      <c r="M36" s="18">
        <f t="shared" si="27"/>
        <v>-4</v>
      </c>
      <c r="N36" s="18">
        <f t="shared" si="28"/>
        <v>6</v>
      </c>
      <c r="O36" s="18">
        <v>2</v>
      </c>
      <c r="P36" s="18">
        <v>2</v>
      </c>
      <c r="Q36" s="18">
        <v>4</v>
      </c>
      <c r="R36" s="18">
        <f t="shared" si="29"/>
        <v>10</v>
      </c>
      <c r="S36" s="18">
        <v>8</v>
      </c>
      <c r="T36" s="18">
        <v>5</v>
      </c>
      <c r="U36" s="18">
        <v>5</v>
      </c>
      <c r="V36" s="25">
        <v>-12.26478494623656</v>
      </c>
    </row>
    <row r="37" spans="1:22" ht="18.75" customHeight="1" x14ac:dyDescent="0.2">
      <c r="A37" s="3" t="s">
        <v>1</v>
      </c>
      <c r="B37" s="20">
        <f t="shared" si="23"/>
        <v>-5</v>
      </c>
      <c r="C37" s="20">
        <v>3</v>
      </c>
      <c r="D37" s="20">
        <f t="shared" si="24"/>
        <v>6</v>
      </c>
      <c r="E37" s="20">
        <f t="shared" si="25"/>
        <v>-5</v>
      </c>
      <c r="F37" s="20">
        <v>1</v>
      </c>
      <c r="G37" s="20">
        <v>-1</v>
      </c>
      <c r="H37" s="20">
        <v>6</v>
      </c>
      <c r="I37" s="20">
        <v>-1</v>
      </c>
      <c r="J37" s="26">
        <f t="shared" si="26"/>
        <v>-21.925872529584908</v>
      </c>
      <c r="K37" s="35">
        <v>4.3851745059169813</v>
      </c>
      <c r="L37" s="35">
        <v>26.31104703550189</v>
      </c>
      <c r="M37" s="20">
        <f>N37-R37</f>
        <v>0</v>
      </c>
      <c r="N37" s="22">
        <f t="shared" si="28"/>
        <v>4</v>
      </c>
      <c r="O37" s="20">
        <v>-1</v>
      </c>
      <c r="P37" s="20">
        <v>2</v>
      </c>
      <c r="Q37" s="20">
        <v>2</v>
      </c>
      <c r="R37" s="20">
        <f t="shared" si="29"/>
        <v>4</v>
      </c>
      <c r="S37" s="20">
        <v>-7</v>
      </c>
      <c r="T37" s="20">
        <v>1</v>
      </c>
      <c r="U37" s="20">
        <v>3</v>
      </c>
      <c r="V37" s="26">
        <v>0</v>
      </c>
    </row>
    <row r="38" spans="1:22" ht="18.75" customHeight="1" x14ac:dyDescent="0.2">
      <c r="A38" s="1" t="s">
        <v>0</v>
      </c>
      <c r="B38" s="19">
        <f t="shared" si="23"/>
        <v>-2</v>
      </c>
      <c r="C38" s="19">
        <v>8</v>
      </c>
      <c r="D38" s="19">
        <f t="shared" si="24"/>
        <v>2</v>
      </c>
      <c r="E38" s="19">
        <f t="shared" si="25"/>
        <v>-2</v>
      </c>
      <c r="F38" s="19">
        <v>1</v>
      </c>
      <c r="G38" s="19">
        <v>1</v>
      </c>
      <c r="H38" s="19">
        <v>3</v>
      </c>
      <c r="I38" s="21">
        <v>-1</v>
      </c>
      <c r="J38" s="27">
        <f t="shared" si="26"/>
        <v>-9.607665074163279</v>
      </c>
      <c r="K38" s="34">
        <v>4.8038325370816386</v>
      </c>
      <c r="L38" s="34">
        <v>14.411497611244917</v>
      </c>
      <c r="M38" s="21">
        <f t="shared" si="27"/>
        <v>0</v>
      </c>
      <c r="N38" s="19">
        <f t="shared" si="28"/>
        <v>4</v>
      </c>
      <c r="O38" s="19">
        <v>1</v>
      </c>
      <c r="P38" s="19">
        <v>0</v>
      </c>
      <c r="Q38" s="19">
        <v>4</v>
      </c>
      <c r="R38" s="19">
        <f t="shared" si="29"/>
        <v>4</v>
      </c>
      <c r="S38" s="19">
        <v>1</v>
      </c>
      <c r="T38" s="19">
        <v>2</v>
      </c>
      <c r="U38" s="19">
        <v>2</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 customHeight="1" x14ac:dyDescent="0.2">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H9" si="0">B10+B11</f>
        <v>-102</v>
      </c>
      <c r="C9" s="17">
        <f t="shared" si="0"/>
        <v>101</v>
      </c>
      <c r="D9" s="17">
        <f t="shared" si="0"/>
        <v>14</v>
      </c>
      <c r="E9" s="17">
        <f t="shared" si="0"/>
        <v>-129</v>
      </c>
      <c r="F9" s="17">
        <f t="shared" si="0"/>
        <v>156</v>
      </c>
      <c r="G9" s="17">
        <f t="shared" si="0"/>
        <v>-10</v>
      </c>
      <c r="H9" s="17">
        <f t="shared" si="0"/>
        <v>285</v>
      </c>
      <c r="I9" s="17">
        <f>I10+I11</f>
        <v>-4</v>
      </c>
      <c r="J9" s="28">
        <f>K9-L9</f>
        <v>-5.8968105124407861</v>
      </c>
      <c r="K9" s="28">
        <v>7.131026666207462</v>
      </c>
      <c r="L9" s="28">
        <v>13.027837178648248</v>
      </c>
      <c r="M9" s="17">
        <f t="shared" ref="M9:U9" si="1">M10+M11</f>
        <v>27</v>
      </c>
      <c r="N9" s="17">
        <f t="shared" si="1"/>
        <v>578</v>
      </c>
      <c r="O9" s="17">
        <f t="shared" si="1"/>
        <v>1</v>
      </c>
      <c r="P9" s="17">
        <f t="shared" si="1"/>
        <v>411</v>
      </c>
      <c r="Q9" s="17">
        <f t="shared" si="1"/>
        <v>167</v>
      </c>
      <c r="R9" s="17">
        <f>R10+R11</f>
        <v>551</v>
      </c>
      <c r="S9" s="17">
        <f t="shared" si="1"/>
        <v>-19</v>
      </c>
      <c r="T9" s="17">
        <f t="shared" si="1"/>
        <v>384</v>
      </c>
      <c r="U9" s="17">
        <f t="shared" si="1"/>
        <v>167</v>
      </c>
      <c r="V9" s="28">
        <v>1.2342161537666776</v>
      </c>
    </row>
    <row r="10" spans="1:22" ht="15" customHeight="1" x14ac:dyDescent="0.2">
      <c r="A10" s="6" t="s">
        <v>28</v>
      </c>
      <c r="B10" s="18">
        <f t="shared" ref="B10:I10" si="2">B20+B21+B22+B23</f>
        <v>-47</v>
      </c>
      <c r="C10" s="18">
        <f t="shared" si="2"/>
        <v>79</v>
      </c>
      <c r="D10" s="18">
        <f t="shared" si="2"/>
        <v>-1</v>
      </c>
      <c r="E10" s="18">
        <f t="shared" si="2"/>
        <v>-77</v>
      </c>
      <c r="F10" s="18">
        <f t="shared" si="2"/>
        <v>123</v>
      </c>
      <c r="G10" s="18">
        <f t="shared" si="2"/>
        <v>-4</v>
      </c>
      <c r="H10" s="18">
        <f t="shared" si="2"/>
        <v>200</v>
      </c>
      <c r="I10" s="18">
        <f t="shared" si="2"/>
        <v>7</v>
      </c>
      <c r="J10" s="25">
        <f t="shared" ref="J10:J38" si="3">K10-L10</f>
        <v>-4.656915175213844</v>
      </c>
      <c r="K10" s="25">
        <v>7.438968396770167</v>
      </c>
      <c r="L10" s="25">
        <v>12.095883571984011</v>
      </c>
      <c r="M10" s="18">
        <f t="shared" ref="M10:U10" si="4">M20+M21+M22+M23</f>
        <v>30</v>
      </c>
      <c r="N10" s="18">
        <f t="shared" si="4"/>
        <v>465</v>
      </c>
      <c r="O10" s="18">
        <f t="shared" si="4"/>
        <v>12</v>
      </c>
      <c r="P10" s="18">
        <f t="shared" si="4"/>
        <v>345</v>
      </c>
      <c r="Q10" s="18">
        <f t="shared" si="4"/>
        <v>120</v>
      </c>
      <c r="R10" s="18">
        <f t="shared" si="4"/>
        <v>435</v>
      </c>
      <c r="S10" s="18">
        <f t="shared" si="4"/>
        <v>2</v>
      </c>
      <c r="T10" s="18">
        <f t="shared" si="4"/>
        <v>332</v>
      </c>
      <c r="U10" s="18">
        <f t="shared" si="4"/>
        <v>103</v>
      </c>
      <c r="V10" s="25">
        <v>1.8143825357975985</v>
      </c>
    </row>
    <row r="11" spans="1:22" ht="15" customHeight="1" x14ac:dyDescent="0.2">
      <c r="A11" s="2" t="s">
        <v>27</v>
      </c>
      <c r="B11" s="19">
        <f t="shared" ref="B11:I11" si="5">B12+B13+B14+B15+B16</f>
        <v>-55</v>
      </c>
      <c r="C11" s="19">
        <f t="shared" si="5"/>
        <v>22</v>
      </c>
      <c r="D11" s="19">
        <f t="shared" si="5"/>
        <v>15</v>
      </c>
      <c r="E11" s="19">
        <f t="shared" si="5"/>
        <v>-52</v>
      </c>
      <c r="F11" s="19">
        <f t="shared" si="5"/>
        <v>33</v>
      </c>
      <c r="G11" s="19">
        <f t="shared" si="5"/>
        <v>-6</v>
      </c>
      <c r="H11" s="19">
        <f t="shared" si="5"/>
        <v>85</v>
      </c>
      <c r="I11" s="19">
        <f t="shared" si="5"/>
        <v>-11</v>
      </c>
      <c r="J11" s="30">
        <f t="shared" si="3"/>
        <v>-9.7347610982944168</v>
      </c>
      <c r="K11" s="30">
        <v>6.1778291585329939</v>
      </c>
      <c r="L11" s="30">
        <v>15.912590256827411</v>
      </c>
      <c r="M11" s="19">
        <f t="shared" ref="M11:U11" si="6">M12+M13+M14+M15+M16</f>
        <v>-3</v>
      </c>
      <c r="N11" s="19">
        <f t="shared" si="6"/>
        <v>113</v>
      </c>
      <c r="O11" s="19">
        <f t="shared" si="6"/>
        <v>-11</v>
      </c>
      <c r="P11" s="19">
        <f t="shared" si="6"/>
        <v>66</v>
      </c>
      <c r="Q11" s="19">
        <f t="shared" si="6"/>
        <v>47</v>
      </c>
      <c r="R11" s="19">
        <f t="shared" si="6"/>
        <v>116</v>
      </c>
      <c r="S11" s="19">
        <f t="shared" si="6"/>
        <v>-21</v>
      </c>
      <c r="T11" s="19">
        <f t="shared" si="6"/>
        <v>52</v>
      </c>
      <c r="U11" s="19">
        <f t="shared" si="6"/>
        <v>64</v>
      </c>
      <c r="V11" s="30">
        <v>-0.56162083259390627</v>
      </c>
    </row>
    <row r="12" spans="1:22" ht="15" customHeight="1" x14ac:dyDescent="0.2">
      <c r="A12" s="6" t="s">
        <v>26</v>
      </c>
      <c r="B12" s="18">
        <f t="shared" ref="B12:I12" si="7">B24</f>
        <v>1</v>
      </c>
      <c r="C12" s="18">
        <f t="shared" si="7"/>
        <v>1</v>
      </c>
      <c r="D12" s="18">
        <f t="shared" si="7"/>
        <v>2</v>
      </c>
      <c r="E12" s="18">
        <f t="shared" si="7"/>
        <v>-2</v>
      </c>
      <c r="F12" s="18">
        <f t="shared" si="7"/>
        <v>2</v>
      </c>
      <c r="G12" s="18">
        <f t="shared" si="7"/>
        <v>0</v>
      </c>
      <c r="H12" s="18">
        <f t="shared" si="7"/>
        <v>4</v>
      </c>
      <c r="I12" s="18">
        <f t="shared" si="7"/>
        <v>-6</v>
      </c>
      <c r="J12" s="25">
        <f t="shared" si="3"/>
        <v>-4.6937187755180769</v>
      </c>
      <c r="K12" s="25">
        <v>4.6937187755180769</v>
      </c>
      <c r="L12" s="25">
        <v>9.3874375510361538</v>
      </c>
      <c r="M12" s="18">
        <f t="shared" ref="M12:U12" si="8">M24</f>
        <v>3</v>
      </c>
      <c r="N12" s="18">
        <f t="shared" si="8"/>
        <v>16</v>
      </c>
      <c r="O12" s="18">
        <f t="shared" si="8"/>
        <v>2</v>
      </c>
      <c r="P12" s="18">
        <f t="shared" si="8"/>
        <v>11</v>
      </c>
      <c r="Q12" s="18">
        <f t="shared" si="8"/>
        <v>5</v>
      </c>
      <c r="R12" s="18">
        <f t="shared" si="8"/>
        <v>13</v>
      </c>
      <c r="S12" s="18">
        <f t="shared" si="8"/>
        <v>6</v>
      </c>
      <c r="T12" s="18">
        <f t="shared" si="8"/>
        <v>6</v>
      </c>
      <c r="U12" s="18">
        <f t="shared" si="8"/>
        <v>7</v>
      </c>
      <c r="V12" s="25">
        <v>7.0405781632771145</v>
      </c>
    </row>
    <row r="13" spans="1:22" ht="15" customHeight="1" x14ac:dyDescent="0.2">
      <c r="A13" s="4" t="s">
        <v>25</v>
      </c>
      <c r="B13" s="20">
        <f t="shared" ref="B13:I13" si="9">B25+B26+B27</f>
        <v>-14</v>
      </c>
      <c r="C13" s="20">
        <f t="shared" si="9"/>
        <v>6</v>
      </c>
      <c r="D13" s="20">
        <f t="shared" si="9"/>
        <v>0</v>
      </c>
      <c r="E13" s="20">
        <f t="shared" si="9"/>
        <v>-15</v>
      </c>
      <c r="F13" s="20">
        <f t="shared" si="9"/>
        <v>2</v>
      </c>
      <c r="G13" s="20">
        <f t="shared" si="9"/>
        <v>-6</v>
      </c>
      <c r="H13" s="20">
        <f t="shared" si="9"/>
        <v>17</v>
      </c>
      <c r="I13" s="20">
        <f t="shared" si="9"/>
        <v>3</v>
      </c>
      <c r="J13" s="26">
        <f t="shared" si="3"/>
        <v>-15.781690932517778</v>
      </c>
      <c r="K13" s="26">
        <v>2.1042254576690369</v>
      </c>
      <c r="L13" s="26">
        <v>17.885916390186814</v>
      </c>
      <c r="M13" s="20">
        <f t="shared" ref="M13:U13" si="10">M25+M26+M27</f>
        <v>1</v>
      </c>
      <c r="N13" s="20">
        <f t="shared" si="10"/>
        <v>13</v>
      </c>
      <c r="O13" s="20">
        <f t="shared" si="10"/>
        <v>-1</v>
      </c>
      <c r="P13" s="20">
        <f t="shared" si="10"/>
        <v>10</v>
      </c>
      <c r="Q13" s="20">
        <f t="shared" si="10"/>
        <v>3</v>
      </c>
      <c r="R13" s="20">
        <f t="shared" si="10"/>
        <v>12</v>
      </c>
      <c r="S13" s="20">
        <f t="shared" si="10"/>
        <v>-10</v>
      </c>
      <c r="T13" s="20">
        <f t="shared" si="10"/>
        <v>5</v>
      </c>
      <c r="U13" s="20">
        <f t="shared" si="10"/>
        <v>7</v>
      </c>
      <c r="V13" s="26">
        <v>1.0521127288345173</v>
      </c>
    </row>
    <row r="14" spans="1:22" ht="15" customHeight="1" x14ac:dyDescent="0.2">
      <c r="A14" s="4" t="s">
        <v>24</v>
      </c>
      <c r="B14" s="20">
        <f t="shared" ref="B14:I14" si="11">B28+B29+B30+B31</f>
        <v>-1</v>
      </c>
      <c r="C14" s="20">
        <f t="shared" si="11"/>
        <v>20</v>
      </c>
      <c r="D14" s="20">
        <f t="shared" si="11"/>
        <v>15</v>
      </c>
      <c r="E14" s="20">
        <f t="shared" si="11"/>
        <v>-9</v>
      </c>
      <c r="F14" s="20">
        <f t="shared" si="11"/>
        <v>21</v>
      </c>
      <c r="G14" s="20">
        <f t="shared" si="11"/>
        <v>3</v>
      </c>
      <c r="H14" s="20">
        <f t="shared" si="11"/>
        <v>30</v>
      </c>
      <c r="I14" s="20">
        <f t="shared" si="11"/>
        <v>0</v>
      </c>
      <c r="J14" s="26">
        <f t="shared" si="3"/>
        <v>-4.3773852418821839</v>
      </c>
      <c r="K14" s="26">
        <v>10.213898897725091</v>
      </c>
      <c r="L14" s="26">
        <v>14.591284139607275</v>
      </c>
      <c r="M14" s="20">
        <f t="shared" ref="M14:U14" si="12">M28+M29+M30+M31</f>
        <v>8</v>
      </c>
      <c r="N14" s="20">
        <f t="shared" si="12"/>
        <v>49</v>
      </c>
      <c r="O14" s="20">
        <f t="shared" si="12"/>
        <v>-2</v>
      </c>
      <c r="P14" s="20">
        <f t="shared" si="12"/>
        <v>26</v>
      </c>
      <c r="Q14" s="20">
        <f t="shared" si="12"/>
        <v>23</v>
      </c>
      <c r="R14" s="20">
        <f t="shared" si="12"/>
        <v>41</v>
      </c>
      <c r="S14" s="20">
        <f t="shared" si="12"/>
        <v>-14</v>
      </c>
      <c r="T14" s="20">
        <f t="shared" si="12"/>
        <v>18</v>
      </c>
      <c r="U14" s="20">
        <f t="shared" si="12"/>
        <v>23</v>
      </c>
      <c r="V14" s="26">
        <v>3.891009103895275</v>
      </c>
    </row>
    <row r="15" spans="1:22" ht="15" customHeight="1" x14ac:dyDescent="0.2">
      <c r="A15" s="4" t="s">
        <v>23</v>
      </c>
      <c r="B15" s="20">
        <f t="shared" ref="B15:I15" si="13">B32+B33+B34+B35</f>
        <v>-33</v>
      </c>
      <c r="C15" s="20">
        <f t="shared" si="13"/>
        <v>-16</v>
      </c>
      <c r="D15" s="20">
        <f t="shared" si="13"/>
        <v>-8</v>
      </c>
      <c r="E15" s="20">
        <f t="shared" si="13"/>
        <v>-22</v>
      </c>
      <c r="F15" s="20">
        <f t="shared" si="13"/>
        <v>5</v>
      </c>
      <c r="G15" s="20">
        <f t="shared" si="13"/>
        <v>-5</v>
      </c>
      <c r="H15" s="20">
        <f t="shared" si="13"/>
        <v>27</v>
      </c>
      <c r="I15" s="20">
        <f t="shared" si="13"/>
        <v>-4</v>
      </c>
      <c r="J15" s="26">
        <f t="shared" si="3"/>
        <v>-14.15012881375047</v>
      </c>
      <c r="K15" s="26">
        <v>3.2159383667614705</v>
      </c>
      <c r="L15" s="26">
        <v>17.366067180511941</v>
      </c>
      <c r="M15" s="20">
        <f t="shared" ref="M15:U15" si="14">M32+M33+M34+M35</f>
        <v>-11</v>
      </c>
      <c r="N15" s="20">
        <f t="shared" si="14"/>
        <v>31</v>
      </c>
      <c r="O15" s="20">
        <f t="shared" si="14"/>
        <v>-10</v>
      </c>
      <c r="P15" s="20">
        <f t="shared" si="14"/>
        <v>17</v>
      </c>
      <c r="Q15" s="20">
        <f t="shared" si="14"/>
        <v>14</v>
      </c>
      <c r="R15" s="20">
        <f t="shared" si="14"/>
        <v>42</v>
      </c>
      <c r="S15" s="20">
        <f t="shared" si="14"/>
        <v>-3</v>
      </c>
      <c r="T15" s="20">
        <f t="shared" si="14"/>
        <v>21</v>
      </c>
      <c r="U15" s="20">
        <f t="shared" si="14"/>
        <v>21</v>
      </c>
      <c r="V15" s="26">
        <v>-7.0750644068752386</v>
      </c>
    </row>
    <row r="16" spans="1:22" ht="15" customHeight="1" x14ac:dyDescent="0.2">
      <c r="A16" s="2" t="s">
        <v>22</v>
      </c>
      <c r="B16" s="19">
        <f t="shared" ref="B16:I16" si="15">B36+B37+B38</f>
        <v>-8</v>
      </c>
      <c r="C16" s="19">
        <f t="shared" si="15"/>
        <v>11</v>
      </c>
      <c r="D16" s="19">
        <f t="shared" si="15"/>
        <v>6</v>
      </c>
      <c r="E16" s="19">
        <f t="shared" si="15"/>
        <v>-4</v>
      </c>
      <c r="F16" s="19">
        <f t="shared" si="15"/>
        <v>3</v>
      </c>
      <c r="G16" s="19">
        <f t="shared" si="15"/>
        <v>2</v>
      </c>
      <c r="H16" s="19">
        <f t="shared" si="15"/>
        <v>7</v>
      </c>
      <c r="I16" s="19">
        <f t="shared" si="15"/>
        <v>-4</v>
      </c>
      <c r="J16" s="30">
        <f t="shared" si="3"/>
        <v>-11.288776172950239</v>
      </c>
      <c r="K16" s="30">
        <v>8.4665821297126769</v>
      </c>
      <c r="L16" s="30">
        <v>19.755358302662916</v>
      </c>
      <c r="M16" s="19">
        <f t="shared" ref="M16:U16" si="16">M36+M37+M38</f>
        <v>-4</v>
      </c>
      <c r="N16" s="19">
        <f t="shared" si="16"/>
        <v>4</v>
      </c>
      <c r="O16" s="19">
        <f t="shared" si="16"/>
        <v>0</v>
      </c>
      <c r="P16" s="19">
        <f t="shared" si="16"/>
        <v>2</v>
      </c>
      <c r="Q16" s="19">
        <f t="shared" si="16"/>
        <v>2</v>
      </c>
      <c r="R16" s="19">
        <f t="shared" si="16"/>
        <v>8</v>
      </c>
      <c r="S16" s="19">
        <f t="shared" si="16"/>
        <v>0</v>
      </c>
      <c r="T16" s="19">
        <f t="shared" si="16"/>
        <v>2</v>
      </c>
      <c r="U16" s="19">
        <f t="shared" si="16"/>
        <v>6</v>
      </c>
      <c r="V16" s="30">
        <v>-11.288776172950236</v>
      </c>
    </row>
    <row r="17" spans="1:22" ht="15" customHeight="1" x14ac:dyDescent="0.2">
      <c r="A17" s="6" t="s">
        <v>21</v>
      </c>
      <c r="B17" s="18">
        <f t="shared" ref="B17:I17" si="17">B12+B13+B20</f>
        <v>-53</v>
      </c>
      <c r="C17" s="18">
        <f t="shared" si="17"/>
        <v>16</v>
      </c>
      <c r="D17" s="18">
        <f t="shared" si="17"/>
        <v>-24</v>
      </c>
      <c r="E17" s="18">
        <f t="shared" si="17"/>
        <v>-40</v>
      </c>
      <c r="F17" s="18">
        <f t="shared" si="17"/>
        <v>63</v>
      </c>
      <c r="G17" s="18">
        <f t="shared" si="17"/>
        <v>1</v>
      </c>
      <c r="H17" s="18">
        <f t="shared" si="17"/>
        <v>103</v>
      </c>
      <c r="I17" s="18">
        <f t="shared" si="17"/>
        <v>-5</v>
      </c>
      <c r="J17" s="25">
        <f t="shared" si="3"/>
        <v>-4.4546487768785417</v>
      </c>
      <c r="K17" s="25">
        <v>7.0160718235837036</v>
      </c>
      <c r="L17" s="25">
        <v>11.470720600462245</v>
      </c>
      <c r="M17" s="18">
        <f t="shared" ref="M17:U17" si="18">M12+M13+M20</f>
        <v>-13</v>
      </c>
      <c r="N17" s="18">
        <f t="shared" si="18"/>
        <v>184</v>
      </c>
      <c r="O17" s="18">
        <f t="shared" si="18"/>
        <v>-10</v>
      </c>
      <c r="P17" s="18">
        <f t="shared" si="18"/>
        <v>142</v>
      </c>
      <c r="Q17" s="18">
        <f t="shared" si="18"/>
        <v>42</v>
      </c>
      <c r="R17" s="18">
        <f t="shared" si="18"/>
        <v>197</v>
      </c>
      <c r="S17" s="18">
        <f t="shared" si="18"/>
        <v>20</v>
      </c>
      <c r="T17" s="18">
        <f t="shared" si="18"/>
        <v>147</v>
      </c>
      <c r="U17" s="18">
        <f t="shared" si="18"/>
        <v>50</v>
      </c>
      <c r="V17" s="25">
        <v>-1.4477608524855263</v>
      </c>
    </row>
    <row r="18" spans="1:22" ht="15" customHeight="1" x14ac:dyDescent="0.2">
      <c r="A18" s="4" t="s">
        <v>20</v>
      </c>
      <c r="B18" s="20">
        <f t="shared" ref="B18:I18" si="19">B14+B22</f>
        <v>-14</v>
      </c>
      <c r="C18" s="20">
        <f t="shared" si="19"/>
        <v>22</v>
      </c>
      <c r="D18" s="20">
        <f t="shared" si="19"/>
        <v>16</v>
      </c>
      <c r="E18" s="20">
        <f t="shared" si="19"/>
        <v>-32</v>
      </c>
      <c r="F18" s="20">
        <f t="shared" si="19"/>
        <v>34</v>
      </c>
      <c r="G18" s="20">
        <f t="shared" si="19"/>
        <v>5</v>
      </c>
      <c r="H18" s="20">
        <f t="shared" si="19"/>
        <v>66</v>
      </c>
      <c r="I18" s="20">
        <f t="shared" si="19"/>
        <v>0</v>
      </c>
      <c r="J18" s="26">
        <f t="shared" si="3"/>
        <v>-8.3353434261401489</v>
      </c>
      <c r="K18" s="26">
        <v>8.8563023902739104</v>
      </c>
      <c r="L18" s="26">
        <v>17.191645816414059</v>
      </c>
      <c r="M18" s="20">
        <f t="shared" ref="M18:U18" si="20">M14+M22</f>
        <v>18</v>
      </c>
      <c r="N18" s="20">
        <f t="shared" si="20"/>
        <v>110</v>
      </c>
      <c r="O18" s="20">
        <f t="shared" si="20"/>
        <v>9</v>
      </c>
      <c r="P18" s="20">
        <f t="shared" si="20"/>
        <v>61</v>
      </c>
      <c r="Q18" s="20">
        <f t="shared" si="20"/>
        <v>49</v>
      </c>
      <c r="R18" s="20">
        <f t="shared" si="20"/>
        <v>92</v>
      </c>
      <c r="S18" s="20">
        <f t="shared" si="20"/>
        <v>-2</v>
      </c>
      <c r="T18" s="20">
        <f t="shared" si="20"/>
        <v>47</v>
      </c>
      <c r="U18" s="20">
        <f t="shared" si="20"/>
        <v>45</v>
      </c>
      <c r="V18" s="26">
        <v>4.688630677203836</v>
      </c>
    </row>
    <row r="19" spans="1:22" ht="15" customHeight="1" x14ac:dyDescent="0.2">
      <c r="A19" s="2" t="s">
        <v>19</v>
      </c>
      <c r="B19" s="19">
        <f t="shared" ref="B19:I19" si="21">B15+B16+B21+B23</f>
        <v>-35</v>
      </c>
      <c r="C19" s="19">
        <f t="shared" si="21"/>
        <v>63</v>
      </c>
      <c r="D19" s="19">
        <f t="shared" si="21"/>
        <v>22</v>
      </c>
      <c r="E19" s="19">
        <f t="shared" si="21"/>
        <v>-57</v>
      </c>
      <c r="F19" s="19">
        <f t="shared" si="21"/>
        <v>59</v>
      </c>
      <c r="G19" s="19">
        <f t="shared" si="21"/>
        <v>-16</v>
      </c>
      <c r="H19" s="19">
        <f t="shared" si="21"/>
        <v>116</v>
      </c>
      <c r="I19" s="19">
        <f t="shared" si="21"/>
        <v>1</v>
      </c>
      <c r="J19" s="30">
        <f t="shared" si="3"/>
        <v>-6.2929359412090662</v>
      </c>
      <c r="K19" s="30">
        <v>6.5137407110760517</v>
      </c>
      <c r="L19" s="30">
        <v>12.806676652285118</v>
      </c>
      <c r="M19" s="19">
        <f t="shared" ref="M19:U19" si="22">M15+M16+M21+M23</f>
        <v>22</v>
      </c>
      <c r="N19" s="19">
        <f t="shared" si="22"/>
        <v>284</v>
      </c>
      <c r="O19" s="19">
        <f t="shared" si="22"/>
        <v>2</v>
      </c>
      <c r="P19" s="19">
        <f t="shared" si="22"/>
        <v>208</v>
      </c>
      <c r="Q19" s="19">
        <f t="shared" si="22"/>
        <v>76</v>
      </c>
      <c r="R19" s="19">
        <f t="shared" si="22"/>
        <v>262</v>
      </c>
      <c r="S19" s="19">
        <f t="shared" si="22"/>
        <v>-37</v>
      </c>
      <c r="T19" s="19">
        <f t="shared" si="22"/>
        <v>190</v>
      </c>
      <c r="U19" s="19">
        <f t="shared" si="22"/>
        <v>72</v>
      </c>
      <c r="V19" s="30">
        <v>2.4288524685368316</v>
      </c>
    </row>
    <row r="20" spans="1:22" ht="15" customHeight="1" x14ac:dyDescent="0.2">
      <c r="A20" s="5" t="s">
        <v>18</v>
      </c>
      <c r="B20" s="18">
        <f>E20+M20</f>
        <v>-40</v>
      </c>
      <c r="C20" s="18">
        <v>9</v>
      </c>
      <c r="D20" s="18">
        <f>G20-I20+O20-S20</f>
        <v>-26</v>
      </c>
      <c r="E20" s="18">
        <f>F20-H20</f>
        <v>-23</v>
      </c>
      <c r="F20" s="18">
        <v>59</v>
      </c>
      <c r="G20" s="18">
        <v>7</v>
      </c>
      <c r="H20" s="18">
        <v>82</v>
      </c>
      <c r="I20" s="18">
        <v>-2</v>
      </c>
      <c r="J20" s="25">
        <f t="shared" si="3"/>
        <v>-3.0251957908877998</v>
      </c>
      <c r="K20" s="25">
        <v>7.7602848548860965</v>
      </c>
      <c r="L20" s="25">
        <v>10.785480645773896</v>
      </c>
      <c r="M20" s="18">
        <f>N20-R20</f>
        <v>-17</v>
      </c>
      <c r="N20" s="18">
        <f>SUM(P20:Q20)</f>
        <v>155</v>
      </c>
      <c r="O20" s="22">
        <v>-11</v>
      </c>
      <c r="P20" s="22">
        <v>121</v>
      </c>
      <c r="Q20" s="22">
        <v>34</v>
      </c>
      <c r="R20" s="22">
        <f>SUM(T20:U20)</f>
        <v>172</v>
      </c>
      <c r="S20" s="22">
        <v>24</v>
      </c>
      <c r="T20" s="22">
        <v>136</v>
      </c>
      <c r="U20" s="22">
        <v>36</v>
      </c>
      <c r="V20" s="29">
        <v>-2.2360142802214149</v>
      </c>
    </row>
    <row r="21" spans="1:22" ht="15" customHeight="1" x14ac:dyDescent="0.2">
      <c r="A21" s="3" t="s">
        <v>17</v>
      </c>
      <c r="B21" s="20">
        <f t="shared" ref="B21:B38" si="23">E21+M21</f>
        <v>0</v>
      </c>
      <c r="C21" s="20">
        <v>31</v>
      </c>
      <c r="D21" s="20">
        <f t="shared" ref="D21:D38" si="24">G21-I21+O21-S21</f>
        <v>46</v>
      </c>
      <c r="E21" s="20">
        <f t="shared" ref="E21:E38" si="25">F21-H21</f>
        <v>-14</v>
      </c>
      <c r="F21" s="20">
        <v>46</v>
      </c>
      <c r="G21" s="20">
        <v>-8</v>
      </c>
      <c r="H21" s="20">
        <v>60</v>
      </c>
      <c r="I21" s="20">
        <v>-2</v>
      </c>
      <c r="J21" s="26">
        <f t="shared" si="3"/>
        <v>-2.3923646581727569</v>
      </c>
      <c r="K21" s="26">
        <v>7.860626733996205</v>
      </c>
      <c r="L21" s="26">
        <v>10.252991392168962</v>
      </c>
      <c r="M21" s="20">
        <f t="shared" ref="M21:M38" si="26">N21-R21</f>
        <v>14</v>
      </c>
      <c r="N21" s="20">
        <f>SUM(P21:Q21)</f>
        <v>190</v>
      </c>
      <c r="O21" s="20">
        <v>35</v>
      </c>
      <c r="P21" s="20">
        <v>144</v>
      </c>
      <c r="Q21" s="20">
        <v>46</v>
      </c>
      <c r="R21" s="20">
        <f t="shared" ref="R21:R38" si="27">SUM(T21:U21)</f>
        <v>176</v>
      </c>
      <c r="S21" s="20">
        <v>-17</v>
      </c>
      <c r="T21" s="20">
        <v>140</v>
      </c>
      <c r="U21" s="20">
        <v>36</v>
      </c>
      <c r="V21" s="26">
        <v>2.3923646581727489</v>
      </c>
    </row>
    <row r="22" spans="1:22" ht="15" customHeight="1" x14ac:dyDescent="0.2">
      <c r="A22" s="3" t="s">
        <v>16</v>
      </c>
      <c r="B22" s="20">
        <f t="shared" si="23"/>
        <v>-13</v>
      </c>
      <c r="C22" s="20">
        <v>2</v>
      </c>
      <c r="D22" s="20">
        <f t="shared" si="24"/>
        <v>1</v>
      </c>
      <c r="E22" s="20">
        <f t="shared" si="25"/>
        <v>-23</v>
      </c>
      <c r="F22" s="20">
        <v>13</v>
      </c>
      <c r="G22" s="20">
        <v>2</v>
      </c>
      <c r="H22" s="20">
        <v>36</v>
      </c>
      <c r="I22" s="20">
        <v>0</v>
      </c>
      <c r="J22" s="26">
        <f t="shared" si="3"/>
        <v>-12.89923080941713</v>
      </c>
      <c r="K22" s="26">
        <v>7.2908695879314216</v>
      </c>
      <c r="L22" s="26">
        <v>20.190100397348552</v>
      </c>
      <c r="M22" s="20">
        <f>N22-R22</f>
        <v>10</v>
      </c>
      <c r="N22" s="20">
        <f t="shared" ref="N22:N38" si="28">SUM(P22:Q22)</f>
        <v>61</v>
      </c>
      <c r="O22" s="20">
        <v>11</v>
      </c>
      <c r="P22" s="20">
        <v>35</v>
      </c>
      <c r="Q22" s="20">
        <v>26</v>
      </c>
      <c r="R22" s="20">
        <f t="shared" si="27"/>
        <v>51</v>
      </c>
      <c r="S22" s="20">
        <v>12</v>
      </c>
      <c r="T22" s="20">
        <v>29</v>
      </c>
      <c r="U22" s="20">
        <v>22</v>
      </c>
      <c r="V22" s="26">
        <v>5.6083612214857084</v>
      </c>
    </row>
    <row r="23" spans="1:22" ht="15" customHeight="1" x14ac:dyDescent="0.2">
      <c r="A23" s="1" t="s">
        <v>15</v>
      </c>
      <c r="B23" s="19">
        <f t="shared" si="23"/>
        <v>6</v>
      </c>
      <c r="C23" s="19">
        <v>37</v>
      </c>
      <c r="D23" s="19">
        <f t="shared" si="24"/>
        <v>-22</v>
      </c>
      <c r="E23" s="19">
        <f t="shared" si="25"/>
        <v>-17</v>
      </c>
      <c r="F23" s="19">
        <v>5</v>
      </c>
      <c r="G23" s="19">
        <v>-5</v>
      </c>
      <c r="H23" s="19">
        <v>22</v>
      </c>
      <c r="I23" s="19">
        <v>11</v>
      </c>
      <c r="J23" s="30">
        <f t="shared" si="3"/>
        <v>-13.109856583873505</v>
      </c>
      <c r="K23" s="30">
        <v>3.8558401717275008</v>
      </c>
      <c r="L23" s="30">
        <v>16.965696755601005</v>
      </c>
      <c r="M23" s="19">
        <f t="shared" si="26"/>
        <v>23</v>
      </c>
      <c r="N23" s="19">
        <f t="shared" si="28"/>
        <v>59</v>
      </c>
      <c r="O23" s="19">
        <v>-23</v>
      </c>
      <c r="P23" s="19">
        <v>45</v>
      </c>
      <c r="Q23" s="19">
        <v>14</v>
      </c>
      <c r="R23" s="19">
        <f t="shared" si="27"/>
        <v>36</v>
      </c>
      <c r="S23" s="24">
        <v>-17</v>
      </c>
      <c r="T23" s="24">
        <v>27</v>
      </c>
      <c r="U23" s="24">
        <v>9</v>
      </c>
      <c r="V23" s="31">
        <v>17.736864789946502</v>
      </c>
    </row>
    <row r="24" spans="1:22" ht="15" customHeight="1" x14ac:dyDescent="0.2">
      <c r="A24" s="7" t="s">
        <v>14</v>
      </c>
      <c r="B24" s="17">
        <f t="shared" si="23"/>
        <v>1</v>
      </c>
      <c r="C24" s="17">
        <v>1</v>
      </c>
      <c r="D24" s="17">
        <f t="shared" si="24"/>
        <v>2</v>
      </c>
      <c r="E24" s="18">
        <f t="shared" si="25"/>
        <v>-2</v>
      </c>
      <c r="F24" s="17">
        <v>2</v>
      </c>
      <c r="G24" s="17">
        <v>0</v>
      </c>
      <c r="H24" s="17">
        <v>4</v>
      </c>
      <c r="I24" s="23">
        <v>-6</v>
      </c>
      <c r="J24" s="38">
        <f t="shared" si="3"/>
        <v>-4.6937187755180769</v>
      </c>
      <c r="K24" s="38">
        <v>4.6937187755180769</v>
      </c>
      <c r="L24" s="38">
        <v>9.3874375510361538</v>
      </c>
      <c r="M24" s="18">
        <f t="shared" si="26"/>
        <v>3</v>
      </c>
      <c r="N24" s="17">
        <f t="shared" si="28"/>
        <v>16</v>
      </c>
      <c r="O24" s="17">
        <v>2</v>
      </c>
      <c r="P24" s="17">
        <v>11</v>
      </c>
      <c r="Q24" s="17">
        <v>5</v>
      </c>
      <c r="R24" s="17">
        <f t="shared" si="27"/>
        <v>13</v>
      </c>
      <c r="S24" s="17">
        <v>6</v>
      </c>
      <c r="T24" s="17">
        <v>6</v>
      </c>
      <c r="U24" s="17">
        <v>7</v>
      </c>
      <c r="V24" s="28">
        <v>7.0405781632771145</v>
      </c>
    </row>
    <row r="25" spans="1:22" ht="15" customHeight="1" x14ac:dyDescent="0.2">
      <c r="A25" s="5" t="s">
        <v>13</v>
      </c>
      <c r="B25" s="18">
        <f t="shared" si="23"/>
        <v>-1</v>
      </c>
      <c r="C25" s="18">
        <v>5</v>
      </c>
      <c r="D25" s="18">
        <f t="shared" si="24"/>
        <v>-1</v>
      </c>
      <c r="E25" s="18">
        <f t="shared" si="25"/>
        <v>-1</v>
      </c>
      <c r="F25" s="18">
        <v>0</v>
      </c>
      <c r="G25" s="18">
        <v>-1</v>
      </c>
      <c r="H25" s="18">
        <v>1</v>
      </c>
      <c r="I25" s="18">
        <v>-1</v>
      </c>
      <c r="J25" s="25">
        <f t="shared" si="3"/>
        <v>-9.5803039449854328</v>
      </c>
      <c r="K25" s="25">
        <v>0</v>
      </c>
      <c r="L25" s="25">
        <v>9.5803039449854328</v>
      </c>
      <c r="M25" s="18">
        <f t="shared" si="26"/>
        <v>0</v>
      </c>
      <c r="N25" s="18">
        <f t="shared" si="28"/>
        <v>2</v>
      </c>
      <c r="O25" s="18">
        <v>0</v>
      </c>
      <c r="P25" s="18">
        <v>2</v>
      </c>
      <c r="Q25" s="18">
        <v>0</v>
      </c>
      <c r="R25" s="18">
        <f t="shared" si="27"/>
        <v>2</v>
      </c>
      <c r="S25" s="22">
        <v>1</v>
      </c>
      <c r="T25" s="22">
        <v>0</v>
      </c>
      <c r="U25" s="22">
        <v>2</v>
      </c>
      <c r="V25" s="29">
        <v>0</v>
      </c>
    </row>
    <row r="26" spans="1:22" ht="15" customHeight="1" x14ac:dyDescent="0.2">
      <c r="A26" s="3" t="s">
        <v>12</v>
      </c>
      <c r="B26" s="20">
        <f t="shared" si="23"/>
        <v>-3</v>
      </c>
      <c r="C26" s="20">
        <v>6</v>
      </c>
      <c r="D26" s="20">
        <f t="shared" si="24"/>
        <v>6</v>
      </c>
      <c r="E26" s="20">
        <f t="shared" si="25"/>
        <v>-7</v>
      </c>
      <c r="F26" s="20">
        <v>0</v>
      </c>
      <c r="G26" s="20">
        <v>0</v>
      </c>
      <c r="H26" s="20">
        <v>7</v>
      </c>
      <c r="I26" s="20">
        <v>3</v>
      </c>
      <c r="J26" s="26">
        <f t="shared" si="3"/>
        <v>-29.625936318731011</v>
      </c>
      <c r="K26" s="26">
        <v>0</v>
      </c>
      <c r="L26" s="26">
        <v>29.625936318731011</v>
      </c>
      <c r="M26" s="20">
        <f t="shared" si="26"/>
        <v>4</v>
      </c>
      <c r="N26" s="20">
        <f t="shared" si="28"/>
        <v>5</v>
      </c>
      <c r="O26" s="20">
        <v>4</v>
      </c>
      <c r="P26" s="20">
        <v>4</v>
      </c>
      <c r="Q26" s="20">
        <v>1</v>
      </c>
      <c r="R26" s="20">
        <f t="shared" si="27"/>
        <v>1</v>
      </c>
      <c r="S26" s="20">
        <v>-5</v>
      </c>
      <c r="T26" s="20">
        <v>1</v>
      </c>
      <c r="U26" s="20">
        <v>0</v>
      </c>
      <c r="V26" s="26">
        <v>16.929106467846289</v>
      </c>
    </row>
    <row r="27" spans="1:22" ht="15" customHeight="1" x14ac:dyDescent="0.2">
      <c r="A27" s="1" t="s">
        <v>11</v>
      </c>
      <c r="B27" s="19">
        <f t="shared" si="23"/>
        <v>-10</v>
      </c>
      <c r="C27" s="19">
        <v>-5</v>
      </c>
      <c r="D27" s="19">
        <f t="shared" si="24"/>
        <v>-5</v>
      </c>
      <c r="E27" s="19">
        <f t="shared" si="25"/>
        <v>-7</v>
      </c>
      <c r="F27" s="19">
        <v>2</v>
      </c>
      <c r="G27" s="19">
        <v>-5</v>
      </c>
      <c r="H27" s="19">
        <v>9</v>
      </c>
      <c r="I27" s="19">
        <v>1</v>
      </c>
      <c r="J27" s="30">
        <f t="shared" si="3"/>
        <v>-11.47901877976458</v>
      </c>
      <c r="K27" s="30">
        <v>3.2797196513613081</v>
      </c>
      <c r="L27" s="30">
        <v>14.758738431125888</v>
      </c>
      <c r="M27" s="19">
        <f t="shared" si="26"/>
        <v>-3</v>
      </c>
      <c r="N27" s="19">
        <f t="shared" si="28"/>
        <v>6</v>
      </c>
      <c r="O27" s="24">
        <v>-5</v>
      </c>
      <c r="P27" s="24">
        <v>4</v>
      </c>
      <c r="Q27" s="24">
        <v>2</v>
      </c>
      <c r="R27" s="24">
        <f t="shared" si="27"/>
        <v>9</v>
      </c>
      <c r="S27" s="24">
        <v>-6</v>
      </c>
      <c r="T27" s="24">
        <v>4</v>
      </c>
      <c r="U27" s="24">
        <v>5</v>
      </c>
      <c r="V27" s="31">
        <v>-4.9195794770419639</v>
      </c>
    </row>
    <row r="28" spans="1:22" ht="15" customHeight="1" x14ac:dyDescent="0.2">
      <c r="A28" s="5" t="s">
        <v>10</v>
      </c>
      <c r="B28" s="18">
        <f t="shared" si="23"/>
        <v>-7</v>
      </c>
      <c r="C28" s="18">
        <v>-4</v>
      </c>
      <c r="D28" s="18">
        <f t="shared" si="24"/>
        <v>0</v>
      </c>
      <c r="E28" s="18">
        <f t="shared" si="25"/>
        <v>-5</v>
      </c>
      <c r="F28" s="18">
        <v>1</v>
      </c>
      <c r="G28" s="18">
        <v>1</v>
      </c>
      <c r="H28" s="18">
        <v>6</v>
      </c>
      <c r="I28" s="18">
        <v>1</v>
      </c>
      <c r="J28" s="25">
        <f t="shared" si="3"/>
        <v>-21.540785855080674</v>
      </c>
      <c r="K28" s="25">
        <v>4.3081571710161342</v>
      </c>
      <c r="L28" s="25">
        <v>25.848943026096808</v>
      </c>
      <c r="M28" s="18">
        <f t="shared" si="26"/>
        <v>-2</v>
      </c>
      <c r="N28" s="18">
        <f t="shared" si="28"/>
        <v>4</v>
      </c>
      <c r="O28" s="18">
        <v>2</v>
      </c>
      <c r="P28" s="18">
        <v>2</v>
      </c>
      <c r="Q28" s="18">
        <v>2</v>
      </c>
      <c r="R28" s="18">
        <f t="shared" si="27"/>
        <v>6</v>
      </c>
      <c r="S28" s="18">
        <v>2</v>
      </c>
      <c r="T28" s="18">
        <v>4</v>
      </c>
      <c r="U28" s="18">
        <v>2</v>
      </c>
      <c r="V28" s="25">
        <v>-8.6163143420322719</v>
      </c>
    </row>
    <row r="29" spans="1:22" ht="15" customHeight="1" x14ac:dyDescent="0.2">
      <c r="A29" s="3" t="s">
        <v>9</v>
      </c>
      <c r="B29" s="20">
        <f t="shared" si="23"/>
        <v>7</v>
      </c>
      <c r="C29" s="20">
        <v>12</v>
      </c>
      <c r="D29" s="20">
        <f t="shared" si="24"/>
        <v>14</v>
      </c>
      <c r="E29" s="20">
        <f>F29-H29</f>
        <v>1</v>
      </c>
      <c r="F29" s="20">
        <v>5</v>
      </c>
      <c r="G29" s="20">
        <v>-5</v>
      </c>
      <c r="H29" s="20">
        <v>4</v>
      </c>
      <c r="I29" s="20">
        <v>-10</v>
      </c>
      <c r="J29" s="26">
        <f t="shared" si="3"/>
        <v>1.5728284195013487</v>
      </c>
      <c r="K29" s="26">
        <v>7.8641420975067433</v>
      </c>
      <c r="L29" s="26">
        <v>6.2913136780053946</v>
      </c>
      <c r="M29" s="20">
        <f t="shared" si="26"/>
        <v>6</v>
      </c>
      <c r="N29" s="20">
        <f t="shared" si="28"/>
        <v>20</v>
      </c>
      <c r="O29" s="20">
        <v>0</v>
      </c>
      <c r="P29" s="20">
        <v>9</v>
      </c>
      <c r="Q29" s="20">
        <v>11</v>
      </c>
      <c r="R29" s="20">
        <f t="shared" si="27"/>
        <v>14</v>
      </c>
      <c r="S29" s="20">
        <v>-9</v>
      </c>
      <c r="T29" s="20">
        <v>6</v>
      </c>
      <c r="U29" s="20">
        <v>8</v>
      </c>
      <c r="V29" s="26">
        <v>9.4369705170080884</v>
      </c>
    </row>
    <row r="30" spans="1:22" ht="15" customHeight="1" x14ac:dyDescent="0.2">
      <c r="A30" s="3" t="s">
        <v>8</v>
      </c>
      <c r="B30" s="20">
        <f t="shared" si="23"/>
        <v>4</v>
      </c>
      <c r="C30" s="20">
        <v>16</v>
      </c>
      <c r="D30" s="20">
        <f t="shared" si="24"/>
        <v>17</v>
      </c>
      <c r="E30" s="20">
        <f t="shared" si="25"/>
        <v>-2</v>
      </c>
      <c r="F30" s="20">
        <v>11</v>
      </c>
      <c r="G30" s="20">
        <v>7</v>
      </c>
      <c r="H30" s="20">
        <v>13</v>
      </c>
      <c r="I30" s="20">
        <v>8</v>
      </c>
      <c r="J30" s="26">
        <f t="shared" si="3"/>
        <v>-3.1990744595536178</v>
      </c>
      <c r="K30" s="26">
        <v>17.59490952754491</v>
      </c>
      <c r="L30" s="26">
        <v>20.793983987098528</v>
      </c>
      <c r="M30" s="20">
        <f t="shared" si="26"/>
        <v>6</v>
      </c>
      <c r="N30" s="20">
        <f t="shared" si="28"/>
        <v>15</v>
      </c>
      <c r="O30" s="20">
        <v>6</v>
      </c>
      <c r="P30" s="20">
        <v>10</v>
      </c>
      <c r="Q30" s="20">
        <v>5</v>
      </c>
      <c r="R30" s="20">
        <f t="shared" si="27"/>
        <v>9</v>
      </c>
      <c r="S30" s="20">
        <v>-12</v>
      </c>
      <c r="T30" s="20">
        <v>6</v>
      </c>
      <c r="U30" s="20">
        <v>3</v>
      </c>
      <c r="V30" s="26">
        <v>9.597223378660857</v>
      </c>
    </row>
    <row r="31" spans="1:22" ht="15" customHeight="1" x14ac:dyDescent="0.2">
      <c r="A31" s="1" t="s">
        <v>7</v>
      </c>
      <c r="B31" s="19">
        <f t="shared" si="23"/>
        <v>-5</v>
      </c>
      <c r="C31" s="19">
        <v>-4</v>
      </c>
      <c r="D31" s="19">
        <f t="shared" si="24"/>
        <v>-16</v>
      </c>
      <c r="E31" s="19">
        <f t="shared" si="25"/>
        <v>-3</v>
      </c>
      <c r="F31" s="19">
        <v>4</v>
      </c>
      <c r="G31" s="19">
        <v>0</v>
      </c>
      <c r="H31" s="19">
        <v>7</v>
      </c>
      <c r="I31" s="19">
        <v>1</v>
      </c>
      <c r="J31" s="30">
        <f t="shared" si="3"/>
        <v>-5.329297019487222</v>
      </c>
      <c r="K31" s="30">
        <v>7.1057293593162916</v>
      </c>
      <c r="L31" s="30">
        <v>12.435026378803514</v>
      </c>
      <c r="M31" s="19">
        <f t="shared" si="26"/>
        <v>-2</v>
      </c>
      <c r="N31" s="19">
        <f t="shared" si="28"/>
        <v>10</v>
      </c>
      <c r="O31" s="19">
        <v>-10</v>
      </c>
      <c r="P31" s="19">
        <v>5</v>
      </c>
      <c r="Q31" s="19">
        <v>5</v>
      </c>
      <c r="R31" s="19">
        <f t="shared" si="27"/>
        <v>12</v>
      </c>
      <c r="S31" s="19">
        <v>5</v>
      </c>
      <c r="T31" s="19">
        <v>2</v>
      </c>
      <c r="U31" s="19">
        <v>10</v>
      </c>
      <c r="V31" s="30">
        <v>-3.5528646796581498</v>
      </c>
    </row>
    <row r="32" spans="1:22" ht="15" customHeight="1" x14ac:dyDescent="0.2">
      <c r="A32" s="5" t="s">
        <v>6</v>
      </c>
      <c r="B32" s="18">
        <f t="shared" si="23"/>
        <v>0</v>
      </c>
      <c r="C32" s="18">
        <v>1</v>
      </c>
      <c r="D32" s="18">
        <f t="shared" si="24"/>
        <v>0</v>
      </c>
      <c r="E32" s="18">
        <f t="shared" si="25"/>
        <v>-1</v>
      </c>
      <c r="F32" s="18">
        <v>1</v>
      </c>
      <c r="G32" s="18">
        <v>-1</v>
      </c>
      <c r="H32" s="18">
        <v>2</v>
      </c>
      <c r="I32" s="18">
        <v>-1</v>
      </c>
      <c r="J32" s="25">
        <f t="shared" si="3"/>
        <v>-7.0209860157347022</v>
      </c>
      <c r="K32" s="25">
        <v>7.0209860157347022</v>
      </c>
      <c r="L32" s="25">
        <v>14.041972031469404</v>
      </c>
      <c r="M32" s="18">
        <f t="shared" si="26"/>
        <v>1</v>
      </c>
      <c r="N32" s="18">
        <f t="shared" si="28"/>
        <v>4</v>
      </c>
      <c r="O32" s="22">
        <v>1</v>
      </c>
      <c r="P32" s="22">
        <v>1</v>
      </c>
      <c r="Q32" s="22">
        <v>3</v>
      </c>
      <c r="R32" s="22">
        <f t="shared" si="27"/>
        <v>3</v>
      </c>
      <c r="S32" s="22">
        <v>1</v>
      </c>
      <c r="T32" s="22">
        <v>3</v>
      </c>
      <c r="U32" s="22">
        <v>0</v>
      </c>
      <c r="V32" s="29">
        <v>7.0209860157346995</v>
      </c>
    </row>
    <row r="33" spans="1:22" ht="15" customHeight="1" x14ac:dyDescent="0.2">
      <c r="A33" s="3" t="s">
        <v>5</v>
      </c>
      <c r="B33" s="20">
        <f t="shared" si="23"/>
        <v>-11</v>
      </c>
      <c r="C33" s="20">
        <v>-5</v>
      </c>
      <c r="D33" s="20">
        <f t="shared" si="24"/>
        <v>15</v>
      </c>
      <c r="E33" s="20">
        <f t="shared" si="25"/>
        <v>-11</v>
      </c>
      <c r="F33" s="20">
        <v>3</v>
      </c>
      <c r="G33" s="20">
        <v>1</v>
      </c>
      <c r="H33" s="20">
        <v>14</v>
      </c>
      <c r="I33" s="20">
        <v>2</v>
      </c>
      <c r="J33" s="26">
        <f t="shared" si="3"/>
        <v>-18.544692014928131</v>
      </c>
      <c r="K33" s="26">
        <v>5.0576432767985811</v>
      </c>
      <c r="L33" s="26">
        <v>23.60233529172671</v>
      </c>
      <c r="M33" s="20">
        <f t="shared" si="26"/>
        <v>0</v>
      </c>
      <c r="N33" s="20">
        <f t="shared" si="28"/>
        <v>14</v>
      </c>
      <c r="O33" s="20">
        <v>6</v>
      </c>
      <c r="P33" s="20">
        <v>12</v>
      </c>
      <c r="Q33" s="20">
        <v>2</v>
      </c>
      <c r="R33" s="20">
        <f t="shared" si="27"/>
        <v>14</v>
      </c>
      <c r="S33" s="20">
        <v>-10</v>
      </c>
      <c r="T33" s="20">
        <v>7</v>
      </c>
      <c r="U33" s="20">
        <v>7</v>
      </c>
      <c r="V33" s="26">
        <v>0</v>
      </c>
    </row>
    <row r="34" spans="1:22" ht="15" customHeight="1" x14ac:dyDescent="0.2">
      <c r="A34" s="3" t="s">
        <v>4</v>
      </c>
      <c r="B34" s="20">
        <f t="shared" si="23"/>
        <v>-8</v>
      </c>
      <c r="C34" s="20">
        <v>-7</v>
      </c>
      <c r="D34" s="20">
        <f t="shared" si="24"/>
        <v>-11</v>
      </c>
      <c r="E34" s="20">
        <f t="shared" si="25"/>
        <v>-4</v>
      </c>
      <c r="F34" s="20">
        <v>1</v>
      </c>
      <c r="G34" s="20">
        <v>-2</v>
      </c>
      <c r="H34" s="20">
        <v>5</v>
      </c>
      <c r="I34" s="20">
        <v>-2</v>
      </c>
      <c r="J34" s="26">
        <f t="shared" si="3"/>
        <v>-9.8159179227904119</v>
      </c>
      <c r="K34" s="26">
        <v>2.4539794806976021</v>
      </c>
      <c r="L34" s="26">
        <v>12.269897403488013</v>
      </c>
      <c r="M34" s="20">
        <f t="shared" si="26"/>
        <v>-4</v>
      </c>
      <c r="N34" s="20">
        <f t="shared" si="28"/>
        <v>7</v>
      </c>
      <c r="O34" s="20">
        <v>-12</v>
      </c>
      <c r="P34" s="20">
        <v>2</v>
      </c>
      <c r="Q34" s="20">
        <v>5</v>
      </c>
      <c r="R34" s="20">
        <f t="shared" si="27"/>
        <v>11</v>
      </c>
      <c r="S34" s="20">
        <v>-1</v>
      </c>
      <c r="T34" s="20">
        <v>5</v>
      </c>
      <c r="U34" s="20">
        <v>6</v>
      </c>
      <c r="V34" s="26">
        <v>-9.8159179227904119</v>
      </c>
    </row>
    <row r="35" spans="1:22" ht="15" customHeight="1" x14ac:dyDescent="0.2">
      <c r="A35" s="1" t="s">
        <v>3</v>
      </c>
      <c r="B35" s="19">
        <f t="shared" si="23"/>
        <v>-14</v>
      </c>
      <c r="C35" s="19">
        <v>-5</v>
      </c>
      <c r="D35" s="19">
        <f t="shared" si="24"/>
        <v>-12</v>
      </c>
      <c r="E35" s="19">
        <f t="shared" si="25"/>
        <v>-6</v>
      </c>
      <c r="F35" s="19">
        <v>0</v>
      </c>
      <c r="G35" s="19">
        <v>-3</v>
      </c>
      <c r="H35" s="19">
        <v>6</v>
      </c>
      <c r="I35" s="19">
        <v>-3</v>
      </c>
      <c r="J35" s="30">
        <f t="shared" si="3"/>
        <v>-14.575028118490319</v>
      </c>
      <c r="K35" s="30">
        <v>0</v>
      </c>
      <c r="L35" s="30">
        <v>14.575028118490319</v>
      </c>
      <c r="M35" s="19">
        <f>N35-R35</f>
        <v>-8</v>
      </c>
      <c r="N35" s="19">
        <f t="shared" si="28"/>
        <v>6</v>
      </c>
      <c r="O35" s="24">
        <v>-5</v>
      </c>
      <c r="P35" s="24">
        <v>2</v>
      </c>
      <c r="Q35" s="24">
        <v>4</v>
      </c>
      <c r="R35" s="24">
        <f t="shared" si="27"/>
        <v>14</v>
      </c>
      <c r="S35" s="24">
        <v>7</v>
      </c>
      <c r="T35" s="24">
        <v>6</v>
      </c>
      <c r="U35" s="24">
        <v>8</v>
      </c>
      <c r="V35" s="31">
        <v>-19.43337082465376</v>
      </c>
    </row>
    <row r="36" spans="1:22" ht="15" customHeight="1" x14ac:dyDescent="0.2">
      <c r="A36" s="5" t="s">
        <v>2</v>
      </c>
      <c r="B36" s="18">
        <f t="shared" si="23"/>
        <v>-3</v>
      </c>
      <c r="C36" s="18">
        <v>4</v>
      </c>
      <c r="D36" s="18">
        <f t="shared" si="24"/>
        <v>0</v>
      </c>
      <c r="E36" s="18">
        <f t="shared" si="25"/>
        <v>-2</v>
      </c>
      <c r="F36" s="18">
        <v>1</v>
      </c>
      <c r="G36" s="18">
        <v>0</v>
      </c>
      <c r="H36" s="18">
        <v>3</v>
      </c>
      <c r="I36" s="18">
        <v>0</v>
      </c>
      <c r="J36" s="25">
        <f t="shared" si="3"/>
        <v>-12.910299943406901</v>
      </c>
      <c r="K36" s="25">
        <v>6.4551499717034515</v>
      </c>
      <c r="L36" s="25">
        <v>19.365449915110354</v>
      </c>
      <c r="M36" s="18">
        <f t="shared" si="26"/>
        <v>-1</v>
      </c>
      <c r="N36" s="18">
        <f t="shared" si="28"/>
        <v>3</v>
      </c>
      <c r="O36" s="18">
        <v>2</v>
      </c>
      <c r="P36" s="18">
        <v>2</v>
      </c>
      <c r="Q36" s="18">
        <v>1</v>
      </c>
      <c r="R36" s="18">
        <f t="shared" si="27"/>
        <v>4</v>
      </c>
      <c r="S36" s="18">
        <v>2</v>
      </c>
      <c r="T36" s="18">
        <v>1</v>
      </c>
      <c r="U36" s="18">
        <v>3</v>
      </c>
      <c r="V36" s="25">
        <v>-6.4551499717034524</v>
      </c>
    </row>
    <row r="37" spans="1:22" ht="15" customHeight="1" x14ac:dyDescent="0.2">
      <c r="A37" s="3" t="s">
        <v>1</v>
      </c>
      <c r="B37" s="20">
        <f t="shared" si="23"/>
        <v>-3</v>
      </c>
      <c r="C37" s="20">
        <v>4</v>
      </c>
      <c r="D37" s="20">
        <f t="shared" si="24"/>
        <v>4</v>
      </c>
      <c r="E37" s="20">
        <f t="shared" si="25"/>
        <v>0</v>
      </c>
      <c r="F37" s="20">
        <v>1</v>
      </c>
      <c r="G37" s="20">
        <v>1</v>
      </c>
      <c r="H37" s="20">
        <v>1</v>
      </c>
      <c r="I37" s="20">
        <v>-4</v>
      </c>
      <c r="J37" s="26">
        <f t="shared" si="3"/>
        <v>0</v>
      </c>
      <c r="K37" s="26">
        <v>9.6906942785078982</v>
      </c>
      <c r="L37" s="26">
        <v>9.6906942785078982</v>
      </c>
      <c r="M37" s="20">
        <f t="shared" si="26"/>
        <v>-3</v>
      </c>
      <c r="N37" s="20">
        <f t="shared" si="28"/>
        <v>0</v>
      </c>
      <c r="O37" s="20">
        <v>-2</v>
      </c>
      <c r="P37" s="20">
        <v>0</v>
      </c>
      <c r="Q37" s="20">
        <v>0</v>
      </c>
      <c r="R37" s="20">
        <f t="shared" si="27"/>
        <v>3</v>
      </c>
      <c r="S37" s="20">
        <v>-1</v>
      </c>
      <c r="T37" s="20">
        <v>1</v>
      </c>
      <c r="U37" s="20">
        <v>2</v>
      </c>
      <c r="V37" s="26">
        <v>-29.072082835523695</v>
      </c>
    </row>
    <row r="38" spans="1:22" ht="15" customHeight="1" x14ac:dyDescent="0.2">
      <c r="A38" s="1" t="s">
        <v>0</v>
      </c>
      <c r="B38" s="19">
        <f t="shared" si="23"/>
        <v>-2</v>
      </c>
      <c r="C38" s="19">
        <v>3</v>
      </c>
      <c r="D38" s="19">
        <f t="shared" si="24"/>
        <v>2</v>
      </c>
      <c r="E38" s="19">
        <f t="shared" si="25"/>
        <v>-2</v>
      </c>
      <c r="F38" s="19">
        <v>1</v>
      </c>
      <c r="G38" s="19">
        <v>1</v>
      </c>
      <c r="H38" s="19">
        <v>3</v>
      </c>
      <c r="I38" s="19">
        <v>0</v>
      </c>
      <c r="J38" s="30">
        <f t="shared" si="3"/>
        <v>-20.784101585855424</v>
      </c>
      <c r="K38" s="30">
        <v>10.39205079292771</v>
      </c>
      <c r="L38" s="30">
        <v>31.176152378783133</v>
      </c>
      <c r="M38" s="19">
        <f t="shared" si="26"/>
        <v>0</v>
      </c>
      <c r="N38" s="19">
        <f t="shared" si="28"/>
        <v>1</v>
      </c>
      <c r="O38" s="19">
        <v>0</v>
      </c>
      <c r="P38" s="19">
        <v>0</v>
      </c>
      <c r="Q38" s="19">
        <v>1</v>
      </c>
      <c r="R38" s="19">
        <f t="shared" si="27"/>
        <v>1</v>
      </c>
      <c r="S38" s="19">
        <v>-1</v>
      </c>
      <c r="T38" s="19">
        <v>0</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2">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2">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2">
      <c r="A8" s="41"/>
      <c r="B8" s="41"/>
      <c r="C8" s="42"/>
      <c r="D8" s="42"/>
      <c r="E8" s="41"/>
      <c r="F8" s="10"/>
      <c r="G8" s="42"/>
      <c r="H8" s="10"/>
      <c r="I8" s="42"/>
      <c r="J8" s="42"/>
      <c r="K8" s="10"/>
      <c r="L8" s="10"/>
      <c r="M8" s="41"/>
      <c r="N8" s="10"/>
      <c r="O8" s="42"/>
      <c r="P8" s="42"/>
      <c r="Q8" s="9"/>
      <c r="R8" s="10"/>
      <c r="S8" s="42"/>
      <c r="T8" s="42"/>
      <c r="U8" s="9"/>
      <c r="V8" s="42"/>
    </row>
    <row r="9" spans="1:22" ht="15" customHeight="1" x14ac:dyDescent="0.2">
      <c r="A9" s="8" t="s">
        <v>29</v>
      </c>
      <c r="B9" s="17">
        <f t="shared" ref="B9:I9" si="0">B10+B11</f>
        <v>-234</v>
      </c>
      <c r="C9" s="17">
        <f t="shared" si="0"/>
        <v>-112</v>
      </c>
      <c r="D9" s="17">
        <f t="shared" si="0"/>
        <v>-33</v>
      </c>
      <c r="E9" s="17">
        <f t="shared" si="0"/>
        <v>-200</v>
      </c>
      <c r="F9" s="17">
        <f t="shared" si="0"/>
        <v>129</v>
      </c>
      <c r="G9" s="17">
        <f t="shared" si="0"/>
        <v>3</v>
      </c>
      <c r="H9" s="17">
        <f t="shared" si="0"/>
        <v>329</v>
      </c>
      <c r="I9" s="17">
        <f t="shared" si="0"/>
        <v>39</v>
      </c>
      <c r="J9" s="28">
        <f>K9-L9</f>
        <v>-8.3917363698084202</v>
      </c>
      <c r="K9" s="28">
        <v>5.4126699585264291</v>
      </c>
      <c r="L9" s="28">
        <v>13.804406328334849</v>
      </c>
      <c r="M9" s="17">
        <f t="shared" ref="M9:U9" si="1">M10+M11</f>
        <v>-34</v>
      </c>
      <c r="N9" s="17">
        <f t="shared" si="1"/>
        <v>475</v>
      </c>
      <c r="O9" s="17">
        <f t="shared" si="1"/>
        <v>-19</v>
      </c>
      <c r="P9" s="17">
        <f t="shared" si="1"/>
        <v>304</v>
      </c>
      <c r="Q9" s="17">
        <f t="shared" si="1"/>
        <v>171</v>
      </c>
      <c r="R9" s="17">
        <f>R10+R11</f>
        <v>509</v>
      </c>
      <c r="S9" s="17">
        <f t="shared" si="1"/>
        <v>-22</v>
      </c>
      <c r="T9" s="17">
        <f t="shared" si="1"/>
        <v>338</v>
      </c>
      <c r="U9" s="17">
        <f t="shared" si="1"/>
        <v>171</v>
      </c>
      <c r="V9" s="28">
        <v>-1.4265951828674304</v>
      </c>
    </row>
    <row r="10" spans="1:22" ht="15" customHeight="1" x14ac:dyDescent="0.2">
      <c r="A10" s="6" t="s">
        <v>28</v>
      </c>
      <c r="B10" s="18">
        <f t="shared" ref="B10:I10" si="2">B20+B21+B22+B23</f>
        <v>-174</v>
      </c>
      <c r="C10" s="18">
        <f t="shared" si="2"/>
        <v>-121</v>
      </c>
      <c r="D10" s="18">
        <f t="shared" si="2"/>
        <v>-32</v>
      </c>
      <c r="E10" s="18">
        <f t="shared" si="2"/>
        <v>-117</v>
      </c>
      <c r="F10" s="18">
        <f t="shared" si="2"/>
        <v>106</v>
      </c>
      <c r="G10" s="18">
        <f t="shared" si="2"/>
        <v>13</v>
      </c>
      <c r="H10" s="18">
        <f t="shared" si="2"/>
        <v>223</v>
      </c>
      <c r="I10" s="18">
        <f t="shared" si="2"/>
        <v>21</v>
      </c>
      <c r="J10" s="25">
        <f t="shared" ref="J10:J38" si="3">K10-L10</f>
        <v>-6.5179755248912494</v>
      </c>
      <c r="K10" s="25">
        <v>5.9051744071664301</v>
      </c>
      <c r="L10" s="25">
        <v>12.423149932057679</v>
      </c>
      <c r="M10" s="18">
        <f t="shared" ref="M10:U10" si="4">M20+M21+M22+M23</f>
        <v>-57</v>
      </c>
      <c r="N10" s="18">
        <f t="shared" si="4"/>
        <v>345</v>
      </c>
      <c r="O10" s="18">
        <f t="shared" si="4"/>
        <v>5</v>
      </c>
      <c r="P10" s="18">
        <f t="shared" si="4"/>
        <v>237</v>
      </c>
      <c r="Q10" s="18">
        <f t="shared" si="4"/>
        <v>108</v>
      </c>
      <c r="R10" s="18">
        <f t="shared" si="4"/>
        <v>402</v>
      </c>
      <c r="S10" s="18">
        <f t="shared" si="4"/>
        <v>29</v>
      </c>
      <c r="T10" s="18">
        <f t="shared" si="4"/>
        <v>293</v>
      </c>
      <c r="U10" s="18">
        <f t="shared" si="4"/>
        <v>109</v>
      </c>
      <c r="V10" s="25">
        <v>-3.1754239736649694</v>
      </c>
    </row>
    <row r="11" spans="1:22" ht="15" customHeight="1" x14ac:dyDescent="0.2">
      <c r="A11" s="2" t="s">
        <v>27</v>
      </c>
      <c r="B11" s="19">
        <f t="shared" ref="B11:I11" si="5">B12+B13+B14+B15+B16</f>
        <v>-60</v>
      </c>
      <c r="C11" s="19">
        <f t="shared" si="5"/>
        <v>9</v>
      </c>
      <c r="D11" s="19">
        <f t="shared" si="5"/>
        <v>-1</v>
      </c>
      <c r="E11" s="19">
        <f t="shared" si="5"/>
        <v>-83</v>
      </c>
      <c r="F11" s="19">
        <f t="shared" si="5"/>
        <v>23</v>
      </c>
      <c r="G11" s="19">
        <f t="shared" si="5"/>
        <v>-10</v>
      </c>
      <c r="H11" s="19">
        <f t="shared" si="5"/>
        <v>106</v>
      </c>
      <c r="I11" s="19">
        <f t="shared" si="5"/>
        <v>18</v>
      </c>
      <c r="J11" s="30">
        <f t="shared" si="3"/>
        <v>-14.109381120022654</v>
      </c>
      <c r="K11" s="30">
        <v>3.9098285031388071</v>
      </c>
      <c r="L11" s="30">
        <v>18.019209623161462</v>
      </c>
      <c r="M11" s="19">
        <f t="shared" ref="M11:U11" si="6">M12+M13+M14+M15+M16</f>
        <v>23</v>
      </c>
      <c r="N11" s="19">
        <f t="shared" si="6"/>
        <v>130</v>
      </c>
      <c r="O11" s="19">
        <f t="shared" si="6"/>
        <v>-24</v>
      </c>
      <c r="P11" s="19">
        <f t="shared" si="6"/>
        <v>67</v>
      </c>
      <c r="Q11" s="19">
        <f t="shared" si="6"/>
        <v>63</v>
      </c>
      <c r="R11" s="19">
        <f t="shared" si="6"/>
        <v>107</v>
      </c>
      <c r="S11" s="19">
        <f t="shared" si="6"/>
        <v>-51</v>
      </c>
      <c r="T11" s="19">
        <f t="shared" si="6"/>
        <v>45</v>
      </c>
      <c r="U11" s="19">
        <f t="shared" si="6"/>
        <v>62</v>
      </c>
      <c r="V11" s="30">
        <v>3.9098285031388045</v>
      </c>
    </row>
    <row r="12" spans="1:22" ht="15" customHeight="1" x14ac:dyDescent="0.2">
      <c r="A12" s="6" t="s">
        <v>26</v>
      </c>
      <c r="B12" s="18">
        <f t="shared" ref="B12:I12" si="7">B24</f>
        <v>-6</v>
      </c>
      <c r="C12" s="18">
        <f t="shared" si="7"/>
        <v>-13</v>
      </c>
      <c r="D12" s="18">
        <f t="shared" si="7"/>
        <v>-2</v>
      </c>
      <c r="E12" s="18">
        <f t="shared" si="7"/>
        <v>-14</v>
      </c>
      <c r="F12" s="18">
        <f t="shared" si="7"/>
        <v>1</v>
      </c>
      <c r="G12" s="18">
        <f t="shared" si="7"/>
        <v>-3</v>
      </c>
      <c r="H12" s="18">
        <f t="shared" si="7"/>
        <v>15</v>
      </c>
      <c r="I12" s="18">
        <f t="shared" si="7"/>
        <v>6</v>
      </c>
      <c r="J12" s="25">
        <f t="shared" si="3"/>
        <v>-30.514385353095026</v>
      </c>
      <c r="K12" s="25">
        <v>2.1795989537925022</v>
      </c>
      <c r="L12" s="25">
        <v>32.693984306887529</v>
      </c>
      <c r="M12" s="18">
        <f t="shared" ref="M12:U12" si="8">M24</f>
        <v>8</v>
      </c>
      <c r="N12" s="18">
        <f t="shared" si="8"/>
        <v>13</v>
      </c>
      <c r="O12" s="18">
        <f t="shared" si="8"/>
        <v>3</v>
      </c>
      <c r="P12" s="18">
        <f t="shared" si="8"/>
        <v>5</v>
      </c>
      <c r="Q12" s="18">
        <f t="shared" si="8"/>
        <v>8</v>
      </c>
      <c r="R12" s="18">
        <f t="shared" si="8"/>
        <v>5</v>
      </c>
      <c r="S12" s="18">
        <f t="shared" si="8"/>
        <v>-4</v>
      </c>
      <c r="T12" s="18">
        <f t="shared" si="8"/>
        <v>2</v>
      </c>
      <c r="U12" s="18">
        <f t="shared" si="8"/>
        <v>3</v>
      </c>
      <c r="V12" s="25">
        <v>17.436791630340018</v>
      </c>
    </row>
    <row r="13" spans="1:22" ht="15" customHeight="1" x14ac:dyDescent="0.2">
      <c r="A13" s="4" t="s">
        <v>25</v>
      </c>
      <c r="B13" s="20">
        <f t="shared" ref="B13:I13" si="9">B25+B26+B27</f>
        <v>-13</v>
      </c>
      <c r="C13" s="20">
        <f t="shared" si="9"/>
        <v>2</v>
      </c>
      <c r="D13" s="20">
        <f t="shared" si="9"/>
        <v>7</v>
      </c>
      <c r="E13" s="20">
        <f t="shared" si="9"/>
        <v>-12</v>
      </c>
      <c r="F13" s="20">
        <f t="shared" si="9"/>
        <v>3</v>
      </c>
      <c r="G13" s="20">
        <f t="shared" si="9"/>
        <v>-1</v>
      </c>
      <c r="H13" s="20">
        <f t="shared" si="9"/>
        <v>15</v>
      </c>
      <c r="I13" s="20">
        <f t="shared" si="9"/>
        <v>-1</v>
      </c>
      <c r="J13" s="26">
        <f t="shared" si="3"/>
        <v>-11.370539399697824</v>
      </c>
      <c r="K13" s="26">
        <v>2.842634849924456</v>
      </c>
      <c r="L13" s="26">
        <v>14.213174249622281</v>
      </c>
      <c r="M13" s="20">
        <f t="shared" ref="M13:U13" si="10">M25+M26+M27</f>
        <v>-1</v>
      </c>
      <c r="N13" s="20">
        <f t="shared" si="10"/>
        <v>14</v>
      </c>
      <c r="O13" s="20">
        <f t="shared" si="10"/>
        <v>0</v>
      </c>
      <c r="P13" s="20">
        <f t="shared" si="10"/>
        <v>11</v>
      </c>
      <c r="Q13" s="20">
        <f t="shared" si="10"/>
        <v>3</v>
      </c>
      <c r="R13" s="20">
        <f t="shared" si="10"/>
        <v>15</v>
      </c>
      <c r="S13" s="20">
        <f t="shared" si="10"/>
        <v>-7</v>
      </c>
      <c r="T13" s="20">
        <f t="shared" si="10"/>
        <v>5</v>
      </c>
      <c r="U13" s="20">
        <f t="shared" si="10"/>
        <v>10</v>
      </c>
      <c r="V13" s="26">
        <v>-0.94754494997481764</v>
      </c>
    </row>
    <row r="14" spans="1:22" ht="15" customHeight="1" x14ac:dyDescent="0.2">
      <c r="A14" s="4" t="s">
        <v>24</v>
      </c>
      <c r="B14" s="20">
        <f t="shared" ref="B14:I14" si="11">B28+B29+B30+B31</f>
        <v>-22</v>
      </c>
      <c r="C14" s="20">
        <f t="shared" si="11"/>
        <v>16</v>
      </c>
      <c r="D14" s="20">
        <f t="shared" si="11"/>
        <v>-13</v>
      </c>
      <c r="E14" s="20">
        <f t="shared" si="11"/>
        <v>-29</v>
      </c>
      <c r="F14" s="20">
        <f t="shared" si="11"/>
        <v>13</v>
      </c>
      <c r="G14" s="20">
        <f t="shared" si="11"/>
        <v>-1</v>
      </c>
      <c r="H14" s="20">
        <f t="shared" si="11"/>
        <v>42</v>
      </c>
      <c r="I14" s="20">
        <f t="shared" si="11"/>
        <v>4</v>
      </c>
      <c r="J14" s="26">
        <f t="shared" si="3"/>
        <v>-12.860701050968956</v>
      </c>
      <c r="K14" s="26">
        <v>5.7651418504343601</v>
      </c>
      <c r="L14" s="26">
        <v>18.625842901403317</v>
      </c>
      <c r="M14" s="20">
        <f t="shared" ref="M14:U14" si="12">M28+M29+M30+M31</f>
        <v>7</v>
      </c>
      <c r="N14" s="20">
        <f t="shared" si="12"/>
        <v>52</v>
      </c>
      <c r="O14" s="20">
        <f t="shared" si="12"/>
        <v>-35</v>
      </c>
      <c r="P14" s="20">
        <f t="shared" si="12"/>
        <v>29</v>
      </c>
      <c r="Q14" s="20">
        <f t="shared" si="12"/>
        <v>23</v>
      </c>
      <c r="R14" s="20">
        <f t="shared" si="12"/>
        <v>45</v>
      </c>
      <c r="S14" s="20">
        <f t="shared" si="12"/>
        <v>-27</v>
      </c>
      <c r="T14" s="20">
        <f t="shared" si="12"/>
        <v>22</v>
      </c>
      <c r="U14" s="20">
        <f t="shared" si="12"/>
        <v>23</v>
      </c>
      <c r="V14" s="26">
        <v>3.1043071502338861</v>
      </c>
    </row>
    <row r="15" spans="1:22" ht="15" customHeight="1" x14ac:dyDescent="0.2">
      <c r="A15" s="4" t="s">
        <v>23</v>
      </c>
      <c r="B15" s="20">
        <f t="shared" ref="B15:I15" si="13">B32+B33+B34+B35</f>
        <v>-12</v>
      </c>
      <c r="C15" s="20">
        <f t="shared" si="13"/>
        <v>0</v>
      </c>
      <c r="D15" s="20">
        <f t="shared" si="13"/>
        <v>12</v>
      </c>
      <c r="E15" s="20">
        <f t="shared" si="13"/>
        <v>-21</v>
      </c>
      <c r="F15" s="20">
        <f t="shared" si="13"/>
        <v>5</v>
      </c>
      <c r="G15" s="20">
        <f t="shared" si="13"/>
        <v>-4</v>
      </c>
      <c r="H15" s="20">
        <f t="shared" si="13"/>
        <v>26</v>
      </c>
      <c r="I15" s="20">
        <f t="shared" si="13"/>
        <v>5</v>
      </c>
      <c r="J15" s="26">
        <f t="shared" si="3"/>
        <v>-12.313035432305615</v>
      </c>
      <c r="K15" s="26">
        <v>2.931675102929908</v>
      </c>
      <c r="L15" s="26">
        <v>15.244710535235523</v>
      </c>
      <c r="M15" s="20">
        <f t="shared" ref="M15:U15" si="14">M32+M33+M34+M35</f>
        <v>9</v>
      </c>
      <c r="N15" s="20">
        <f t="shared" si="14"/>
        <v>41</v>
      </c>
      <c r="O15" s="20">
        <f t="shared" si="14"/>
        <v>6</v>
      </c>
      <c r="P15" s="20">
        <f t="shared" si="14"/>
        <v>20</v>
      </c>
      <c r="Q15" s="20">
        <f t="shared" si="14"/>
        <v>21</v>
      </c>
      <c r="R15" s="20">
        <f t="shared" si="14"/>
        <v>32</v>
      </c>
      <c r="S15" s="20">
        <f t="shared" si="14"/>
        <v>-15</v>
      </c>
      <c r="T15" s="20">
        <f t="shared" si="14"/>
        <v>10</v>
      </c>
      <c r="U15" s="20">
        <f t="shared" si="14"/>
        <v>22</v>
      </c>
      <c r="V15" s="26">
        <v>5.2770151852738323</v>
      </c>
    </row>
    <row r="16" spans="1:22" ht="15" customHeight="1" x14ac:dyDescent="0.2">
      <c r="A16" s="2" t="s">
        <v>22</v>
      </c>
      <c r="B16" s="19">
        <f t="shared" ref="B16:I16" si="15">B36+B37+B38</f>
        <v>-7</v>
      </c>
      <c r="C16" s="19">
        <f t="shared" si="15"/>
        <v>4</v>
      </c>
      <c r="D16" s="19">
        <f t="shared" si="15"/>
        <v>-5</v>
      </c>
      <c r="E16" s="19">
        <f t="shared" si="15"/>
        <v>-7</v>
      </c>
      <c r="F16" s="19">
        <f t="shared" si="15"/>
        <v>1</v>
      </c>
      <c r="G16" s="19">
        <f t="shared" si="15"/>
        <v>-1</v>
      </c>
      <c r="H16" s="19">
        <f t="shared" si="15"/>
        <v>8</v>
      </c>
      <c r="I16" s="19">
        <f t="shared" si="15"/>
        <v>4</v>
      </c>
      <c r="J16" s="30">
        <f t="shared" si="3"/>
        <v>-17.156401923128573</v>
      </c>
      <c r="K16" s="30">
        <v>2.4509145604469391</v>
      </c>
      <c r="L16" s="30">
        <v>19.607316483575513</v>
      </c>
      <c r="M16" s="19">
        <f t="shared" ref="M16:U16" si="16">M36+M37+M38</f>
        <v>0</v>
      </c>
      <c r="N16" s="19">
        <f t="shared" si="16"/>
        <v>10</v>
      </c>
      <c r="O16" s="19">
        <f t="shared" si="16"/>
        <v>2</v>
      </c>
      <c r="P16" s="19">
        <f t="shared" si="16"/>
        <v>2</v>
      </c>
      <c r="Q16" s="19">
        <f t="shared" si="16"/>
        <v>8</v>
      </c>
      <c r="R16" s="19">
        <f t="shared" si="16"/>
        <v>10</v>
      </c>
      <c r="S16" s="19">
        <f t="shared" si="16"/>
        <v>2</v>
      </c>
      <c r="T16" s="19">
        <f t="shared" si="16"/>
        <v>6</v>
      </c>
      <c r="U16" s="19">
        <f t="shared" si="16"/>
        <v>4</v>
      </c>
      <c r="V16" s="30">
        <v>0</v>
      </c>
    </row>
    <row r="17" spans="1:22" ht="15" customHeight="1" x14ac:dyDescent="0.2">
      <c r="A17" s="6" t="s">
        <v>21</v>
      </c>
      <c r="B17" s="18">
        <f t="shared" ref="B17:I17" si="17">B12+B13+B20</f>
        <v>-141</v>
      </c>
      <c r="C17" s="18">
        <f t="shared" si="17"/>
        <v>-108</v>
      </c>
      <c r="D17" s="18">
        <f t="shared" si="17"/>
        <v>-51</v>
      </c>
      <c r="E17" s="18">
        <f t="shared" si="17"/>
        <v>-70</v>
      </c>
      <c r="F17" s="18">
        <f t="shared" si="17"/>
        <v>54</v>
      </c>
      <c r="G17" s="18">
        <f t="shared" si="17"/>
        <v>9</v>
      </c>
      <c r="H17" s="18">
        <f t="shared" si="17"/>
        <v>124</v>
      </c>
      <c r="I17" s="18">
        <f t="shared" si="17"/>
        <v>0</v>
      </c>
      <c r="J17" s="25">
        <f t="shared" si="3"/>
        <v>-7.3146564816874502</v>
      </c>
      <c r="K17" s="25">
        <v>5.6427350001588898</v>
      </c>
      <c r="L17" s="25">
        <v>12.95739148184634</v>
      </c>
      <c r="M17" s="18">
        <f t="shared" ref="M17:U17" si="18">M12+M13+M20</f>
        <v>-71</v>
      </c>
      <c r="N17" s="18">
        <f t="shared" si="18"/>
        <v>127</v>
      </c>
      <c r="O17" s="18">
        <f t="shared" si="18"/>
        <v>-6</v>
      </c>
      <c r="P17" s="18">
        <f t="shared" si="18"/>
        <v>95</v>
      </c>
      <c r="Q17" s="18">
        <f t="shared" si="18"/>
        <v>32</v>
      </c>
      <c r="R17" s="18">
        <f t="shared" si="18"/>
        <v>198</v>
      </c>
      <c r="S17" s="18">
        <f t="shared" si="18"/>
        <v>54</v>
      </c>
      <c r="T17" s="18">
        <f t="shared" si="18"/>
        <v>150</v>
      </c>
      <c r="U17" s="18">
        <f t="shared" si="18"/>
        <v>48</v>
      </c>
      <c r="V17" s="25">
        <v>-7.4191515742829814</v>
      </c>
    </row>
    <row r="18" spans="1:22" ht="15" customHeight="1" x14ac:dyDescent="0.2">
      <c r="A18" s="4" t="s">
        <v>20</v>
      </c>
      <c r="B18" s="20">
        <f t="shared" ref="B18:I18" si="19">B14+B22</f>
        <v>-52</v>
      </c>
      <c r="C18" s="20">
        <f t="shared" si="19"/>
        <v>4</v>
      </c>
      <c r="D18" s="20">
        <f t="shared" si="19"/>
        <v>-20</v>
      </c>
      <c r="E18" s="20">
        <f t="shared" si="19"/>
        <v>-54</v>
      </c>
      <c r="F18" s="20">
        <f t="shared" si="19"/>
        <v>21</v>
      </c>
      <c r="G18" s="20">
        <f t="shared" si="19"/>
        <v>-3</v>
      </c>
      <c r="H18" s="20">
        <f t="shared" si="19"/>
        <v>75</v>
      </c>
      <c r="I18" s="20">
        <f t="shared" si="19"/>
        <v>13</v>
      </c>
      <c r="J18" s="26">
        <f t="shared" si="3"/>
        <v>-12.677336382926311</v>
      </c>
      <c r="K18" s="26">
        <v>4.9300752600268982</v>
      </c>
      <c r="L18" s="26">
        <v>17.60741164295321</v>
      </c>
      <c r="M18" s="20">
        <f t="shared" ref="M18:U18" si="20">M14+M22</f>
        <v>2</v>
      </c>
      <c r="N18" s="20">
        <f t="shared" si="20"/>
        <v>101</v>
      </c>
      <c r="O18" s="20">
        <f t="shared" si="20"/>
        <v>-29</v>
      </c>
      <c r="P18" s="20">
        <f t="shared" si="20"/>
        <v>57</v>
      </c>
      <c r="Q18" s="20">
        <f t="shared" si="20"/>
        <v>44</v>
      </c>
      <c r="R18" s="20">
        <f t="shared" si="20"/>
        <v>99</v>
      </c>
      <c r="S18" s="20">
        <f t="shared" si="20"/>
        <v>-25</v>
      </c>
      <c r="T18" s="20">
        <f t="shared" si="20"/>
        <v>55</v>
      </c>
      <c r="U18" s="20">
        <f t="shared" si="20"/>
        <v>44</v>
      </c>
      <c r="V18" s="26">
        <v>0.4695309771454248</v>
      </c>
    </row>
    <row r="19" spans="1:22" ht="15" customHeight="1" x14ac:dyDescent="0.2">
      <c r="A19" s="2" t="s">
        <v>19</v>
      </c>
      <c r="B19" s="19">
        <f t="shared" ref="B19:I19" si="21">B15+B16+B21+B23</f>
        <v>-41</v>
      </c>
      <c r="C19" s="19">
        <f t="shared" si="21"/>
        <v>-8</v>
      </c>
      <c r="D19" s="19">
        <f t="shared" si="21"/>
        <v>38</v>
      </c>
      <c r="E19" s="19">
        <f t="shared" si="21"/>
        <v>-76</v>
      </c>
      <c r="F19" s="19">
        <f t="shared" si="21"/>
        <v>54</v>
      </c>
      <c r="G19" s="19">
        <f t="shared" si="21"/>
        <v>-3</v>
      </c>
      <c r="H19" s="19">
        <f t="shared" si="21"/>
        <v>130</v>
      </c>
      <c r="I19" s="19">
        <f t="shared" si="21"/>
        <v>26</v>
      </c>
      <c r="J19" s="30">
        <f t="shared" si="3"/>
        <v>-7.5972857915966454</v>
      </c>
      <c r="K19" s="30">
        <v>5.3980714835028802</v>
      </c>
      <c r="L19" s="30">
        <v>12.995357275099526</v>
      </c>
      <c r="M19" s="19">
        <f t="shared" ref="M19:U19" si="22">M15+M16+M21+M23</f>
        <v>35</v>
      </c>
      <c r="N19" s="19">
        <f t="shared" si="22"/>
        <v>247</v>
      </c>
      <c r="O19" s="19">
        <f t="shared" si="22"/>
        <v>16</v>
      </c>
      <c r="P19" s="19">
        <f t="shared" si="22"/>
        <v>152</v>
      </c>
      <c r="Q19" s="19">
        <f t="shared" si="22"/>
        <v>95</v>
      </c>
      <c r="R19" s="19">
        <f t="shared" si="22"/>
        <v>212</v>
      </c>
      <c r="S19" s="19">
        <f t="shared" si="22"/>
        <v>-51</v>
      </c>
      <c r="T19" s="19">
        <f t="shared" si="22"/>
        <v>133</v>
      </c>
      <c r="U19" s="19">
        <f t="shared" si="22"/>
        <v>79</v>
      </c>
      <c r="V19" s="30">
        <v>3.4987500356037202</v>
      </c>
    </row>
    <row r="20" spans="1:22" ht="15" customHeight="1" x14ac:dyDescent="0.2">
      <c r="A20" s="5" t="s">
        <v>18</v>
      </c>
      <c r="B20" s="18">
        <f>E20+M20</f>
        <v>-122</v>
      </c>
      <c r="C20" s="18">
        <v>-97</v>
      </c>
      <c r="D20" s="18">
        <f>G20-I20+O20-S20</f>
        <v>-56</v>
      </c>
      <c r="E20" s="18">
        <f>F20-H20</f>
        <v>-44</v>
      </c>
      <c r="F20" s="18">
        <v>50</v>
      </c>
      <c r="G20" s="18">
        <v>13</v>
      </c>
      <c r="H20" s="18">
        <v>94</v>
      </c>
      <c r="I20" s="18">
        <v>-5</v>
      </c>
      <c r="J20" s="25">
        <f t="shared" si="3"/>
        <v>-5.4619923892611668</v>
      </c>
      <c r="K20" s="25">
        <v>6.2068095332513229</v>
      </c>
      <c r="L20" s="25">
        <v>11.66880192251249</v>
      </c>
      <c r="M20" s="18">
        <f>N20-R20</f>
        <v>-78</v>
      </c>
      <c r="N20" s="18">
        <f>SUM(P20:Q20)</f>
        <v>100</v>
      </c>
      <c r="O20" s="22">
        <v>-9</v>
      </c>
      <c r="P20" s="22">
        <v>79</v>
      </c>
      <c r="Q20" s="22">
        <v>21</v>
      </c>
      <c r="R20" s="22">
        <f>SUM(T20:U20)</f>
        <v>178</v>
      </c>
      <c r="S20" s="22">
        <v>65</v>
      </c>
      <c r="T20" s="22">
        <v>143</v>
      </c>
      <c r="U20" s="22">
        <v>35</v>
      </c>
      <c r="V20" s="29">
        <v>-9.6826228718720717</v>
      </c>
    </row>
    <row r="21" spans="1:22" ht="15" customHeight="1" x14ac:dyDescent="0.2">
      <c r="A21" s="3" t="s">
        <v>17</v>
      </c>
      <c r="B21" s="20">
        <f t="shared" ref="B21:B38" si="23">E21+M21</f>
        <v>-29</v>
      </c>
      <c r="C21" s="20">
        <v>-19</v>
      </c>
      <c r="D21" s="20">
        <f t="shared" ref="D21:D38" si="24">G21-I21+O21-S21</f>
        <v>10</v>
      </c>
      <c r="E21" s="20">
        <f t="shared" ref="E21:E38" si="25">F21-H21</f>
        <v>-36</v>
      </c>
      <c r="F21" s="20">
        <v>41</v>
      </c>
      <c r="G21" s="20">
        <v>5</v>
      </c>
      <c r="H21" s="20">
        <v>77</v>
      </c>
      <c r="I21" s="20">
        <v>16</v>
      </c>
      <c r="J21" s="26">
        <f t="shared" si="3"/>
        <v>-5.5513917770114931</v>
      </c>
      <c r="K21" s="26">
        <v>6.322418412707532</v>
      </c>
      <c r="L21" s="26">
        <v>11.873810189719025</v>
      </c>
      <c r="M21" s="20">
        <f t="shared" ref="M21:M38" si="26">N21-R21</f>
        <v>7</v>
      </c>
      <c r="N21" s="20">
        <f>SUM(P21:Q21)</f>
        <v>146</v>
      </c>
      <c r="O21" s="20">
        <v>0</v>
      </c>
      <c r="P21" s="20">
        <v>98</v>
      </c>
      <c r="Q21" s="20">
        <v>48</v>
      </c>
      <c r="R21" s="20">
        <f t="shared" ref="R21:R38" si="27">SUM(T21:U21)</f>
        <v>139</v>
      </c>
      <c r="S21" s="20">
        <v>-21</v>
      </c>
      <c r="T21" s="20">
        <v>97</v>
      </c>
      <c r="U21" s="20">
        <v>42</v>
      </c>
      <c r="V21" s="26">
        <v>1.0794372899744573</v>
      </c>
    </row>
    <row r="22" spans="1:22" ht="15" customHeight="1" x14ac:dyDescent="0.2">
      <c r="A22" s="3" t="s">
        <v>16</v>
      </c>
      <c r="B22" s="20">
        <f t="shared" si="23"/>
        <v>-30</v>
      </c>
      <c r="C22" s="20">
        <v>-12</v>
      </c>
      <c r="D22" s="20">
        <f t="shared" si="24"/>
        <v>-7</v>
      </c>
      <c r="E22" s="20">
        <f t="shared" si="25"/>
        <v>-25</v>
      </c>
      <c r="F22" s="20">
        <v>8</v>
      </c>
      <c r="G22" s="20">
        <v>-2</v>
      </c>
      <c r="H22" s="20">
        <v>33</v>
      </c>
      <c r="I22" s="20">
        <v>9</v>
      </c>
      <c r="J22" s="26">
        <f t="shared" si="3"/>
        <v>-12.471077350746828</v>
      </c>
      <c r="K22" s="26">
        <v>3.9907447522389856</v>
      </c>
      <c r="L22" s="26">
        <v>16.461822102985813</v>
      </c>
      <c r="M22" s="20">
        <f t="shared" si="26"/>
        <v>-5</v>
      </c>
      <c r="N22" s="20">
        <f t="shared" ref="N22:N38" si="28">SUM(P22:Q22)</f>
        <v>49</v>
      </c>
      <c r="O22" s="20">
        <v>6</v>
      </c>
      <c r="P22" s="20">
        <v>28</v>
      </c>
      <c r="Q22" s="20">
        <v>21</v>
      </c>
      <c r="R22" s="20">
        <f t="shared" si="27"/>
        <v>54</v>
      </c>
      <c r="S22" s="20">
        <v>2</v>
      </c>
      <c r="T22" s="20">
        <v>33</v>
      </c>
      <c r="U22" s="20">
        <v>21</v>
      </c>
      <c r="V22" s="26">
        <v>-2.4942154701493671</v>
      </c>
    </row>
    <row r="23" spans="1:22" ht="15" customHeight="1" x14ac:dyDescent="0.2">
      <c r="A23" s="1" t="s">
        <v>15</v>
      </c>
      <c r="B23" s="19">
        <f t="shared" si="23"/>
        <v>7</v>
      </c>
      <c r="C23" s="19">
        <v>7</v>
      </c>
      <c r="D23" s="19">
        <f t="shared" si="24"/>
        <v>21</v>
      </c>
      <c r="E23" s="19">
        <f t="shared" si="25"/>
        <v>-12</v>
      </c>
      <c r="F23" s="19">
        <v>7</v>
      </c>
      <c r="G23" s="19">
        <v>-3</v>
      </c>
      <c r="H23" s="19">
        <v>19</v>
      </c>
      <c r="I23" s="19">
        <v>1</v>
      </c>
      <c r="J23" s="30">
        <f t="shared" si="3"/>
        <v>-8.5397595999181135</v>
      </c>
      <c r="K23" s="30">
        <v>4.9815264332855653</v>
      </c>
      <c r="L23" s="30">
        <v>13.521286033203678</v>
      </c>
      <c r="M23" s="19">
        <f t="shared" si="26"/>
        <v>19</v>
      </c>
      <c r="N23" s="19">
        <f t="shared" si="28"/>
        <v>50</v>
      </c>
      <c r="O23" s="19">
        <v>8</v>
      </c>
      <c r="P23" s="19">
        <v>32</v>
      </c>
      <c r="Q23" s="19">
        <v>18</v>
      </c>
      <c r="R23" s="19">
        <f t="shared" si="27"/>
        <v>31</v>
      </c>
      <c r="S23" s="24">
        <v>-17</v>
      </c>
      <c r="T23" s="24">
        <v>20</v>
      </c>
      <c r="U23" s="24">
        <v>11</v>
      </c>
      <c r="V23" s="31">
        <v>13.521286033203669</v>
      </c>
    </row>
    <row r="24" spans="1:22" ht="15" customHeight="1" x14ac:dyDescent="0.2">
      <c r="A24" s="7" t="s">
        <v>14</v>
      </c>
      <c r="B24" s="17">
        <f t="shared" si="23"/>
        <v>-6</v>
      </c>
      <c r="C24" s="17">
        <v>-13</v>
      </c>
      <c r="D24" s="17">
        <f t="shared" si="24"/>
        <v>-2</v>
      </c>
      <c r="E24" s="18">
        <f t="shared" si="25"/>
        <v>-14</v>
      </c>
      <c r="F24" s="17">
        <v>1</v>
      </c>
      <c r="G24" s="17">
        <v>-3</v>
      </c>
      <c r="H24" s="17">
        <v>15</v>
      </c>
      <c r="I24" s="23">
        <v>6</v>
      </c>
      <c r="J24" s="38">
        <f t="shared" si="3"/>
        <v>-30.514385353095026</v>
      </c>
      <c r="K24" s="38">
        <v>2.1795989537925022</v>
      </c>
      <c r="L24" s="38">
        <v>32.693984306887529</v>
      </c>
      <c r="M24" s="18">
        <f t="shared" si="26"/>
        <v>8</v>
      </c>
      <c r="N24" s="17">
        <f t="shared" si="28"/>
        <v>13</v>
      </c>
      <c r="O24" s="17">
        <v>3</v>
      </c>
      <c r="P24" s="17">
        <v>5</v>
      </c>
      <c r="Q24" s="17">
        <v>8</v>
      </c>
      <c r="R24" s="17">
        <f t="shared" si="27"/>
        <v>5</v>
      </c>
      <c r="S24" s="17">
        <v>-4</v>
      </c>
      <c r="T24" s="17">
        <v>2</v>
      </c>
      <c r="U24" s="17">
        <v>3</v>
      </c>
      <c r="V24" s="28">
        <v>17.436791630340018</v>
      </c>
    </row>
    <row r="25" spans="1:22" ht="15" customHeight="1" x14ac:dyDescent="0.2">
      <c r="A25" s="5" t="s">
        <v>13</v>
      </c>
      <c r="B25" s="18">
        <f t="shared" si="23"/>
        <v>-6</v>
      </c>
      <c r="C25" s="18">
        <v>-3</v>
      </c>
      <c r="D25" s="18">
        <f t="shared" si="24"/>
        <v>-4</v>
      </c>
      <c r="E25" s="18">
        <f t="shared" si="25"/>
        <v>-6</v>
      </c>
      <c r="F25" s="18">
        <v>1</v>
      </c>
      <c r="G25" s="18">
        <v>0</v>
      </c>
      <c r="H25" s="18">
        <v>7</v>
      </c>
      <c r="I25" s="18">
        <v>4</v>
      </c>
      <c r="J25" s="25">
        <f t="shared" si="3"/>
        <v>-52.602502822280407</v>
      </c>
      <c r="K25" s="25">
        <v>8.7670838037133993</v>
      </c>
      <c r="L25" s="25">
        <v>61.369586625993804</v>
      </c>
      <c r="M25" s="18">
        <f t="shared" si="26"/>
        <v>0</v>
      </c>
      <c r="N25" s="18">
        <f t="shared" si="28"/>
        <v>1</v>
      </c>
      <c r="O25" s="18">
        <v>0</v>
      </c>
      <c r="P25" s="18">
        <v>1</v>
      </c>
      <c r="Q25" s="18">
        <v>0</v>
      </c>
      <c r="R25" s="18">
        <f t="shared" si="27"/>
        <v>1</v>
      </c>
      <c r="S25" s="22">
        <v>0</v>
      </c>
      <c r="T25" s="22">
        <v>0</v>
      </c>
      <c r="U25" s="22">
        <v>1</v>
      </c>
      <c r="V25" s="29">
        <v>0</v>
      </c>
    </row>
    <row r="26" spans="1:22" ht="15" customHeight="1" x14ac:dyDescent="0.2">
      <c r="A26" s="3" t="s">
        <v>12</v>
      </c>
      <c r="B26" s="20">
        <f t="shared" si="23"/>
        <v>-1</v>
      </c>
      <c r="C26" s="20">
        <v>5</v>
      </c>
      <c r="D26" s="20">
        <f t="shared" si="24"/>
        <v>7</v>
      </c>
      <c r="E26" s="20">
        <f t="shared" si="25"/>
        <v>-3</v>
      </c>
      <c r="F26" s="20">
        <v>1</v>
      </c>
      <c r="G26" s="20">
        <v>1</v>
      </c>
      <c r="H26" s="20">
        <v>4</v>
      </c>
      <c r="I26" s="20">
        <v>1</v>
      </c>
      <c r="J26" s="26">
        <f t="shared" si="3"/>
        <v>-11.052121603617426</v>
      </c>
      <c r="K26" s="26">
        <v>3.6840405345391418</v>
      </c>
      <c r="L26" s="26">
        <v>14.736162138156567</v>
      </c>
      <c r="M26" s="20">
        <f t="shared" si="26"/>
        <v>2</v>
      </c>
      <c r="N26" s="20">
        <f t="shared" si="28"/>
        <v>6</v>
      </c>
      <c r="O26" s="20">
        <v>2</v>
      </c>
      <c r="P26" s="20">
        <v>5</v>
      </c>
      <c r="Q26" s="20">
        <v>1</v>
      </c>
      <c r="R26" s="20">
        <f t="shared" si="27"/>
        <v>4</v>
      </c>
      <c r="S26" s="20">
        <v>-5</v>
      </c>
      <c r="T26" s="20">
        <v>3</v>
      </c>
      <c r="U26" s="20">
        <v>1</v>
      </c>
      <c r="V26" s="26">
        <v>7.368081069078281</v>
      </c>
    </row>
    <row r="27" spans="1:22" ht="15" customHeight="1" x14ac:dyDescent="0.2">
      <c r="A27" s="1" t="s">
        <v>11</v>
      </c>
      <c r="B27" s="19">
        <f t="shared" si="23"/>
        <v>-6</v>
      </c>
      <c r="C27" s="19">
        <v>0</v>
      </c>
      <c r="D27" s="19">
        <f t="shared" si="24"/>
        <v>4</v>
      </c>
      <c r="E27" s="19">
        <f t="shared" si="25"/>
        <v>-3</v>
      </c>
      <c r="F27" s="19">
        <v>1</v>
      </c>
      <c r="G27" s="19">
        <v>-2</v>
      </c>
      <c r="H27" s="19">
        <v>4</v>
      </c>
      <c r="I27" s="19">
        <v>-6</v>
      </c>
      <c r="J27" s="30">
        <f t="shared" si="3"/>
        <v>-4.478582559295206</v>
      </c>
      <c r="K27" s="30">
        <v>1.492860853098402</v>
      </c>
      <c r="L27" s="30">
        <v>5.971443412393608</v>
      </c>
      <c r="M27" s="19">
        <f t="shared" si="26"/>
        <v>-3</v>
      </c>
      <c r="N27" s="19">
        <f t="shared" si="28"/>
        <v>7</v>
      </c>
      <c r="O27" s="24">
        <v>-2</v>
      </c>
      <c r="P27" s="24">
        <v>5</v>
      </c>
      <c r="Q27" s="24">
        <v>2</v>
      </c>
      <c r="R27" s="24">
        <f t="shared" si="27"/>
        <v>10</v>
      </c>
      <c r="S27" s="24">
        <v>-2</v>
      </c>
      <c r="T27" s="24">
        <v>2</v>
      </c>
      <c r="U27" s="24">
        <v>8</v>
      </c>
      <c r="V27" s="31">
        <v>-4.4785825592952051</v>
      </c>
    </row>
    <row r="28" spans="1:22" ht="15" customHeight="1" x14ac:dyDescent="0.2">
      <c r="A28" s="5" t="s">
        <v>10</v>
      </c>
      <c r="B28" s="18">
        <f t="shared" si="23"/>
        <v>-14</v>
      </c>
      <c r="C28" s="18">
        <v>1</v>
      </c>
      <c r="D28" s="18">
        <f t="shared" si="24"/>
        <v>-7</v>
      </c>
      <c r="E28" s="18">
        <f t="shared" si="25"/>
        <v>-7</v>
      </c>
      <c r="F28" s="18">
        <v>0</v>
      </c>
      <c r="G28" s="18">
        <v>0</v>
      </c>
      <c r="H28" s="18">
        <v>7</v>
      </c>
      <c r="I28" s="18">
        <v>2</v>
      </c>
      <c r="J28" s="25">
        <f t="shared" si="3"/>
        <v>-28.071987342884768</v>
      </c>
      <c r="K28" s="25">
        <v>0</v>
      </c>
      <c r="L28" s="25">
        <v>28.071987342884768</v>
      </c>
      <c r="M28" s="18">
        <f t="shared" si="26"/>
        <v>-7</v>
      </c>
      <c r="N28" s="18">
        <f t="shared" si="28"/>
        <v>3</v>
      </c>
      <c r="O28" s="18">
        <v>-6</v>
      </c>
      <c r="P28" s="18">
        <v>2</v>
      </c>
      <c r="Q28" s="18">
        <v>1</v>
      </c>
      <c r="R28" s="18">
        <f t="shared" si="27"/>
        <v>10</v>
      </c>
      <c r="S28" s="18">
        <v>-1</v>
      </c>
      <c r="T28" s="18">
        <v>7</v>
      </c>
      <c r="U28" s="18">
        <v>3</v>
      </c>
      <c r="V28" s="25">
        <v>-28.071987342884775</v>
      </c>
    </row>
    <row r="29" spans="1:22" ht="15" customHeight="1" x14ac:dyDescent="0.2">
      <c r="A29" s="3" t="s">
        <v>9</v>
      </c>
      <c r="B29" s="20">
        <f t="shared" si="23"/>
        <v>6</v>
      </c>
      <c r="C29" s="20">
        <v>16</v>
      </c>
      <c r="D29" s="20">
        <f t="shared" si="24"/>
        <v>13</v>
      </c>
      <c r="E29" s="20">
        <f t="shared" si="25"/>
        <v>-3</v>
      </c>
      <c r="F29" s="20">
        <v>7</v>
      </c>
      <c r="G29" s="20">
        <v>0</v>
      </c>
      <c r="H29" s="20">
        <v>10</v>
      </c>
      <c r="I29" s="20">
        <v>-6</v>
      </c>
      <c r="J29" s="26">
        <f t="shared" si="3"/>
        <v>-4.29767376142612</v>
      </c>
      <c r="K29" s="26">
        <v>10.027905443327617</v>
      </c>
      <c r="L29" s="26">
        <v>14.325579204753737</v>
      </c>
      <c r="M29" s="20">
        <f t="shared" si="26"/>
        <v>9</v>
      </c>
      <c r="N29" s="20">
        <f t="shared" si="28"/>
        <v>18</v>
      </c>
      <c r="O29" s="20">
        <v>-8</v>
      </c>
      <c r="P29" s="20">
        <v>9</v>
      </c>
      <c r="Q29" s="20">
        <v>9</v>
      </c>
      <c r="R29" s="20">
        <f t="shared" si="27"/>
        <v>9</v>
      </c>
      <c r="S29" s="20">
        <v>-15</v>
      </c>
      <c r="T29" s="20">
        <v>5</v>
      </c>
      <c r="U29" s="20">
        <v>4</v>
      </c>
      <c r="V29" s="26">
        <v>12.893021284278364</v>
      </c>
    </row>
    <row r="30" spans="1:22" ht="15" customHeight="1" x14ac:dyDescent="0.2">
      <c r="A30" s="3" t="s">
        <v>8</v>
      </c>
      <c r="B30" s="20">
        <f t="shared" si="23"/>
        <v>-5</v>
      </c>
      <c r="C30" s="20">
        <v>7</v>
      </c>
      <c r="D30" s="20">
        <f t="shared" si="24"/>
        <v>-1</v>
      </c>
      <c r="E30" s="20">
        <f t="shared" si="25"/>
        <v>-14</v>
      </c>
      <c r="F30" s="20">
        <v>2</v>
      </c>
      <c r="G30" s="20">
        <v>1</v>
      </c>
      <c r="H30" s="20">
        <v>16</v>
      </c>
      <c r="I30" s="20">
        <v>5</v>
      </c>
      <c r="J30" s="26">
        <f t="shared" si="3"/>
        <v>-20.198346976769923</v>
      </c>
      <c r="K30" s="26">
        <v>2.8854781395385602</v>
      </c>
      <c r="L30" s="26">
        <v>23.083825116308482</v>
      </c>
      <c r="M30" s="20">
        <f t="shared" si="26"/>
        <v>9</v>
      </c>
      <c r="N30" s="20">
        <f t="shared" si="28"/>
        <v>21</v>
      </c>
      <c r="O30" s="20">
        <v>-10</v>
      </c>
      <c r="P30" s="20">
        <v>13</v>
      </c>
      <c r="Q30" s="20">
        <v>8</v>
      </c>
      <c r="R30" s="20">
        <f t="shared" si="27"/>
        <v>12</v>
      </c>
      <c r="S30" s="20">
        <v>-13</v>
      </c>
      <c r="T30" s="20">
        <v>6</v>
      </c>
      <c r="U30" s="20">
        <v>6</v>
      </c>
      <c r="V30" s="26">
        <v>12.984651627923522</v>
      </c>
    </row>
    <row r="31" spans="1:22" ht="15" customHeight="1" x14ac:dyDescent="0.2">
      <c r="A31" s="1" t="s">
        <v>7</v>
      </c>
      <c r="B31" s="19">
        <f t="shared" si="23"/>
        <v>-9</v>
      </c>
      <c r="C31" s="19">
        <v>-8</v>
      </c>
      <c r="D31" s="19">
        <f t="shared" si="24"/>
        <v>-18</v>
      </c>
      <c r="E31" s="19">
        <f t="shared" si="25"/>
        <v>-5</v>
      </c>
      <c r="F31" s="19">
        <v>4</v>
      </c>
      <c r="G31" s="19">
        <v>-2</v>
      </c>
      <c r="H31" s="19">
        <v>9</v>
      </c>
      <c r="I31" s="19">
        <v>3</v>
      </c>
      <c r="J31" s="30">
        <f t="shared" si="3"/>
        <v>-8.1380934119346833</v>
      </c>
      <c r="K31" s="30">
        <v>6.5104747295477443</v>
      </c>
      <c r="L31" s="30">
        <v>14.648568141482427</v>
      </c>
      <c r="M31" s="19">
        <f t="shared" si="26"/>
        <v>-4</v>
      </c>
      <c r="N31" s="19">
        <f t="shared" si="28"/>
        <v>10</v>
      </c>
      <c r="O31" s="19">
        <v>-11</v>
      </c>
      <c r="P31" s="19">
        <v>5</v>
      </c>
      <c r="Q31" s="19">
        <v>5</v>
      </c>
      <c r="R31" s="19">
        <f t="shared" si="27"/>
        <v>14</v>
      </c>
      <c r="S31" s="19">
        <v>2</v>
      </c>
      <c r="T31" s="19">
        <v>4</v>
      </c>
      <c r="U31" s="19">
        <v>10</v>
      </c>
      <c r="V31" s="30">
        <v>-6.5104747295477452</v>
      </c>
    </row>
    <row r="32" spans="1:22" ht="15" customHeight="1" x14ac:dyDescent="0.2">
      <c r="A32" s="5" t="s">
        <v>6</v>
      </c>
      <c r="B32" s="18">
        <f t="shared" si="23"/>
        <v>-1</v>
      </c>
      <c r="C32" s="18">
        <v>-4</v>
      </c>
      <c r="D32" s="18">
        <f t="shared" si="24"/>
        <v>0</v>
      </c>
      <c r="E32" s="18">
        <f t="shared" si="25"/>
        <v>-2</v>
      </c>
      <c r="F32" s="18">
        <v>1</v>
      </c>
      <c r="G32" s="18">
        <v>-1</v>
      </c>
      <c r="H32" s="18">
        <v>3</v>
      </c>
      <c r="I32" s="18">
        <v>3</v>
      </c>
      <c r="J32" s="25">
        <f t="shared" si="3"/>
        <v>-12.296807883432997</v>
      </c>
      <c r="K32" s="25">
        <v>6.1484039417164995</v>
      </c>
      <c r="L32" s="25">
        <v>18.445211825149496</v>
      </c>
      <c r="M32" s="18">
        <f t="shared" si="26"/>
        <v>1</v>
      </c>
      <c r="N32" s="18">
        <f t="shared" si="28"/>
        <v>4</v>
      </c>
      <c r="O32" s="22">
        <v>-1</v>
      </c>
      <c r="P32" s="22">
        <v>2</v>
      </c>
      <c r="Q32" s="22">
        <v>2</v>
      </c>
      <c r="R32" s="22">
        <f t="shared" si="27"/>
        <v>3</v>
      </c>
      <c r="S32" s="22">
        <v>-5</v>
      </c>
      <c r="T32" s="22">
        <v>0</v>
      </c>
      <c r="U32" s="22">
        <v>3</v>
      </c>
      <c r="V32" s="29">
        <v>6.1484039417165022</v>
      </c>
    </row>
    <row r="33" spans="1:22" ht="15" customHeight="1" x14ac:dyDescent="0.2">
      <c r="A33" s="3" t="s">
        <v>5</v>
      </c>
      <c r="B33" s="20">
        <f t="shared" si="23"/>
        <v>4</v>
      </c>
      <c r="C33" s="20">
        <v>13</v>
      </c>
      <c r="D33" s="20">
        <f t="shared" si="24"/>
        <v>28</v>
      </c>
      <c r="E33" s="20">
        <f>F33-H33</f>
        <v>-5</v>
      </c>
      <c r="F33" s="20">
        <v>3</v>
      </c>
      <c r="G33" s="20">
        <v>-1</v>
      </c>
      <c r="H33" s="20">
        <v>8</v>
      </c>
      <c r="I33" s="20">
        <v>-4</v>
      </c>
      <c r="J33" s="26">
        <f t="shared" si="3"/>
        <v>-7.7748240546665981</v>
      </c>
      <c r="K33" s="26">
        <v>4.6648944327999589</v>
      </c>
      <c r="L33" s="26">
        <v>12.439718487466557</v>
      </c>
      <c r="M33" s="20">
        <f>N33-R33</f>
        <v>9</v>
      </c>
      <c r="N33" s="20">
        <f t="shared" si="28"/>
        <v>20</v>
      </c>
      <c r="O33" s="20">
        <v>12</v>
      </c>
      <c r="P33" s="20">
        <v>13</v>
      </c>
      <c r="Q33" s="20">
        <v>7</v>
      </c>
      <c r="R33" s="20">
        <f t="shared" si="27"/>
        <v>11</v>
      </c>
      <c r="S33" s="20">
        <v>-13</v>
      </c>
      <c r="T33" s="20">
        <v>3</v>
      </c>
      <c r="U33" s="20">
        <v>8</v>
      </c>
      <c r="V33" s="26">
        <v>13.994683298399874</v>
      </c>
    </row>
    <row r="34" spans="1:22" ht="15" customHeight="1" x14ac:dyDescent="0.2">
      <c r="A34" s="3" t="s">
        <v>4</v>
      </c>
      <c r="B34" s="20">
        <f t="shared" si="23"/>
        <v>-5</v>
      </c>
      <c r="C34" s="20">
        <v>-2</v>
      </c>
      <c r="D34" s="20">
        <f t="shared" si="24"/>
        <v>-4</v>
      </c>
      <c r="E34" s="20">
        <f t="shared" si="25"/>
        <v>-6</v>
      </c>
      <c r="F34" s="20">
        <v>1</v>
      </c>
      <c r="G34" s="20">
        <v>1</v>
      </c>
      <c r="H34" s="20">
        <v>7</v>
      </c>
      <c r="I34" s="20">
        <v>3</v>
      </c>
      <c r="J34" s="26">
        <f t="shared" si="3"/>
        <v>-13.593450315628747</v>
      </c>
      <c r="K34" s="26">
        <v>2.2655750526047904</v>
      </c>
      <c r="L34" s="26">
        <v>15.859025368233537</v>
      </c>
      <c r="M34" s="20">
        <f t="shared" si="26"/>
        <v>1</v>
      </c>
      <c r="N34" s="20">
        <f t="shared" si="28"/>
        <v>9</v>
      </c>
      <c r="O34" s="20">
        <v>-5</v>
      </c>
      <c r="P34" s="20">
        <v>2</v>
      </c>
      <c r="Q34" s="20">
        <v>7</v>
      </c>
      <c r="R34" s="20">
        <f t="shared" si="27"/>
        <v>8</v>
      </c>
      <c r="S34" s="20">
        <v>-3</v>
      </c>
      <c r="T34" s="20">
        <v>3</v>
      </c>
      <c r="U34" s="20">
        <v>5</v>
      </c>
      <c r="V34" s="26">
        <v>2.2655750526047918</v>
      </c>
    </row>
    <row r="35" spans="1:22" ht="15" customHeight="1" x14ac:dyDescent="0.2">
      <c r="A35" s="1" t="s">
        <v>3</v>
      </c>
      <c r="B35" s="19">
        <f t="shared" si="23"/>
        <v>-10</v>
      </c>
      <c r="C35" s="19">
        <v>-7</v>
      </c>
      <c r="D35" s="19">
        <f t="shared" si="24"/>
        <v>-12</v>
      </c>
      <c r="E35" s="19">
        <f t="shared" si="25"/>
        <v>-8</v>
      </c>
      <c r="F35" s="19">
        <v>0</v>
      </c>
      <c r="G35" s="19">
        <v>-3</v>
      </c>
      <c r="H35" s="19">
        <v>8</v>
      </c>
      <c r="I35" s="19">
        <v>3</v>
      </c>
      <c r="J35" s="30">
        <f t="shared" si="3"/>
        <v>-17.452945782304386</v>
      </c>
      <c r="K35" s="30">
        <v>0</v>
      </c>
      <c r="L35" s="30">
        <v>17.452945782304386</v>
      </c>
      <c r="M35" s="19">
        <f t="shared" si="26"/>
        <v>-2</v>
      </c>
      <c r="N35" s="19">
        <f t="shared" si="28"/>
        <v>8</v>
      </c>
      <c r="O35" s="24">
        <v>0</v>
      </c>
      <c r="P35" s="24">
        <v>3</v>
      </c>
      <c r="Q35" s="24">
        <v>5</v>
      </c>
      <c r="R35" s="24">
        <f t="shared" si="27"/>
        <v>10</v>
      </c>
      <c r="S35" s="24">
        <v>6</v>
      </c>
      <c r="T35" s="24">
        <v>4</v>
      </c>
      <c r="U35" s="24">
        <v>6</v>
      </c>
      <c r="V35" s="31">
        <v>-4.3632364455760957</v>
      </c>
    </row>
    <row r="36" spans="1:22" ht="15" customHeight="1" x14ac:dyDescent="0.2">
      <c r="A36" s="5" t="s">
        <v>2</v>
      </c>
      <c r="B36" s="18">
        <f t="shared" si="23"/>
        <v>-5</v>
      </c>
      <c r="C36" s="18">
        <v>0</v>
      </c>
      <c r="D36" s="18">
        <f t="shared" si="24"/>
        <v>-7</v>
      </c>
      <c r="E36" s="18">
        <f t="shared" si="25"/>
        <v>-2</v>
      </c>
      <c r="F36" s="18">
        <v>1</v>
      </c>
      <c r="G36" s="18">
        <v>1</v>
      </c>
      <c r="H36" s="18">
        <v>3</v>
      </c>
      <c r="I36" s="18">
        <v>2</v>
      </c>
      <c r="J36" s="25">
        <f t="shared" si="3"/>
        <v>-11.680747567844342</v>
      </c>
      <c r="K36" s="25">
        <v>5.8403737839221703</v>
      </c>
      <c r="L36" s="25">
        <v>17.521121351766514</v>
      </c>
      <c r="M36" s="18">
        <f t="shared" si="26"/>
        <v>-3</v>
      </c>
      <c r="N36" s="18">
        <f t="shared" si="28"/>
        <v>3</v>
      </c>
      <c r="O36" s="18">
        <v>0</v>
      </c>
      <c r="P36" s="18">
        <v>0</v>
      </c>
      <c r="Q36" s="18">
        <v>3</v>
      </c>
      <c r="R36" s="18">
        <f t="shared" si="27"/>
        <v>6</v>
      </c>
      <c r="S36" s="18">
        <v>6</v>
      </c>
      <c r="T36" s="18">
        <v>4</v>
      </c>
      <c r="U36" s="18">
        <v>2</v>
      </c>
      <c r="V36" s="25">
        <v>-17.521121351766514</v>
      </c>
    </row>
    <row r="37" spans="1:22" ht="15" customHeight="1" x14ac:dyDescent="0.2">
      <c r="A37" s="3" t="s">
        <v>1</v>
      </c>
      <c r="B37" s="20">
        <f t="shared" si="23"/>
        <v>-2</v>
      </c>
      <c r="C37" s="20">
        <v>-1</v>
      </c>
      <c r="D37" s="20">
        <f t="shared" si="24"/>
        <v>2</v>
      </c>
      <c r="E37" s="20">
        <f t="shared" si="25"/>
        <v>-5</v>
      </c>
      <c r="F37" s="20">
        <v>0</v>
      </c>
      <c r="G37" s="20">
        <v>-2</v>
      </c>
      <c r="H37" s="20">
        <v>5</v>
      </c>
      <c r="I37" s="20">
        <v>3</v>
      </c>
      <c r="J37" s="26">
        <f t="shared" si="3"/>
        <v>-40.048277375466313</v>
      </c>
      <c r="K37" s="26">
        <v>0</v>
      </c>
      <c r="L37" s="26">
        <v>40.048277375466313</v>
      </c>
      <c r="M37" s="20">
        <f t="shared" si="26"/>
        <v>3</v>
      </c>
      <c r="N37" s="20">
        <f t="shared" si="28"/>
        <v>4</v>
      </c>
      <c r="O37" s="20">
        <v>1</v>
      </c>
      <c r="P37" s="20">
        <v>2</v>
      </c>
      <c r="Q37" s="20">
        <v>2</v>
      </c>
      <c r="R37" s="20">
        <f t="shared" si="27"/>
        <v>1</v>
      </c>
      <c r="S37" s="20">
        <v>-6</v>
      </c>
      <c r="T37" s="20">
        <v>0</v>
      </c>
      <c r="U37" s="20">
        <v>1</v>
      </c>
      <c r="V37" s="26">
        <v>24.028966425279791</v>
      </c>
    </row>
    <row r="38" spans="1:22" ht="15" customHeight="1" x14ac:dyDescent="0.2">
      <c r="A38" s="1" t="s">
        <v>0</v>
      </c>
      <c r="B38" s="19">
        <f t="shared" si="23"/>
        <v>0</v>
      </c>
      <c r="C38" s="19">
        <v>5</v>
      </c>
      <c r="D38" s="19">
        <f t="shared" si="24"/>
        <v>0</v>
      </c>
      <c r="E38" s="19">
        <f t="shared" si="25"/>
        <v>0</v>
      </c>
      <c r="F38" s="19">
        <v>0</v>
      </c>
      <c r="G38" s="19">
        <v>0</v>
      </c>
      <c r="H38" s="19">
        <v>0</v>
      </c>
      <c r="I38" s="19">
        <v>-1</v>
      </c>
      <c r="J38" s="30">
        <f t="shared" si="3"/>
        <v>0</v>
      </c>
      <c r="K38" s="30">
        <v>0</v>
      </c>
      <c r="L38" s="30">
        <v>0</v>
      </c>
      <c r="M38" s="19">
        <f t="shared" si="26"/>
        <v>0</v>
      </c>
      <c r="N38" s="19">
        <f t="shared" si="28"/>
        <v>3</v>
      </c>
      <c r="O38" s="19">
        <v>1</v>
      </c>
      <c r="P38" s="19">
        <v>0</v>
      </c>
      <c r="Q38" s="19">
        <v>3</v>
      </c>
      <c r="R38" s="19">
        <f t="shared" si="27"/>
        <v>3</v>
      </c>
      <c r="S38" s="19">
        <v>2</v>
      </c>
      <c r="T38" s="19">
        <v>2</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2024-10-28T07:09:33Z</dcterms:modified>
</cp:coreProperties>
</file>