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５年度\R5.7公表分\③公表資料\01_統計表\"/>
    </mc:Choice>
  </mc:AlternateContent>
  <bookViews>
    <workbookView xWindow="0" yWindow="0" windowWidth="20490" windowHeight="7500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62913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O9" i="5" s="1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P9" i="8" s="1"/>
  <c r="C9" i="8"/>
  <c r="O9" i="8" s="1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N10" i="11" s="1"/>
  <c r="V9" i="11"/>
  <c r="U9" i="11"/>
  <c r="S9" i="11"/>
  <c r="R9" i="11"/>
  <c r="M9" i="11"/>
  <c r="L9" i="11"/>
  <c r="G9" i="11"/>
  <c r="F9" i="11"/>
  <c r="D9" i="11"/>
  <c r="C9" i="11"/>
  <c r="O9" i="11" s="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P9" i="19" s="1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V9" i="4"/>
  <c r="U9" i="4"/>
  <c r="S9" i="4"/>
  <c r="R9" i="4"/>
  <c r="M9" i="4"/>
  <c r="L9" i="4"/>
  <c r="G9" i="4"/>
  <c r="F9" i="4"/>
  <c r="D9" i="4"/>
  <c r="C9" i="4"/>
  <c r="P9" i="17" l="1"/>
  <c r="N10" i="12"/>
  <c r="P9" i="9"/>
  <c r="P9" i="22"/>
  <c r="P9" i="14"/>
  <c r="O9" i="18"/>
  <c r="O9" i="10"/>
  <c r="O9" i="15"/>
  <c r="P9" i="10"/>
  <c r="O9" i="12"/>
  <c r="N10" i="10"/>
  <c r="P9" i="7"/>
  <c r="N10" i="4"/>
  <c r="P9" i="2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T40" i="10" s="1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M39" i="6" l="1"/>
  <c r="H9" i="4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X38" i="22" s="1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AD39" i="17" s="1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AE38" i="20" s="1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0" i="4" l="1"/>
  <c r="AK41" i="4"/>
  <c r="AK38" i="18"/>
  <c r="AH40" i="21"/>
  <c r="AH40" i="7"/>
  <c r="AK42" i="8"/>
  <c r="AC42" i="8" s="1"/>
  <c r="AK39" i="4"/>
  <c r="AC39" i="4" s="1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H38" i="19"/>
  <c r="W38" i="19" s="1"/>
  <c r="AK41" i="5"/>
  <c r="AC41" i="5" s="1"/>
  <c r="AH42" i="8"/>
  <c r="W42" i="8" s="1"/>
  <c r="AK38" i="22"/>
  <c r="AC38" i="22" s="1"/>
  <c r="AK39" i="5"/>
  <c r="AC39" i="5" s="1"/>
  <c r="AH41" i="4"/>
  <c r="W41" i="4" s="1"/>
  <c r="AH40" i="22"/>
  <c r="W40" i="22" s="1"/>
  <c r="AH41" i="5"/>
  <c r="W41" i="5" s="1"/>
  <c r="AK40" i="22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AC40" i="22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D32" i="1" l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<sst xmlns="http://schemas.openxmlformats.org/spreadsheetml/2006/main" count="7700" uniqueCount="97">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</sst>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297</v>
      </c>
      <c r="C9" s="17">
        <f>SUM(C10:C30)</f>
        <v>144</v>
      </c>
      <c r="D9" s="17">
        <f>SUM(D10:D30)</f>
        <v>153</v>
      </c>
      <c r="E9" s="17">
        <f>F9+G9</f>
        <v>17</v>
      </c>
      <c r="F9" s="17">
        <f>SUM(F10:F30)</f>
        <v>-1</v>
      </c>
      <c r="G9" s="17">
        <f>SUM(G10:G30)</f>
        <v>18</v>
      </c>
      <c r="H9" s="15">
        <f>IF(B9=E9,0,(1-(B9/(B9-E9)))*-100)</f>
        <v>6.0714285714285721</v>
      </c>
      <c r="I9" s="15">
        <f>IF(C9=F9,0,(1-(C9/(C9-F9)))*-100)</f>
        <v>-0.68965517241379448</v>
      </c>
      <c r="J9" s="15">
        <f>IF(D9=G9,0,(1-(D9/(D9-G9)))*-100)</f>
        <v>13.33333333333333</v>
      </c>
      <c r="K9" s="17">
        <f>L9+M9</f>
        <v>-41</v>
      </c>
      <c r="L9" s="17">
        <f>SUM(L10:L30)</f>
        <v>-39</v>
      </c>
      <c r="M9" s="17">
        <f>SUM(M10:M30)</f>
        <v>-2</v>
      </c>
      <c r="N9" s="15">
        <f>IF(B9=K9,0,(1-(B9/(B9-K9)))*-100)</f>
        <v>-12.130177514792894</v>
      </c>
      <c r="O9" s="15">
        <f t="shared" ref="O9" si="0">IF(C9=L9,0,(1-(C9/(C9-L9)))*-100)</f>
        <v>-21.311475409836067</v>
      </c>
      <c r="P9" s="15">
        <f>IF(D9=M9,0,(1-(D9/(D9-M9)))*-100)</f>
        <v>-1.2903225806451646</v>
      </c>
      <c r="Q9" s="17">
        <f>R9+S9</f>
        <v>602</v>
      </c>
      <c r="R9" s="17">
        <f>SUM(R10:R30)</f>
        <v>302</v>
      </c>
      <c r="S9" s="17">
        <f>SUM(S10:S30)</f>
        <v>300</v>
      </c>
      <c r="T9" s="17">
        <f>U9+V9</f>
        <v>-69</v>
      </c>
      <c r="U9" s="17">
        <f>SUM(U10:U30)</f>
        <v>-30</v>
      </c>
      <c r="V9" s="17">
        <f>SUM(V10:V30)</f>
        <v>-39</v>
      </c>
      <c r="W9" s="15">
        <f>IF(Q9=T9,IF(Q9&gt;0,"皆増",0),(1-(Q9/(Q9-T9)))*-100)</f>
        <v>-10.283159463487335</v>
      </c>
      <c r="X9" s="15">
        <f t="shared" ref="X9:Y30" si="1">IF(R9=U9,IF(R9&gt;0,"皆増",0),(1-(R9/(R9-U9)))*-100)</f>
        <v>-9.0361445783132552</v>
      </c>
      <c r="Y9" s="15">
        <f t="shared" si="1"/>
        <v>-11.504424778761058</v>
      </c>
      <c r="Z9" s="17">
        <f>AA9+AB9</f>
        <v>42</v>
      </c>
      <c r="AA9" s="17">
        <f>SUM(AA10:AA30)</f>
        <v>26</v>
      </c>
      <c r="AB9" s="17">
        <f>SUM(AB10:AB30)</f>
        <v>16</v>
      </c>
      <c r="AC9" s="15">
        <f>IF(Q9=Z9,IF(Q9&gt;0,"皆増",0),(1-(Q9/(Q9-Z9)))*-100)</f>
        <v>7.4999999999999956</v>
      </c>
      <c r="AD9" s="15">
        <f t="shared" ref="AD9:AE30" si="2">IF(R9=AA9,IF(R9&gt;0,"皆増",0),(1-(R9/(R9-AA9)))*-100)</f>
        <v>9.4202898550724612</v>
      </c>
      <c r="AE9" s="15">
        <f t="shared" si="2"/>
        <v>5.6338028169014009</v>
      </c>
      <c r="AH9" s="4">
        <f t="shared" ref="AH9:AH30" si="3">Q9-T9</f>
        <v>671</v>
      </c>
      <c r="AI9" s="4">
        <f t="shared" ref="AI9:AI30" si="4">R9-U9</f>
        <v>332</v>
      </c>
      <c r="AJ9" s="4">
        <f t="shared" ref="AJ9:AJ30" si="5">S9-V9</f>
        <v>339</v>
      </c>
      <c r="AK9" s="4">
        <f t="shared" ref="AK9:AK30" si="6">Q9-Z9</f>
        <v>560</v>
      </c>
      <c r="AL9" s="4">
        <f t="shared" ref="AL9:AL30" si="7">R9-AA9</f>
        <v>276</v>
      </c>
      <c r="AM9" s="4">
        <f t="shared" ref="AM9:AM30" si="8">S9-AB9</f>
        <v>284</v>
      </c>
    </row>
    <row r="10" spans="1:39" s="1" customFormat="1" ht="18" customHeight="1" x14ac:dyDescent="0.2">
      <c r="A10" s="4" t="s">
        <v>1</v>
      </c>
      <c r="B10" s="17">
        <f t="shared" ref="B10" si="9">C10+D10</f>
        <v>297</v>
      </c>
      <c r="C10" s="17">
        <v>144</v>
      </c>
      <c r="D10" s="17">
        <v>153</v>
      </c>
      <c r="E10" s="17">
        <f t="shared" ref="E10" si="10">F10+G10</f>
        <v>17</v>
      </c>
      <c r="F10" s="17">
        <v>-1</v>
      </c>
      <c r="G10" s="17">
        <v>18</v>
      </c>
      <c r="H10" s="15">
        <f>IF(B10=E10,0,(1-(B10/(B10-E10)))*-100)</f>
        <v>6.0714285714285721</v>
      </c>
      <c r="I10" s="15">
        <f t="shared" ref="I10" si="11">IF(C10=F10,0,(1-(C10/(C10-F10)))*-100)</f>
        <v>-0.68965517241379448</v>
      </c>
      <c r="J10" s="15">
        <f>IF(D10=G10,0,(1-(D10/(D10-G10)))*-100)</f>
        <v>13.33333333333333</v>
      </c>
      <c r="K10" s="17">
        <f t="shared" ref="K10" si="12">L10+M10</f>
        <v>-41</v>
      </c>
      <c r="L10" s="17">
        <v>-39</v>
      </c>
      <c r="M10" s="17">
        <v>-2</v>
      </c>
      <c r="N10" s="15">
        <f>IF(B10=K10,0,(1-(B10/(B10-K10)))*-100)</f>
        <v>-12.130177514792894</v>
      </c>
      <c r="O10" s="15">
        <f t="shared" ref="O10" si="13">IF(C10=L10,0,(1-(C10/(C10-L10)))*-100)</f>
        <v>-21.311475409836067</v>
      </c>
      <c r="P10" s="15">
        <f t="shared" ref="P10" si="14">IF(D10=M10,0,(1-(D10/(D10-M10)))*-100)</f>
        <v>-1.2903225806451646</v>
      </c>
      <c r="Q10" s="17">
        <f t="shared" ref="Q10:Q30" si="15">R10+S10</f>
        <v>0</v>
      </c>
      <c r="R10" s="17">
        <v>0</v>
      </c>
      <c r="S10" s="17">
        <v>0</v>
      </c>
      <c r="T10" s="17">
        <f t="shared" ref="T10:T30" si="16">U10+V10</f>
        <v>0</v>
      </c>
      <c r="U10" s="17">
        <v>0</v>
      </c>
      <c r="V10" s="17">
        <v>0</v>
      </c>
      <c r="W10" s="15">
        <f t="shared" ref="W10:W30" si="17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8">AA10+AB10</f>
        <v>0</v>
      </c>
      <c r="AA10" s="17">
        <v>0</v>
      </c>
      <c r="AB10" s="17">
        <v>0</v>
      </c>
      <c r="AC10" s="15">
        <f t="shared" ref="AC10:AC30" si="19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1</v>
      </c>
      <c r="R13" s="17">
        <v>0</v>
      </c>
      <c r="S13" s="17">
        <v>1</v>
      </c>
      <c r="T13" s="17">
        <f t="shared" si="16"/>
        <v>1</v>
      </c>
      <c r="U13" s="17">
        <v>0</v>
      </c>
      <c r="V13" s="17">
        <v>1</v>
      </c>
      <c r="W13" s="15" t="str">
        <f t="shared" si="17"/>
        <v>皆増</v>
      </c>
      <c r="X13" s="15">
        <f t="shared" si="1"/>
        <v>0</v>
      </c>
      <c r="Y13" s="15" t="str">
        <f t="shared" si="1"/>
        <v>皆増</v>
      </c>
      <c r="Z13" s="17">
        <f t="shared" si="18"/>
        <v>1</v>
      </c>
      <c r="AA13" s="17">
        <v>0</v>
      </c>
      <c r="AB13" s="17">
        <v>1</v>
      </c>
      <c r="AC13" s="15" t="str">
        <f t="shared" si="19"/>
        <v>皆増</v>
      </c>
      <c r="AD13" s="15">
        <f t="shared" si="2"/>
        <v>0</v>
      </c>
      <c r="AE13" s="15" t="str">
        <f t="shared" si="2"/>
        <v>皆増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1</v>
      </c>
      <c r="R14" s="17">
        <v>0</v>
      </c>
      <c r="S14" s="17">
        <v>1</v>
      </c>
      <c r="T14" s="17">
        <f t="shared" si="16"/>
        <v>0</v>
      </c>
      <c r="U14" s="17">
        <v>-1</v>
      </c>
      <c r="V14" s="17">
        <v>1</v>
      </c>
      <c r="W14" s="15">
        <f t="shared" si="17"/>
        <v>0</v>
      </c>
      <c r="X14" s="15">
        <f t="shared" si="1"/>
        <v>-100</v>
      </c>
      <c r="Y14" s="15" t="str">
        <f t="shared" si="1"/>
        <v>皆増</v>
      </c>
      <c r="Z14" s="17">
        <f t="shared" si="18"/>
        <v>0</v>
      </c>
      <c r="AA14" s="17">
        <v>0</v>
      </c>
      <c r="AB14" s="17">
        <v>0</v>
      </c>
      <c r="AC14" s="15">
        <f t="shared" si="19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4"/>
        <v>1</v>
      </c>
      <c r="AJ14" s="4">
        <f t="shared" si="5"/>
        <v>0</v>
      </c>
      <c r="AK14" s="4">
        <f t="shared" si="6"/>
        <v>1</v>
      </c>
      <c r="AL14" s="4">
        <f t="shared" si="7"/>
        <v>0</v>
      </c>
      <c r="AM14" s="4">
        <f t="shared" si="8"/>
        <v>1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0</v>
      </c>
      <c r="R15" s="17">
        <v>0</v>
      </c>
      <c r="S15" s="17">
        <v>0</v>
      </c>
      <c r="T15" s="17">
        <f t="shared" si="16"/>
        <v>0</v>
      </c>
      <c r="U15" s="17">
        <v>0</v>
      </c>
      <c r="V15" s="17">
        <v>0</v>
      </c>
      <c r="W15" s="15">
        <f t="shared" si="17"/>
        <v>0</v>
      </c>
      <c r="X15" s="15">
        <f t="shared" si="1"/>
        <v>0</v>
      </c>
      <c r="Y15" s="15">
        <f t="shared" si="1"/>
        <v>0</v>
      </c>
      <c r="Z15" s="17">
        <f t="shared" si="18"/>
        <v>0</v>
      </c>
      <c r="AA15" s="17">
        <v>0</v>
      </c>
      <c r="AB15" s="17">
        <v>0</v>
      </c>
      <c r="AC15" s="15">
        <f t="shared" si="19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3</v>
      </c>
      <c r="R16" s="17">
        <v>1</v>
      </c>
      <c r="S16" s="17">
        <v>2</v>
      </c>
      <c r="T16" s="17">
        <f t="shared" si="16"/>
        <v>1</v>
      </c>
      <c r="U16" s="17">
        <v>-1</v>
      </c>
      <c r="V16" s="17">
        <v>2</v>
      </c>
      <c r="W16" s="15">
        <f t="shared" si="17"/>
        <v>50</v>
      </c>
      <c r="X16" s="15">
        <f t="shared" si="1"/>
        <v>-50</v>
      </c>
      <c r="Y16" s="15" t="str">
        <f t="shared" si="1"/>
        <v>皆増</v>
      </c>
      <c r="Z16" s="17">
        <f t="shared" si="18"/>
        <v>3</v>
      </c>
      <c r="AA16" s="17">
        <v>1</v>
      </c>
      <c r="AB16" s="17">
        <v>2</v>
      </c>
      <c r="AC16" s="15" t="str">
        <f t="shared" si="19"/>
        <v>皆増</v>
      </c>
      <c r="AD16" s="15" t="str">
        <f t="shared" si="2"/>
        <v>皆増</v>
      </c>
      <c r="AE16" s="15" t="str">
        <f t="shared" si="2"/>
        <v>皆増</v>
      </c>
      <c r="AH16" s="4">
        <f t="shared" si="3"/>
        <v>2</v>
      </c>
      <c r="AI16" s="4">
        <f t="shared" si="4"/>
        <v>2</v>
      </c>
      <c r="AJ16" s="4">
        <f t="shared" si="5"/>
        <v>0</v>
      </c>
      <c r="AK16" s="4">
        <f t="shared" si="6"/>
        <v>0</v>
      </c>
      <c r="AL16" s="4">
        <f t="shared" si="7"/>
        <v>0</v>
      </c>
      <c r="AM16" s="4">
        <f t="shared" si="8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1</v>
      </c>
      <c r="R17" s="17">
        <v>1</v>
      </c>
      <c r="S17" s="17">
        <v>0</v>
      </c>
      <c r="T17" s="17">
        <f t="shared" si="16"/>
        <v>0</v>
      </c>
      <c r="U17" s="17">
        <v>0</v>
      </c>
      <c r="V17" s="17">
        <v>0</v>
      </c>
      <c r="W17" s="15">
        <f t="shared" si="17"/>
        <v>0</v>
      </c>
      <c r="X17" s="15">
        <f t="shared" si="1"/>
        <v>0</v>
      </c>
      <c r="Y17" s="15">
        <f t="shared" si="1"/>
        <v>0</v>
      </c>
      <c r="Z17" s="17">
        <f t="shared" si="18"/>
        <v>1</v>
      </c>
      <c r="AA17" s="17">
        <v>1</v>
      </c>
      <c r="AB17" s="17">
        <v>0</v>
      </c>
      <c r="AC17" s="15" t="str">
        <f t="shared" si="19"/>
        <v>皆増</v>
      </c>
      <c r="AD17" s="15" t="str">
        <f t="shared" si="2"/>
        <v>皆増</v>
      </c>
      <c r="AE17" s="15">
        <f t="shared" si="2"/>
        <v>0</v>
      </c>
      <c r="AH17" s="4">
        <f t="shared" si="3"/>
        <v>1</v>
      </c>
      <c r="AI17" s="4">
        <f t="shared" si="4"/>
        <v>1</v>
      </c>
      <c r="AJ17" s="4">
        <f t="shared" si="5"/>
        <v>0</v>
      </c>
      <c r="AK17" s="4">
        <f t="shared" si="6"/>
        <v>0</v>
      </c>
      <c r="AL17" s="4">
        <f t="shared" si="7"/>
        <v>0</v>
      </c>
      <c r="AM17" s="4">
        <f t="shared" si="8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1</v>
      </c>
      <c r="R18" s="17">
        <v>1</v>
      </c>
      <c r="S18" s="17">
        <v>0</v>
      </c>
      <c r="T18" s="17">
        <f t="shared" si="16"/>
        <v>0</v>
      </c>
      <c r="U18" s="17">
        <v>0</v>
      </c>
      <c r="V18" s="17">
        <v>0</v>
      </c>
      <c r="W18" s="15">
        <f t="shared" si="17"/>
        <v>0</v>
      </c>
      <c r="X18" s="15">
        <f t="shared" si="1"/>
        <v>0</v>
      </c>
      <c r="Y18" s="15">
        <f t="shared" si="1"/>
        <v>0</v>
      </c>
      <c r="Z18" s="17">
        <f t="shared" si="18"/>
        <v>0</v>
      </c>
      <c r="AA18" s="17">
        <v>0</v>
      </c>
      <c r="AB18" s="17">
        <v>0</v>
      </c>
      <c r="AC18" s="15">
        <f t="shared" si="19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4"/>
        <v>1</v>
      </c>
      <c r="AJ18" s="4">
        <f t="shared" si="5"/>
        <v>0</v>
      </c>
      <c r="AK18" s="4">
        <f t="shared" si="6"/>
        <v>1</v>
      </c>
      <c r="AL18" s="4">
        <f t="shared" si="7"/>
        <v>1</v>
      </c>
      <c r="AM18" s="4">
        <f t="shared" si="8"/>
        <v>0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3</v>
      </c>
      <c r="R19" s="17">
        <v>2</v>
      </c>
      <c r="S19" s="17">
        <v>1</v>
      </c>
      <c r="T19" s="17">
        <f t="shared" si="16"/>
        <v>2</v>
      </c>
      <c r="U19" s="17">
        <v>1</v>
      </c>
      <c r="V19" s="17">
        <v>1</v>
      </c>
      <c r="W19" s="15">
        <f t="shared" si="17"/>
        <v>200</v>
      </c>
      <c r="X19" s="15">
        <f t="shared" si="1"/>
        <v>100</v>
      </c>
      <c r="Y19" s="15" t="str">
        <f t="shared" si="1"/>
        <v>皆増</v>
      </c>
      <c r="Z19" s="17">
        <f t="shared" si="18"/>
        <v>-1</v>
      </c>
      <c r="AA19" s="17">
        <v>-1</v>
      </c>
      <c r="AB19" s="17">
        <v>0</v>
      </c>
      <c r="AC19" s="15">
        <f t="shared" si="19"/>
        <v>-25</v>
      </c>
      <c r="AD19" s="15">
        <f t="shared" si="2"/>
        <v>-33.333333333333336</v>
      </c>
      <c r="AE19" s="15">
        <f t="shared" si="2"/>
        <v>0</v>
      </c>
      <c r="AH19" s="4">
        <f t="shared" si="3"/>
        <v>1</v>
      </c>
      <c r="AI19" s="4">
        <f t="shared" si="4"/>
        <v>1</v>
      </c>
      <c r="AJ19" s="4">
        <f t="shared" si="5"/>
        <v>0</v>
      </c>
      <c r="AK19" s="4">
        <f t="shared" si="6"/>
        <v>4</v>
      </c>
      <c r="AL19" s="4">
        <f t="shared" si="7"/>
        <v>3</v>
      </c>
      <c r="AM19" s="4">
        <f t="shared" si="8"/>
        <v>1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14</v>
      </c>
      <c r="R20" s="17">
        <v>10</v>
      </c>
      <c r="S20" s="17">
        <v>4</v>
      </c>
      <c r="T20" s="17">
        <f t="shared" si="16"/>
        <v>10</v>
      </c>
      <c r="U20" s="17">
        <v>7</v>
      </c>
      <c r="V20" s="17">
        <v>3</v>
      </c>
      <c r="W20" s="15">
        <f t="shared" si="17"/>
        <v>250</v>
      </c>
      <c r="X20" s="15">
        <f t="shared" si="1"/>
        <v>233.33333333333334</v>
      </c>
      <c r="Y20" s="15">
        <f t="shared" si="1"/>
        <v>300</v>
      </c>
      <c r="Z20" s="17">
        <f t="shared" si="18"/>
        <v>10</v>
      </c>
      <c r="AA20" s="17">
        <v>7</v>
      </c>
      <c r="AB20" s="17">
        <v>3</v>
      </c>
      <c r="AC20" s="15">
        <f t="shared" si="19"/>
        <v>250</v>
      </c>
      <c r="AD20" s="15">
        <f t="shared" si="2"/>
        <v>233.33333333333334</v>
      </c>
      <c r="AE20" s="15">
        <f t="shared" si="2"/>
        <v>300</v>
      </c>
      <c r="AH20" s="4">
        <f t="shared" si="3"/>
        <v>4</v>
      </c>
      <c r="AI20" s="4">
        <f t="shared" si="4"/>
        <v>3</v>
      </c>
      <c r="AJ20" s="4">
        <f t="shared" si="5"/>
        <v>1</v>
      </c>
      <c r="AK20" s="4">
        <f t="shared" si="6"/>
        <v>4</v>
      </c>
      <c r="AL20" s="4">
        <f t="shared" si="7"/>
        <v>3</v>
      </c>
      <c r="AM20" s="4">
        <f t="shared" si="8"/>
        <v>1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9</v>
      </c>
      <c r="R21" s="17">
        <v>3</v>
      </c>
      <c r="S21" s="17">
        <v>6</v>
      </c>
      <c r="T21" s="17">
        <f t="shared" si="16"/>
        <v>2</v>
      </c>
      <c r="U21" s="17">
        <v>-3</v>
      </c>
      <c r="V21" s="17">
        <v>5</v>
      </c>
      <c r="W21" s="15">
        <f t="shared" si="17"/>
        <v>28.57142857142858</v>
      </c>
      <c r="X21" s="15">
        <f t="shared" si="1"/>
        <v>-50</v>
      </c>
      <c r="Y21" s="15">
        <f t="shared" si="1"/>
        <v>500</v>
      </c>
      <c r="Z21" s="17">
        <f t="shared" si="18"/>
        <v>-4</v>
      </c>
      <c r="AA21" s="17">
        <v>-1</v>
      </c>
      <c r="AB21" s="17">
        <v>-3</v>
      </c>
      <c r="AC21" s="15">
        <f t="shared" si="19"/>
        <v>-30.76923076923077</v>
      </c>
      <c r="AD21" s="15">
        <f t="shared" si="2"/>
        <v>-25</v>
      </c>
      <c r="AE21" s="15">
        <f t="shared" si="2"/>
        <v>-33.333333333333336</v>
      </c>
      <c r="AH21" s="4">
        <f t="shared" si="3"/>
        <v>7</v>
      </c>
      <c r="AI21" s="4">
        <f t="shared" si="4"/>
        <v>6</v>
      </c>
      <c r="AJ21" s="4">
        <f t="shared" si="5"/>
        <v>1</v>
      </c>
      <c r="AK21" s="4">
        <f t="shared" si="6"/>
        <v>13</v>
      </c>
      <c r="AL21" s="4">
        <f t="shared" si="7"/>
        <v>4</v>
      </c>
      <c r="AM21" s="4">
        <f t="shared" si="8"/>
        <v>9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15</v>
      </c>
      <c r="R22" s="17">
        <v>13</v>
      </c>
      <c r="S22" s="17">
        <v>2</v>
      </c>
      <c r="T22" s="17">
        <f t="shared" si="16"/>
        <v>-10</v>
      </c>
      <c r="U22" s="17">
        <v>-2</v>
      </c>
      <c r="V22" s="17">
        <v>-8</v>
      </c>
      <c r="W22" s="15">
        <f t="shared" si="17"/>
        <v>-40</v>
      </c>
      <c r="X22" s="15">
        <f t="shared" si="1"/>
        <v>-13.33333333333333</v>
      </c>
      <c r="Y22" s="15">
        <f t="shared" si="1"/>
        <v>-80</v>
      </c>
      <c r="Z22" s="17">
        <f t="shared" si="18"/>
        <v>8</v>
      </c>
      <c r="AA22" s="17">
        <v>7</v>
      </c>
      <c r="AB22" s="17">
        <v>1</v>
      </c>
      <c r="AC22" s="15">
        <f t="shared" si="19"/>
        <v>114.28571428571428</v>
      </c>
      <c r="AD22" s="15">
        <f t="shared" si="2"/>
        <v>116.66666666666666</v>
      </c>
      <c r="AE22" s="15">
        <f t="shared" si="2"/>
        <v>100</v>
      </c>
      <c r="AH22" s="4">
        <f t="shared" si="3"/>
        <v>25</v>
      </c>
      <c r="AI22" s="4">
        <f t="shared" si="4"/>
        <v>15</v>
      </c>
      <c r="AJ22" s="4">
        <f t="shared" si="5"/>
        <v>10</v>
      </c>
      <c r="AK22" s="4">
        <f t="shared" si="6"/>
        <v>7</v>
      </c>
      <c r="AL22" s="4">
        <f t="shared" si="7"/>
        <v>6</v>
      </c>
      <c r="AM22" s="4">
        <f t="shared" si="8"/>
        <v>1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26</v>
      </c>
      <c r="R23" s="17">
        <v>15</v>
      </c>
      <c r="S23" s="17">
        <v>11</v>
      </c>
      <c r="T23" s="17">
        <f t="shared" si="16"/>
        <v>-2</v>
      </c>
      <c r="U23" s="17">
        <v>-5</v>
      </c>
      <c r="V23" s="17">
        <v>3</v>
      </c>
      <c r="W23" s="15">
        <f t="shared" si="17"/>
        <v>-7.1428571428571397</v>
      </c>
      <c r="X23" s="15">
        <f t="shared" si="1"/>
        <v>-25</v>
      </c>
      <c r="Y23" s="15">
        <f t="shared" si="1"/>
        <v>37.5</v>
      </c>
      <c r="Z23" s="17">
        <f t="shared" si="18"/>
        <v>-5</v>
      </c>
      <c r="AA23" s="17">
        <v>-6</v>
      </c>
      <c r="AB23" s="17">
        <v>1</v>
      </c>
      <c r="AC23" s="15">
        <f t="shared" si="19"/>
        <v>-16.129032258064512</v>
      </c>
      <c r="AD23" s="15">
        <f t="shared" si="2"/>
        <v>-28.571428571428569</v>
      </c>
      <c r="AE23" s="15">
        <f t="shared" si="2"/>
        <v>10.000000000000009</v>
      </c>
      <c r="AH23" s="4">
        <f t="shared" si="3"/>
        <v>28</v>
      </c>
      <c r="AI23" s="4">
        <f t="shared" si="4"/>
        <v>20</v>
      </c>
      <c r="AJ23" s="4">
        <f t="shared" si="5"/>
        <v>8</v>
      </c>
      <c r="AK23" s="4">
        <f t="shared" si="6"/>
        <v>31</v>
      </c>
      <c r="AL23" s="4">
        <f t="shared" si="7"/>
        <v>21</v>
      </c>
      <c r="AM23" s="4">
        <f t="shared" si="8"/>
        <v>10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44</v>
      </c>
      <c r="R24" s="17">
        <v>33</v>
      </c>
      <c r="S24" s="17">
        <v>11</v>
      </c>
      <c r="T24" s="17">
        <f t="shared" si="16"/>
        <v>-13</v>
      </c>
      <c r="U24" s="17">
        <v>-7</v>
      </c>
      <c r="V24" s="17">
        <v>-6</v>
      </c>
      <c r="W24" s="15">
        <f t="shared" si="17"/>
        <v>-22.807017543859654</v>
      </c>
      <c r="X24" s="15">
        <f t="shared" si="1"/>
        <v>-17.500000000000004</v>
      </c>
      <c r="Y24" s="15">
        <f t="shared" si="1"/>
        <v>-35.294117647058819</v>
      </c>
      <c r="Z24" s="17">
        <f t="shared" si="18"/>
        <v>-13</v>
      </c>
      <c r="AA24" s="17">
        <v>-7</v>
      </c>
      <c r="AB24" s="17">
        <v>-6</v>
      </c>
      <c r="AC24" s="15">
        <f t="shared" si="19"/>
        <v>-22.807017543859654</v>
      </c>
      <c r="AD24" s="15">
        <f t="shared" si="2"/>
        <v>-17.500000000000004</v>
      </c>
      <c r="AE24" s="15">
        <f t="shared" si="2"/>
        <v>-35.294117647058819</v>
      </c>
      <c r="AH24" s="4">
        <f t="shared" si="3"/>
        <v>57</v>
      </c>
      <c r="AI24" s="4">
        <f t="shared" si="4"/>
        <v>40</v>
      </c>
      <c r="AJ24" s="4">
        <f t="shared" si="5"/>
        <v>17</v>
      </c>
      <c r="AK24" s="4">
        <f t="shared" si="6"/>
        <v>57</v>
      </c>
      <c r="AL24" s="4">
        <f t="shared" si="7"/>
        <v>40</v>
      </c>
      <c r="AM24" s="4">
        <f t="shared" si="8"/>
        <v>17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56</v>
      </c>
      <c r="R25" s="17">
        <v>45</v>
      </c>
      <c r="S25" s="17">
        <v>11</v>
      </c>
      <c r="T25" s="17">
        <f t="shared" si="16"/>
        <v>-20</v>
      </c>
      <c r="U25" s="17">
        <v>-4</v>
      </c>
      <c r="V25" s="17">
        <v>-16</v>
      </c>
      <c r="W25" s="15">
        <f t="shared" si="17"/>
        <v>-26.315789473684216</v>
      </c>
      <c r="X25" s="15">
        <f t="shared" si="1"/>
        <v>-8.1632653061224474</v>
      </c>
      <c r="Y25" s="15">
        <f t="shared" si="1"/>
        <v>-59.259259259259252</v>
      </c>
      <c r="Z25" s="17">
        <f t="shared" si="18"/>
        <v>13</v>
      </c>
      <c r="AA25" s="17">
        <v>19</v>
      </c>
      <c r="AB25" s="17">
        <v>-6</v>
      </c>
      <c r="AC25" s="15">
        <f t="shared" si="19"/>
        <v>30.232558139534895</v>
      </c>
      <c r="AD25" s="15">
        <f t="shared" si="2"/>
        <v>73.07692307692308</v>
      </c>
      <c r="AE25" s="15">
        <f t="shared" si="2"/>
        <v>-35.294117647058819</v>
      </c>
      <c r="AH25" s="4">
        <f t="shared" si="3"/>
        <v>76</v>
      </c>
      <c r="AI25" s="4">
        <f t="shared" si="4"/>
        <v>49</v>
      </c>
      <c r="AJ25" s="4">
        <f t="shared" si="5"/>
        <v>27</v>
      </c>
      <c r="AK25" s="4">
        <f t="shared" si="6"/>
        <v>43</v>
      </c>
      <c r="AL25" s="4">
        <f t="shared" si="7"/>
        <v>26</v>
      </c>
      <c r="AM25" s="4">
        <f t="shared" si="8"/>
        <v>17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79</v>
      </c>
      <c r="R26" s="17">
        <v>53</v>
      </c>
      <c r="S26" s="17">
        <v>26</v>
      </c>
      <c r="T26" s="17">
        <f t="shared" si="16"/>
        <v>-9</v>
      </c>
      <c r="U26" s="17">
        <v>11</v>
      </c>
      <c r="V26" s="17">
        <v>-20</v>
      </c>
      <c r="W26" s="15">
        <f t="shared" si="17"/>
        <v>-10.22727272727273</v>
      </c>
      <c r="X26" s="15">
        <f t="shared" si="1"/>
        <v>26.190476190476186</v>
      </c>
      <c r="Y26" s="15">
        <f t="shared" si="1"/>
        <v>-43.478260869565219</v>
      </c>
      <c r="Z26" s="17">
        <f t="shared" si="18"/>
        <v>-13</v>
      </c>
      <c r="AA26" s="17">
        <v>-1</v>
      </c>
      <c r="AB26" s="17">
        <v>-12</v>
      </c>
      <c r="AC26" s="15">
        <f t="shared" si="19"/>
        <v>-14.130434782608692</v>
      </c>
      <c r="AD26" s="15">
        <f t="shared" si="2"/>
        <v>-1.851851851851849</v>
      </c>
      <c r="AE26" s="15">
        <f t="shared" si="2"/>
        <v>-31.578947368421051</v>
      </c>
      <c r="AH26" s="4">
        <f t="shared" si="3"/>
        <v>88</v>
      </c>
      <c r="AI26" s="4">
        <f t="shared" si="4"/>
        <v>42</v>
      </c>
      <c r="AJ26" s="4">
        <f t="shared" si="5"/>
        <v>46</v>
      </c>
      <c r="AK26" s="4">
        <f t="shared" si="6"/>
        <v>92</v>
      </c>
      <c r="AL26" s="4">
        <f t="shared" si="7"/>
        <v>54</v>
      </c>
      <c r="AM26" s="4">
        <f t="shared" si="8"/>
        <v>38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115</v>
      </c>
      <c r="R27" s="17">
        <v>60</v>
      </c>
      <c r="S27" s="17">
        <v>55</v>
      </c>
      <c r="T27" s="17">
        <f t="shared" si="16"/>
        <v>-23</v>
      </c>
      <c r="U27" s="17">
        <v>-7</v>
      </c>
      <c r="V27" s="17">
        <v>-16</v>
      </c>
      <c r="W27" s="15">
        <f t="shared" si="17"/>
        <v>-16.666666666666664</v>
      </c>
      <c r="X27" s="15">
        <f t="shared" si="1"/>
        <v>-10.447761194029848</v>
      </c>
      <c r="Y27" s="15">
        <f t="shared" si="1"/>
        <v>-22.535211267605636</v>
      </c>
      <c r="Z27" s="17">
        <f t="shared" si="18"/>
        <v>23</v>
      </c>
      <c r="AA27" s="17">
        <v>10</v>
      </c>
      <c r="AB27" s="17">
        <v>13</v>
      </c>
      <c r="AC27" s="15">
        <f t="shared" si="19"/>
        <v>25</v>
      </c>
      <c r="AD27" s="15">
        <f t="shared" si="2"/>
        <v>19.999999999999996</v>
      </c>
      <c r="AE27" s="15">
        <f t="shared" si="2"/>
        <v>30.952380952380953</v>
      </c>
      <c r="AH27" s="4">
        <f t="shared" si="3"/>
        <v>138</v>
      </c>
      <c r="AI27" s="4">
        <f t="shared" si="4"/>
        <v>67</v>
      </c>
      <c r="AJ27" s="4">
        <f t="shared" si="5"/>
        <v>71</v>
      </c>
      <c r="AK27" s="4">
        <f t="shared" si="6"/>
        <v>92</v>
      </c>
      <c r="AL27" s="4">
        <f t="shared" si="7"/>
        <v>50</v>
      </c>
      <c r="AM27" s="4">
        <f t="shared" si="8"/>
        <v>42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132</v>
      </c>
      <c r="R28" s="17">
        <v>47</v>
      </c>
      <c r="S28" s="17">
        <v>85</v>
      </c>
      <c r="T28" s="17">
        <f t="shared" si="16"/>
        <v>10</v>
      </c>
      <c r="U28" s="17">
        <v>-9</v>
      </c>
      <c r="V28" s="17">
        <v>19</v>
      </c>
      <c r="W28" s="15">
        <f t="shared" si="17"/>
        <v>8.196721311475418</v>
      </c>
      <c r="X28" s="15">
        <f t="shared" si="1"/>
        <v>-16.071428571428569</v>
      </c>
      <c r="Y28" s="15">
        <f t="shared" si="1"/>
        <v>28.787878787878785</v>
      </c>
      <c r="Z28" s="17">
        <f t="shared" si="18"/>
        <v>16</v>
      </c>
      <c r="AA28" s="17">
        <v>3</v>
      </c>
      <c r="AB28" s="17">
        <v>13</v>
      </c>
      <c r="AC28" s="15">
        <f t="shared" si="19"/>
        <v>13.793103448275868</v>
      </c>
      <c r="AD28" s="15">
        <f t="shared" si="2"/>
        <v>6.8181818181818121</v>
      </c>
      <c r="AE28" s="15">
        <f t="shared" si="2"/>
        <v>18.055555555555557</v>
      </c>
      <c r="AH28" s="4">
        <f t="shared" si="3"/>
        <v>122</v>
      </c>
      <c r="AI28" s="4">
        <f t="shared" si="4"/>
        <v>56</v>
      </c>
      <c r="AJ28" s="4">
        <f t="shared" si="5"/>
        <v>66</v>
      </c>
      <c r="AK28" s="4">
        <f t="shared" si="6"/>
        <v>116</v>
      </c>
      <c r="AL28" s="4">
        <f t="shared" si="7"/>
        <v>44</v>
      </c>
      <c r="AM28" s="4">
        <f t="shared" si="8"/>
        <v>72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82</v>
      </c>
      <c r="R29" s="17">
        <v>16</v>
      </c>
      <c r="S29" s="17">
        <v>66</v>
      </c>
      <c r="T29" s="17">
        <f t="shared" si="16"/>
        <v>-19</v>
      </c>
      <c r="U29" s="17">
        <v>-8</v>
      </c>
      <c r="V29" s="17">
        <v>-11</v>
      </c>
      <c r="W29" s="15">
        <f t="shared" si="17"/>
        <v>-18.811881188118807</v>
      </c>
      <c r="X29" s="15">
        <f t="shared" si="1"/>
        <v>-33.333333333333336</v>
      </c>
      <c r="Y29" s="15">
        <f t="shared" si="1"/>
        <v>-14.28571428571429</v>
      </c>
      <c r="Z29" s="17">
        <f t="shared" si="18"/>
        <v>2</v>
      </c>
      <c r="AA29" s="17">
        <v>-6</v>
      </c>
      <c r="AB29" s="17">
        <v>8</v>
      </c>
      <c r="AC29" s="15">
        <f t="shared" si="19"/>
        <v>2.4999999999999911</v>
      </c>
      <c r="AD29" s="15">
        <f t="shared" si="2"/>
        <v>-27.27272727272727</v>
      </c>
      <c r="AE29" s="15">
        <f t="shared" si="2"/>
        <v>13.793103448275868</v>
      </c>
      <c r="AH29" s="4">
        <f t="shared" si="3"/>
        <v>101</v>
      </c>
      <c r="AI29" s="4">
        <f t="shared" si="4"/>
        <v>24</v>
      </c>
      <c r="AJ29" s="4">
        <f t="shared" si="5"/>
        <v>77</v>
      </c>
      <c r="AK29" s="4">
        <f t="shared" si="6"/>
        <v>80</v>
      </c>
      <c r="AL29" s="4">
        <f t="shared" si="7"/>
        <v>22</v>
      </c>
      <c r="AM29" s="4">
        <f t="shared" si="8"/>
        <v>58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20</v>
      </c>
      <c r="R30" s="17">
        <v>2</v>
      </c>
      <c r="S30" s="17">
        <v>18</v>
      </c>
      <c r="T30" s="17">
        <f t="shared" si="16"/>
        <v>1</v>
      </c>
      <c r="U30" s="17">
        <v>-2</v>
      </c>
      <c r="V30" s="17">
        <v>3</v>
      </c>
      <c r="W30" s="15">
        <f t="shared" si="17"/>
        <v>5.2631578947368363</v>
      </c>
      <c r="X30" s="15">
        <f t="shared" si="1"/>
        <v>-50</v>
      </c>
      <c r="Y30" s="15">
        <f t="shared" si="1"/>
        <v>19.999999999999996</v>
      </c>
      <c r="Z30" s="17">
        <f t="shared" si="18"/>
        <v>1</v>
      </c>
      <c r="AA30" s="17">
        <v>0</v>
      </c>
      <c r="AB30" s="17">
        <v>1</v>
      </c>
      <c r="AC30" s="15">
        <f t="shared" si="19"/>
        <v>5.2631578947368363</v>
      </c>
      <c r="AD30" s="15">
        <f t="shared" si="2"/>
        <v>0</v>
      </c>
      <c r="AE30" s="15">
        <f t="shared" si="2"/>
        <v>5.8823529411764719</v>
      </c>
      <c r="AH30" s="4">
        <f t="shared" si="3"/>
        <v>19</v>
      </c>
      <c r="AI30" s="4">
        <f t="shared" si="4"/>
        <v>4</v>
      </c>
      <c r="AJ30" s="4">
        <f t="shared" si="5"/>
        <v>15</v>
      </c>
      <c r="AK30" s="4">
        <f t="shared" si="6"/>
        <v>19</v>
      </c>
      <c r="AL30" s="4">
        <f t="shared" si="7"/>
        <v>2</v>
      </c>
      <c r="AM30" s="4">
        <f t="shared" si="8"/>
        <v>17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0</v>
      </c>
      <c r="U32" s="17">
        <f t="shared" si="20"/>
        <v>0</v>
      </c>
      <c r="V32" s="17">
        <f t="shared" si="20"/>
        <v>0</v>
      </c>
      <c r="W32" s="15">
        <f t="shared" ref="W32:Y36" si="21">IF(Q32=T32,IF(Q32&gt;0,"皆増",0),(1-(Q32/(Q32-T32)))*-100)</f>
        <v>0</v>
      </c>
      <c r="X32" s="15">
        <f t="shared" si="21"/>
        <v>0</v>
      </c>
      <c r="Y32" s="15">
        <f t="shared" si="21"/>
        <v>0</v>
      </c>
      <c r="Z32" s="17">
        <f t="shared" si="20"/>
        <v>0</v>
      </c>
      <c r="AA32" s="17">
        <f t="shared" si="20"/>
        <v>0</v>
      </c>
      <c r="AB32" s="17">
        <f t="shared" si="20"/>
        <v>0</v>
      </c>
      <c r="AC32" s="15">
        <f t="shared" ref="AC32:AE36" si="22">IF(Q32=Z32,IF(Q32&gt;0,"皆増",0),(1-(Q32/(Q32-Z32)))*-100)</f>
        <v>0</v>
      </c>
      <c r="AD32" s="15">
        <f t="shared" si="22"/>
        <v>0</v>
      </c>
      <c r="AE32" s="15">
        <f t="shared" si="22"/>
        <v>0</v>
      </c>
      <c r="AH32" s="4">
        <f t="shared" ref="AH32:AM32" si="23">SUM(AH10:AH12)</f>
        <v>0</v>
      </c>
      <c r="AI32" s="4">
        <f t="shared" si="23"/>
        <v>0</v>
      </c>
      <c r="AJ32" s="4">
        <f t="shared" si="23"/>
        <v>0</v>
      </c>
      <c r="AK32" s="4">
        <f t="shared" si="23"/>
        <v>0</v>
      </c>
      <c r="AL32" s="4">
        <f t="shared" si="23"/>
        <v>0</v>
      </c>
      <c r="AM32" s="4">
        <f t="shared" si="23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48</v>
      </c>
      <c r="R33" s="17">
        <f t="shared" si="24"/>
        <v>31</v>
      </c>
      <c r="S33" s="17">
        <f>SUM(S13:S22)</f>
        <v>17</v>
      </c>
      <c r="T33" s="17">
        <f t="shared" si="24"/>
        <v>6</v>
      </c>
      <c r="U33" s="17">
        <f t="shared" si="24"/>
        <v>1</v>
      </c>
      <c r="V33" s="17">
        <f t="shared" si="24"/>
        <v>5</v>
      </c>
      <c r="W33" s="15">
        <f t="shared" si="21"/>
        <v>14.285714285714279</v>
      </c>
      <c r="X33" s="15">
        <f t="shared" si="21"/>
        <v>3.3333333333333437</v>
      </c>
      <c r="Y33" s="15">
        <f t="shared" si="21"/>
        <v>41.666666666666671</v>
      </c>
      <c r="Z33" s="17">
        <f t="shared" si="24"/>
        <v>18</v>
      </c>
      <c r="AA33" s="17">
        <f t="shared" si="24"/>
        <v>14</v>
      </c>
      <c r="AB33" s="17">
        <f t="shared" si="24"/>
        <v>4</v>
      </c>
      <c r="AC33" s="15">
        <f t="shared" si="22"/>
        <v>60.000000000000007</v>
      </c>
      <c r="AD33" s="15">
        <f t="shared" si="22"/>
        <v>82.35294117647058</v>
      </c>
      <c r="AE33" s="15">
        <f t="shared" si="22"/>
        <v>30.76923076923077</v>
      </c>
      <c r="AH33" s="4">
        <f t="shared" ref="AH33:AI33" si="25">SUM(AH13:AH22)</f>
        <v>42</v>
      </c>
      <c r="AI33" s="4">
        <f t="shared" si="25"/>
        <v>30</v>
      </c>
      <c r="AJ33" s="4">
        <f t="shared" ref="AJ33" si="26">SUM(AJ13:AJ22)</f>
        <v>12</v>
      </c>
      <c r="AK33" s="4">
        <f>SUM(AK13:AK22)</f>
        <v>30</v>
      </c>
      <c r="AL33" s="4">
        <f>SUM(AL13:AL22)</f>
        <v>17</v>
      </c>
      <c r="AM33" s="4">
        <f>SUM(AM13:AM22)</f>
        <v>13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554</v>
      </c>
      <c r="R34" s="17">
        <f t="shared" si="27"/>
        <v>271</v>
      </c>
      <c r="S34" s="17">
        <f t="shared" si="27"/>
        <v>283</v>
      </c>
      <c r="T34" s="17">
        <f t="shared" si="27"/>
        <v>-75</v>
      </c>
      <c r="U34" s="17">
        <f t="shared" si="27"/>
        <v>-31</v>
      </c>
      <c r="V34" s="17">
        <f t="shared" si="27"/>
        <v>-44</v>
      </c>
      <c r="W34" s="15">
        <f t="shared" si="21"/>
        <v>-11.923688394276633</v>
      </c>
      <c r="X34" s="15">
        <f t="shared" si="21"/>
        <v>-10.264900662251652</v>
      </c>
      <c r="Y34" s="15">
        <f t="shared" si="21"/>
        <v>-13.455657492354744</v>
      </c>
      <c r="Z34" s="17">
        <f t="shared" si="27"/>
        <v>24</v>
      </c>
      <c r="AA34" s="17">
        <f t="shared" si="27"/>
        <v>12</v>
      </c>
      <c r="AB34" s="17">
        <f t="shared" si="27"/>
        <v>12</v>
      </c>
      <c r="AC34" s="15">
        <f t="shared" si="22"/>
        <v>4.5283018867924518</v>
      </c>
      <c r="AD34" s="15">
        <f t="shared" si="22"/>
        <v>4.6332046332046239</v>
      </c>
      <c r="AE34" s="15">
        <f t="shared" si="22"/>
        <v>4.4280442804428111</v>
      </c>
      <c r="AH34" s="4">
        <f t="shared" ref="AH34:AI34" si="28">SUM(AH23:AH30)</f>
        <v>629</v>
      </c>
      <c r="AI34" s="4">
        <f t="shared" si="28"/>
        <v>302</v>
      </c>
      <c r="AJ34" s="4">
        <f t="shared" ref="AJ34" si="29">SUM(AJ23:AJ30)</f>
        <v>327</v>
      </c>
      <c r="AK34" s="4">
        <f>SUM(AK23:AK30)</f>
        <v>530</v>
      </c>
      <c r="AL34" s="4">
        <f>SUM(AL23:AL30)</f>
        <v>259</v>
      </c>
      <c r="AM34" s="4">
        <f>SUM(AM23:AM30)</f>
        <v>271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484</v>
      </c>
      <c r="R35" s="17">
        <f t="shared" si="30"/>
        <v>223</v>
      </c>
      <c r="S35" s="17">
        <f t="shared" si="30"/>
        <v>261</v>
      </c>
      <c r="T35" s="17">
        <f t="shared" si="30"/>
        <v>-60</v>
      </c>
      <c r="U35" s="17">
        <f t="shared" si="30"/>
        <v>-19</v>
      </c>
      <c r="V35" s="17">
        <f t="shared" si="30"/>
        <v>-41</v>
      </c>
      <c r="W35" s="15">
        <f t="shared" si="21"/>
        <v>-11.029411764705888</v>
      </c>
      <c r="X35" s="15">
        <f t="shared" si="21"/>
        <v>-7.8512396694214832</v>
      </c>
      <c r="Y35" s="15">
        <f t="shared" si="21"/>
        <v>-13.576158940397354</v>
      </c>
      <c r="Z35" s="17">
        <f t="shared" si="30"/>
        <v>42</v>
      </c>
      <c r="AA35" s="17">
        <f t="shared" si="30"/>
        <v>25</v>
      </c>
      <c r="AB35" s="17">
        <f t="shared" si="30"/>
        <v>17</v>
      </c>
      <c r="AC35" s="15">
        <f t="shared" si="22"/>
        <v>9.5022624434389247</v>
      </c>
      <c r="AD35" s="15">
        <f t="shared" si="22"/>
        <v>12.62626262626263</v>
      </c>
      <c r="AE35" s="15">
        <f t="shared" si="22"/>
        <v>6.9672131147541005</v>
      </c>
      <c r="AH35" s="4">
        <f t="shared" ref="AH35:AI35" si="31">SUM(AH25:AH30)</f>
        <v>544</v>
      </c>
      <c r="AI35" s="4">
        <f t="shared" si="31"/>
        <v>242</v>
      </c>
      <c r="AJ35" s="4">
        <f t="shared" ref="AJ35" si="32">SUM(AJ25:AJ30)</f>
        <v>302</v>
      </c>
      <c r="AK35" s="4">
        <f>SUM(AK25:AK30)</f>
        <v>442</v>
      </c>
      <c r="AL35" s="4">
        <f>SUM(AL25:AL30)</f>
        <v>198</v>
      </c>
      <c r="AM35" s="4">
        <f>SUM(AM25:AM30)</f>
        <v>244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349</v>
      </c>
      <c r="R36" s="17">
        <f t="shared" si="33"/>
        <v>125</v>
      </c>
      <c r="S36" s="17">
        <f t="shared" si="33"/>
        <v>224</v>
      </c>
      <c r="T36" s="17">
        <f t="shared" si="33"/>
        <v>-31</v>
      </c>
      <c r="U36" s="17">
        <f t="shared" si="33"/>
        <v>-26</v>
      </c>
      <c r="V36" s="17">
        <f t="shared" si="33"/>
        <v>-5</v>
      </c>
      <c r="W36" s="15">
        <f t="shared" si="21"/>
        <v>-8.157894736842108</v>
      </c>
      <c r="X36" s="15">
        <f t="shared" si="21"/>
        <v>-17.218543046357617</v>
      </c>
      <c r="Y36" s="15">
        <f t="shared" si="21"/>
        <v>-2.183406113537123</v>
      </c>
      <c r="Z36" s="17">
        <f t="shared" si="33"/>
        <v>42</v>
      </c>
      <c r="AA36" s="17">
        <f t="shared" si="33"/>
        <v>7</v>
      </c>
      <c r="AB36" s="17">
        <f t="shared" si="33"/>
        <v>35</v>
      </c>
      <c r="AC36" s="15">
        <f t="shared" si="22"/>
        <v>13.680781758957661</v>
      </c>
      <c r="AD36" s="15">
        <f t="shared" si="22"/>
        <v>5.9322033898305149</v>
      </c>
      <c r="AE36" s="15">
        <f t="shared" si="22"/>
        <v>18.518518518518512</v>
      </c>
      <c r="AH36" s="4">
        <f t="shared" ref="AH36:AI36" si="34">SUM(AH27:AH30)</f>
        <v>380</v>
      </c>
      <c r="AI36" s="4">
        <f t="shared" si="34"/>
        <v>151</v>
      </c>
      <c r="AJ36" s="4">
        <f t="shared" ref="AJ36" si="35">SUM(AJ27:AJ30)</f>
        <v>229</v>
      </c>
      <c r="AK36" s="4">
        <f>SUM(AK27:AK30)</f>
        <v>307</v>
      </c>
      <c r="AL36" s="4">
        <f>SUM(AL27:AL30)</f>
        <v>118</v>
      </c>
      <c r="AM36" s="4">
        <f>SUM(AM27:AM30)</f>
        <v>189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</v>
      </c>
      <c r="R38" s="12">
        <f t="shared" si="36"/>
        <v>0</v>
      </c>
      <c r="S38" s="12">
        <f t="shared" si="36"/>
        <v>0</v>
      </c>
      <c r="T38" s="12">
        <f>T32/T9*100</f>
        <v>0</v>
      </c>
      <c r="U38" s="12">
        <f t="shared" ref="U38:V38" si="37">U32/U9*100</f>
        <v>0</v>
      </c>
      <c r="V38" s="12">
        <f t="shared" si="37"/>
        <v>0</v>
      </c>
      <c r="W38" s="12">
        <f>Q38-AH38</f>
        <v>0</v>
      </c>
      <c r="X38" s="12">
        <f t="shared" ref="X38:Y42" si="38">R38-AI38</f>
        <v>0</v>
      </c>
      <c r="Y38" s="12">
        <f t="shared" si="38"/>
        <v>0</v>
      </c>
      <c r="Z38" s="12">
        <f>Z32/Z9*100</f>
        <v>0</v>
      </c>
      <c r="AA38" s="12">
        <f t="shared" ref="AA38:AB38" si="39">AA32/AA9*100</f>
        <v>0</v>
      </c>
      <c r="AB38" s="12">
        <f t="shared" si="39"/>
        <v>0</v>
      </c>
      <c r="AC38" s="12">
        <f>Q38-AK38</f>
        <v>0</v>
      </c>
      <c r="AD38" s="12">
        <f t="shared" ref="AD38:AE42" si="40">R38-AL38</f>
        <v>0</v>
      </c>
      <c r="AE38" s="12">
        <f t="shared" si="40"/>
        <v>0</v>
      </c>
      <c r="AH38" s="12">
        <f t="shared" ref="AH38:AI38" si="41">AH32/AH9*100</f>
        <v>0</v>
      </c>
      <c r="AI38" s="12">
        <f t="shared" si="41"/>
        <v>0</v>
      </c>
      <c r="AJ38" s="12">
        <f t="shared" ref="AJ38" si="42">AJ32/AJ9*100</f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7.9734219269102988</v>
      </c>
      <c r="R39" s="12">
        <f>R33/R9*100</f>
        <v>10.264900662251655</v>
      </c>
      <c r="S39" s="13">
        <f t="shared" si="43"/>
        <v>5.6666666666666661</v>
      </c>
      <c r="T39" s="12">
        <f>T33/T9*100</f>
        <v>-8.695652173913043</v>
      </c>
      <c r="U39" s="12">
        <f t="shared" ref="U39:V39" si="44">U33/U9*100</f>
        <v>-3.3333333333333335</v>
      </c>
      <c r="V39" s="12">
        <f t="shared" si="44"/>
        <v>-12.820512820512819</v>
      </c>
      <c r="W39" s="12">
        <f>Q39-AH39</f>
        <v>1.7141074708745307</v>
      </c>
      <c r="X39" s="12">
        <f t="shared" si="38"/>
        <v>1.2287560839384017</v>
      </c>
      <c r="Y39" s="12">
        <f>S39-AJ39</f>
        <v>2.1268436578171084</v>
      </c>
      <c r="Z39" s="12">
        <f t="shared" si="43"/>
        <v>42.857142857142854</v>
      </c>
      <c r="AA39" s="12">
        <f t="shared" ref="AA39:AB39" si="45">AA33/AA9*100</f>
        <v>53.846153846153847</v>
      </c>
      <c r="AB39" s="12">
        <f t="shared" si="45"/>
        <v>25</v>
      </c>
      <c r="AC39" s="12">
        <f>Q39-AK39</f>
        <v>2.6162790697674421</v>
      </c>
      <c r="AD39" s="12">
        <f t="shared" si="40"/>
        <v>4.105480372396582</v>
      </c>
      <c r="AE39" s="12">
        <f t="shared" si="40"/>
        <v>1.0892018779342711</v>
      </c>
      <c r="AH39" s="12">
        <f t="shared" ref="AH39:AI39" si="46">AH33/AH9*100</f>
        <v>6.2593144560357681</v>
      </c>
      <c r="AI39" s="12">
        <f t="shared" si="46"/>
        <v>9.0361445783132535</v>
      </c>
      <c r="AJ39" s="12">
        <f t="shared" ref="AJ39" si="47">AJ33/AJ9*100</f>
        <v>3.5398230088495577</v>
      </c>
      <c r="AK39" s="12">
        <f>AK33/AK9*100</f>
        <v>5.3571428571428568</v>
      </c>
      <c r="AL39" s="12">
        <f>AL33/AL9*100</f>
        <v>6.1594202898550732</v>
      </c>
      <c r="AM39" s="12">
        <f>AM33/AM9*100</f>
        <v>4.5774647887323949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92.026578073089709</v>
      </c>
      <c r="R40" s="12">
        <f t="shared" si="48"/>
        <v>89.735099337748352</v>
      </c>
      <c r="S40" s="12">
        <f t="shared" si="48"/>
        <v>94.333333333333343</v>
      </c>
      <c r="T40" s="12">
        <f>T34/T9*100</f>
        <v>108.69565217391303</v>
      </c>
      <c r="U40" s="12">
        <f t="shared" ref="U40:V40" si="49">U34/U9*100</f>
        <v>103.33333333333334</v>
      </c>
      <c r="V40" s="12">
        <f t="shared" si="49"/>
        <v>112.82051282051282</v>
      </c>
      <c r="W40" s="12">
        <f t="shared" ref="W40:W42" si="50">Q40-AH40</f>
        <v>-1.7141074708745236</v>
      </c>
      <c r="X40" s="12">
        <f t="shared" si="38"/>
        <v>-1.2287560839383929</v>
      </c>
      <c r="Y40" s="12">
        <f>S40-AJ40</f>
        <v>-2.1268436578170906</v>
      </c>
      <c r="Z40" s="12">
        <f>Z34/Z9*100</f>
        <v>57.142857142857139</v>
      </c>
      <c r="AA40" s="12">
        <f t="shared" ref="AA40:AB40" si="51">AA34/AA9*100</f>
        <v>46.153846153846153</v>
      </c>
      <c r="AB40" s="12">
        <f t="shared" si="51"/>
        <v>75</v>
      </c>
      <c r="AC40" s="12">
        <f t="shared" ref="AC40:AC42" si="52">Q40-AK40</f>
        <v>-2.6162790697674296</v>
      </c>
      <c r="AD40" s="12">
        <f t="shared" si="40"/>
        <v>-4.1054803723965705</v>
      </c>
      <c r="AE40" s="12">
        <f t="shared" si="40"/>
        <v>-1.0892018779342578</v>
      </c>
      <c r="AH40" s="12">
        <f t="shared" ref="AH40:AI40" si="53">AH34/AH9*100</f>
        <v>93.740685543964233</v>
      </c>
      <c r="AI40" s="12">
        <f t="shared" si="53"/>
        <v>90.963855421686745</v>
      </c>
      <c r="AJ40" s="12">
        <f t="shared" ref="AJ40" si="54">AJ34/AJ9*100</f>
        <v>96.460176991150433</v>
      </c>
      <c r="AK40" s="12">
        <f>AK34/AK9*100</f>
        <v>94.642857142857139</v>
      </c>
      <c r="AL40" s="12">
        <f>AL34/AL9*100</f>
        <v>93.840579710144922</v>
      </c>
      <c r="AM40" s="12">
        <f>AM34/AM9*100</f>
        <v>95.422535211267601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80.398671096345524</v>
      </c>
      <c r="R41" s="12">
        <f t="shared" si="55"/>
        <v>73.841059602649011</v>
      </c>
      <c r="S41" s="12">
        <f t="shared" si="55"/>
        <v>87</v>
      </c>
      <c r="T41" s="12">
        <f>T35/T9*100</f>
        <v>86.956521739130437</v>
      </c>
      <c r="U41" s="12">
        <f t="shared" ref="U41:V41" si="56">U35/U9*100</f>
        <v>63.333333333333329</v>
      </c>
      <c r="V41" s="12">
        <f t="shared" si="56"/>
        <v>105.12820512820514</v>
      </c>
      <c r="W41" s="12">
        <f t="shared" si="50"/>
        <v>-0.67435423897488533</v>
      </c>
      <c r="X41" s="12">
        <f t="shared" si="38"/>
        <v>0.94949333758877685</v>
      </c>
      <c r="Y41" s="12">
        <f>S41-AJ41</f>
        <v>-2.0855457227138601</v>
      </c>
      <c r="Z41" s="12">
        <f>Z35/Z9*100</f>
        <v>100</v>
      </c>
      <c r="AA41" s="12">
        <f t="shared" ref="AA41:AB41" si="57">AA35/AA9*100</f>
        <v>96.15384615384616</v>
      </c>
      <c r="AB41" s="12">
        <f t="shared" si="57"/>
        <v>106.25</v>
      </c>
      <c r="AC41" s="12">
        <f t="shared" si="52"/>
        <v>1.4700996677740932</v>
      </c>
      <c r="AD41" s="12">
        <f>R41-AL41</f>
        <v>2.1019291678664018</v>
      </c>
      <c r="AE41" s="12">
        <f t="shared" si="40"/>
        <v>1.0845070422535201</v>
      </c>
      <c r="AH41" s="12">
        <f>AH35/AH9*100</f>
        <v>81.073025335320409</v>
      </c>
      <c r="AI41" s="12">
        <f>AI35/AI9*100</f>
        <v>72.891566265060234</v>
      </c>
      <c r="AJ41" s="12">
        <f>AJ35/AJ9*100</f>
        <v>89.08554572271386</v>
      </c>
      <c r="AK41" s="12">
        <f t="shared" ref="AK41:AL41" si="58">AK35/AK9*100</f>
        <v>78.928571428571431</v>
      </c>
      <c r="AL41" s="12">
        <f t="shared" si="58"/>
        <v>71.739130434782609</v>
      </c>
      <c r="AM41" s="12">
        <f t="shared" ref="AM41" si="59">AM35/AM9*100</f>
        <v>85.91549295774648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57.973421926910298</v>
      </c>
      <c r="R42" s="12">
        <f t="shared" si="60"/>
        <v>41.390728476821195</v>
      </c>
      <c r="S42" s="12">
        <f t="shared" si="60"/>
        <v>74.666666666666671</v>
      </c>
      <c r="T42" s="12">
        <f t="shared" ref="T42:V42" si="61">T36/T9*100</f>
        <v>44.927536231884055</v>
      </c>
      <c r="U42" s="12">
        <f t="shared" si="61"/>
        <v>86.666666666666671</v>
      </c>
      <c r="V42" s="12">
        <f t="shared" si="61"/>
        <v>12.820512820512819</v>
      </c>
      <c r="W42" s="12">
        <f t="shared" si="50"/>
        <v>1.3415292294438288</v>
      </c>
      <c r="X42" s="12">
        <f t="shared" si="38"/>
        <v>-4.0911992340221772</v>
      </c>
      <c r="Y42" s="12">
        <f>S42-AJ42</f>
        <v>7.1150442477876226</v>
      </c>
      <c r="Z42" s="12">
        <f t="shared" si="60"/>
        <v>100</v>
      </c>
      <c r="AA42" s="12">
        <f t="shared" ref="AA42:AB42" si="62">AA36/AA9*100</f>
        <v>26.923076923076923</v>
      </c>
      <c r="AB42" s="12">
        <f t="shared" si="62"/>
        <v>218.75</v>
      </c>
      <c r="AC42" s="12">
        <f t="shared" si="52"/>
        <v>3.1519933554817214</v>
      </c>
      <c r="AD42" s="12">
        <f>R42-AL42</f>
        <v>-1.3628947115846017</v>
      </c>
      <c r="AE42" s="12">
        <f t="shared" si="40"/>
        <v>8.1173708920187835</v>
      </c>
      <c r="AH42" s="12">
        <f t="shared" ref="AH42:AI42" si="63">AH36/AH9*100</f>
        <v>56.631892697466469</v>
      </c>
      <c r="AI42" s="12">
        <f t="shared" si="63"/>
        <v>45.481927710843372</v>
      </c>
      <c r="AJ42" s="12">
        <f t="shared" ref="AJ42" si="64">AJ36/AJ9*100</f>
        <v>67.551622418879049</v>
      </c>
      <c r="AK42" s="12">
        <f>AK36/AK9*100</f>
        <v>54.821428571428577</v>
      </c>
      <c r="AL42" s="12">
        <f>AL36/AL9*100</f>
        <v>42.753623188405797</v>
      </c>
      <c r="AM42" s="12">
        <f>AM36/AM9*100</f>
        <v>66.549295774647888</v>
      </c>
    </row>
    <row r="43" spans="1:39" x14ac:dyDescent="0.2">
      <c r="A43" s="6" t="s">
        <v>29</v>
      </c>
    </row>
  </sheetData>
  <mergeCells count="13">
    <mergeCell ref="AH7:AJ7"/>
    <mergeCell ref="AK7:AM7"/>
    <mergeCell ref="B6:P6"/>
    <mergeCell ref="Q6:AE6"/>
    <mergeCell ref="T7:V7"/>
    <mergeCell ref="W7:Y7"/>
    <mergeCell ref="Z7:AB7"/>
    <mergeCell ref="AC7:AE7"/>
    <mergeCell ref="A37:AE37"/>
    <mergeCell ref="E7:G7"/>
    <mergeCell ref="H7:J7"/>
    <mergeCell ref="K7:M7"/>
    <mergeCell ref="N7:P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-1</v>
      </c>
      <c r="F9" s="17">
        <f>SUM(F10:F30)</f>
        <v>1</v>
      </c>
      <c r="G9" s="17">
        <f>SUM(G10:G30)</f>
        <v>-2</v>
      </c>
      <c r="H9" s="15">
        <f>IF(B9=E9,0,(1-(B9/(B9-E9)))*-100)</f>
        <v>-50</v>
      </c>
      <c r="I9" s="15">
        <f>IF(C9=F9,0,(1-(C9/(C9-F9)))*-100)</f>
        <v>0</v>
      </c>
      <c r="J9" s="15">
        <f>IF(D9=G9,0,(1-(D9/(D9-G9)))*-100)</f>
        <v>-100</v>
      </c>
      <c r="K9" s="17">
        <f>L9+M9</f>
        <v>-1</v>
      </c>
      <c r="L9" s="17">
        <f>SUM(L10:L30)</f>
        <v>0</v>
      </c>
      <c r="M9" s="17">
        <f>SUM(M10:M30)</f>
        <v>-1</v>
      </c>
      <c r="N9" s="15">
        <f>IF(B9=K9,0,(1-(B9/(B9-K9)))*-100)</f>
        <v>-50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12</v>
      </c>
      <c r="R9" s="17">
        <f>SUM(R10:R30)</f>
        <v>4</v>
      </c>
      <c r="S9" s="17">
        <f>SUM(S10:S30)</f>
        <v>8</v>
      </c>
      <c r="T9" s="17">
        <f>U9+V9</f>
        <v>6</v>
      </c>
      <c r="U9" s="17">
        <f>SUM(U10:U30)</f>
        <v>3</v>
      </c>
      <c r="V9" s="17">
        <f>SUM(V10:V30)</f>
        <v>3</v>
      </c>
      <c r="W9" s="15">
        <f>IF(Q9=T9,IF(Q9&gt;0,"皆増",0),(1-(Q9/(Q9-T9)))*-100)</f>
        <v>100</v>
      </c>
      <c r="X9" s="15">
        <f t="shared" ref="X9:Y30" si="1">IF(R9=U9,IF(R9&gt;0,"皆増",0),(1-(R9/(R9-U9)))*-100)</f>
        <v>300</v>
      </c>
      <c r="Y9" s="15">
        <f t="shared" si="1"/>
        <v>60.000000000000007</v>
      </c>
      <c r="Z9" s="17">
        <f>AA9+AB9</f>
        <v>3</v>
      </c>
      <c r="AA9" s="17">
        <f>SUM(AA10:AA30)</f>
        <v>0</v>
      </c>
      <c r="AB9" s="17">
        <f>SUM(AB10:AB30)</f>
        <v>3</v>
      </c>
      <c r="AC9" s="15">
        <f>IF(Q9=Z9,IF(Q9&gt;0,"皆増",0),(1-(Q9/(Q9-Z9)))*-100)</f>
        <v>33.333333333333329</v>
      </c>
      <c r="AD9" s="15">
        <f t="shared" ref="AD9:AE30" si="2">IF(R9=AA9,IF(R9&gt;0,"皆増",0),(1-(R9/(R9-AA9)))*-100)</f>
        <v>0</v>
      </c>
      <c r="AE9" s="15">
        <f t="shared" si="2"/>
        <v>60.000000000000007</v>
      </c>
      <c r="AH9" s="4">
        <f t="shared" ref="AH9:AJ30" si="3">Q9-T9</f>
        <v>6</v>
      </c>
      <c r="AI9" s="4">
        <f t="shared" si="3"/>
        <v>1</v>
      </c>
      <c r="AJ9" s="4">
        <f t="shared" si="3"/>
        <v>5</v>
      </c>
      <c r="AK9" s="4">
        <f t="shared" ref="AK9:AM30" si="4">Q9-Z9</f>
        <v>9</v>
      </c>
      <c r="AL9" s="4">
        <f t="shared" si="4"/>
        <v>4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-1</v>
      </c>
      <c r="F10" s="17">
        <v>1</v>
      </c>
      <c r="G10" s="17">
        <v>-2</v>
      </c>
      <c r="H10" s="15">
        <f>IF(B10=E10,0,(1-(B10/(B10-E10)))*-100)</f>
        <v>-50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-1</v>
      </c>
      <c r="L10" s="17">
        <v>0</v>
      </c>
      <c r="M10" s="17">
        <v>-1</v>
      </c>
      <c r="N10" s="15">
        <f>IF(B10=K10,0,(1-(B10/(B10-K10)))*-100)</f>
        <v>-50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0</v>
      </c>
      <c r="S16" s="17">
        <v>1</v>
      </c>
      <c r="T16" s="17">
        <f t="shared" si="10"/>
        <v>1</v>
      </c>
      <c r="U16" s="17">
        <v>0</v>
      </c>
      <c r="V16" s="17">
        <v>1</v>
      </c>
      <c r="W16" s="15" t="str">
        <f t="shared" si="11"/>
        <v>皆増</v>
      </c>
      <c r="X16" s="15">
        <f t="shared" si="1"/>
        <v>0</v>
      </c>
      <c r="Y16" s="15" t="str">
        <f t="shared" si="1"/>
        <v>皆増</v>
      </c>
      <c r="Z16" s="17">
        <f t="shared" si="12"/>
        <v>1</v>
      </c>
      <c r="AA16" s="17">
        <v>0</v>
      </c>
      <c r="AB16" s="17">
        <v>1</v>
      </c>
      <c r="AC16" s="15" t="str">
        <f t="shared" si="13"/>
        <v>皆増</v>
      </c>
      <c r="AD16" s="15">
        <f t="shared" si="2"/>
        <v>0</v>
      </c>
      <c r="AE16" s="15" t="str">
        <f t="shared" si="2"/>
        <v>皆増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-3</v>
      </c>
      <c r="AA24" s="17">
        <v>-2</v>
      </c>
      <c r="AB24" s="17">
        <v>-1</v>
      </c>
      <c r="AC24" s="15">
        <f t="shared" si="13"/>
        <v>-100</v>
      </c>
      <c r="AD24" s="15">
        <f t="shared" si="2"/>
        <v>-100</v>
      </c>
      <c r="AE24" s="15">
        <f t="shared" si="2"/>
        <v>-100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3</v>
      </c>
      <c r="AL24" s="4">
        <f t="shared" si="4"/>
        <v>2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1</v>
      </c>
      <c r="V25" s="17">
        <v>-1</v>
      </c>
      <c r="W25" s="15">
        <f t="shared" si="11"/>
        <v>0</v>
      </c>
      <c r="X25" s="15" t="str">
        <f t="shared" si="1"/>
        <v>皆増</v>
      </c>
      <c r="Y25" s="15">
        <f t="shared" si="1"/>
        <v>-100</v>
      </c>
      <c r="Z25" s="17">
        <f t="shared" si="12"/>
        <v>-1</v>
      </c>
      <c r="AA25" s="17">
        <v>0</v>
      </c>
      <c r="AB25" s="17">
        <v>-1</v>
      </c>
      <c r="AC25" s="15">
        <f t="shared" si="13"/>
        <v>-50</v>
      </c>
      <c r="AD25" s="15">
        <f t="shared" si="2"/>
        <v>0</v>
      </c>
      <c r="AE25" s="15">
        <f t="shared" si="2"/>
        <v>-100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-2</v>
      </c>
      <c r="U26" s="17">
        <v>0</v>
      </c>
      <c r="V26" s="17">
        <v>-2</v>
      </c>
      <c r="W26" s="15">
        <f t="shared" si="11"/>
        <v>-100</v>
      </c>
      <c r="X26" s="15">
        <f t="shared" si="1"/>
        <v>0</v>
      </c>
      <c r="Y26" s="15">
        <f t="shared" si="1"/>
        <v>-100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2</v>
      </c>
      <c r="AI26" s="4">
        <f t="shared" si="3"/>
        <v>0</v>
      </c>
      <c r="AJ26" s="4">
        <f t="shared" si="3"/>
        <v>2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2</v>
      </c>
      <c r="AA27" s="17">
        <v>1</v>
      </c>
      <c r="AB27" s="17">
        <v>1</v>
      </c>
      <c r="AC27" s="15" t="str">
        <f t="shared" si="13"/>
        <v>皆増</v>
      </c>
      <c r="AD27" s="15" t="str">
        <f t="shared" si="2"/>
        <v>皆増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1</v>
      </c>
      <c r="S28" s="17">
        <v>4</v>
      </c>
      <c r="T28" s="17">
        <f t="shared" si="10"/>
        <v>3</v>
      </c>
      <c r="U28" s="17">
        <v>1</v>
      </c>
      <c r="V28" s="17">
        <v>2</v>
      </c>
      <c r="W28" s="15">
        <f t="shared" si="11"/>
        <v>150</v>
      </c>
      <c r="X28" s="15" t="str">
        <f t="shared" si="1"/>
        <v>皆増</v>
      </c>
      <c r="Y28" s="15">
        <f t="shared" si="1"/>
        <v>100</v>
      </c>
      <c r="Z28" s="17">
        <f t="shared" si="12"/>
        <v>3</v>
      </c>
      <c r="AA28" s="17">
        <v>1</v>
      </c>
      <c r="AB28" s="17">
        <v>2</v>
      </c>
      <c r="AC28" s="15">
        <f t="shared" si="13"/>
        <v>150</v>
      </c>
      <c r="AD28" s="15" t="str">
        <f t="shared" si="2"/>
        <v>皆増</v>
      </c>
      <c r="AE28" s="15">
        <f t="shared" si="2"/>
        <v>100</v>
      </c>
      <c r="AH28" s="4">
        <f t="shared" si="3"/>
        <v>2</v>
      </c>
      <c r="AI28" s="4">
        <f t="shared" si="3"/>
        <v>0</v>
      </c>
      <c r="AJ28" s="4">
        <f t="shared" si="3"/>
        <v>2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3</v>
      </c>
      <c r="U29" s="17">
        <v>1</v>
      </c>
      <c r="V29" s="17">
        <v>2</v>
      </c>
      <c r="W29" s="15" t="str">
        <f t="shared" si="11"/>
        <v>皆増</v>
      </c>
      <c r="X29" s="15" t="str">
        <f t="shared" si="1"/>
        <v>皆増</v>
      </c>
      <c r="Y29" s="15" t="str">
        <f t="shared" si="1"/>
        <v>皆増</v>
      </c>
      <c r="Z29" s="17">
        <f t="shared" si="12"/>
        <v>2</v>
      </c>
      <c r="AA29" s="17">
        <v>1</v>
      </c>
      <c r="AB29" s="17">
        <v>1</v>
      </c>
      <c r="AC29" s="15">
        <f t="shared" si="13"/>
        <v>200</v>
      </c>
      <c r="AD29" s="15" t="str">
        <f t="shared" si="2"/>
        <v>皆増</v>
      </c>
      <c r="AE29" s="15">
        <f t="shared" si="2"/>
        <v>100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1</v>
      </c>
      <c r="U33" s="17">
        <f t="shared" si="19"/>
        <v>0</v>
      </c>
      <c r="V33" s="17">
        <f t="shared" si="19"/>
        <v>1</v>
      </c>
      <c r="W33" s="15" t="str">
        <f t="shared" si="15"/>
        <v>皆増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 t="str">
        <f t="shared" si="17"/>
        <v>皆増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4</v>
      </c>
      <c r="S34" s="17">
        <f t="shared" si="22"/>
        <v>7</v>
      </c>
      <c r="T34" s="17">
        <f t="shared" si="22"/>
        <v>5</v>
      </c>
      <c r="U34" s="17">
        <f t="shared" si="22"/>
        <v>3</v>
      </c>
      <c r="V34" s="17">
        <f t="shared" si="22"/>
        <v>2</v>
      </c>
      <c r="W34" s="15">
        <f t="shared" si="15"/>
        <v>83.333333333333329</v>
      </c>
      <c r="X34" s="15">
        <f t="shared" si="15"/>
        <v>300</v>
      </c>
      <c r="Y34" s="15">
        <f t="shared" si="15"/>
        <v>39.999999999999993</v>
      </c>
      <c r="Z34" s="17">
        <f t="shared" ref="Z34:AB34" si="23">SUM(Z23:Z30)</f>
        <v>2</v>
      </c>
      <c r="AA34" s="17">
        <f t="shared" si="23"/>
        <v>0</v>
      </c>
      <c r="AB34" s="17">
        <f t="shared" si="23"/>
        <v>2</v>
      </c>
      <c r="AC34" s="15">
        <f t="shared" si="17"/>
        <v>22.222222222222232</v>
      </c>
      <c r="AD34" s="15">
        <f t="shared" si="17"/>
        <v>0</v>
      </c>
      <c r="AE34" s="15">
        <f t="shared" si="17"/>
        <v>39.999999999999993</v>
      </c>
      <c r="AH34" s="4">
        <f t="shared" ref="AH34:AJ34" si="24">SUM(AH23:AH30)</f>
        <v>6</v>
      </c>
      <c r="AI34" s="4">
        <f t="shared" si="24"/>
        <v>1</v>
      </c>
      <c r="AJ34" s="4">
        <f t="shared" si="24"/>
        <v>5</v>
      </c>
      <c r="AK34" s="4">
        <f>SUM(AK23:AK30)</f>
        <v>9</v>
      </c>
      <c r="AL34" s="4">
        <f>SUM(AL23:AL30)</f>
        <v>4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4</v>
      </c>
      <c r="S35" s="17">
        <f t="shared" si="25"/>
        <v>7</v>
      </c>
      <c r="T35" s="17">
        <f t="shared" si="25"/>
        <v>6</v>
      </c>
      <c r="U35" s="17">
        <f t="shared" si="25"/>
        <v>4</v>
      </c>
      <c r="V35" s="17">
        <f t="shared" si="25"/>
        <v>2</v>
      </c>
      <c r="W35" s="15">
        <f t="shared" si="15"/>
        <v>120.00000000000001</v>
      </c>
      <c r="X35" s="15" t="str">
        <f t="shared" si="15"/>
        <v>皆増</v>
      </c>
      <c r="Y35" s="15">
        <f t="shared" si="15"/>
        <v>39.999999999999993</v>
      </c>
      <c r="Z35" s="17">
        <f t="shared" ref="Z35:AB35" si="26">SUM(Z25:Z30)</f>
        <v>5</v>
      </c>
      <c r="AA35" s="17">
        <f t="shared" si="26"/>
        <v>2</v>
      </c>
      <c r="AB35" s="17">
        <f t="shared" si="26"/>
        <v>3</v>
      </c>
      <c r="AC35" s="15">
        <f t="shared" si="17"/>
        <v>83.333333333333329</v>
      </c>
      <c r="AD35" s="15">
        <f t="shared" si="17"/>
        <v>100</v>
      </c>
      <c r="AE35" s="15">
        <f t="shared" si="17"/>
        <v>75</v>
      </c>
      <c r="AH35" s="4">
        <f t="shared" ref="AH35:AJ35" si="27">SUM(AH25:AH30)</f>
        <v>5</v>
      </c>
      <c r="AI35" s="4">
        <f t="shared" si="27"/>
        <v>0</v>
      </c>
      <c r="AJ35" s="4">
        <f t="shared" si="27"/>
        <v>5</v>
      </c>
      <c r="AK35" s="4">
        <f>SUM(AK25:AK30)</f>
        <v>6</v>
      </c>
      <c r="AL35" s="4">
        <f>SUM(AL25:AL30)</f>
        <v>2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3</v>
      </c>
      <c r="S36" s="17">
        <f t="shared" si="28"/>
        <v>7</v>
      </c>
      <c r="T36" s="17">
        <f t="shared" si="28"/>
        <v>8</v>
      </c>
      <c r="U36" s="17">
        <f t="shared" si="28"/>
        <v>3</v>
      </c>
      <c r="V36" s="17">
        <f t="shared" si="28"/>
        <v>5</v>
      </c>
      <c r="W36" s="15">
        <f t="shared" si="15"/>
        <v>400</v>
      </c>
      <c r="X36" s="15" t="str">
        <f t="shared" si="15"/>
        <v>皆増</v>
      </c>
      <c r="Y36" s="15">
        <f t="shared" si="15"/>
        <v>250</v>
      </c>
      <c r="Z36" s="17">
        <f t="shared" ref="Z36:AB36" si="29">SUM(Z27:Z30)</f>
        <v>7</v>
      </c>
      <c r="AA36" s="17">
        <f t="shared" si="29"/>
        <v>3</v>
      </c>
      <c r="AB36" s="17">
        <f t="shared" si="29"/>
        <v>4</v>
      </c>
      <c r="AC36" s="15">
        <f t="shared" si="17"/>
        <v>233.33333333333334</v>
      </c>
      <c r="AD36" s="15" t="str">
        <f t="shared" si="17"/>
        <v>皆増</v>
      </c>
      <c r="AE36" s="15">
        <f t="shared" si="17"/>
        <v>133.33333333333334</v>
      </c>
      <c r="AH36" s="4">
        <f t="shared" ref="AH36:AJ36" si="30">SUM(AH27:AH30)</f>
        <v>2</v>
      </c>
      <c r="AI36" s="4">
        <f t="shared" si="30"/>
        <v>0</v>
      </c>
      <c r="AJ36" s="4">
        <f t="shared" si="30"/>
        <v>2</v>
      </c>
      <c r="AK36" s="4">
        <f>SUM(AK27:AK30)</f>
        <v>3</v>
      </c>
      <c r="AL36" s="4">
        <f>SUM(AL27:AL30)</f>
        <v>0</v>
      </c>
      <c r="AM36" s="4">
        <f>SUM(AM27:AM30)</f>
        <v>3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8.3333333333333321</v>
      </c>
      <c r="R39" s="12">
        <f>R33/R9*100</f>
        <v>0</v>
      </c>
      <c r="S39" s="13">
        <f t="shared" si="37"/>
        <v>12.5</v>
      </c>
      <c r="T39" s="12">
        <f>T33/T9*100</f>
        <v>16.666666666666664</v>
      </c>
      <c r="U39" s="12">
        <f t="shared" ref="U39:V39" si="38">U33/U9*100</f>
        <v>0</v>
      </c>
      <c r="V39" s="12">
        <f t="shared" si="38"/>
        <v>33.333333333333329</v>
      </c>
      <c r="W39" s="12">
        <f>Q39-AH39</f>
        <v>8.3333333333333321</v>
      </c>
      <c r="X39" s="12">
        <f t="shared" si="33"/>
        <v>0</v>
      </c>
      <c r="Y39" s="12">
        <f>S39-AJ39</f>
        <v>12.5</v>
      </c>
      <c r="Z39" s="12">
        <f t="shared" si="37"/>
        <v>33.333333333333329</v>
      </c>
      <c r="AA39" s="12" t="e">
        <f t="shared" si="37"/>
        <v>#DIV/0!</v>
      </c>
      <c r="AB39" s="12">
        <f t="shared" si="37"/>
        <v>33.333333333333329</v>
      </c>
      <c r="AC39" s="12">
        <f>Q39-AK39</f>
        <v>8.3333333333333321</v>
      </c>
      <c r="AD39" s="12">
        <f t="shared" si="35"/>
        <v>0</v>
      </c>
      <c r="AE39" s="12">
        <f t="shared" si="35"/>
        <v>12.5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91.666666666666657</v>
      </c>
      <c r="R40" s="12">
        <f t="shared" si="40"/>
        <v>100</v>
      </c>
      <c r="S40" s="12">
        <f t="shared" si="40"/>
        <v>87.5</v>
      </c>
      <c r="T40" s="12">
        <f>T34/T9*100</f>
        <v>83.333333333333343</v>
      </c>
      <c r="U40" s="12">
        <f t="shared" ref="U40:V40" si="41">U34/U9*100</f>
        <v>100</v>
      </c>
      <c r="V40" s="12">
        <f t="shared" si="41"/>
        <v>66.666666666666657</v>
      </c>
      <c r="W40" s="12">
        <f t="shared" ref="W40:W42" si="42">Q40-AH40</f>
        <v>-8.3333333333333428</v>
      </c>
      <c r="X40" s="12">
        <f t="shared" si="33"/>
        <v>0</v>
      </c>
      <c r="Y40" s="12">
        <f>S40-AJ40</f>
        <v>-12.5</v>
      </c>
      <c r="Z40" s="12">
        <f>Z34/Z9*100</f>
        <v>66.666666666666657</v>
      </c>
      <c r="AA40" s="12" t="e">
        <f t="shared" ref="AA40:AB40" si="43">AA34/AA9*100</f>
        <v>#DIV/0!</v>
      </c>
      <c r="AB40" s="12">
        <f t="shared" si="43"/>
        <v>66.666666666666657</v>
      </c>
      <c r="AC40" s="12">
        <f t="shared" ref="AC40:AC42" si="44">Q40-AK40</f>
        <v>-8.3333333333333428</v>
      </c>
      <c r="AD40" s="12">
        <f t="shared" si="35"/>
        <v>0</v>
      </c>
      <c r="AE40" s="12">
        <f t="shared" si="35"/>
        <v>-12.5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91.666666666666657</v>
      </c>
      <c r="R41" s="12">
        <f t="shared" si="46"/>
        <v>100</v>
      </c>
      <c r="S41" s="12">
        <f t="shared" si="46"/>
        <v>87.5</v>
      </c>
      <c r="T41" s="12">
        <f>T35/T9*100</f>
        <v>100</v>
      </c>
      <c r="U41" s="12">
        <f t="shared" ref="U41:V41" si="47">U35/U9*100</f>
        <v>133.33333333333331</v>
      </c>
      <c r="V41" s="12">
        <f t="shared" si="47"/>
        <v>66.666666666666657</v>
      </c>
      <c r="W41" s="12">
        <f t="shared" si="42"/>
        <v>8.3333333333333144</v>
      </c>
      <c r="X41" s="12">
        <f t="shared" si="33"/>
        <v>100</v>
      </c>
      <c r="Y41" s="12">
        <f>S41-AJ41</f>
        <v>-12.5</v>
      </c>
      <c r="Z41" s="12">
        <f>Z35/Z9*100</f>
        <v>166.66666666666669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25</v>
      </c>
      <c r="AD41" s="12">
        <f>R41-AL41</f>
        <v>50</v>
      </c>
      <c r="AE41" s="12">
        <f t="shared" si="35"/>
        <v>7.5</v>
      </c>
      <c r="AH41" s="12">
        <f>AH35/AH9*100</f>
        <v>83.333333333333343</v>
      </c>
      <c r="AI41" s="12">
        <f>AI35/AI9*100</f>
        <v>0</v>
      </c>
      <c r="AJ41" s="12">
        <f>AJ35/AJ9*100</f>
        <v>100</v>
      </c>
      <c r="AK41" s="12">
        <f t="shared" ref="AK41:AM41" si="49">AK35/AK9*100</f>
        <v>66.666666666666657</v>
      </c>
      <c r="AL41" s="12">
        <f t="shared" si="49"/>
        <v>50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83.333333333333343</v>
      </c>
      <c r="R42" s="12">
        <f t="shared" si="50"/>
        <v>75</v>
      </c>
      <c r="S42" s="12">
        <f t="shared" si="50"/>
        <v>87.5</v>
      </c>
      <c r="T42" s="12">
        <f t="shared" si="50"/>
        <v>133.33333333333331</v>
      </c>
      <c r="U42" s="12">
        <f t="shared" si="50"/>
        <v>100</v>
      </c>
      <c r="V42" s="12">
        <f t="shared" si="50"/>
        <v>166.66666666666669</v>
      </c>
      <c r="W42" s="12">
        <f t="shared" si="42"/>
        <v>50.000000000000014</v>
      </c>
      <c r="X42" s="12">
        <f t="shared" si="33"/>
        <v>75</v>
      </c>
      <c r="Y42" s="12">
        <f>S42-AJ42</f>
        <v>47.5</v>
      </c>
      <c r="Z42" s="12">
        <f t="shared" si="50"/>
        <v>233.33333333333334</v>
      </c>
      <c r="AA42" s="12" t="e">
        <f t="shared" si="50"/>
        <v>#DIV/0!</v>
      </c>
      <c r="AB42" s="12">
        <f t="shared" si="50"/>
        <v>133.33333333333331</v>
      </c>
      <c r="AC42" s="12">
        <f t="shared" si="44"/>
        <v>50.000000000000014</v>
      </c>
      <c r="AD42" s="12">
        <f>R42-AL42</f>
        <v>75</v>
      </c>
      <c r="AE42" s="12">
        <f t="shared" si="35"/>
        <v>27.5</v>
      </c>
      <c r="AH42" s="12">
        <f t="shared" ref="AH42:AJ42" si="51">AH36/AH9*100</f>
        <v>33.333333333333329</v>
      </c>
      <c r="AI42" s="12">
        <f t="shared" si="51"/>
        <v>0</v>
      </c>
      <c r="AJ42" s="12">
        <f t="shared" si="51"/>
        <v>40</v>
      </c>
      <c r="AK42" s="12">
        <f>AK36/AK9*100</f>
        <v>33.333333333333329</v>
      </c>
      <c r="AL42" s="12">
        <f>AL36/AL9*100</f>
        <v>0</v>
      </c>
      <c r="AM42" s="12">
        <f>AM36/AM9*100</f>
        <v>60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</v>
      </c>
      <c r="C9" s="17">
        <f>SUM(C10:C30)</f>
        <v>2</v>
      </c>
      <c r="D9" s="17">
        <f>SUM(D10:D30)</f>
        <v>6</v>
      </c>
      <c r="E9" s="17">
        <f>F9+G9</f>
        <v>3</v>
      </c>
      <c r="F9" s="17">
        <f>SUM(F10:F30)</f>
        <v>1</v>
      </c>
      <c r="G9" s="17">
        <f>SUM(G10:G30)</f>
        <v>2</v>
      </c>
      <c r="H9" s="15">
        <f>IF(B9=E9,0,(1-(B9/(B9-E9)))*-100)</f>
        <v>60.000000000000007</v>
      </c>
      <c r="I9" s="15">
        <f>IF(C9=F9,0,(1-(C9/(C9-F9)))*-100)</f>
        <v>100</v>
      </c>
      <c r="J9" s="15">
        <f>IF(D9=G9,0,(1-(D9/(D9-G9)))*-100)</f>
        <v>50</v>
      </c>
      <c r="K9" s="17">
        <f>L9+M9</f>
        <v>-4</v>
      </c>
      <c r="L9" s="17">
        <f>SUM(L10:L30)</f>
        <v>-3</v>
      </c>
      <c r="M9" s="17">
        <f>SUM(M10:M30)</f>
        <v>-1</v>
      </c>
      <c r="N9" s="15">
        <f>IF(B9=K9,0,(1-(B9/(B9-K9)))*-100)</f>
        <v>-33.333333333333336</v>
      </c>
      <c r="O9" s="15">
        <f t="shared" ref="O9:P10" si="0">IF(C9=L9,0,(1-(C9/(C9-L9)))*-100)</f>
        <v>-60</v>
      </c>
      <c r="P9" s="15">
        <f>IF(D9=M9,0,(1-(D9/(D9-M9)))*-100)</f>
        <v>-14.28571428571429</v>
      </c>
      <c r="Q9" s="17">
        <f>R9+S9</f>
        <v>16</v>
      </c>
      <c r="R9" s="17">
        <f>SUM(R10:R30)</f>
        <v>7</v>
      </c>
      <c r="S9" s="17">
        <f>SUM(S10:S30)</f>
        <v>9</v>
      </c>
      <c r="T9" s="17">
        <f>U9+V9</f>
        <v>-3</v>
      </c>
      <c r="U9" s="17">
        <f>SUM(U10:U30)</f>
        <v>-4</v>
      </c>
      <c r="V9" s="17">
        <f>SUM(V10:V30)</f>
        <v>1</v>
      </c>
      <c r="W9" s="15">
        <f>IF(Q9=T9,IF(Q9&gt;0,"皆増",0),(1-(Q9/(Q9-T9)))*-100)</f>
        <v>-15.789473684210531</v>
      </c>
      <c r="X9" s="15">
        <f t="shared" ref="X9:Y30" si="1">IF(R9=U9,IF(R9&gt;0,"皆増",0),(1-(R9/(R9-U9)))*-100)</f>
        <v>-36.363636363636367</v>
      </c>
      <c r="Y9" s="15">
        <f t="shared" si="1"/>
        <v>12.5</v>
      </c>
      <c r="Z9" s="17">
        <f>AA9+AB9</f>
        <v>4</v>
      </c>
      <c r="AA9" s="17">
        <f>SUM(AA10:AA30)</f>
        <v>1</v>
      </c>
      <c r="AB9" s="17">
        <f>SUM(AB10:AB30)</f>
        <v>3</v>
      </c>
      <c r="AC9" s="15">
        <f>IF(Q9=Z9,IF(Q9&gt;0,"皆増",0),(1-(Q9/(Q9-Z9)))*-100)</f>
        <v>33.333333333333329</v>
      </c>
      <c r="AD9" s="15">
        <f t="shared" ref="AD9:AE30" si="2">IF(R9=AA9,IF(R9&gt;0,"皆増",0),(1-(R9/(R9-AA9)))*-100)</f>
        <v>16.666666666666675</v>
      </c>
      <c r="AE9" s="15">
        <f t="shared" si="2"/>
        <v>50</v>
      </c>
      <c r="AH9" s="4">
        <f t="shared" ref="AH9:AJ30" si="3">Q9-T9</f>
        <v>19</v>
      </c>
      <c r="AI9" s="4">
        <f t="shared" si="3"/>
        <v>11</v>
      </c>
      <c r="AJ9" s="4">
        <f t="shared" si="3"/>
        <v>8</v>
      </c>
      <c r="AK9" s="4">
        <f t="shared" ref="AK9:AM30" si="4">Q9-Z9</f>
        <v>12</v>
      </c>
      <c r="AL9" s="4">
        <f t="shared" si="4"/>
        <v>6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8</v>
      </c>
      <c r="C10" s="17">
        <v>2</v>
      </c>
      <c r="D10" s="17">
        <v>6</v>
      </c>
      <c r="E10" s="17">
        <f t="shared" ref="E10" si="6">F10+G10</f>
        <v>3</v>
      </c>
      <c r="F10" s="17">
        <v>1</v>
      </c>
      <c r="G10" s="17">
        <v>2</v>
      </c>
      <c r="H10" s="15">
        <f>IF(B10=E10,0,(1-(B10/(B10-E10)))*-100)</f>
        <v>60.000000000000007</v>
      </c>
      <c r="I10" s="15">
        <f t="shared" ref="I10" si="7">IF(C10=F10,0,(1-(C10/(C10-F10)))*-100)</f>
        <v>100</v>
      </c>
      <c r="J10" s="15">
        <f>IF(D10=G10,0,(1-(D10/(D10-G10)))*-100)</f>
        <v>50</v>
      </c>
      <c r="K10" s="17">
        <f t="shared" ref="K10" si="8">L10+M10</f>
        <v>-4</v>
      </c>
      <c r="L10" s="17">
        <v>-3</v>
      </c>
      <c r="M10" s="17">
        <v>-1</v>
      </c>
      <c r="N10" s="15">
        <f>IF(B10=K10,0,(1-(B10/(B10-K10)))*-100)</f>
        <v>-33.333333333333336</v>
      </c>
      <c r="O10" s="15">
        <f t="shared" si="0"/>
        <v>-60</v>
      </c>
      <c r="P10" s="15">
        <f t="shared" si="0"/>
        <v>-14.28571428571429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 t="str">
        <f t="shared" si="11"/>
        <v>皆増</v>
      </c>
      <c r="X20" s="15">
        <f t="shared" si="1"/>
        <v>0</v>
      </c>
      <c r="Y20" s="15" t="str">
        <f t="shared" si="1"/>
        <v>皆増</v>
      </c>
      <c r="Z20" s="17">
        <f t="shared" si="12"/>
        <v>1</v>
      </c>
      <c r="AA20" s="17">
        <v>0</v>
      </c>
      <c r="AB20" s="17">
        <v>1</v>
      </c>
      <c r="AC20" s="15" t="str">
        <f t="shared" si="13"/>
        <v>皆増</v>
      </c>
      <c r="AD20" s="15">
        <f t="shared" si="2"/>
        <v>0</v>
      </c>
      <c r="AE20" s="15" t="str">
        <f t="shared" si="2"/>
        <v>皆増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-100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0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-3</v>
      </c>
      <c r="U22" s="17">
        <v>-2</v>
      </c>
      <c r="V22" s="17">
        <v>-1</v>
      </c>
      <c r="W22" s="15">
        <f t="shared" si="11"/>
        <v>-100</v>
      </c>
      <c r="X22" s="15">
        <f t="shared" si="1"/>
        <v>-100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3</v>
      </c>
      <c r="AI22" s="4">
        <f t="shared" si="3"/>
        <v>2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1</v>
      </c>
      <c r="S24" s="17">
        <v>1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1</v>
      </c>
      <c r="AA24" s="17">
        <v>0</v>
      </c>
      <c r="AB24" s="17">
        <v>1</v>
      </c>
      <c r="AC24" s="15">
        <f t="shared" si="13"/>
        <v>100</v>
      </c>
      <c r="AD24" s="15">
        <f t="shared" si="2"/>
        <v>0</v>
      </c>
      <c r="AE24" s="15" t="str">
        <f t="shared" si="2"/>
        <v>皆増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-50</v>
      </c>
      <c r="X25" s="15">
        <f t="shared" si="1"/>
        <v>-50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1</v>
      </c>
      <c r="S26" s="17">
        <v>1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-33.333333333333336</v>
      </c>
      <c r="AD26" s="15">
        <f t="shared" si="2"/>
        <v>0</v>
      </c>
      <c r="AE26" s="15">
        <f t="shared" si="2"/>
        <v>-50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3</v>
      </c>
      <c r="AL26" s="4">
        <f t="shared" si="4"/>
        <v>1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2</v>
      </c>
      <c r="U27" s="17">
        <v>2</v>
      </c>
      <c r="V27" s="17">
        <v>0</v>
      </c>
      <c r="W27" s="15">
        <f t="shared" si="11"/>
        <v>200</v>
      </c>
      <c r="X27" s="15" t="str">
        <f t="shared" si="1"/>
        <v>皆増</v>
      </c>
      <c r="Y27" s="15">
        <f t="shared" si="1"/>
        <v>0</v>
      </c>
      <c r="Z27" s="17">
        <f t="shared" si="12"/>
        <v>-1</v>
      </c>
      <c r="AA27" s="17">
        <v>-2</v>
      </c>
      <c r="AB27" s="17">
        <v>1</v>
      </c>
      <c r="AC27" s="15">
        <f t="shared" si="13"/>
        <v>-25</v>
      </c>
      <c r="AD27" s="15">
        <f t="shared" si="2"/>
        <v>-50</v>
      </c>
      <c r="AE27" s="15" t="str">
        <f t="shared" si="2"/>
        <v>皆増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4</v>
      </c>
      <c r="AL27" s="4">
        <f t="shared" si="4"/>
        <v>4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-4</v>
      </c>
      <c r="U28" s="17">
        <v>-3</v>
      </c>
      <c r="V28" s="17">
        <v>-1</v>
      </c>
      <c r="W28" s="15">
        <f t="shared" si="11"/>
        <v>-57.142857142857139</v>
      </c>
      <c r="X28" s="15">
        <f t="shared" si="1"/>
        <v>-75</v>
      </c>
      <c r="Y28" s="15">
        <f t="shared" si="1"/>
        <v>-33.333333333333336</v>
      </c>
      <c r="Z28" s="17">
        <f t="shared" si="12"/>
        <v>2</v>
      </c>
      <c r="AA28" s="17">
        <v>1</v>
      </c>
      <c r="AB28" s="17">
        <v>1</v>
      </c>
      <c r="AC28" s="15">
        <f t="shared" si="13"/>
        <v>200</v>
      </c>
      <c r="AD28" s="15" t="str">
        <f t="shared" si="2"/>
        <v>皆増</v>
      </c>
      <c r="AE28" s="15">
        <f t="shared" si="2"/>
        <v>100</v>
      </c>
      <c r="AH28" s="4">
        <f t="shared" si="3"/>
        <v>7</v>
      </c>
      <c r="AI28" s="4">
        <f t="shared" si="3"/>
        <v>4</v>
      </c>
      <c r="AJ28" s="4">
        <f t="shared" si="3"/>
        <v>3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1</v>
      </c>
      <c r="S29" s="17">
        <v>3</v>
      </c>
      <c r="T29" s="17">
        <f t="shared" si="10"/>
        <v>2</v>
      </c>
      <c r="U29" s="17">
        <v>0</v>
      </c>
      <c r="V29" s="17">
        <v>2</v>
      </c>
      <c r="W29" s="15">
        <f t="shared" si="11"/>
        <v>100</v>
      </c>
      <c r="X29" s="15">
        <f t="shared" si="1"/>
        <v>0</v>
      </c>
      <c r="Y29" s="15">
        <f t="shared" si="1"/>
        <v>200</v>
      </c>
      <c r="Z29" s="17">
        <f t="shared" si="12"/>
        <v>2</v>
      </c>
      <c r="AA29" s="17">
        <v>1</v>
      </c>
      <c r="AB29" s="17">
        <v>1</v>
      </c>
      <c r="AC29" s="15">
        <f t="shared" si="13"/>
        <v>100</v>
      </c>
      <c r="AD29" s="15" t="str">
        <f t="shared" si="2"/>
        <v>皆増</v>
      </c>
      <c r="AE29" s="15">
        <f t="shared" si="2"/>
        <v>50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-2</v>
      </c>
      <c r="U33" s="17">
        <f t="shared" si="19"/>
        <v>-2</v>
      </c>
      <c r="V33" s="17">
        <f t="shared" si="19"/>
        <v>0</v>
      </c>
      <c r="W33" s="15">
        <f t="shared" si="15"/>
        <v>-66.666666666666671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3</v>
      </c>
      <c r="AI33" s="4">
        <f t="shared" si="21"/>
        <v>2</v>
      </c>
      <c r="AJ33" s="4">
        <f t="shared" si="21"/>
        <v>1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15</v>
      </c>
      <c r="R34" s="17">
        <f t="shared" si="22"/>
        <v>7</v>
      </c>
      <c r="S34" s="17">
        <f t="shared" si="22"/>
        <v>8</v>
      </c>
      <c r="T34" s="17">
        <f t="shared" si="22"/>
        <v>-1</v>
      </c>
      <c r="U34" s="17">
        <f t="shared" si="22"/>
        <v>-2</v>
      </c>
      <c r="V34" s="17">
        <f t="shared" si="22"/>
        <v>1</v>
      </c>
      <c r="W34" s="15">
        <f t="shared" si="15"/>
        <v>-6.25</v>
      </c>
      <c r="X34" s="15">
        <f t="shared" si="15"/>
        <v>-22.222222222222221</v>
      </c>
      <c r="Y34" s="15">
        <f t="shared" si="15"/>
        <v>14.285714285714279</v>
      </c>
      <c r="Z34" s="17">
        <f t="shared" ref="Z34:AB34" si="23">SUM(Z23:Z30)</f>
        <v>4</v>
      </c>
      <c r="AA34" s="17">
        <f t="shared" si="23"/>
        <v>1</v>
      </c>
      <c r="AB34" s="17">
        <f t="shared" si="23"/>
        <v>3</v>
      </c>
      <c r="AC34" s="15">
        <f t="shared" si="17"/>
        <v>36.363636363636353</v>
      </c>
      <c r="AD34" s="15">
        <f t="shared" si="17"/>
        <v>16.666666666666675</v>
      </c>
      <c r="AE34" s="15">
        <f t="shared" si="17"/>
        <v>60.000000000000007</v>
      </c>
      <c r="AH34" s="4">
        <f t="shared" ref="AH34:AJ34" si="24">SUM(AH23:AH30)</f>
        <v>16</v>
      </c>
      <c r="AI34" s="4">
        <f t="shared" si="24"/>
        <v>9</v>
      </c>
      <c r="AJ34" s="4">
        <f t="shared" si="24"/>
        <v>7</v>
      </c>
      <c r="AK34" s="4">
        <f>SUM(AK23:AK30)</f>
        <v>11</v>
      </c>
      <c r="AL34" s="4">
        <f>SUM(AL23:AL30)</f>
        <v>6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6</v>
      </c>
      <c r="S35" s="17">
        <f t="shared" si="25"/>
        <v>7</v>
      </c>
      <c r="T35" s="17">
        <f t="shared" si="25"/>
        <v>-1</v>
      </c>
      <c r="U35" s="17">
        <f t="shared" si="25"/>
        <v>-2</v>
      </c>
      <c r="V35" s="17">
        <f t="shared" si="25"/>
        <v>1</v>
      </c>
      <c r="W35" s="15">
        <f t="shared" si="15"/>
        <v>-7.1428571428571397</v>
      </c>
      <c r="X35" s="15">
        <f t="shared" si="15"/>
        <v>-25</v>
      </c>
      <c r="Y35" s="15">
        <f t="shared" si="15"/>
        <v>16.666666666666675</v>
      </c>
      <c r="Z35" s="17">
        <f t="shared" ref="Z35:AB35" si="26">SUM(Z25:Z30)</f>
        <v>3</v>
      </c>
      <c r="AA35" s="17">
        <f t="shared" si="26"/>
        <v>1</v>
      </c>
      <c r="AB35" s="17">
        <f t="shared" si="26"/>
        <v>2</v>
      </c>
      <c r="AC35" s="15">
        <f t="shared" si="17"/>
        <v>30.000000000000004</v>
      </c>
      <c r="AD35" s="15">
        <f t="shared" si="17"/>
        <v>19.999999999999996</v>
      </c>
      <c r="AE35" s="15">
        <f t="shared" si="17"/>
        <v>39.999999999999993</v>
      </c>
      <c r="AH35" s="4">
        <f t="shared" ref="AH35:AJ35" si="27">SUM(AH25:AH30)</f>
        <v>14</v>
      </c>
      <c r="AI35" s="4">
        <f t="shared" si="27"/>
        <v>8</v>
      </c>
      <c r="AJ35" s="4">
        <f t="shared" si="27"/>
        <v>6</v>
      </c>
      <c r="AK35" s="4">
        <f>SUM(AK25:AK30)</f>
        <v>10</v>
      </c>
      <c r="AL35" s="4">
        <f>SUM(AL25:AL30)</f>
        <v>5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4</v>
      </c>
      <c r="S36" s="17">
        <f t="shared" si="28"/>
        <v>6</v>
      </c>
      <c r="T36" s="17">
        <f t="shared" si="28"/>
        <v>0</v>
      </c>
      <c r="U36" s="17">
        <f t="shared" si="28"/>
        <v>-1</v>
      </c>
      <c r="V36" s="17">
        <f t="shared" si="28"/>
        <v>1</v>
      </c>
      <c r="W36" s="15">
        <f t="shared" si="15"/>
        <v>0</v>
      </c>
      <c r="X36" s="15">
        <f t="shared" si="15"/>
        <v>-19.999999999999996</v>
      </c>
      <c r="Y36" s="15">
        <f t="shared" si="15"/>
        <v>19.999999999999996</v>
      </c>
      <c r="Z36" s="17">
        <f t="shared" ref="Z36:AB36" si="29">SUM(Z27:Z30)</f>
        <v>3</v>
      </c>
      <c r="AA36" s="17">
        <f t="shared" si="29"/>
        <v>0</v>
      </c>
      <c r="AB36" s="17">
        <f t="shared" si="29"/>
        <v>3</v>
      </c>
      <c r="AC36" s="15">
        <f t="shared" si="17"/>
        <v>42.857142857142861</v>
      </c>
      <c r="AD36" s="15">
        <f t="shared" si="17"/>
        <v>0</v>
      </c>
      <c r="AE36" s="15">
        <f t="shared" si="17"/>
        <v>100</v>
      </c>
      <c r="AH36" s="4">
        <f t="shared" ref="AH36:AJ36" si="30">SUM(AH27:AH30)</f>
        <v>10</v>
      </c>
      <c r="AI36" s="4">
        <f t="shared" si="30"/>
        <v>5</v>
      </c>
      <c r="AJ36" s="4">
        <f t="shared" si="30"/>
        <v>5</v>
      </c>
      <c r="AK36" s="4">
        <f>SUM(AK27:AK30)</f>
        <v>7</v>
      </c>
      <c r="AL36" s="4">
        <f>SUM(AL27:AL30)</f>
        <v>4</v>
      </c>
      <c r="AM36" s="4">
        <f>SUM(AM27:AM30)</f>
        <v>3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6.25</v>
      </c>
      <c r="R39" s="12">
        <f>R33/R9*100</f>
        <v>0</v>
      </c>
      <c r="S39" s="13">
        <f t="shared" si="37"/>
        <v>11.111111111111111</v>
      </c>
      <c r="T39" s="12">
        <f>T33/T9*100</f>
        <v>66.666666666666657</v>
      </c>
      <c r="U39" s="12">
        <f t="shared" ref="U39:V39" si="38">U33/U9*100</f>
        <v>50</v>
      </c>
      <c r="V39" s="12">
        <f t="shared" si="38"/>
        <v>0</v>
      </c>
      <c r="W39" s="12">
        <f>Q39-AH39</f>
        <v>-9.5394736842105257</v>
      </c>
      <c r="X39" s="12">
        <f t="shared" si="33"/>
        <v>-18.181818181818183</v>
      </c>
      <c r="Y39" s="12">
        <f>S39-AJ39</f>
        <v>-1.3888888888888893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-2.0833333333333321</v>
      </c>
      <c r="AD39" s="12">
        <f t="shared" si="35"/>
        <v>0</v>
      </c>
      <c r="AE39" s="12">
        <f t="shared" si="35"/>
        <v>-5.5555555555555536</v>
      </c>
      <c r="AH39" s="12">
        <f t="shared" ref="AH39:AJ39" si="39">AH33/AH9*100</f>
        <v>15.789473684210526</v>
      </c>
      <c r="AI39" s="12">
        <f t="shared" si="39"/>
        <v>18.181818181818183</v>
      </c>
      <c r="AJ39" s="12">
        <f t="shared" si="39"/>
        <v>12.5</v>
      </c>
      <c r="AK39" s="12">
        <f>AK33/AK9*100</f>
        <v>8.3333333333333321</v>
      </c>
      <c r="AL39" s="12">
        <f>AL33/AL9*100</f>
        <v>0</v>
      </c>
      <c r="AM39" s="12">
        <f>AM33/AM9*100</f>
        <v>16.666666666666664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93.75</v>
      </c>
      <c r="R40" s="12">
        <f t="shared" si="40"/>
        <v>100</v>
      </c>
      <c r="S40" s="12">
        <f t="shared" si="40"/>
        <v>88.888888888888886</v>
      </c>
      <c r="T40" s="12">
        <f>T34/T9*100</f>
        <v>33.333333333333329</v>
      </c>
      <c r="U40" s="12">
        <f t="shared" ref="U40:V40" si="41">U34/U9*100</f>
        <v>50</v>
      </c>
      <c r="V40" s="12">
        <f t="shared" si="41"/>
        <v>100</v>
      </c>
      <c r="W40" s="12">
        <f t="shared" ref="W40:W42" si="42">Q40-AH40</f>
        <v>9.5394736842105345</v>
      </c>
      <c r="X40" s="12">
        <f t="shared" si="33"/>
        <v>18.181818181818173</v>
      </c>
      <c r="Y40" s="12">
        <f>S40-AJ40</f>
        <v>1.3888888888888857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2.0833333333333428</v>
      </c>
      <c r="AD40" s="12">
        <f t="shared" si="35"/>
        <v>0</v>
      </c>
      <c r="AE40" s="12">
        <f t="shared" si="35"/>
        <v>5.5555555555555429</v>
      </c>
      <c r="AH40" s="12">
        <f t="shared" ref="AH40:AJ40" si="45">AH34/AH9*100</f>
        <v>84.210526315789465</v>
      </c>
      <c r="AI40" s="12">
        <f t="shared" si="45"/>
        <v>81.818181818181827</v>
      </c>
      <c r="AJ40" s="12">
        <f t="shared" si="45"/>
        <v>87.5</v>
      </c>
      <c r="AK40" s="12">
        <f>AK34/AK9*100</f>
        <v>91.666666666666657</v>
      </c>
      <c r="AL40" s="12">
        <f>AL34/AL9*100</f>
        <v>100</v>
      </c>
      <c r="AM40" s="12">
        <f>AM34/AM9*100</f>
        <v>83.333333333333343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81.25</v>
      </c>
      <c r="R41" s="12">
        <f t="shared" si="46"/>
        <v>85.714285714285708</v>
      </c>
      <c r="S41" s="12">
        <f t="shared" si="46"/>
        <v>77.777777777777786</v>
      </c>
      <c r="T41" s="12">
        <f>T35/T9*100</f>
        <v>33.333333333333329</v>
      </c>
      <c r="U41" s="12">
        <f t="shared" ref="U41:V41" si="47">U35/U9*100</f>
        <v>50</v>
      </c>
      <c r="V41" s="12">
        <f t="shared" si="47"/>
        <v>100</v>
      </c>
      <c r="W41" s="12">
        <f t="shared" si="42"/>
        <v>7.5657894736842195</v>
      </c>
      <c r="X41" s="12">
        <f t="shared" si="33"/>
        <v>12.987012987012974</v>
      </c>
      <c r="Y41" s="12">
        <f>S41-AJ41</f>
        <v>2.7777777777777857</v>
      </c>
      <c r="Z41" s="12">
        <f>Z35/Z9*100</f>
        <v>75</v>
      </c>
      <c r="AA41" s="12">
        <f t="shared" ref="AA41:AB41" si="48">AA35/AA9*100</f>
        <v>100</v>
      </c>
      <c r="AB41" s="12">
        <f t="shared" si="48"/>
        <v>66.666666666666657</v>
      </c>
      <c r="AC41" s="12">
        <f t="shared" si="44"/>
        <v>-2.0833333333333428</v>
      </c>
      <c r="AD41" s="12">
        <f>R41-AL41</f>
        <v>2.3809523809523654</v>
      </c>
      <c r="AE41" s="12">
        <f t="shared" si="35"/>
        <v>-5.5555555555555571</v>
      </c>
      <c r="AH41" s="12">
        <f>AH35/AH9*100</f>
        <v>73.68421052631578</v>
      </c>
      <c r="AI41" s="12">
        <f>AI35/AI9*100</f>
        <v>72.727272727272734</v>
      </c>
      <c r="AJ41" s="12">
        <f>AJ35/AJ9*100</f>
        <v>75</v>
      </c>
      <c r="AK41" s="12">
        <f t="shared" ref="AK41:AM41" si="49">AK35/AK9*100</f>
        <v>83.333333333333343</v>
      </c>
      <c r="AL41" s="12">
        <f t="shared" si="49"/>
        <v>83.333333333333343</v>
      </c>
      <c r="AM41" s="12">
        <f t="shared" si="49"/>
        <v>83.333333333333343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62.5</v>
      </c>
      <c r="R42" s="12">
        <f t="shared" si="50"/>
        <v>57.142857142857139</v>
      </c>
      <c r="S42" s="12">
        <f t="shared" si="50"/>
        <v>66.666666666666657</v>
      </c>
      <c r="T42" s="12">
        <f t="shared" si="50"/>
        <v>0</v>
      </c>
      <c r="U42" s="12">
        <f t="shared" si="50"/>
        <v>25</v>
      </c>
      <c r="V42" s="12">
        <f t="shared" si="50"/>
        <v>100</v>
      </c>
      <c r="W42" s="12">
        <f t="shared" si="42"/>
        <v>9.8684210526315823</v>
      </c>
      <c r="X42" s="12">
        <f t="shared" si="33"/>
        <v>11.688311688311686</v>
      </c>
      <c r="Y42" s="12">
        <f>S42-AJ42</f>
        <v>4.1666666666666572</v>
      </c>
      <c r="Z42" s="12">
        <f t="shared" si="50"/>
        <v>75</v>
      </c>
      <c r="AA42" s="12">
        <f t="shared" si="50"/>
        <v>0</v>
      </c>
      <c r="AB42" s="12">
        <f t="shared" si="50"/>
        <v>100</v>
      </c>
      <c r="AC42" s="12">
        <f t="shared" si="44"/>
        <v>4.1666666666666643</v>
      </c>
      <c r="AD42" s="12">
        <f>R42-AL42</f>
        <v>-9.5238095238095184</v>
      </c>
      <c r="AE42" s="12">
        <f t="shared" si="35"/>
        <v>16.666666666666657</v>
      </c>
      <c r="AH42" s="12">
        <f t="shared" ref="AH42:AJ42" si="51">AH36/AH9*100</f>
        <v>52.631578947368418</v>
      </c>
      <c r="AI42" s="12">
        <f t="shared" si="51"/>
        <v>45.454545454545453</v>
      </c>
      <c r="AJ42" s="12">
        <f t="shared" si="51"/>
        <v>62.5</v>
      </c>
      <c r="AK42" s="12">
        <f>AK36/AK9*100</f>
        <v>58.333333333333336</v>
      </c>
      <c r="AL42" s="12">
        <f>AL36/AL9*100</f>
        <v>66.666666666666657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</v>
      </c>
      <c r="C9" s="17">
        <f>SUM(C10:C30)</f>
        <v>4</v>
      </c>
      <c r="D9" s="17">
        <f>SUM(D10:D30)</f>
        <v>3</v>
      </c>
      <c r="E9" s="17">
        <f>F9+G9</f>
        <v>-3</v>
      </c>
      <c r="F9" s="17">
        <f>SUM(F10:F30)</f>
        <v>-3</v>
      </c>
      <c r="G9" s="17">
        <f>SUM(G10:G30)</f>
        <v>0</v>
      </c>
      <c r="H9" s="15">
        <f>IF(B9=E9,0,(1-(B9/(B9-E9)))*-100)</f>
        <v>-30.000000000000004</v>
      </c>
      <c r="I9" s="15">
        <f>IF(C9=F9,0,(1-(C9/(C9-F9)))*-100)</f>
        <v>-42.857142857142861</v>
      </c>
      <c r="J9" s="15">
        <f>IF(D9=G9,0,(1-(D9/(D9-G9)))*-100)</f>
        <v>0</v>
      </c>
      <c r="K9" s="17">
        <f>L9+M9</f>
        <v>3</v>
      </c>
      <c r="L9" s="17">
        <f>SUM(L10:L30)</f>
        <v>1</v>
      </c>
      <c r="M9" s="17">
        <f>SUM(M10:M30)</f>
        <v>2</v>
      </c>
      <c r="N9" s="15">
        <f>IF(B9=K9,0,(1-(B9/(B9-K9)))*-100)</f>
        <v>75</v>
      </c>
      <c r="O9" s="15">
        <f t="shared" ref="O9:P10" si="0">IF(C9=L9,0,(1-(C9/(C9-L9)))*-100)</f>
        <v>33.333333333333329</v>
      </c>
      <c r="P9" s="15">
        <f>IF(D9=M9,0,(1-(D9/(D9-M9)))*-100)</f>
        <v>200</v>
      </c>
      <c r="Q9" s="17">
        <f>R9+S9</f>
        <v>24</v>
      </c>
      <c r="R9" s="17">
        <f>SUM(R10:R30)</f>
        <v>10</v>
      </c>
      <c r="S9" s="17">
        <f>SUM(S10:S30)</f>
        <v>14</v>
      </c>
      <c r="T9" s="17">
        <f>U9+V9</f>
        <v>5</v>
      </c>
      <c r="U9" s="17">
        <f>SUM(U10:U30)</f>
        <v>3</v>
      </c>
      <c r="V9" s="17">
        <f>SUM(V10:V30)</f>
        <v>2</v>
      </c>
      <c r="W9" s="15">
        <f>IF(Q9=T9,IF(Q9&gt;0,"皆増",0),(1-(Q9/(Q9-T9)))*-100)</f>
        <v>26.315789473684205</v>
      </c>
      <c r="X9" s="15">
        <f t="shared" ref="X9:Y30" si="1">IF(R9=U9,IF(R9&gt;0,"皆増",0),(1-(R9/(R9-U9)))*-100)</f>
        <v>42.857142857142861</v>
      </c>
      <c r="Y9" s="15">
        <f t="shared" si="1"/>
        <v>16.666666666666675</v>
      </c>
      <c r="Z9" s="17">
        <f>AA9+AB9</f>
        <v>6</v>
      </c>
      <c r="AA9" s="17">
        <f>SUM(AA10:AA30)</f>
        <v>0</v>
      </c>
      <c r="AB9" s="17">
        <f>SUM(AB10:AB30)</f>
        <v>6</v>
      </c>
      <c r="AC9" s="15">
        <f>IF(Q9=Z9,IF(Q9&gt;0,"皆増",0),(1-(Q9/(Q9-Z9)))*-100)</f>
        <v>33.333333333333329</v>
      </c>
      <c r="AD9" s="15">
        <f t="shared" ref="AD9:AE30" si="2">IF(R9=AA9,IF(R9&gt;0,"皆増",0),(1-(R9/(R9-AA9)))*-100)</f>
        <v>0</v>
      </c>
      <c r="AE9" s="15">
        <f t="shared" si="2"/>
        <v>75</v>
      </c>
      <c r="AH9" s="4">
        <f t="shared" ref="AH9:AJ30" si="3">Q9-T9</f>
        <v>19</v>
      </c>
      <c r="AI9" s="4">
        <f t="shared" si="3"/>
        <v>7</v>
      </c>
      <c r="AJ9" s="4">
        <f t="shared" si="3"/>
        <v>12</v>
      </c>
      <c r="AK9" s="4">
        <f t="shared" ref="AK9:AM30" si="4">Q9-Z9</f>
        <v>18</v>
      </c>
      <c r="AL9" s="4">
        <f t="shared" si="4"/>
        <v>10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7</v>
      </c>
      <c r="C10" s="17">
        <v>4</v>
      </c>
      <c r="D10" s="17">
        <v>3</v>
      </c>
      <c r="E10" s="17">
        <f t="shared" ref="E10" si="6">F10+G10</f>
        <v>-3</v>
      </c>
      <c r="F10" s="17">
        <v>-3</v>
      </c>
      <c r="G10" s="17">
        <v>0</v>
      </c>
      <c r="H10" s="15">
        <f>IF(B10=E10,0,(1-(B10/(B10-E10)))*-100)</f>
        <v>-30.000000000000004</v>
      </c>
      <c r="I10" s="15">
        <f t="shared" ref="I10" si="7">IF(C10=F10,0,(1-(C10/(C10-F10)))*-100)</f>
        <v>-42.857142857142861</v>
      </c>
      <c r="J10" s="15">
        <f>IF(D10=G10,0,(1-(D10/(D10-G10)))*-100)</f>
        <v>0</v>
      </c>
      <c r="K10" s="17">
        <f t="shared" ref="K10" si="8">L10+M10</f>
        <v>3</v>
      </c>
      <c r="L10" s="17">
        <v>1</v>
      </c>
      <c r="M10" s="17">
        <v>2</v>
      </c>
      <c r="N10" s="15">
        <f>IF(B10=K10,0,(1-(B10/(B10-K10)))*-100)</f>
        <v>75</v>
      </c>
      <c r="O10" s="15">
        <f t="shared" si="0"/>
        <v>33.333333333333329</v>
      </c>
      <c r="P10" s="15">
        <f t="shared" si="0"/>
        <v>200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-100</v>
      </c>
      <c r="X20" s="15">
        <f t="shared" si="1"/>
        <v>0</v>
      </c>
      <c r="Y20" s="15">
        <f t="shared" si="1"/>
        <v>-100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-100</v>
      </c>
      <c r="X22" s="15">
        <f t="shared" si="1"/>
        <v>0</v>
      </c>
      <c r="Y22" s="15">
        <f t="shared" si="1"/>
        <v>-100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 t="str">
        <f t="shared" si="11"/>
        <v>皆増</v>
      </c>
      <c r="X23" s="15">
        <f t="shared" si="1"/>
        <v>0</v>
      </c>
      <c r="Y23" s="15" t="str">
        <f t="shared" si="1"/>
        <v>皆増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3</v>
      </c>
      <c r="S25" s="17">
        <v>0</v>
      </c>
      <c r="T25" s="17">
        <f t="shared" si="10"/>
        <v>-1</v>
      </c>
      <c r="U25" s="17">
        <v>1</v>
      </c>
      <c r="V25" s="17">
        <v>-2</v>
      </c>
      <c r="W25" s="15">
        <f t="shared" si="11"/>
        <v>-25</v>
      </c>
      <c r="X25" s="15">
        <f t="shared" si="1"/>
        <v>50</v>
      </c>
      <c r="Y25" s="15">
        <f t="shared" si="1"/>
        <v>-100</v>
      </c>
      <c r="Z25" s="17">
        <f t="shared" si="12"/>
        <v>2</v>
      </c>
      <c r="AA25" s="17">
        <v>3</v>
      </c>
      <c r="AB25" s="17">
        <v>-1</v>
      </c>
      <c r="AC25" s="15">
        <f t="shared" si="13"/>
        <v>200</v>
      </c>
      <c r="AD25" s="15" t="str">
        <f t="shared" si="2"/>
        <v>皆増</v>
      </c>
      <c r="AE25" s="15">
        <f t="shared" si="2"/>
        <v>-100</v>
      </c>
      <c r="AH25" s="4">
        <f t="shared" si="3"/>
        <v>4</v>
      </c>
      <c r="AI25" s="4">
        <f t="shared" si="3"/>
        <v>2</v>
      </c>
      <c r="AJ25" s="4">
        <f t="shared" si="3"/>
        <v>2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0</v>
      </c>
      <c r="S26" s="17">
        <v>3</v>
      </c>
      <c r="T26" s="17">
        <f t="shared" si="10"/>
        <v>2</v>
      </c>
      <c r="U26" s="17">
        <v>-1</v>
      </c>
      <c r="V26" s="17">
        <v>3</v>
      </c>
      <c r="W26" s="15">
        <f t="shared" si="11"/>
        <v>200</v>
      </c>
      <c r="X26" s="15">
        <f t="shared" si="1"/>
        <v>-100</v>
      </c>
      <c r="Y26" s="15" t="str">
        <f t="shared" si="1"/>
        <v>皆増</v>
      </c>
      <c r="Z26" s="17">
        <f t="shared" si="12"/>
        <v>-3</v>
      </c>
      <c r="AA26" s="17">
        <v>-4</v>
      </c>
      <c r="AB26" s="17">
        <v>1</v>
      </c>
      <c r="AC26" s="15">
        <f t="shared" si="13"/>
        <v>-50</v>
      </c>
      <c r="AD26" s="15">
        <f t="shared" si="2"/>
        <v>-100</v>
      </c>
      <c r="AE26" s="15">
        <f t="shared" si="2"/>
        <v>50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6</v>
      </c>
      <c r="AL26" s="4">
        <f t="shared" si="4"/>
        <v>4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4</v>
      </c>
      <c r="S27" s="17">
        <v>2</v>
      </c>
      <c r="T27" s="17">
        <f t="shared" si="10"/>
        <v>4</v>
      </c>
      <c r="U27" s="17">
        <v>3</v>
      </c>
      <c r="V27" s="17">
        <v>1</v>
      </c>
      <c r="W27" s="15">
        <f t="shared" si="11"/>
        <v>200</v>
      </c>
      <c r="X27" s="15">
        <f t="shared" si="1"/>
        <v>300</v>
      </c>
      <c r="Y27" s="15">
        <f t="shared" si="1"/>
        <v>100</v>
      </c>
      <c r="Z27" s="17">
        <f t="shared" si="12"/>
        <v>4</v>
      </c>
      <c r="AA27" s="17">
        <v>2</v>
      </c>
      <c r="AB27" s="17">
        <v>2</v>
      </c>
      <c r="AC27" s="15">
        <f t="shared" si="13"/>
        <v>200</v>
      </c>
      <c r="AD27" s="15">
        <f t="shared" si="2"/>
        <v>100</v>
      </c>
      <c r="AE27" s="15" t="str">
        <f t="shared" si="2"/>
        <v>皆増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2</v>
      </c>
      <c r="AL27" s="4">
        <f t="shared" si="4"/>
        <v>2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-1</v>
      </c>
      <c r="U28" s="17">
        <v>0</v>
      </c>
      <c r="V28" s="17">
        <v>-1</v>
      </c>
      <c r="W28" s="15">
        <f t="shared" si="11"/>
        <v>-19.999999999999996</v>
      </c>
      <c r="X28" s="15">
        <f t="shared" si="1"/>
        <v>0</v>
      </c>
      <c r="Y28" s="15">
        <f t="shared" si="1"/>
        <v>-33.333333333333336</v>
      </c>
      <c r="Z28" s="17">
        <f t="shared" si="12"/>
        <v>1</v>
      </c>
      <c r="AA28" s="17">
        <v>1</v>
      </c>
      <c r="AB28" s="17">
        <v>0</v>
      </c>
      <c r="AC28" s="15">
        <f t="shared" si="13"/>
        <v>33.333333333333329</v>
      </c>
      <c r="AD28" s="15">
        <f t="shared" si="2"/>
        <v>100</v>
      </c>
      <c r="AE28" s="15">
        <f t="shared" si="2"/>
        <v>0</v>
      </c>
      <c r="AH28" s="4">
        <f t="shared" si="3"/>
        <v>5</v>
      </c>
      <c r="AI28" s="4">
        <f t="shared" si="3"/>
        <v>2</v>
      </c>
      <c r="AJ28" s="4">
        <f t="shared" si="3"/>
        <v>3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1</v>
      </c>
      <c r="S29" s="17">
        <v>4</v>
      </c>
      <c r="T29" s="17">
        <f t="shared" si="10"/>
        <v>1</v>
      </c>
      <c r="U29" s="17">
        <v>1</v>
      </c>
      <c r="V29" s="17">
        <v>0</v>
      </c>
      <c r="W29" s="15">
        <f t="shared" si="11"/>
        <v>25</v>
      </c>
      <c r="X29" s="15" t="str">
        <f t="shared" si="1"/>
        <v>皆増</v>
      </c>
      <c r="Y29" s="15">
        <f t="shared" si="1"/>
        <v>0</v>
      </c>
      <c r="Z29" s="17">
        <f t="shared" si="12"/>
        <v>1</v>
      </c>
      <c r="AA29" s="17">
        <v>0</v>
      </c>
      <c r="AB29" s="17">
        <v>1</v>
      </c>
      <c r="AC29" s="15">
        <f t="shared" si="13"/>
        <v>25</v>
      </c>
      <c r="AD29" s="15">
        <f t="shared" si="2"/>
        <v>0</v>
      </c>
      <c r="AE29" s="15">
        <f t="shared" si="2"/>
        <v>33.333333333333329</v>
      </c>
      <c r="AH29" s="4">
        <f t="shared" si="3"/>
        <v>4</v>
      </c>
      <c r="AI29" s="4">
        <f t="shared" si="3"/>
        <v>0</v>
      </c>
      <c r="AJ29" s="4">
        <f t="shared" si="3"/>
        <v>4</v>
      </c>
      <c r="AK29" s="4">
        <f t="shared" si="4"/>
        <v>4</v>
      </c>
      <c r="AL29" s="4">
        <f t="shared" si="4"/>
        <v>1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2</v>
      </c>
      <c r="U30" s="17">
        <v>0</v>
      </c>
      <c r="V30" s="17">
        <v>2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0</v>
      </c>
      <c r="V33" s="17">
        <f t="shared" si="19"/>
        <v>-2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0</v>
      </c>
      <c r="AJ33" s="4">
        <f t="shared" si="21"/>
        <v>2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24</v>
      </c>
      <c r="R34" s="17">
        <f t="shared" si="22"/>
        <v>10</v>
      </c>
      <c r="S34" s="17">
        <f t="shared" si="22"/>
        <v>14</v>
      </c>
      <c r="T34" s="17">
        <f t="shared" si="22"/>
        <v>7</v>
      </c>
      <c r="U34" s="17">
        <f t="shared" si="22"/>
        <v>3</v>
      </c>
      <c r="V34" s="17">
        <f t="shared" si="22"/>
        <v>4</v>
      </c>
      <c r="W34" s="15">
        <f t="shared" si="15"/>
        <v>41.176470588235304</v>
      </c>
      <c r="X34" s="15">
        <f t="shared" si="15"/>
        <v>42.857142857142861</v>
      </c>
      <c r="Y34" s="15">
        <f t="shared" si="15"/>
        <v>39.999999999999993</v>
      </c>
      <c r="Z34" s="17">
        <f t="shared" ref="Z34:AB34" si="23">SUM(Z23:Z30)</f>
        <v>7</v>
      </c>
      <c r="AA34" s="17">
        <f t="shared" si="23"/>
        <v>1</v>
      </c>
      <c r="AB34" s="17">
        <f t="shared" si="23"/>
        <v>6</v>
      </c>
      <c r="AC34" s="15">
        <f t="shared" si="17"/>
        <v>41.176470588235304</v>
      </c>
      <c r="AD34" s="15">
        <f t="shared" si="17"/>
        <v>11.111111111111116</v>
      </c>
      <c r="AE34" s="15">
        <f t="shared" si="17"/>
        <v>75</v>
      </c>
      <c r="AH34" s="4">
        <f t="shared" ref="AH34:AJ34" si="24">SUM(AH23:AH30)</f>
        <v>17</v>
      </c>
      <c r="AI34" s="4">
        <f t="shared" si="24"/>
        <v>7</v>
      </c>
      <c r="AJ34" s="4">
        <f t="shared" si="24"/>
        <v>10</v>
      </c>
      <c r="AK34" s="4">
        <f>SUM(AK23:AK30)</f>
        <v>17</v>
      </c>
      <c r="AL34" s="4">
        <f>SUM(AL23:AL30)</f>
        <v>9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23</v>
      </c>
      <c r="R35" s="17">
        <f t="shared" si="25"/>
        <v>10</v>
      </c>
      <c r="S35" s="17">
        <f t="shared" si="25"/>
        <v>13</v>
      </c>
      <c r="T35" s="17">
        <f t="shared" si="25"/>
        <v>7</v>
      </c>
      <c r="U35" s="17">
        <f t="shared" si="25"/>
        <v>4</v>
      </c>
      <c r="V35" s="17">
        <f t="shared" si="25"/>
        <v>3</v>
      </c>
      <c r="W35" s="15">
        <f t="shared" si="15"/>
        <v>43.75</v>
      </c>
      <c r="X35" s="15">
        <f t="shared" si="15"/>
        <v>66.666666666666671</v>
      </c>
      <c r="Y35" s="15">
        <f t="shared" si="15"/>
        <v>30.000000000000004</v>
      </c>
      <c r="Z35" s="17">
        <f t="shared" ref="Z35:AB35" si="26">SUM(Z25:Z30)</f>
        <v>7</v>
      </c>
      <c r="AA35" s="17">
        <f t="shared" si="26"/>
        <v>2</v>
      </c>
      <c r="AB35" s="17">
        <f t="shared" si="26"/>
        <v>5</v>
      </c>
      <c r="AC35" s="15">
        <f t="shared" si="17"/>
        <v>43.75</v>
      </c>
      <c r="AD35" s="15">
        <f t="shared" si="17"/>
        <v>25</v>
      </c>
      <c r="AE35" s="15">
        <f t="shared" si="17"/>
        <v>62.5</v>
      </c>
      <c r="AH35" s="4">
        <f t="shared" ref="AH35:AJ35" si="27">SUM(AH25:AH30)</f>
        <v>16</v>
      </c>
      <c r="AI35" s="4">
        <f t="shared" si="27"/>
        <v>6</v>
      </c>
      <c r="AJ35" s="4">
        <f t="shared" si="27"/>
        <v>10</v>
      </c>
      <c r="AK35" s="4">
        <f>SUM(AK25:AK30)</f>
        <v>16</v>
      </c>
      <c r="AL35" s="4">
        <f>SUM(AL25:AL30)</f>
        <v>8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17</v>
      </c>
      <c r="R36" s="17">
        <f t="shared" si="28"/>
        <v>7</v>
      </c>
      <c r="S36" s="17">
        <f t="shared" si="28"/>
        <v>10</v>
      </c>
      <c r="T36" s="17">
        <f t="shared" si="28"/>
        <v>6</v>
      </c>
      <c r="U36" s="17">
        <f t="shared" si="28"/>
        <v>4</v>
      </c>
      <c r="V36" s="17">
        <f t="shared" si="28"/>
        <v>2</v>
      </c>
      <c r="W36" s="15">
        <f t="shared" si="15"/>
        <v>54.54545454545454</v>
      </c>
      <c r="X36" s="15">
        <f t="shared" si="15"/>
        <v>133.33333333333334</v>
      </c>
      <c r="Y36" s="15">
        <f t="shared" si="15"/>
        <v>25</v>
      </c>
      <c r="Z36" s="17">
        <f t="shared" ref="Z36:AB36" si="29">SUM(Z27:Z30)</f>
        <v>8</v>
      </c>
      <c r="AA36" s="17">
        <f t="shared" si="29"/>
        <v>3</v>
      </c>
      <c r="AB36" s="17">
        <f t="shared" si="29"/>
        <v>5</v>
      </c>
      <c r="AC36" s="15">
        <f t="shared" si="17"/>
        <v>88.888888888888886</v>
      </c>
      <c r="AD36" s="15">
        <f t="shared" si="17"/>
        <v>75</v>
      </c>
      <c r="AE36" s="15">
        <f t="shared" si="17"/>
        <v>100</v>
      </c>
      <c r="AH36" s="4">
        <f t="shared" ref="AH36:AJ36" si="30">SUM(AH27:AH30)</f>
        <v>11</v>
      </c>
      <c r="AI36" s="4">
        <f t="shared" si="30"/>
        <v>3</v>
      </c>
      <c r="AJ36" s="4">
        <f t="shared" si="30"/>
        <v>8</v>
      </c>
      <c r="AK36" s="4">
        <f>SUM(AK27:AK30)</f>
        <v>9</v>
      </c>
      <c r="AL36" s="4">
        <f>SUM(AL27:AL30)</f>
        <v>4</v>
      </c>
      <c r="AM36" s="4">
        <f>SUM(AM27:AM30)</f>
        <v>5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-40</v>
      </c>
      <c r="U39" s="12">
        <f t="shared" ref="U39:V39" si="38">U33/U9*100</f>
        <v>0</v>
      </c>
      <c r="V39" s="12">
        <f t="shared" si="38"/>
        <v>-100</v>
      </c>
      <c r="W39" s="12">
        <f>Q39-AH39</f>
        <v>-10.526315789473683</v>
      </c>
      <c r="X39" s="12">
        <f t="shared" si="33"/>
        <v>0</v>
      </c>
      <c r="Y39" s="12">
        <f>S39-AJ39</f>
        <v>-16.666666666666664</v>
      </c>
      <c r="Z39" s="12">
        <f t="shared" si="37"/>
        <v>-16.666666666666664</v>
      </c>
      <c r="AA39" s="12" t="e">
        <f t="shared" si="37"/>
        <v>#DIV/0!</v>
      </c>
      <c r="AB39" s="12">
        <f t="shared" si="37"/>
        <v>0</v>
      </c>
      <c r="AC39" s="12">
        <f>Q39-AK39</f>
        <v>-5.5555555555555554</v>
      </c>
      <c r="AD39" s="12">
        <f t="shared" si="35"/>
        <v>-10</v>
      </c>
      <c r="AE39" s="12">
        <f t="shared" si="35"/>
        <v>0</v>
      </c>
      <c r="AH39" s="12">
        <f t="shared" ref="AH39:AJ39" si="39">AH33/AH9*100</f>
        <v>10.526315789473683</v>
      </c>
      <c r="AI39" s="12">
        <f t="shared" si="39"/>
        <v>0</v>
      </c>
      <c r="AJ39" s="12">
        <f t="shared" si="39"/>
        <v>16.666666666666664</v>
      </c>
      <c r="AK39" s="12">
        <f>AK33/AK9*100</f>
        <v>5.5555555555555554</v>
      </c>
      <c r="AL39" s="12">
        <f>AL33/AL9*100</f>
        <v>10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140</v>
      </c>
      <c r="U40" s="12">
        <f t="shared" ref="U40:V40" si="41">U34/U9*100</f>
        <v>100</v>
      </c>
      <c r="V40" s="12">
        <f t="shared" si="41"/>
        <v>200</v>
      </c>
      <c r="W40" s="12">
        <f t="shared" ref="W40:W42" si="42">Q40-AH40</f>
        <v>10.526315789473685</v>
      </c>
      <c r="X40" s="12">
        <f t="shared" si="33"/>
        <v>0</v>
      </c>
      <c r="Y40" s="12">
        <f>S40-AJ40</f>
        <v>16.666666666666657</v>
      </c>
      <c r="Z40" s="12">
        <f>Z34/Z9*100</f>
        <v>116.66666666666667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5.5555555555555571</v>
      </c>
      <c r="AD40" s="12">
        <f t="shared" si="35"/>
        <v>10</v>
      </c>
      <c r="AE40" s="12">
        <f t="shared" si="35"/>
        <v>0</v>
      </c>
      <c r="AH40" s="12">
        <f t="shared" ref="AH40:AJ40" si="45">AH34/AH9*100</f>
        <v>89.473684210526315</v>
      </c>
      <c r="AI40" s="12">
        <f t="shared" si="45"/>
        <v>100</v>
      </c>
      <c r="AJ40" s="12">
        <f t="shared" si="45"/>
        <v>83.333333333333343</v>
      </c>
      <c r="AK40" s="12">
        <f>AK34/AK9*100</f>
        <v>94.444444444444443</v>
      </c>
      <c r="AL40" s="12">
        <f>AL34/AL9*100</f>
        <v>90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95.833333333333343</v>
      </c>
      <c r="R41" s="12">
        <f t="shared" si="46"/>
        <v>100</v>
      </c>
      <c r="S41" s="12">
        <f t="shared" si="46"/>
        <v>92.857142857142861</v>
      </c>
      <c r="T41" s="12">
        <f>T35/T9*100</f>
        <v>140</v>
      </c>
      <c r="U41" s="12">
        <f t="shared" ref="U41:V41" si="47">U35/U9*100</f>
        <v>133.33333333333331</v>
      </c>
      <c r="V41" s="12">
        <f t="shared" si="47"/>
        <v>150</v>
      </c>
      <c r="W41" s="12">
        <f t="shared" si="42"/>
        <v>11.622807017543877</v>
      </c>
      <c r="X41" s="12">
        <f t="shared" si="33"/>
        <v>14.285714285714292</v>
      </c>
      <c r="Y41" s="12">
        <f>S41-AJ41</f>
        <v>9.5238095238095184</v>
      </c>
      <c r="Z41" s="12">
        <f>Z35/Z9*100</f>
        <v>116.66666666666667</v>
      </c>
      <c r="AA41" s="12" t="e">
        <f t="shared" ref="AA41:AB41" si="48">AA35/AA9*100</f>
        <v>#DIV/0!</v>
      </c>
      <c r="AB41" s="12">
        <f t="shared" si="48"/>
        <v>83.333333333333343</v>
      </c>
      <c r="AC41" s="12">
        <f t="shared" si="44"/>
        <v>6.9444444444444571</v>
      </c>
      <c r="AD41" s="12">
        <f>R41-AL41</f>
        <v>20</v>
      </c>
      <c r="AE41" s="12">
        <f t="shared" si="35"/>
        <v>-7.1428571428571388</v>
      </c>
      <c r="AH41" s="12">
        <f>AH35/AH9*100</f>
        <v>84.210526315789465</v>
      </c>
      <c r="AI41" s="12">
        <f>AI35/AI9*100</f>
        <v>85.714285714285708</v>
      </c>
      <c r="AJ41" s="12">
        <f>AJ35/AJ9*100</f>
        <v>83.333333333333343</v>
      </c>
      <c r="AK41" s="12">
        <f t="shared" ref="AK41:AM41" si="49">AK35/AK9*100</f>
        <v>88.888888888888886</v>
      </c>
      <c r="AL41" s="12">
        <f t="shared" si="49"/>
        <v>80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70.833333333333343</v>
      </c>
      <c r="R42" s="12">
        <f t="shared" si="50"/>
        <v>70</v>
      </c>
      <c r="S42" s="12">
        <f t="shared" si="50"/>
        <v>71.428571428571431</v>
      </c>
      <c r="T42" s="12">
        <f t="shared" si="50"/>
        <v>120</v>
      </c>
      <c r="U42" s="12">
        <f t="shared" si="50"/>
        <v>133.33333333333331</v>
      </c>
      <c r="V42" s="12">
        <f t="shared" si="50"/>
        <v>100</v>
      </c>
      <c r="W42" s="12">
        <f t="shared" si="42"/>
        <v>12.938596491228076</v>
      </c>
      <c r="X42" s="12">
        <f t="shared" si="33"/>
        <v>27.142857142857146</v>
      </c>
      <c r="Y42" s="12">
        <f>S42-AJ42</f>
        <v>4.7619047619047734</v>
      </c>
      <c r="Z42" s="12">
        <f t="shared" si="50"/>
        <v>133.33333333333331</v>
      </c>
      <c r="AA42" s="12" t="e">
        <f t="shared" si="50"/>
        <v>#DIV/0!</v>
      </c>
      <c r="AB42" s="12">
        <f t="shared" si="50"/>
        <v>83.333333333333343</v>
      </c>
      <c r="AC42" s="12">
        <f t="shared" si="44"/>
        <v>20.833333333333343</v>
      </c>
      <c r="AD42" s="12">
        <f>R42-AL42</f>
        <v>30</v>
      </c>
      <c r="AE42" s="12">
        <f t="shared" si="35"/>
        <v>8.9285714285714306</v>
      </c>
      <c r="AH42" s="12">
        <f t="shared" ref="AH42:AJ42" si="51">AH36/AH9*100</f>
        <v>57.894736842105267</v>
      </c>
      <c r="AI42" s="12">
        <f t="shared" si="51"/>
        <v>42.857142857142854</v>
      </c>
      <c r="AJ42" s="12">
        <f t="shared" si="51"/>
        <v>66.666666666666657</v>
      </c>
      <c r="AK42" s="12">
        <f>AK36/AK9*100</f>
        <v>50</v>
      </c>
      <c r="AL42" s="12">
        <f>AL36/AL9*100</f>
        <v>40</v>
      </c>
      <c r="AM42" s="12">
        <f>AM36/AM9*100</f>
        <v>62.5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</v>
      </c>
      <c r="C9" s="17">
        <f>SUM(C10:C30)</f>
        <v>3</v>
      </c>
      <c r="D9" s="17">
        <f>SUM(D10:D30)</f>
        <v>5</v>
      </c>
      <c r="E9" s="17">
        <f>F9+G9</f>
        <v>2</v>
      </c>
      <c r="F9" s="17">
        <f>SUM(F10:F30)</f>
        <v>1</v>
      </c>
      <c r="G9" s="17">
        <f>SUM(G10:G30)</f>
        <v>1</v>
      </c>
      <c r="H9" s="15">
        <f>IF(B9=E9,0,(1-(B9/(B9-E9)))*-100)</f>
        <v>33.333333333333329</v>
      </c>
      <c r="I9" s="15">
        <f>IF(C9=F9,0,(1-(C9/(C9-F9)))*-100)</f>
        <v>50</v>
      </c>
      <c r="J9" s="15">
        <f>IF(D9=G9,0,(1-(D9/(D9-G9)))*-100)</f>
        <v>25</v>
      </c>
      <c r="K9" s="17">
        <f>L9+M9</f>
        <v>4</v>
      </c>
      <c r="L9" s="17">
        <f>SUM(L10:L30)</f>
        <v>-1</v>
      </c>
      <c r="M9" s="17">
        <f>SUM(M10:M30)</f>
        <v>5</v>
      </c>
      <c r="N9" s="15">
        <f>IF(B9=K9,0,(1-(B9/(B9-K9)))*-100)</f>
        <v>100</v>
      </c>
      <c r="O9" s="15">
        <f t="shared" ref="O9:P10" si="0">IF(C9=L9,0,(1-(C9/(C9-L9)))*-100)</f>
        <v>-25</v>
      </c>
      <c r="P9" s="15">
        <f>IF(D9=M9,0,(1-(D9/(D9-M9)))*-100)</f>
        <v>0</v>
      </c>
      <c r="Q9" s="17">
        <f>R9+S9</f>
        <v>18</v>
      </c>
      <c r="R9" s="17">
        <f>SUM(R10:R30)</f>
        <v>7</v>
      </c>
      <c r="S9" s="17">
        <f>SUM(S10:S30)</f>
        <v>11</v>
      </c>
      <c r="T9" s="17">
        <f>U9+V9</f>
        <v>2</v>
      </c>
      <c r="U9" s="17">
        <f>SUM(U10:U30)</f>
        <v>-1</v>
      </c>
      <c r="V9" s="17">
        <f>SUM(V10:V30)</f>
        <v>3</v>
      </c>
      <c r="W9" s="15">
        <f>IF(Q9=T9,IF(Q9&gt;0,"皆増",0),(1-(Q9/(Q9-T9)))*-100)</f>
        <v>12.5</v>
      </c>
      <c r="X9" s="15">
        <f t="shared" ref="X9:Y30" si="1">IF(R9=U9,IF(R9&gt;0,"皆増",0),(1-(R9/(R9-U9)))*-100)</f>
        <v>-12.5</v>
      </c>
      <c r="Y9" s="15">
        <f t="shared" si="1"/>
        <v>37.5</v>
      </c>
      <c r="Z9" s="17">
        <f>AA9+AB9</f>
        <v>5</v>
      </c>
      <c r="AA9" s="17">
        <f>SUM(AA10:AA30)</f>
        <v>1</v>
      </c>
      <c r="AB9" s="17">
        <f>SUM(AB10:AB30)</f>
        <v>4</v>
      </c>
      <c r="AC9" s="15">
        <f>IF(Q9=Z9,IF(Q9&gt;0,"皆増",0),(1-(Q9/(Q9-Z9)))*-100)</f>
        <v>38.46153846153846</v>
      </c>
      <c r="AD9" s="15">
        <f t="shared" ref="AD9:AE30" si="2">IF(R9=AA9,IF(R9&gt;0,"皆増",0),(1-(R9/(R9-AA9)))*-100)</f>
        <v>16.666666666666675</v>
      </c>
      <c r="AE9" s="15">
        <f t="shared" si="2"/>
        <v>57.142857142857139</v>
      </c>
      <c r="AH9" s="4">
        <f t="shared" ref="AH9:AJ30" si="3">Q9-T9</f>
        <v>16</v>
      </c>
      <c r="AI9" s="4">
        <f t="shared" si="3"/>
        <v>8</v>
      </c>
      <c r="AJ9" s="4">
        <f t="shared" si="3"/>
        <v>8</v>
      </c>
      <c r="AK9" s="4">
        <f t="shared" ref="AK9:AM30" si="4">Q9-Z9</f>
        <v>13</v>
      </c>
      <c r="AL9" s="4">
        <f t="shared" si="4"/>
        <v>6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8</v>
      </c>
      <c r="C10" s="17">
        <v>3</v>
      </c>
      <c r="D10" s="17">
        <v>5</v>
      </c>
      <c r="E10" s="17">
        <f t="shared" ref="E10" si="6">F10+G10</f>
        <v>2</v>
      </c>
      <c r="F10" s="17">
        <v>1</v>
      </c>
      <c r="G10" s="17">
        <v>1</v>
      </c>
      <c r="H10" s="15">
        <f>IF(B10=E10,0,(1-(B10/(B10-E10)))*-100)</f>
        <v>33.333333333333329</v>
      </c>
      <c r="I10" s="15">
        <f t="shared" ref="I10" si="7">IF(C10=F10,0,(1-(C10/(C10-F10)))*-100)</f>
        <v>50</v>
      </c>
      <c r="J10" s="15">
        <f>IF(D10=G10,0,(1-(D10/(D10-G10)))*-100)</f>
        <v>25</v>
      </c>
      <c r="K10" s="17">
        <f t="shared" ref="K10" si="8">L10+M10</f>
        <v>4</v>
      </c>
      <c r="L10" s="17">
        <v>-1</v>
      </c>
      <c r="M10" s="17">
        <v>5</v>
      </c>
      <c r="N10" s="15">
        <f>IF(B10=K10,0,(1-(B10/(B10-K10)))*-100)</f>
        <v>100</v>
      </c>
      <c r="O10" s="15">
        <f t="shared" si="0"/>
        <v>-25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1</v>
      </c>
      <c r="S16" s="17">
        <v>0</v>
      </c>
      <c r="T16" s="17">
        <f t="shared" si="10"/>
        <v>1</v>
      </c>
      <c r="U16" s="17">
        <v>1</v>
      </c>
      <c r="V16" s="17">
        <v>0</v>
      </c>
      <c r="W16" s="15" t="str">
        <f t="shared" si="11"/>
        <v>皆増</v>
      </c>
      <c r="X16" s="15" t="str">
        <f t="shared" si="1"/>
        <v>皆増</v>
      </c>
      <c r="Y16" s="15">
        <f t="shared" si="1"/>
        <v>0</v>
      </c>
      <c r="Z16" s="17">
        <f t="shared" si="12"/>
        <v>1</v>
      </c>
      <c r="AA16" s="17">
        <v>1</v>
      </c>
      <c r="AB16" s="17">
        <v>0</v>
      </c>
      <c r="AC16" s="15" t="str">
        <f t="shared" si="13"/>
        <v>皆増</v>
      </c>
      <c r="AD16" s="15" t="str">
        <f t="shared" si="2"/>
        <v>皆増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 t="str">
        <f t="shared" si="11"/>
        <v>皆増</v>
      </c>
      <c r="X20" s="15">
        <f t="shared" si="1"/>
        <v>0</v>
      </c>
      <c r="Y20" s="15" t="str">
        <f t="shared" si="1"/>
        <v>皆増</v>
      </c>
      <c r="Z20" s="17">
        <f t="shared" si="12"/>
        <v>1</v>
      </c>
      <c r="AA20" s="17">
        <v>0</v>
      </c>
      <c r="AB20" s="17">
        <v>1</v>
      </c>
      <c r="AC20" s="15" t="str">
        <f t="shared" si="13"/>
        <v>皆増</v>
      </c>
      <c r="AD20" s="15">
        <f t="shared" si="2"/>
        <v>0</v>
      </c>
      <c r="AE20" s="15" t="str">
        <f t="shared" si="2"/>
        <v>皆増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-100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0</v>
      </c>
      <c r="AM21" s="4">
        <f t="shared" si="4"/>
        <v>1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4</v>
      </c>
      <c r="R23" s="17">
        <v>3</v>
      </c>
      <c r="S23" s="17">
        <v>1</v>
      </c>
      <c r="T23" s="17">
        <f t="shared" si="10"/>
        <v>3</v>
      </c>
      <c r="U23" s="17">
        <v>2</v>
      </c>
      <c r="V23" s="17">
        <v>1</v>
      </c>
      <c r="W23" s="15">
        <f t="shared" si="11"/>
        <v>300</v>
      </c>
      <c r="X23" s="15">
        <f t="shared" si="1"/>
        <v>200</v>
      </c>
      <c r="Y23" s="15" t="str">
        <f t="shared" si="1"/>
        <v>皆増</v>
      </c>
      <c r="Z23" s="17">
        <f t="shared" si="12"/>
        <v>3</v>
      </c>
      <c r="AA23" s="17">
        <v>2</v>
      </c>
      <c r="AB23" s="17">
        <v>1</v>
      </c>
      <c r="AC23" s="15">
        <f t="shared" si="13"/>
        <v>300</v>
      </c>
      <c r="AD23" s="15">
        <f t="shared" si="2"/>
        <v>200</v>
      </c>
      <c r="AE23" s="15" t="str">
        <f t="shared" si="2"/>
        <v>皆増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-3</v>
      </c>
      <c r="U25" s="17">
        <v>-3</v>
      </c>
      <c r="V25" s="17">
        <v>0</v>
      </c>
      <c r="W25" s="15">
        <f t="shared" si="11"/>
        <v>-75</v>
      </c>
      <c r="X25" s="15">
        <f t="shared" si="1"/>
        <v>-100</v>
      </c>
      <c r="Y25" s="15">
        <f t="shared" si="1"/>
        <v>0</v>
      </c>
      <c r="Z25" s="17">
        <f t="shared" si="12"/>
        <v>0</v>
      </c>
      <c r="AA25" s="17">
        <v>-1</v>
      </c>
      <c r="AB25" s="17">
        <v>1</v>
      </c>
      <c r="AC25" s="15">
        <f t="shared" si="13"/>
        <v>0</v>
      </c>
      <c r="AD25" s="15">
        <f t="shared" si="2"/>
        <v>-100</v>
      </c>
      <c r="AE25" s="15" t="str">
        <f t="shared" si="2"/>
        <v>皆増</v>
      </c>
      <c r="AH25" s="4">
        <f t="shared" si="3"/>
        <v>4</v>
      </c>
      <c r="AI25" s="4">
        <f t="shared" si="3"/>
        <v>3</v>
      </c>
      <c r="AJ25" s="4">
        <f t="shared" si="3"/>
        <v>1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2</v>
      </c>
      <c r="S26" s="17">
        <v>1</v>
      </c>
      <c r="T26" s="17">
        <f t="shared" si="10"/>
        <v>1</v>
      </c>
      <c r="U26" s="17">
        <v>1</v>
      </c>
      <c r="V26" s="17">
        <v>0</v>
      </c>
      <c r="W26" s="15">
        <f t="shared" si="11"/>
        <v>50</v>
      </c>
      <c r="X26" s="15">
        <f t="shared" si="1"/>
        <v>100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>
        <f t="shared" si="13"/>
        <v>50</v>
      </c>
      <c r="AD26" s="15">
        <f t="shared" si="2"/>
        <v>100</v>
      </c>
      <c r="AE26" s="15">
        <f t="shared" si="2"/>
        <v>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0</v>
      </c>
      <c r="S27" s="17">
        <v>2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-1</v>
      </c>
      <c r="AA27" s="17">
        <v>-2</v>
      </c>
      <c r="AB27" s="17">
        <v>1</v>
      </c>
      <c r="AC27" s="15">
        <f t="shared" si="13"/>
        <v>-33.333333333333336</v>
      </c>
      <c r="AD27" s="15">
        <f t="shared" si="2"/>
        <v>-100</v>
      </c>
      <c r="AE27" s="15">
        <f t="shared" si="2"/>
        <v>100</v>
      </c>
      <c r="AH27" s="4">
        <f t="shared" si="3"/>
        <v>2</v>
      </c>
      <c r="AI27" s="4">
        <f t="shared" si="3"/>
        <v>0</v>
      </c>
      <c r="AJ27" s="4">
        <f t="shared" si="3"/>
        <v>2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0</v>
      </c>
      <c r="S28" s="17">
        <v>4</v>
      </c>
      <c r="T28" s="17">
        <f t="shared" si="10"/>
        <v>2</v>
      </c>
      <c r="U28" s="17">
        <v>-1</v>
      </c>
      <c r="V28" s="17">
        <v>3</v>
      </c>
      <c r="W28" s="15">
        <f t="shared" si="11"/>
        <v>100</v>
      </c>
      <c r="X28" s="15">
        <f t="shared" si="1"/>
        <v>-100</v>
      </c>
      <c r="Y28" s="15">
        <f t="shared" si="1"/>
        <v>300</v>
      </c>
      <c r="Z28" s="17">
        <f t="shared" si="12"/>
        <v>3</v>
      </c>
      <c r="AA28" s="17">
        <v>0</v>
      </c>
      <c r="AB28" s="17">
        <v>3</v>
      </c>
      <c r="AC28" s="15">
        <f t="shared" si="13"/>
        <v>300</v>
      </c>
      <c r="AD28" s="15">
        <f t="shared" si="2"/>
        <v>0</v>
      </c>
      <c r="AE28" s="15">
        <f t="shared" si="2"/>
        <v>300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-3</v>
      </c>
      <c r="U29" s="17">
        <v>-1</v>
      </c>
      <c r="V29" s="17">
        <v>-2</v>
      </c>
      <c r="W29" s="15">
        <f t="shared" si="11"/>
        <v>-75</v>
      </c>
      <c r="X29" s="15">
        <f t="shared" si="1"/>
        <v>-100</v>
      </c>
      <c r="Y29" s="15">
        <f t="shared" si="1"/>
        <v>-66.666666666666671</v>
      </c>
      <c r="Z29" s="17">
        <f t="shared" si="12"/>
        <v>-2</v>
      </c>
      <c r="AA29" s="17">
        <v>0</v>
      </c>
      <c r="AB29" s="17">
        <v>-2</v>
      </c>
      <c r="AC29" s="15">
        <f t="shared" si="13"/>
        <v>-66.666666666666671</v>
      </c>
      <c r="AD29" s="15">
        <f t="shared" si="2"/>
        <v>0</v>
      </c>
      <c r="AE29" s="15">
        <f t="shared" si="2"/>
        <v>-66.666666666666671</v>
      </c>
      <c r="AH29" s="4">
        <f t="shared" si="3"/>
        <v>4</v>
      </c>
      <c r="AI29" s="4">
        <f t="shared" si="3"/>
        <v>1</v>
      </c>
      <c r="AJ29" s="4">
        <f t="shared" si="3"/>
        <v>3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 t="str">
        <f t="shared" si="15"/>
        <v>皆増</v>
      </c>
      <c r="X33" s="15" t="str">
        <f t="shared" si="15"/>
        <v>皆増</v>
      </c>
      <c r="Y33" s="15" t="str">
        <f t="shared" si="15"/>
        <v>皆増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16</v>
      </c>
      <c r="R34" s="17">
        <f t="shared" si="22"/>
        <v>6</v>
      </c>
      <c r="S34" s="17">
        <f t="shared" si="22"/>
        <v>10</v>
      </c>
      <c r="T34" s="17">
        <f t="shared" si="22"/>
        <v>0</v>
      </c>
      <c r="U34" s="17">
        <f t="shared" si="22"/>
        <v>-2</v>
      </c>
      <c r="V34" s="17">
        <f t="shared" si="22"/>
        <v>2</v>
      </c>
      <c r="W34" s="15">
        <f t="shared" si="15"/>
        <v>0</v>
      </c>
      <c r="X34" s="15">
        <f t="shared" si="15"/>
        <v>-25</v>
      </c>
      <c r="Y34" s="15">
        <f t="shared" si="15"/>
        <v>25</v>
      </c>
      <c r="Z34" s="17">
        <f t="shared" ref="Z34:AB34" si="23">SUM(Z23:Z30)</f>
        <v>5</v>
      </c>
      <c r="AA34" s="17">
        <f t="shared" si="23"/>
        <v>1</v>
      </c>
      <c r="AB34" s="17">
        <f t="shared" si="23"/>
        <v>4</v>
      </c>
      <c r="AC34" s="15">
        <f t="shared" si="17"/>
        <v>45.45454545454546</v>
      </c>
      <c r="AD34" s="15">
        <f t="shared" si="17"/>
        <v>19.999999999999996</v>
      </c>
      <c r="AE34" s="15">
        <f t="shared" si="17"/>
        <v>66.666666666666671</v>
      </c>
      <c r="AH34" s="4">
        <f t="shared" ref="AH34:AJ34" si="24">SUM(AH23:AH30)</f>
        <v>16</v>
      </c>
      <c r="AI34" s="4">
        <f t="shared" si="24"/>
        <v>8</v>
      </c>
      <c r="AJ34" s="4">
        <f t="shared" si="24"/>
        <v>8</v>
      </c>
      <c r="AK34" s="4">
        <f>SUM(AK23:AK30)</f>
        <v>11</v>
      </c>
      <c r="AL34" s="4">
        <f>SUM(AL23:AL30)</f>
        <v>5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2</v>
      </c>
      <c r="S35" s="17">
        <f t="shared" si="25"/>
        <v>9</v>
      </c>
      <c r="T35" s="17">
        <f t="shared" si="25"/>
        <v>-3</v>
      </c>
      <c r="U35" s="17">
        <f t="shared" si="25"/>
        <v>-4</v>
      </c>
      <c r="V35" s="17">
        <f t="shared" si="25"/>
        <v>1</v>
      </c>
      <c r="W35" s="15">
        <f t="shared" si="15"/>
        <v>-21.428571428571431</v>
      </c>
      <c r="X35" s="15">
        <f t="shared" si="15"/>
        <v>-66.666666666666671</v>
      </c>
      <c r="Y35" s="15">
        <f t="shared" si="15"/>
        <v>12.5</v>
      </c>
      <c r="Z35" s="17">
        <f t="shared" ref="Z35:AB35" si="26">SUM(Z25:Z30)</f>
        <v>1</v>
      </c>
      <c r="AA35" s="17">
        <f t="shared" si="26"/>
        <v>-2</v>
      </c>
      <c r="AB35" s="17">
        <f t="shared" si="26"/>
        <v>3</v>
      </c>
      <c r="AC35" s="15">
        <f t="shared" si="17"/>
        <v>10.000000000000009</v>
      </c>
      <c r="AD35" s="15">
        <f t="shared" si="17"/>
        <v>-50</v>
      </c>
      <c r="AE35" s="15">
        <f t="shared" si="17"/>
        <v>50</v>
      </c>
      <c r="AH35" s="4">
        <f t="shared" ref="AH35:AJ35" si="27">SUM(AH25:AH30)</f>
        <v>14</v>
      </c>
      <c r="AI35" s="4">
        <f t="shared" si="27"/>
        <v>6</v>
      </c>
      <c r="AJ35" s="4">
        <f t="shared" si="27"/>
        <v>8</v>
      </c>
      <c r="AK35" s="4">
        <f>SUM(AK25:AK30)</f>
        <v>10</v>
      </c>
      <c r="AL35" s="4">
        <f>SUM(AL25:AL30)</f>
        <v>4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0</v>
      </c>
      <c r="S36" s="17">
        <f t="shared" si="28"/>
        <v>7</v>
      </c>
      <c r="T36" s="17">
        <f t="shared" si="28"/>
        <v>-1</v>
      </c>
      <c r="U36" s="17">
        <f t="shared" si="28"/>
        <v>-2</v>
      </c>
      <c r="V36" s="17">
        <f t="shared" si="28"/>
        <v>1</v>
      </c>
      <c r="W36" s="15">
        <f t="shared" si="15"/>
        <v>-12.5</v>
      </c>
      <c r="X36" s="15">
        <f t="shared" si="15"/>
        <v>-100</v>
      </c>
      <c r="Y36" s="15">
        <f t="shared" si="15"/>
        <v>16.666666666666675</v>
      </c>
      <c r="Z36" s="17">
        <f t="shared" ref="Z36:AB36" si="29">SUM(Z27:Z30)</f>
        <v>0</v>
      </c>
      <c r="AA36" s="17">
        <f t="shared" si="29"/>
        <v>-2</v>
      </c>
      <c r="AB36" s="17">
        <f t="shared" si="29"/>
        <v>2</v>
      </c>
      <c r="AC36" s="15">
        <f t="shared" si="17"/>
        <v>0</v>
      </c>
      <c r="AD36" s="15">
        <f t="shared" si="17"/>
        <v>-100</v>
      </c>
      <c r="AE36" s="15">
        <f t="shared" si="17"/>
        <v>39.999999999999993</v>
      </c>
      <c r="AH36" s="4">
        <f t="shared" ref="AH36:AJ36" si="30">SUM(AH27:AH30)</f>
        <v>8</v>
      </c>
      <c r="AI36" s="4">
        <f t="shared" si="30"/>
        <v>2</v>
      </c>
      <c r="AJ36" s="4">
        <f t="shared" si="30"/>
        <v>6</v>
      </c>
      <c r="AK36" s="4">
        <f>SUM(AK27:AK30)</f>
        <v>7</v>
      </c>
      <c r="AL36" s="4">
        <f>SUM(AL27:AL30)</f>
        <v>2</v>
      </c>
      <c r="AM36" s="4">
        <f>SUM(AM27:AM30)</f>
        <v>5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11.111111111111111</v>
      </c>
      <c r="R39" s="12">
        <f>R33/R9*100</f>
        <v>14.285714285714285</v>
      </c>
      <c r="S39" s="13">
        <f t="shared" si="37"/>
        <v>9.0909090909090917</v>
      </c>
      <c r="T39" s="12">
        <f>T33/T9*100</f>
        <v>100</v>
      </c>
      <c r="U39" s="12">
        <f t="shared" ref="U39:V39" si="38">U33/U9*100</f>
        <v>-100</v>
      </c>
      <c r="V39" s="12">
        <f t="shared" si="38"/>
        <v>33.333333333333329</v>
      </c>
      <c r="W39" s="12">
        <f>Q39-AH39</f>
        <v>11.111111111111111</v>
      </c>
      <c r="X39" s="12">
        <f t="shared" si="33"/>
        <v>14.285714285714285</v>
      </c>
      <c r="Y39" s="12">
        <f>S39-AJ39</f>
        <v>9.0909090909090917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-4.2735042735042743</v>
      </c>
      <c r="AD39" s="12">
        <f t="shared" si="35"/>
        <v>-2.3809523809523796</v>
      </c>
      <c r="AE39" s="12">
        <f t="shared" si="35"/>
        <v>-5.194805194805193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15.384615384615385</v>
      </c>
      <c r="AL39" s="12">
        <f>AL33/AL9*100</f>
        <v>16.666666666666664</v>
      </c>
      <c r="AM39" s="12">
        <f>AM33/AM9*100</f>
        <v>14.285714285714285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88.888888888888886</v>
      </c>
      <c r="R40" s="12">
        <f t="shared" si="40"/>
        <v>85.714285714285708</v>
      </c>
      <c r="S40" s="12">
        <f t="shared" si="40"/>
        <v>90.909090909090907</v>
      </c>
      <c r="T40" s="12">
        <f>T34/T9*100</f>
        <v>0</v>
      </c>
      <c r="U40" s="12">
        <f t="shared" ref="U40:V40" si="41">U34/U9*100</f>
        <v>200</v>
      </c>
      <c r="V40" s="12">
        <f t="shared" si="41"/>
        <v>66.666666666666657</v>
      </c>
      <c r="W40" s="12">
        <f t="shared" ref="W40:W42" si="42">Q40-AH40</f>
        <v>-11.111111111111114</v>
      </c>
      <c r="X40" s="12">
        <f t="shared" si="33"/>
        <v>-14.285714285714292</v>
      </c>
      <c r="Y40" s="12">
        <f>S40-AJ40</f>
        <v>-9.0909090909090935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4.2735042735042725</v>
      </c>
      <c r="AD40" s="12">
        <f t="shared" si="35"/>
        <v>2.3809523809523654</v>
      </c>
      <c r="AE40" s="12">
        <f t="shared" si="35"/>
        <v>5.1948051948051983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84.615384615384613</v>
      </c>
      <c r="AL40" s="12">
        <f>AL34/AL9*100</f>
        <v>83.333333333333343</v>
      </c>
      <c r="AM40" s="12">
        <f>AM34/AM9*100</f>
        <v>85.714285714285708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61.111111111111114</v>
      </c>
      <c r="R41" s="12">
        <f t="shared" si="46"/>
        <v>28.571428571428569</v>
      </c>
      <c r="S41" s="12">
        <f t="shared" si="46"/>
        <v>81.818181818181827</v>
      </c>
      <c r="T41" s="12">
        <f>T35/T9*100</f>
        <v>-150</v>
      </c>
      <c r="U41" s="12">
        <f t="shared" ref="U41:V41" si="47">U35/U9*100</f>
        <v>400</v>
      </c>
      <c r="V41" s="12">
        <f t="shared" si="47"/>
        <v>33.333333333333329</v>
      </c>
      <c r="W41" s="12">
        <f t="shared" si="42"/>
        <v>-26.388888888888886</v>
      </c>
      <c r="X41" s="12">
        <f t="shared" si="33"/>
        <v>-46.428571428571431</v>
      </c>
      <c r="Y41" s="12">
        <f>S41-AJ41</f>
        <v>-18.181818181818173</v>
      </c>
      <c r="Z41" s="12">
        <f>Z35/Z9*100</f>
        <v>20</v>
      </c>
      <c r="AA41" s="12">
        <f t="shared" ref="AA41:AB41" si="48">AA35/AA9*100</f>
        <v>-200</v>
      </c>
      <c r="AB41" s="12">
        <f t="shared" si="48"/>
        <v>75</v>
      </c>
      <c r="AC41" s="12">
        <f t="shared" si="44"/>
        <v>-15.81196581196582</v>
      </c>
      <c r="AD41" s="12">
        <f>R41-AL41</f>
        <v>-38.095238095238088</v>
      </c>
      <c r="AE41" s="12">
        <f t="shared" si="35"/>
        <v>-3.896103896103881</v>
      </c>
      <c r="AH41" s="12">
        <f>AH35/AH9*100</f>
        <v>87.5</v>
      </c>
      <c r="AI41" s="12">
        <f>AI35/AI9*100</f>
        <v>75</v>
      </c>
      <c r="AJ41" s="12">
        <f>AJ35/AJ9*100</f>
        <v>100</v>
      </c>
      <c r="AK41" s="12">
        <f t="shared" ref="AK41:AM41" si="49">AK35/AK9*100</f>
        <v>76.923076923076934</v>
      </c>
      <c r="AL41" s="12">
        <f t="shared" si="49"/>
        <v>66.666666666666657</v>
      </c>
      <c r="AM41" s="12">
        <f t="shared" si="49"/>
        <v>85.714285714285708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38.888888888888893</v>
      </c>
      <c r="R42" s="12">
        <f t="shared" si="50"/>
        <v>0</v>
      </c>
      <c r="S42" s="12">
        <f t="shared" si="50"/>
        <v>63.636363636363633</v>
      </c>
      <c r="T42" s="12">
        <f t="shared" si="50"/>
        <v>-50</v>
      </c>
      <c r="U42" s="12">
        <f t="shared" si="50"/>
        <v>200</v>
      </c>
      <c r="V42" s="12">
        <f t="shared" si="50"/>
        <v>33.333333333333329</v>
      </c>
      <c r="W42" s="12">
        <f t="shared" si="42"/>
        <v>-11.111111111111107</v>
      </c>
      <c r="X42" s="12">
        <f t="shared" si="33"/>
        <v>-25</v>
      </c>
      <c r="Y42" s="12">
        <f>S42-AJ42</f>
        <v>-11.363636363636367</v>
      </c>
      <c r="Z42" s="12">
        <f t="shared" si="50"/>
        <v>0</v>
      </c>
      <c r="AA42" s="12">
        <f t="shared" si="50"/>
        <v>-200</v>
      </c>
      <c r="AB42" s="12">
        <f t="shared" si="50"/>
        <v>50</v>
      </c>
      <c r="AC42" s="12">
        <f t="shared" si="44"/>
        <v>-14.957264957264954</v>
      </c>
      <c r="AD42" s="12">
        <f>R42-AL42</f>
        <v>-33.333333333333329</v>
      </c>
      <c r="AE42" s="12">
        <f t="shared" si="35"/>
        <v>-7.7922077922077975</v>
      </c>
      <c r="AH42" s="12">
        <f t="shared" ref="AH42:AJ42" si="51">AH36/AH9*100</f>
        <v>50</v>
      </c>
      <c r="AI42" s="12">
        <f t="shared" si="51"/>
        <v>25</v>
      </c>
      <c r="AJ42" s="12">
        <f t="shared" si="51"/>
        <v>75</v>
      </c>
      <c r="AK42" s="12">
        <f>AK36/AK9*100</f>
        <v>53.846153846153847</v>
      </c>
      <c r="AL42" s="12">
        <f>AL36/AL9*100</f>
        <v>33.333333333333329</v>
      </c>
      <c r="AM42" s="12">
        <f>AM36/AM9*100</f>
        <v>71.428571428571431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0</v>
      </c>
      <c r="D9" s="17">
        <f>SUM(D10:D30)</f>
        <v>2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-1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-100</v>
      </c>
      <c r="P9" s="15">
        <f>IF(D9=M9,0,(1-(D9/(D9-M9)))*-100)</f>
        <v>100</v>
      </c>
      <c r="Q9" s="17">
        <f>R9+S9</f>
        <v>3</v>
      </c>
      <c r="R9" s="17">
        <f>SUM(R10:R30)</f>
        <v>2</v>
      </c>
      <c r="S9" s="17">
        <f>SUM(S10:S30)</f>
        <v>1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-1</v>
      </c>
      <c r="AA9" s="17">
        <f>SUM(AA10:AA30)</f>
        <v>-1</v>
      </c>
      <c r="AB9" s="17">
        <f>SUM(AB10:AB30)</f>
        <v>0</v>
      </c>
      <c r="AC9" s="15">
        <f>IF(Q9=Z9,IF(Q9&gt;0,"皆増",0),(1-(Q9/(Q9-Z9)))*-100)</f>
        <v>-25</v>
      </c>
      <c r="AD9" s="15">
        <f t="shared" ref="AD9:AE30" si="2">IF(R9=AA9,IF(R9&gt;0,"皆増",0),(1-(R9/(R9-AA9)))*-100)</f>
        <v>-33.333333333333336</v>
      </c>
      <c r="AE9" s="15">
        <f t="shared" si="2"/>
        <v>0</v>
      </c>
      <c r="AH9" s="4">
        <f t="shared" ref="AH9:AJ30" si="3">Q9-T9</f>
        <v>3</v>
      </c>
      <c r="AI9" s="4">
        <f t="shared" si="3"/>
        <v>2</v>
      </c>
      <c r="AJ9" s="4">
        <f t="shared" si="3"/>
        <v>1</v>
      </c>
      <c r="AK9" s="4">
        <f t="shared" ref="AK9:AM30" si="4">Q9-Z9</f>
        <v>4</v>
      </c>
      <c r="AL9" s="4">
        <f t="shared" si="4"/>
        <v>3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0</v>
      </c>
      <c r="D10" s="17">
        <v>2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-100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 t="str">
        <f t="shared" si="11"/>
        <v>皆増</v>
      </c>
      <c r="X23" s="15">
        <f t="shared" si="1"/>
        <v>0</v>
      </c>
      <c r="Y23" s="15" t="str">
        <f t="shared" si="1"/>
        <v>皆増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-1</v>
      </c>
      <c r="V27" s="17">
        <v>0</v>
      </c>
      <c r="W27" s="15">
        <f t="shared" si="11"/>
        <v>-100</v>
      </c>
      <c r="X27" s="15">
        <f t="shared" si="1"/>
        <v>-100</v>
      </c>
      <c r="Y27" s="15">
        <f t="shared" si="1"/>
        <v>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-1</v>
      </c>
      <c r="AA28" s="17">
        <v>-1</v>
      </c>
      <c r="AB28" s="17">
        <v>0</v>
      </c>
      <c r="AC28" s="15">
        <f t="shared" si="13"/>
        <v>-100</v>
      </c>
      <c r="AD28" s="15">
        <f t="shared" si="2"/>
        <v>-100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1</v>
      </c>
      <c r="U29" s="17">
        <v>1</v>
      </c>
      <c r="V29" s="17">
        <v>0</v>
      </c>
      <c r="W29" s="15" t="str">
        <f t="shared" si="11"/>
        <v>皆増</v>
      </c>
      <c r="X29" s="15" t="str">
        <f t="shared" si="1"/>
        <v>皆増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-50</v>
      </c>
      <c r="AD29" s="15">
        <f t="shared" si="2"/>
        <v>0</v>
      </c>
      <c r="AE29" s="15">
        <f t="shared" si="2"/>
        <v>-100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2</v>
      </c>
      <c r="S34" s="17">
        <f t="shared" si="22"/>
        <v>1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-1</v>
      </c>
      <c r="AA34" s="17">
        <f t="shared" si="23"/>
        <v>-1</v>
      </c>
      <c r="AB34" s="17">
        <f t="shared" si="23"/>
        <v>0</v>
      </c>
      <c r="AC34" s="15">
        <f t="shared" si="17"/>
        <v>-25</v>
      </c>
      <c r="AD34" s="15">
        <f t="shared" si="17"/>
        <v>-33.333333333333336</v>
      </c>
      <c r="AE34" s="15">
        <f t="shared" si="17"/>
        <v>0</v>
      </c>
      <c r="AH34" s="4">
        <f t="shared" ref="AH34:AJ34" si="24">SUM(AH23:AH30)</f>
        <v>3</v>
      </c>
      <c r="AI34" s="4">
        <f t="shared" si="24"/>
        <v>2</v>
      </c>
      <c r="AJ34" s="4">
        <f t="shared" si="24"/>
        <v>1</v>
      </c>
      <c r="AK34" s="4">
        <f>SUM(AK23:AK30)</f>
        <v>4</v>
      </c>
      <c r="AL34" s="4">
        <f>SUM(AL23:AL30)</f>
        <v>3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</v>
      </c>
      <c r="R35" s="17">
        <f t="shared" si="25"/>
        <v>2</v>
      </c>
      <c r="S35" s="17">
        <f t="shared" si="25"/>
        <v>0</v>
      </c>
      <c r="T35" s="17">
        <f t="shared" si="25"/>
        <v>0</v>
      </c>
      <c r="U35" s="17">
        <f t="shared" si="25"/>
        <v>1</v>
      </c>
      <c r="V35" s="17">
        <f t="shared" si="25"/>
        <v>-1</v>
      </c>
      <c r="W35" s="15">
        <f t="shared" si="15"/>
        <v>0</v>
      </c>
      <c r="X35" s="15">
        <f t="shared" si="15"/>
        <v>100</v>
      </c>
      <c r="Y35" s="15">
        <f t="shared" si="15"/>
        <v>-100</v>
      </c>
      <c r="Z35" s="17">
        <f t="shared" ref="Z35:AB35" si="26">SUM(Z25:Z30)</f>
        <v>-2</v>
      </c>
      <c r="AA35" s="17">
        <f t="shared" si="26"/>
        <v>-1</v>
      </c>
      <c r="AB35" s="17">
        <f t="shared" si="26"/>
        <v>-1</v>
      </c>
      <c r="AC35" s="15">
        <f t="shared" si="17"/>
        <v>-50</v>
      </c>
      <c r="AD35" s="15">
        <f t="shared" si="17"/>
        <v>-33.333333333333336</v>
      </c>
      <c r="AE35" s="15">
        <f t="shared" si="17"/>
        <v>-100</v>
      </c>
      <c r="AH35" s="4">
        <f t="shared" ref="AH35:AJ35" si="27">SUM(AH25:AH30)</f>
        <v>2</v>
      </c>
      <c r="AI35" s="4">
        <f t="shared" si="27"/>
        <v>1</v>
      </c>
      <c r="AJ35" s="4">
        <f t="shared" si="27"/>
        <v>1</v>
      </c>
      <c r="AK35" s="4">
        <f>SUM(AK25:AK30)</f>
        <v>4</v>
      </c>
      <c r="AL35" s="4">
        <f>SUM(AL25:AL30)</f>
        <v>3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1</v>
      </c>
      <c r="S36" s="17">
        <f t="shared" si="28"/>
        <v>0</v>
      </c>
      <c r="T36" s="17">
        <f t="shared" si="28"/>
        <v>-1</v>
      </c>
      <c r="U36" s="17">
        <f t="shared" si="28"/>
        <v>0</v>
      </c>
      <c r="V36" s="17">
        <f t="shared" si="28"/>
        <v>-1</v>
      </c>
      <c r="W36" s="15">
        <f t="shared" si="15"/>
        <v>-50</v>
      </c>
      <c r="X36" s="15">
        <f t="shared" si="15"/>
        <v>0</v>
      </c>
      <c r="Y36" s="15">
        <f t="shared" si="15"/>
        <v>-100</v>
      </c>
      <c r="Z36" s="17">
        <f t="shared" ref="Z36:AB36" si="29">SUM(Z27:Z30)</f>
        <v>-3</v>
      </c>
      <c r="AA36" s="17">
        <f t="shared" si="29"/>
        <v>-2</v>
      </c>
      <c r="AB36" s="17">
        <f t="shared" si="29"/>
        <v>-1</v>
      </c>
      <c r="AC36" s="15">
        <f t="shared" si="17"/>
        <v>-75</v>
      </c>
      <c r="AD36" s="15">
        <f t="shared" si="17"/>
        <v>-66.666666666666671</v>
      </c>
      <c r="AE36" s="15">
        <f t="shared" si="17"/>
        <v>-100</v>
      </c>
      <c r="AH36" s="4">
        <f t="shared" ref="AH36:AJ36" si="30">SUM(AH27:AH30)</f>
        <v>2</v>
      </c>
      <c r="AI36" s="4">
        <f t="shared" si="30"/>
        <v>1</v>
      </c>
      <c r="AJ36" s="4">
        <f t="shared" si="30"/>
        <v>1</v>
      </c>
      <c r="AK36" s="4">
        <f>SUM(AK27:AK30)</f>
        <v>4</v>
      </c>
      <c r="AL36" s="4">
        <f>SUM(AL27:AL30)</f>
        <v>3</v>
      </c>
      <c r="AM36" s="4">
        <f>SUM(AM27:AM30)</f>
        <v>1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66.666666666666657</v>
      </c>
      <c r="R41" s="12">
        <f t="shared" si="46"/>
        <v>100</v>
      </c>
      <c r="S41" s="12">
        <f t="shared" si="46"/>
        <v>0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>
        <f t="shared" si="42"/>
        <v>0</v>
      </c>
      <c r="X41" s="12">
        <f t="shared" si="33"/>
        <v>50</v>
      </c>
      <c r="Y41" s="12">
        <f>S41-AJ41</f>
        <v>-100</v>
      </c>
      <c r="Z41" s="12">
        <f>Z35/Z9*100</f>
        <v>200</v>
      </c>
      <c r="AA41" s="12">
        <f t="shared" ref="AA41:AB41" si="48">AA35/AA9*100</f>
        <v>100</v>
      </c>
      <c r="AB41" s="12" t="e">
        <f t="shared" si="48"/>
        <v>#DIV/0!</v>
      </c>
      <c r="AC41" s="12">
        <f t="shared" si="44"/>
        <v>-33.333333333333343</v>
      </c>
      <c r="AD41" s="12">
        <f>R41-AL41</f>
        <v>0</v>
      </c>
      <c r="AE41" s="12">
        <f t="shared" si="35"/>
        <v>-100</v>
      </c>
      <c r="AH41" s="12">
        <f>AH35/AH9*100</f>
        <v>66.666666666666657</v>
      </c>
      <c r="AI41" s="12">
        <f>AI35/AI9*100</f>
        <v>50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33.333333333333329</v>
      </c>
      <c r="R42" s="12">
        <f t="shared" si="50"/>
        <v>50</v>
      </c>
      <c r="S42" s="12">
        <f t="shared" si="50"/>
        <v>0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>
        <f t="shared" si="42"/>
        <v>-33.333333333333329</v>
      </c>
      <c r="X42" s="12">
        <f t="shared" si="33"/>
        <v>0</v>
      </c>
      <c r="Y42" s="12">
        <f>S42-AJ42</f>
        <v>-100</v>
      </c>
      <c r="Z42" s="12">
        <f t="shared" si="50"/>
        <v>300</v>
      </c>
      <c r="AA42" s="12">
        <f t="shared" si="50"/>
        <v>200</v>
      </c>
      <c r="AB42" s="12" t="e">
        <f t="shared" si="50"/>
        <v>#DIV/0!</v>
      </c>
      <c r="AC42" s="12">
        <f t="shared" si="44"/>
        <v>-66.666666666666671</v>
      </c>
      <c r="AD42" s="12">
        <f>R42-AL42</f>
        <v>-50</v>
      </c>
      <c r="AE42" s="12">
        <f t="shared" si="35"/>
        <v>-100</v>
      </c>
      <c r="AH42" s="12">
        <f t="shared" ref="AH42:AJ42" si="51">AH36/AH9*100</f>
        <v>66.666666666666657</v>
      </c>
      <c r="AI42" s="12">
        <f t="shared" si="51"/>
        <v>50</v>
      </c>
      <c r="AJ42" s="12">
        <f t="shared" si="51"/>
        <v>100</v>
      </c>
      <c r="AK42" s="12">
        <f>AK36/AK9*100</f>
        <v>100</v>
      </c>
      <c r="AL42" s="12">
        <f>AL36/AL9*100</f>
        <v>100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2</v>
      </c>
      <c r="D9" s="17">
        <f>SUM(D10:D30)</f>
        <v>3</v>
      </c>
      <c r="E9" s="17">
        <f>F9+G9</f>
        <v>3</v>
      </c>
      <c r="F9" s="17">
        <f>SUM(F10:F30)</f>
        <v>1</v>
      </c>
      <c r="G9" s="17">
        <f>SUM(G10:G30)</f>
        <v>2</v>
      </c>
      <c r="H9" s="15">
        <f>IF(B9=E9,0,(1-(B9/(B9-E9)))*-100)</f>
        <v>150</v>
      </c>
      <c r="I9" s="15">
        <f>IF(C9=F9,0,(1-(C9/(C9-F9)))*-100)</f>
        <v>100</v>
      </c>
      <c r="J9" s="15">
        <f>IF(D9=G9,0,(1-(D9/(D9-G9)))*-100)</f>
        <v>200</v>
      </c>
      <c r="K9" s="17">
        <f>L9+M9</f>
        <v>-3</v>
      </c>
      <c r="L9" s="17">
        <f>SUM(L10:L30)</f>
        <v>-1</v>
      </c>
      <c r="M9" s="17">
        <f>SUM(M10:M30)</f>
        <v>-2</v>
      </c>
      <c r="N9" s="15">
        <f>IF(B9=K9,0,(1-(B9/(B9-K9)))*-100)</f>
        <v>-37.5</v>
      </c>
      <c r="O9" s="15">
        <f t="shared" ref="O9:P10" si="0">IF(C9=L9,0,(1-(C9/(C9-L9)))*-100)</f>
        <v>-33.333333333333336</v>
      </c>
      <c r="P9" s="15">
        <f>IF(D9=M9,0,(1-(D9/(D9-M9)))*-100)</f>
        <v>-40</v>
      </c>
      <c r="Q9" s="17">
        <f>R9+S9</f>
        <v>16</v>
      </c>
      <c r="R9" s="17">
        <f>SUM(R10:R30)</f>
        <v>11</v>
      </c>
      <c r="S9" s="17">
        <f>SUM(S10:S30)</f>
        <v>5</v>
      </c>
      <c r="T9" s="17">
        <f>U9+V9</f>
        <v>-10</v>
      </c>
      <c r="U9" s="17">
        <f>SUM(U10:U30)</f>
        <v>-4</v>
      </c>
      <c r="V9" s="17">
        <f>SUM(V10:V30)</f>
        <v>-6</v>
      </c>
      <c r="W9" s="15">
        <f>IF(Q9=T9,IF(Q9&gt;0,"皆増",0),(1-(Q9/(Q9-T9)))*-100)</f>
        <v>-38.46153846153846</v>
      </c>
      <c r="X9" s="15">
        <f t="shared" ref="X9:Y30" si="1">IF(R9=U9,IF(R9&gt;0,"皆増",0),(1-(R9/(R9-U9)))*-100)</f>
        <v>-26.666666666666671</v>
      </c>
      <c r="Y9" s="15">
        <f t="shared" si="1"/>
        <v>-54.54545454545454</v>
      </c>
      <c r="Z9" s="17">
        <f>AA9+AB9</f>
        <v>-5</v>
      </c>
      <c r="AA9" s="17">
        <f>SUM(AA10:AA30)</f>
        <v>2</v>
      </c>
      <c r="AB9" s="17">
        <f>SUM(AB10:AB30)</f>
        <v>-7</v>
      </c>
      <c r="AC9" s="15">
        <f>IF(Q9=Z9,IF(Q9&gt;0,"皆増",0),(1-(Q9/(Q9-Z9)))*-100)</f>
        <v>-23.809523809523814</v>
      </c>
      <c r="AD9" s="15">
        <f t="shared" ref="AD9:AE30" si="2">IF(R9=AA9,IF(R9&gt;0,"皆増",0),(1-(R9/(R9-AA9)))*-100)</f>
        <v>22.222222222222232</v>
      </c>
      <c r="AE9" s="15">
        <f t="shared" si="2"/>
        <v>-58.333333333333329</v>
      </c>
      <c r="AH9" s="4">
        <f t="shared" ref="AH9:AJ30" si="3">Q9-T9</f>
        <v>26</v>
      </c>
      <c r="AI9" s="4">
        <f t="shared" si="3"/>
        <v>15</v>
      </c>
      <c r="AJ9" s="4">
        <f t="shared" si="3"/>
        <v>11</v>
      </c>
      <c r="AK9" s="4">
        <f t="shared" ref="AK9:AM30" si="4">Q9-Z9</f>
        <v>21</v>
      </c>
      <c r="AL9" s="4">
        <f t="shared" si="4"/>
        <v>9</v>
      </c>
      <c r="AM9" s="4">
        <f t="shared" si="4"/>
        <v>12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2</v>
      </c>
      <c r="D10" s="17">
        <v>3</v>
      </c>
      <c r="E10" s="17">
        <f t="shared" ref="E10" si="6">F10+G10</f>
        <v>3</v>
      </c>
      <c r="F10" s="17">
        <v>1</v>
      </c>
      <c r="G10" s="17">
        <v>2</v>
      </c>
      <c r="H10" s="15">
        <f>IF(B10=E10,0,(1-(B10/(B10-E10)))*-100)</f>
        <v>150</v>
      </c>
      <c r="I10" s="15">
        <f t="shared" ref="I10" si="7">IF(C10=F10,0,(1-(C10/(C10-F10)))*-100)</f>
        <v>100</v>
      </c>
      <c r="J10" s="15">
        <f>IF(D10=G10,0,(1-(D10/(D10-G10)))*-100)</f>
        <v>200</v>
      </c>
      <c r="K10" s="17">
        <f t="shared" ref="K10" si="8">L10+M10</f>
        <v>-3</v>
      </c>
      <c r="L10" s="17">
        <v>-1</v>
      </c>
      <c r="M10" s="17">
        <v>-2</v>
      </c>
      <c r="N10" s="15">
        <f>IF(B10=K10,0,(1-(B10/(B10-K10)))*-100)</f>
        <v>-37.5</v>
      </c>
      <c r="O10" s="15">
        <f t="shared" si="0"/>
        <v>-33.333333333333336</v>
      </c>
      <c r="P10" s="15">
        <f t="shared" si="0"/>
        <v>-40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1</v>
      </c>
      <c r="AA20" s="17">
        <v>1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-100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0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 t="str">
        <f t="shared" si="11"/>
        <v>皆増</v>
      </c>
      <c r="X23" s="15">
        <f t="shared" si="1"/>
        <v>0</v>
      </c>
      <c r="Y23" s="15" t="str">
        <f t="shared" si="1"/>
        <v>皆増</v>
      </c>
      <c r="Z23" s="17">
        <f t="shared" si="12"/>
        <v>0</v>
      </c>
      <c r="AA23" s="17">
        <v>-1</v>
      </c>
      <c r="AB23" s="17">
        <v>1</v>
      </c>
      <c r="AC23" s="15">
        <f t="shared" si="13"/>
        <v>0</v>
      </c>
      <c r="AD23" s="15">
        <f t="shared" si="2"/>
        <v>-100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-3</v>
      </c>
      <c r="U24" s="17">
        <v>-2</v>
      </c>
      <c r="V24" s="17">
        <v>-1</v>
      </c>
      <c r="W24" s="15">
        <f t="shared" si="11"/>
        <v>-75</v>
      </c>
      <c r="X24" s="15">
        <f t="shared" si="1"/>
        <v>-66.666666666666671</v>
      </c>
      <c r="Y24" s="15">
        <f t="shared" si="1"/>
        <v>-100</v>
      </c>
      <c r="Z24" s="17">
        <f t="shared" si="12"/>
        <v>-2</v>
      </c>
      <c r="AA24" s="17">
        <v>-2</v>
      </c>
      <c r="AB24" s="17">
        <v>0</v>
      </c>
      <c r="AC24" s="15">
        <f t="shared" si="13"/>
        <v>-66.666666666666671</v>
      </c>
      <c r="AD24" s="15">
        <f t="shared" si="2"/>
        <v>-66.666666666666671</v>
      </c>
      <c r="AE24" s="15">
        <f t="shared" si="2"/>
        <v>0</v>
      </c>
      <c r="AH24" s="4">
        <f t="shared" si="3"/>
        <v>4</v>
      </c>
      <c r="AI24" s="4">
        <f t="shared" si="3"/>
        <v>3</v>
      </c>
      <c r="AJ24" s="4">
        <f t="shared" si="3"/>
        <v>1</v>
      </c>
      <c r="AK24" s="4">
        <f t="shared" si="4"/>
        <v>3</v>
      </c>
      <c r="AL24" s="4">
        <f t="shared" si="4"/>
        <v>3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3</v>
      </c>
      <c r="S25" s="17">
        <v>0</v>
      </c>
      <c r="T25" s="17">
        <f t="shared" si="10"/>
        <v>3</v>
      </c>
      <c r="U25" s="17">
        <v>3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3</v>
      </c>
      <c r="AA25" s="17">
        <v>3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3</v>
      </c>
      <c r="S26" s="17">
        <v>0</v>
      </c>
      <c r="T26" s="17">
        <f t="shared" si="10"/>
        <v>1</v>
      </c>
      <c r="U26" s="17">
        <v>2</v>
      </c>
      <c r="V26" s="17">
        <v>-1</v>
      </c>
      <c r="W26" s="15">
        <f t="shared" si="11"/>
        <v>50</v>
      </c>
      <c r="X26" s="15">
        <f t="shared" si="1"/>
        <v>200</v>
      </c>
      <c r="Y26" s="15">
        <f t="shared" si="1"/>
        <v>-100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>
        <f t="shared" si="2"/>
        <v>50</v>
      </c>
      <c r="AE26" s="15">
        <f t="shared" si="2"/>
        <v>-100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-3</v>
      </c>
      <c r="U27" s="17">
        <v>-3</v>
      </c>
      <c r="V27" s="17">
        <v>0</v>
      </c>
      <c r="W27" s="15">
        <f t="shared" si="11"/>
        <v>-50</v>
      </c>
      <c r="X27" s="15">
        <f t="shared" si="1"/>
        <v>-75</v>
      </c>
      <c r="Y27" s="15">
        <f t="shared" si="1"/>
        <v>0</v>
      </c>
      <c r="Z27" s="17">
        <f t="shared" si="12"/>
        <v>1</v>
      </c>
      <c r="AA27" s="17">
        <v>0</v>
      </c>
      <c r="AB27" s="17">
        <v>1</v>
      </c>
      <c r="AC27" s="15">
        <f t="shared" si="13"/>
        <v>50</v>
      </c>
      <c r="AD27" s="15">
        <f t="shared" si="2"/>
        <v>0</v>
      </c>
      <c r="AE27" s="15">
        <f t="shared" si="2"/>
        <v>100</v>
      </c>
      <c r="AH27" s="4">
        <f t="shared" si="3"/>
        <v>6</v>
      </c>
      <c r="AI27" s="4">
        <f t="shared" si="3"/>
        <v>4</v>
      </c>
      <c r="AJ27" s="4">
        <f t="shared" si="3"/>
        <v>2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2</v>
      </c>
      <c r="S28" s="17">
        <v>0</v>
      </c>
      <c r="T28" s="17">
        <f t="shared" si="10"/>
        <v>-9</v>
      </c>
      <c r="U28" s="17">
        <v>-3</v>
      </c>
      <c r="V28" s="17">
        <v>-6</v>
      </c>
      <c r="W28" s="15">
        <f t="shared" si="11"/>
        <v>-81.818181818181813</v>
      </c>
      <c r="X28" s="15">
        <f t="shared" si="1"/>
        <v>-60</v>
      </c>
      <c r="Y28" s="15">
        <f t="shared" si="1"/>
        <v>-100</v>
      </c>
      <c r="Z28" s="17">
        <f t="shared" si="12"/>
        <v>0</v>
      </c>
      <c r="AA28" s="17">
        <v>2</v>
      </c>
      <c r="AB28" s="17">
        <v>-2</v>
      </c>
      <c r="AC28" s="15">
        <f t="shared" si="13"/>
        <v>0</v>
      </c>
      <c r="AD28" s="15" t="str">
        <f t="shared" si="2"/>
        <v>皆増</v>
      </c>
      <c r="AE28" s="15">
        <f t="shared" si="2"/>
        <v>-100</v>
      </c>
      <c r="AH28" s="4">
        <f t="shared" si="3"/>
        <v>11</v>
      </c>
      <c r="AI28" s="4">
        <f t="shared" si="3"/>
        <v>5</v>
      </c>
      <c r="AJ28" s="4">
        <f t="shared" si="3"/>
        <v>6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-100</v>
      </c>
      <c r="Y29" s="15" t="str">
        <f t="shared" si="1"/>
        <v>皆増</v>
      </c>
      <c r="Z29" s="17">
        <f t="shared" si="12"/>
        <v>-4</v>
      </c>
      <c r="AA29" s="17">
        <v>0</v>
      </c>
      <c r="AB29" s="17">
        <v>-4</v>
      </c>
      <c r="AC29" s="15">
        <f t="shared" si="13"/>
        <v>-80</v>
      </c>
      <c r="AD29" s="15">
        <f t="shared" si="2"/>
        <v>0</v>
      </c>
      <c r="AE29" s="15">
        <f t="shared" si="2"/>
        <v>-80</v>
      </c>
      <c r="AH29" s="4">
        <f t="shared" si="3"/>
        <v>1</v>
      </c>
      <c r="AI29" s="4">
        <f t="shared" si="3"/>
        <v>1</v>
      </c>
      <c r="AJ29" s="4">
        <f t="shared" si="3"/>
        <v>0</v>
      </c>
      <c r="AK29" s="4">
        <f t="shared" si="4"/>
        <v>5</v>
      </c>
      <c r="AL29" s="4">
        <f t="shared" si="4"/>
        <v>0</v>
      </c>
      <c r="AM29" s="4">
        <f t="shared" si="4"/>
        <v>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-66.666666666666671</v>
      </c>
      <c r="AD30" s="15">
        <f t="shared" si="2"/>
        <v>-100</v>
      </c>
      <c r="AE30" s="15">
        <f t="shared" si="2"/>
        <v>-50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3</v>
      </c>
      <c r="AL30" s="4">
        <f t="shared" si="4"/>
        <v>1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-50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15</v>
      </c>
      <c r="R34" s="17">
        <f t="shared" si="22"/>
        <v>10</v>
      </c>
      <c r="S34" s="17">
        <f t="shared" si="22"/>
        <v>5</v>
      </c>
      <c r="T34" s="17">
        <f t="shared" si="22"/>
        <v>-10</v>
      </c>
      <c r="U34" s="17">
        <f t="shared" si="22"/>
        <v>-4</v>
      </c>
      <c r="V34" s="17">
        <f t="shared" si="22"/>
        <v>-6</v>
      </c>
      <c r="W34" s="15">
        <f t="shared" si="15"/>
        <v>-40</v>
      </c>
      <c r="X34" s="15">
        <f t="shared" si="15"/>
        <v>-28.571428571428569</v>
      </c>
      <c r="Y34" s="15">
        <f t="shared" si="15"/>
        <v>-54.54545454545454</v>
      </c>
      <c r="Z34" s="17">
        <f t="shared" ref="Z34:AB34" si="23">SUM(Z23:Z30)</f>
        <v>-4</v>
      </c>
      <c r="AA34" s="17">
        <f t="shared" si="23"/>
        <v>2</v>
      </c>
      <c r="AB34" s="17">
        <f t="shared" si="23"/>
        <v>-6</v>
      </c>
      <c r="AC34" s="15">
        <f t="shared" si="17"/>
        <v>-21.052631578947366</v>
      </c>
      <c r="AD34" s="15">
        <f t="shared" si="17"/>
        <v>25</v>
      </c>
      <c r="AE34" s="15">
        <f t="shared" si="17"/>
        <v>-54.54545454545454</v>
      </c>
      <c r="AH34" s="4">
        <f t="shared" ref="AH34:AJ34" si="24">SUM(AH23:AH30)</f>
        <v>25</v>
      </c>
      <c r="AI34" s="4">
        <f t="shared" si="24"/>
        <v>14</v>
      </c>
      <c r="AJ34" s="4">
        <f t="shared" si="24"/>
        <v>11</v>
      </c>
      <c r="AK34" s="4">
        <f>SUM(AK23:AK30)</f>
        <v>19</v>
      </c>
      <c r="AL34" s="4">
        <f>SUM(AL23:AL30)</f>
        <v>8</v>
      </c>
      <c r="AM34" s="4">
        <f>SUM(AM23:AM30)</f>
        <v>11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9</v>
      </c>
      <c r="S35" s="17">
        <f t="shared" si="25"/>
        <v>4</v>
      </c>
      <c r="T35" s="17">
        <f t="shared" si="25"/>
        <v>-8</v>
      </c>
      <c r="U35" s="17">
        <f t="shared" si="25"/>
        <v>-2</v>
      </c>
      <c r="V35" s="17">
        <f t="shared" si="25"/>
        <v>-6</v>
      </c>
      <c r="W35" s="15">
        <f t="shared" si="15"/>
        <v>-38.095238095238095</v>
      </c>
      <c r="X35" s="15">
        <f t="shared" si="15"/>
        <v>-18.181818181818176</v>
      </c>
      <c r="Y35" s="15">
        <f t="shared" si="15"/>
        <v>-60</v>
      </c>
      <c r="Z35" s="17">
        <f t="shared" ref="Z35:AB35" si="26">SUM(Z25:Z30)</f>
        <v>-2</v>
      </c>
      <c r="AA35" s="17">
        <f t="shared" si="26"/>
        <v>5</v>
      </c>
      <c r="AB35" s="17">
        <f t="shared" si="26"/>
        <v>-7</v>
      </c>
      <c r="AC35" s="15">
        <f t="shared" si="17"/>
        <v>-13.33333333333333</v>
      </c>
      <c r="AD35" s="15">
        <f t="shared" si="17"/>
        <v>125</v>
      </c>
      <c r="AE35" s="15">
        <f t="shared" si="17"/>
        <v>-63.636363636363633</v>
      </c>
      <c r="AH35" s="4">
        <f t="shared" ref="AH35:AJ35" si="27">SUM(AH25:AH30)</f>
        <v>21</v>
      </c>
      <c r="AI35" s="4">
        <f t="shared" si="27"/>
        <v>11</v>
      </c>
      <c r="AJ35" s="4">
        <f t="shared" si="27"/>
        <v>10</v>
      </c>
      <c r="AK35" s="4">
        <f>SUM(AK25:AK30)</f>
        <v>15</v>
      </c>
      <c r="AL35" s="4">
        <f>SUM(AL25:AL30)</f>
        <v>4</v>
      </c>
      <c r="AM35" s="4">
        <f>SUM(AM25:AM30)</f>
        <v>11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-12</v>
      </c>
      <c r="U36" s="17">
        <f t="shared" si="28"/>
        <v>-7</v>
      </c>
      <c r="V36" s="17">
        <f t="shared" si="28"/>
        <v>-5</v>
      </c>
      <c r="W36" s="15">
        <f t="shared" si="15"/>
        <v>-63.157894736842103</v>
      </c>
      <c r="X36" s="15">
        <f t="shared" si="15"/>
        <v>-70</v>
      </c>
      <c r="Y36" s="15">
        <f t="shared" si="15"/>
        <v>-55.555555555555557</v>
      </c>
      <c r="Z36" s="17">
        <f t="shared" ref="Z36:AB36" si="29">SUM(Z27:Z30)</f>
        <v>-5</v>
      </c>
      <c r="AA36" s="17">
        <f t="shared" si="29"/>
        <v>1</v>
      </c>
      <c r="AB36" s="17">
        <f t="shared" si="29"/>
        <v>-6</v>
      </c>
      <c r="AC36" s="15">
        <f t="shared" si="17"/>
        <v>-41.666666666666664</v>
      </c>
      <c r="AD36" s="15">
        <f t="shared" si="17"/>
        <v>50</v>
      </c>
      <c r="AE36" s="15">
        <f t="shared" si="17"/>
        <v>-60</v>
      </c>
      <c r="AH36" s="4">
        <f t="shared" ref="AH36:AJ36" si="30">SUM(AH27:AH30)</f>
        <v>19</v>
      </c>
      <c r="AI36" s="4">
        <f t="shared" si="30"/>
        <v>10</v>
      </c>
      <c r="AJ36" s="4">
        <f t="shared" si="30"/>
        <v>9</v>
      </c>
      <c r="AK36" s="4">
        <f>SUM(AK27:AK30)</f>
        <v>12</v>
      </c>
      <c r="AL36" s="4">
        <f>SUM(AL27:AL30)</f>
        <v>2</v>
      </c>
      <c r="AM36" s="4">
        <f>SUM(AM27:AM30)</f>
        <v>10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6.25</v>
      </c>
      <c r="R39" s="12">
        <f>R33/R9*100</f>
        <v>9.0909090909090917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2.4038461538461537</v>
      </c>
      <c r="X39" s="12">
        <f t="shared" si="33"/>
        <v>2.4242424242424248</v>
      </c>
      <c r="Y39" s="12">
        <f>S39-AJ39</f>
        <v>0</v>
      </c>
      <c r="Z39" s="12">
        <f t="shared" si="37"/>
        <v>20</v>
      </c>
      <c r="AA39" s="12">
        <f t="shared" si="37"/>
        <v>0</v>
      </c>
      <c r="AB39" s="12">
        <f t="shared" si="37"/>
        <v>14.285714285714285</v>
      </c>
      <c r="AC39" s="12">
        <f>Q39-AK39</f>
        <v>-3.2738095238095237</v>
      </c>
      <c r="AD39" s="12">
        <f t="shared" si="35"/>
        <v>-2.020202020202019</v>
      </c>
      <c r="AE39" s="12">
        <f t="shared" si="35"/>
        <v>-8.3333333333333321</v>
      </c>
      <c r="AH39" s="12">
        <f t="shared" ref="AH39:AJ39" si="39">AH33/AH9*100</f>
        <v>3.8461538461538463</v>
      </c>
      <c r="AI39" s="12">
        <f t="shared" si="39"/>
        <v>6.666666666666667</v>
      </c>
      <c r="AJ39" s="12">
        <f t="shared" si="39"/>
        <v>0</v>
      </c>
      <c r="AK39" s="12">
        <f>AK33/AK9*100</f>
        <v>9.5238095238095237</v>
      </c>
      <c r="AL39" s="12">
        <f>AL33/AL9*100</f>
        <v>11.111111111111111</v>
      </c>
      <c r="AM39" s="12">
        <f>AM33/AM9*100</f>
        <v>8.3333333333333321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93.75</v>
      </c>
      <c r="R40" s="12">
        <f t="shared" si="40"/>
        <v>90.909090909090907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-2.4038461538461604</v>
      </c>
      <c r="X40" s="12">
        <f t="shared" si="33"/>
        <v>-2.4242424242424221</v>
      </c>
      <c r="Y40" s="12">
        <f>S40-AJ40</f>
        <v>0</v>
      </c>
      <c r="Z40" s="12">
        <f>Z34/Z9*100</f>
        <v>80</v>
      </c>
      <c r="AA40" s="12">
        <f t="shared" ref="AA40:AB40" si="43">AA34/AA9*100</f>
        <v>100</v>
      </c>
      <c r="AB40" s="12">
        <f t="shared" si="43"/>
        <v>85.714285714285708</v>
      </c>
      <c r="AC40" s="12">
        <f t="shared" ref="AC40:AC42" si="44">Q40-AK40</f>
        <v>3.2738095238095184</v>
      </c>
      <c r="AD40" s="12">
        <f t="shared" si="35"/>
        <v>2.0202020202020208</v>
      </c>
      <c r="AE40" s="12">
        <f t="shared" si="35"/>
        <v>8.3333333333333428</v>
      </c>
      <c r="AH40" s="12">
        <f t="shared" ref="AH40:AJ40" si="45">AH34/AH9*100</f>
        <v>96.15384615384616</v>
      </c>
      <c r="AI40" s="12">
        <f t="shared" si="45"/>
        <v>93.333333333333329</v>
      </c>
      <c r="AJ40" s="12">
        <f t="shared" si="45"/>
        <v>100</v>
      </c>
      <c r="AK40" s="12">
        <f>AK34/AK9*100</f>
        <v>90.476190476190482</v>
      </c>
      <c r="AL40" s="12">
        <f>AL34/AL9*100</f>
        <v>88.888888888888886</v>
      </c>
      <c r="AM40" s="12">
        <f>AM34/AM9*100</f>
        <v>91.666666666666657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81.25</v>
      </c>
      <c r="R41" s="12">
        <f t="shared" si="46"/>
        <v>81.818181818181827</v>
      </c>
      <c r="S41" s="12">
        <f t="shared" si="46"/>
        <v>80</v>
      </c>
      <c r="T41" s="12">
        <f>T35/T9*100</f>
        <v>80</v>
      </c>
      <c r="U41" s="12">
        <f t="shared" ref="U41:V41" si="47">U35/U9*100</f>
        <v>50</v>
      </c>
      <c r="V41" s="12">
        <f t="shared" si="47"/>
        <v>100</v>
      </c>
      <c r="W41" s="12">
        <f t="shared" si="42"/>
        <v>0.4807692307692264</v>
      </c>
      <c r="X41" s="12">
        <f t="shared" si="33"/>
        <v>8.4848484848484986</v>
      </c>
      <c r="Y41" s="12">
        <f>S41-AJ41</f>
        <v>-10.909090909090907</v>
      </c>
      <c r="Z41" s="12">
        <f>Z35/Z9*100</f>
        <v>40</v>
      </c>
      <c r="AA41" s="12">
        <f t="shared" ref="AA41:AB41" si="48">AA35/AA9*100</f>
        <v>250</v>
      </c>
      <c r="AB41" s="12">
        <f t="shared" si="48"/>
        <v>100</v>
      </c>
      <c r="AC41" s="12">
        <f t="shared" si="44"/>
        <v>9.8214285714285694</v>
      </c>
      <c r="AD41" s="12">
        <f>R41-AL41</f>
        <v>37.373737373737384</v>
      </c>
      <c r="AE41" s="12">
        <f t="shared" si="35"/>
        <v>-11.666666666666657</v>
      </c>
      <c r="AH41" s="12">
        <f>AH35/AH9*100</f>
        <v>80.769230769230774</v>
      </c>
      <c r="AI41" s="12">
        <f>AI35/AI9*100</f>
        <v>73.333333333333329</v>
      </c>
      <c r="AJ41" s="12">
        <f>AJ35/AJ9*100</f>
        <v>90.909090909090907</v>
      </c>
      <c r="AK41" s="12">
        <f t="shared" ref="AK41:AM41" si="49">AK35/AK9*100</f>
        <v>71.428571428571431</v>
      </c>
      <c r="AL41" s="12">
        <f t="shared" si="49"/>
        <v>44.444444444444443</v>
      </c>
      <c r="AM41" s="12">
        <f t="shared" si="49"/>
        <v>91.666666666666657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43.75</v>
      </c>
      <c r="R42" s="12">
        <f t="shared" si="50"/>
        <v>27.27272727272727</v>
      </c>
      <c r="S42" s="12">
        <f t="shared" si="50"/>
        <v>80</v>
      </c>
      <c r="T42" s="12">
        <f t="shared" si="50"/>
        <v>120</v>
      </c>
      <c r="U42" s="12">
        <f t="shared" si="50"/>
        <v>175</v>
      </c>
      <c r="V42" s="12">
        <f t="shared" si="50"/>
        <v>83.333333333333343</v>
      </c>
      <c r="W42" s="12">
        <f t="shared" si="42"/>
        <v>-29.326923076923066</v>
      </c>
      <c r="X42" s="12">
        <f t="shared" si="33"/>
        <v>-39.393939393939391</v>
      </c>
      <c r="Y42" s="12">
        <f>S42-AJ42</f>
        <v>-1.8181818181818272</v>
      </c>
      <c r="Z42" s="12">
        <f t="shared" si="50"/>
        <v>100</v>
      </c>
      <c r="AA42" s="12">
        <f t="shared" si="50"/>
        <v>50</v>
      </c>
      <c r="AB42" s="12">
        <f t="shared" si="50"/>
        <v>85.714285714285708</v>
      </c>
      <c r="AC42" s="12">
        <f t="shared" si="44"/>
        <v>-13.392857142857139</v>
      </c>
      <c r="AD42" s="12">
        <f>R42-AL42</f>
        <v>5.0505050505050484</v>
      </c>
      <c r="AE42" s="12">
        <f t="shared" si="35"/>
        <v>-3.3333333333333428</v>
      </c>
      <c r="AH42" s="12">
        <f t="shared" ref="AH42:AJ42" si="51">AH36/AH9*100</f>
        <v>73.076923076923066</v>
      </c>
      <c r="AI42" s="12">
        <f t="shared" si="51"/>
        <v>66.666666666666657</v>
      </c>
      <c r="AJ42" s="12">
        <f t="shared" si="51"/>
        <v>81.818181818181827</v>
      </c>
      <c r="AK42" s="12">
        <f>AK36/AK9*100</f>
        <v>57.142857142857139</v>
      </c>
      <c r="AL42" s="12">
        <f>AL36/AL9*100</f>
        <v>22.222222222222221</v>
      </c>
      <c r="AM42" s="12">
        <f>AM36/AM9*100</f>
        <v>83.333333333333343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0</v>
      </c>
      <c r="D9" s="17">
        <f>SUM(D10:D30)</f>
        <v>3</v>
      </c>
      <c r="E9" s="17">
        <f>F9+G9</f>
        <v>-1</v>
      </c>
      <c r="F9" s="17">
        <f>SUM(F10:F30)</f>
        <v>-2</v>
      </c>
      <c r="G9" s="17">
        <f>SUM(G10:G30)</f>
        <v>1</v>
      </c>
      <c r="H9" s="15">
        <f>IF(B9=E9,0,(1-(B9/(B9-E9)))*-100)</f>
        <v>-25</v>
      </c>
      <c r="I9" s="15">
        <f>IF(C9=F9,0,(1-(C9/(C9-F9)))*-100)</f>
        <v>-100</v>
      </c>
      <c r="J9" s="15">
        <f>IF(D9=G9,0,(1-(D9/(D9-G9)))*-100)</f>
        <v>50</v>
      </c>
      <c r="K9" s="17">
        <f>L9+M9</f>
        <v>-6</v>
      </c>
      <c r="L9" s="17">
        <f>SUM(L10:L30)</f>
        <v>-3</v>
      </c>
      <c r="M9" s="17">
        <f>SUM(M10:M30)</f>
        <v>-3</v>
      </c>
      <c r="N9" s="15">
        <f>IF(B9=K9,0,(1-(B9/(B9-K9)))*-100)</f>
        <v>-66.666666666666671</v>
      </c>
      <c r="O9" s="15">
        <f t="shared" ref="O9:P10" si="0">IF(C9=L9,0,(1-(C9/(C9-L9)))*-100)</f>
        <v>-100</v>
      </c>
      <c r="P9" s="15">
        <f>IF(D9=M9,0,(1-(D9/(D9-M9)))*-100)</f>
        <v>-50</v>
      </c>
      <c r="Q9" s="17">
        <f>R9+S9</f>
        <v>16</v>
      </c>
      <c r="R9" s="17">
        <f>SUM(R10:R30)</f>
        <v>7</v>
      </c>
      <c r="S9" s="17">
        <f>SUM(S10:S30)</f>
        <v>9</v>
      </c>
      <c r="T9" s="17">
        <f>U9+V9</f>
        <v>3</v>
      </c>
      <c r="U9" s="17">
        <f>SUM(U10:U30)</f>
        <v>0</v>
      </c>
      <c r="V9" s="17">
        <f>SUM(V10:V30)</f>
        <v>3</v>
      </c>
      <c r="W9" s="15">
        <f>IF(Q9=T9,IF(Q9&gt;0,"皆増",0),(1-(Q9/(Q9-T9)))*-100)</f>
        <v>23.076923076923084</v>
      </c>
      <c r="X9" s="15">
        <f t="shared" ref="X9:Y30" si="1">IF(R9=U9,IF(R9&gt;0,"皆増",0),(1-(R9/(R9-U9)))*-100)</f>
        <v>0</v>
      </c>
      <c r="Y9" s="15">
        <f t="shared" si="1"/>
        <v>50</v>
      </c>
      <c r="Z9" s="17">
        <f>AA9+AB9</f>
        <v>0</v>
      </c>
      <c r="AA9" s="17">
        <f>SUM(AA10:AA30)</f>
        <v>-3</v>
      </c>
      <c r="AB9" s="17">
        <f>SUM(AB10:AB30)</f>
        <v>3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-30.000000000000004</v>
      </c>
      <c r="AE9" s="15">
        <f t="shared" si="2"/>
        <v>50</v>
      </c>
      <c r="AH9" s="4">
        <f t="shared" ref="AH9:AJ30" si="3">Q9-T9</f>
        <v>13</v>
      </c>
      <c r="AI9" s="4">
        <f t="shared" si="3"/>
        <v>7</v>
      </c>
      <c r="AJ9" s="4">
        <f t="shared" si="3"/>
        <v>6</v>
      </c>
      <c r="AK9" s="4">
        <f t="shared" ref="AK9:AM30" si="4">Q9-Z9</f>
        <v>16</v>
      </c>
      <c r="AL9" s="4">
        <f t="shared" si="4"/>
        <v>10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0</v>
      </c>
      <c r="D10" s="17">
        <v>3</v>
      </c>
      <c r="E10" s="17">
        <f t="shared" ref="E10" si="6">F10+G10</f>
        <v>-1</v>
      </c>
      <c r="F10" s="17">
        <v>-2</v>
      </c>
      <c r="G10" s="17">
        <v>1</v>
      </c>
      <c r="H10" s="15">
        <f>IF(B10=E10,0,(1-(B10/(B10-E10)))*-100)</f>
        <v>-25</v>
      </c>
      <c r="I10" s="15">
        <f t="shared" ref="I10" si="7">IF(C10=F10,0,(1-(C10/(C10-F10)))*-100)</f>
        <v>-100</v>
      </c>
      <c r="J10" s="15">
        <f>IF(D10=G10,0,(1-(D10/(D10-G10)))*-100)</f>
        <v>50</v>
      </c>
      <c r="K10" s="17">
        <f t="shared" ref="K10" si="8">L10+M10</f>
        <v>-6</v>
      </c>
      <c r="L10" s="17">
        <v>-3</v>
      </c>
      <c r="M10" s="17">
        <v>-3</v>
      </c>
      <c r="N10" s="15">
        <f>IF(B10=K10,0,(1-(B10/(B10-K10)))*-100)</f>
        <v>-66.666666666666671</v>
      </c>
      <c r="O10" s="15">
        <f t="shared" si="0"/>
        <v>-100</v>
      </c>
      <c r="P10" s="15">
        <f t="shared" si="0"/>
        <v>-50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>
        <f t="shared" si="11"/>
        <v>100</v>
      </c>
      <c r="X24" s="15">
        <f t="shared" si="1"/>
        <v>100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>
        <f t="shared" si="13"/>
        <v>100</v>
      </c>
      <c r="AD24" s="15">
        <f t="shared" si="2"/>
        <v>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-3</v>
      </c>
      <c r="U25" s="17">
        <v>-2</v>
      </c>
      <c r="V25" s="17">
        <v>-1</v>
      </c>
      <c r="W25" s="15">
        <f t="shared" si="11"/>
        <v>-100</v>
      </c>
      <c r="X25" s="15">
        <f t="shared" si="1"/>
        <v>-100</v>
      </c>
      <c r="Y25" s="15">
        <f t="shared" si="1"/>
        <v>-100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-2</v>
      </c>
      <c r="AA26" s="17">
        <v>-2</v>
      </c>
      <c r="AB26" s="17">
        <v>0</v>
      </c>
      <c r="AC26" s="15">
        <f t="shared" si="13"/>
        <v>-66.666666666666671</v>
      </c>
      <c r="AD26" s="15">
        <f t="shared" si="2"/>
        <v>-66.666666666666671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3</v>
      </c>
      <c r="AL26" s="4">
        <f t="shared" si="4"/>
        <v>3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2</v>
      </c>
      <c r="S27" s="17">
        <v>2</v>
      </c>
      <c r="T27" s="17">
        <f t="shared" si="10"/>
        <v>3</v>
      </c>
      <c r="U27" s="17">
        <v>1</v>
      </c>
      <c r="V27" s="17">
        <v>2</v>
      </c>
      <c r="W27" s="15">
        <f t="shared" si="11"/>
        <v>300</v>
      </c>
      <c r="X27" s="15">
        <f t="shared" si="1"/>
        <v>100</v>
      </c>
      <c r="Y27" s="15" t="str">
        <f t="shared" si="1"/>
        <v>皆増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4</v>
      </c>
      <c r="AL27" s="4">
        <f t="shared" si="4"/>
        <v>2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1</v>
      </c>
      <c r="S28" s="17">
        <v>6</v>
      </c>
      <c r="T28" s="17">
        <f t="shared" si="10"/>
        <v>4</v>
      </c>
      <c r="U28" s="17">
        <v>0</v>
      </c>
      <c r="V28" s="17">
        <v>4</v>
      </c>
      <c r="W28" s="15">
        <f t="shared" si="11"/>
        <v>133.33333333333334</v>
      </c>
      <c r="X28" s="15">
        <f t="shared" si="1"/>
        <v>0</v>
      </c>
      <c r="Y28" s="15">
        <f t="shared" si="1"/>
        <v>200</v>
      </c>
      <c r="Z28" s="17">
        <f t="shared" si="12"/>
        <v>0</v>
      </c>
      <c r="AA28" s="17">
        <v>-2</v>
      </c>
      <c r="AB28" s="17">
        <v>2</v>
      </c>
      <c r="AC28" s="15">
        <f t="shared" si="13"/>
        <v>0</v>
      </c>
      <c r="AD28" s="15">
        <f t="shared" si="2"/>
        <v>-66.666666666666671</v>
      </c>
      <c r="AE28" s="15">
        <f t="shared" si="2"/>
        <v>50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7</v>
      </c>
      <c r="AL28" s="4">
        <f t="shared" si="4"/>
        <v>3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-1</v>
      </c>
      <c r="U29" s="17">
        <v>1</v>
      </c>
      <c r="V29" s="17">
        <v>-2</v>
      </c>
      <c r="W29" s="15">
        <f t="shared" si="11"/>
        <v>-50</v>
      </c>
      <c r="X29" s="15" t="str">
        <f t="shared" si="1"/>
        <v>皆増</v>
      </c>
      <c r="Y29" s="15">
        <f t="shared" si="1"/>
        <v>-100</v>
      </c>
      <c r="Z29" s="17">
        <f t="shared" si="12"/>
        <v>1</v>
      </c>
      <c r="AA29" s="17">
        <v>1</v>
      </c>
      <c r="AB29" s="17">
        <v>0</v>
      </c>
      <c r="AC29" s="15" t="str">
        <f t="shared" si="13"/>
        <v>皆増</v>
      </c>
      <c r="AD29" s="15" t="str">
        <f t="shared" si="2"/>
        <v>皆増</v>
      </c>
      <c r="AE29" s="15">
        <f t="shared" si="2"/>
        <v>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16</v>
      </c>
      <c r="R34" s="17">
        <f t="shared" si="22"/>
        <v>7</v>
      </c>
      <c r="S34" s="17">
        <f t="shared" si="22"/>
        <v>9</v>
      </c>
      <c r="T34" s="17">
        <f t="shared" si="22"/>
        <v>3</v>
      </c>
      <c r="U34" s="17">
        <f t="shared" si="22"/>
        <v>0</v>
      </c>
      <c r="V34" s="17">
        <f t="shared" si="22"/>
        <v>3</v>
      </c>
      <c r="W34" s="15">
        <f t="shared" si="15"/>
        <v>23.076923076923084</v>
      </c>
      <c r="X34" s="15">
        <f t="shared" si="15"/>
        <v>0</v>
      </c>
      <c r="Y34" s="15">
        <f t="shared" si="15"/>
        <v>50</v>
      </c>
      <c r="Z34" s="17">
        <f t="shared" ref="Z34:AB34" si="23">SUM(Z23:Z30)</f>
        <v>1</v>
      </c>
      <c r="AA34" s="17">
        <f t="shared" si="23"/>
        <v>-2</v>
      </c>
      <c r="AB34" s="17">
        <f t="shared" si="23"/>
        <v>3</v>
      </c>
      <c r="AC34" s="15">
        <f t="shared" si="17"/>
        <v>6.6666666666666652</v>
      </c>
      <c r="AD34" s="15">
        <f t="shared" si="17"/>
        <v>-22.222222222222221</v>
      </c>
      <c r="AE34" s="15">
        <f t="shared" si="17"/>
        <v>50</v>
      </c>
      <c r="AH34" s="4">
        <f t="shared" ref="AH34:AJ34" si="24">SUM(AH23:AH30)</f>
        <v>13</v>
      </c>
      <c r="AI34" s="4">
        <f t="shared" si="24"/>
        <v>7</v>
      </c>
      <c r="AJ34" s="4">
        <f t="shared" si="24"/>
        <v>6</v>
      </c>
      <c r="AK34" s="4">
        <f>SUM(AK23:AK30)</f>
        <v>15</v>
      </c>
      <c r="AL34" s="4">
        <f>SUM(AL23:AL30)</f>
        <v>9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</v>
      </c>
      <c r="R35" s="17">
        <f t="shared" si="25"/>
        <v>5</v>
      </c>
      <c r="S35" s="17">
        <f t="shared" si="25"/>
        <v>9</v>
      </c>
      <c r="T35" s="17">
        <f t="shared" si="25"/>
        <v>3</v>
      </c>
      <c r="U35" s="17">
        <f t="shared" si="25"/>
        <v>0</v>
      </c>
      <c r="V35" s="17">
        <f t="shared" si="25"/>
        <v>3</v>
      </c>
      <c r="W35" s="15">
        <f t="shared" si="15"/>
        <v>27.27272727272727</v>
      </c>
      <c r="X35" s="15">
        <f t="shared" si="15"/>
        <v>0</v>
      </c>
      <c r="Y35" s="15">
        <f t="shared" si="15"/>
        <v>50</v>
      </c>
      <c r="Z35" s="17">
        <f t="shared" ref="Z35:AB35" si="26">SUM(Z25:Z30)</f>
        <v>0</v>
      </c>
      <c r="AA35" s="17">
        <f t="shared" si="26"/>
        <v>-3</v>
      </c>
      <c r="AB35" s="17">
        <f t="shared" si="26"/>
        <v>3</v>
      </c>
      <c r="AC35" s="15">
        <f t="shared" si="17"/>
        <v>0</v>
      </c>
      <c r="AD35" s="15">
        <f t="shared" si="17"/>
        <v>-37.5</v>
      </c>
      <c r="AE35" s="15">
        <f t="shared" si="17"/>
        <v>50</v>
      </c>
      <c r="AH35" s="4">
        <f t="shared" ref="AH35:AJ35" si="27">SUM(AH25:AH30)</f>
        <v>11</v>
      </c>
      <c r="AI35" s="4">
        <f t="shared" si="27"/>
        <v>5</v>
      </c>
      <c r="AJ35" s="4">
        <f t="shared" si="27"/>
        <v>6</v>
      </c>
      <c r="AK35" s="4">
        <f>SUM(AK25:AK30)</f>
        <v>14</v>
      </c>
      <c r="AL35" s="4">
        <f>SUM(AL25:AL30)</f>
        <v>8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13</v>
      </c>
      <c r="R36" s="17">
        <f t="shared" si="28"/>
        <v>4</v>
      </c>
      <c r="S36" s="17">
        <f t="shared" si="28"/>
        <v>9</v>
      </c>
      <c r="T36" s="17">
        <f t="shared" si="28"/>
        <v>6</v>
      </c>
      <c r="U36" s="17">
        <f t="shared" si="28"/>
        <v>2</v>
      </c>
      <c r="V36" s="17">
        <f t="shared" si="28"/>
        <v>4</v>
      </c>
      <c r="W36" s="15">
        <f t="shared" si="15"/>
        <v>85.714285714285722</v>
      </c>
      <c r="X36" s="15">
        <f t="shared" si="15"/>
        <v>100</v>
      </c>
      <c r="Y36" s="15">
        <f t="shared" si="15"/>
        <v>80</v>
      </c>
      <c r="Z36" s="17">
        <f t="shared" ref="Z36:AB36" si="29">SUM(Z27:Z30)</f>
        <v>2</v>
      </c>
      <c r="AA36" s="17">
        <f t="shared" si="29"/>
        <v>-1</v>
      </c>
      <c r="AB36" s="17">
        <f t="shared" si="29"/>
        <v>3</v>
      </c>
      <c r="AC36" s="15">
        <f t="shared" si="17"/>
        <v>18.181818181818187</v>
      </c>
      <c r="AD36" s="15">
        <f t="shared" si="17"/>
        <v>-19.999999999999996</v>
      </c>
      <c r="AE36" s="15">
        <f t="shared" si="17"/>
        <v>50</v>
      </c>
      <c r="AH36" s="4">
        <f t="shared" ref="AH36:AJ36" si="30">SUM(AH27:AH30)</f>
        <v>7</v>
      </c>
      <c r="AI36" s="4">
        <f t="shared" si="30"/>
        <v>2</v>
      </c>
      <c r="AJ36" s="4">
        <f t="shared" si="30"/>
        <v>5</v>
      </c>
      <c r="AK36" s="4">
        <f>SUM(AK27:AK30)</f>
        <v>11</v>
      </c>
      <c r="AL36" s="4">
        <f>SUM(AL27:AL30)</f>
        <v>5</v>
      </c>
      <c r="AM36" s="4">
        <f>SUM(AM27:AM30)</f>
        <v>6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 t="e">
        <f t="shared" ref="U39:V39" si="38">U33/U9*100</f>
        <v>#DIV/0!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 t="e">
        <f t="shared" si="37"/>
        <v>#DIV/0!</v>
      </c>
      <c r="AA39" s="12">
        <f t="shared" si="37"/>
        <v>33.333333333333329</v>
      </c>
      <c r="AB39" s="12">
        <f t="shared" si="37"/>
        <v>0</v>
      </c>
      <c r="AC39" s="12">
        <f>Q39-AK39</f>
        <v>-6.25</v>
      </c>
      <c r="AD39" s="12">
        <f t="shared" si="35"/>
        <v>-10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6.25</v>
      </c>
      <c r="AL39" s="12">
        <f>AL33/AL9*100</f>
        <v>10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 t="e">
        <f t="shared" ref="U40:V40" si="41">U34/U9*100</f>
        <v>#DIV/0!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 t="e">
        <f>Z34/Z9*100</f>
        <v>#DIV/0!</v>
      </c>
      <c r="AA40" s="12">
        <f t="shared" ref="AA40:AB40" si="43">AA34/AA9*100</f>
        <v>66.666666666666657</v>
      </c>
      <c r="AB40" s="12">
        <f t="shared" si="43"/>
        <v>100</v>
      </c>
      <c r="AC40" s="12">
        <f t="shared" ref="AC40:AC42" si="44">Q40-AK40</f>
        <v>6.25</v>
      </c>
      <c r="AD40" s="12">
        <f t="shared" si="35"/>
        <v>10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93.75</v>
      </c>
      <c r="AL40" s="12">
        <f>AL34/AL9*100</f>
        <v>90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87.5</v>
      </c>
      <c r="R41" s="12">
        <f t="shared" si="46"/>
        <v>71.428571428571431</v>
      </c>
      <c r="S41" s="12">
        <f t="shared" si="46"/>
        <v>100</v>
      </c>
      <c r="T41" s="12">
        <f>T35/T9*100</f>
        <v>100</v>
      </c>
      <c r="U41" s="12" t="e">
        <f t="shared" ref="U41:V41" si="47">U35/U9*100</f>
        <v>#DIV/0!</v>
      </c>
      <c r="V41" s="12">
        <f t="shared" si="47"/>
        <v>100</v>
      </c>
      <c r="W41" s="12">
        <f t="shared" si="42"/>
        <v>2.8846153846153868</v>
      </c>
      <c r="X41" s="12">
        <f t="shared" si="33"/>
        <v>0</v>
      </c>
      <c r="Y41" s="12">
        <f>S41-AJ41</f>
        <v>0</v>
      </c>
      <c r="Z41" s="12" t="e">
        <f>Z35/Z9*100</f>
        <v>#DIV/0!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-8.5714285714285694</v>
      </c>
      <c r="AE41" s="12">
        <f t="shared" si="35"/>
        <v>0</v>
      </c>
      <c r="AH41" s="12">
        <f>AH35/AH9*100</f>
        <v>84.615384615384613</v>
      </c>
      <c r="AI41" s="12">
        <f>AI35/AI9*100</f>
        <v>71.428571428571431</v>
      </c>
      <c r="AJ41" s="12">
        <f>AJ35/AJ9*100</f>
        <v>100</v>
      </c>
      <c r="AK41" s="12">
        <f t="shared" ref="AK41:AM41" si="49">AK35/AK9*100</f>
        <v>87.5</v>
      </c>
      <c r="AL41" s="12">
        <f t="shared" si="49"/>
        <v>80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81.25</v>
      </c>
      <c r="R42" s="12">
        <f t="shared" si="50"/>
        <v>57.142857142857139</v>
      </c>
      <c r="S42" s="12">
        <f t="shared" si="50"/>
        <v>100</v>
      </c>
      <c r="T42" s="12">
        <f t="shared" si="50"/>
        <v>200</v>
      </c>
      <c r="U42" s="12" t="e">
        <f t="shared" si="50"/>
        <v>#DIV/0!</v>
      </c>
      <c r="V42" s="12">
        <f t="shared" si="50"/>
        <v>133.33333333333331</v>
      </c>
      <c r="W42" s="12">
        <f t="shared" si="42"/>
        <v>27.403846153846153</v>
      </c>
      <c r="X42" s="12">
        <f t="shared" si="33"/>
        <v>28.571428571428569</v>
      </c>
      <c r="Y42" s="12">
        <f>S42-AJ42</f>
        <v>16.666666666666657</v>
      </c>
      <c r="Z42" s="12" t="e">
        <f t="shared" si="50"/>
        <v>#DIV/0!</v>
      </c>
      <c r="AA42" s="12">
        <f t="shared" si="50"/>
        <v>33.333333333333329</v>
      </c>
      <c r="AB42" s="12">
        <f t="shared" si="50"/>
        <v>100</v>
      </c>
      <c r="AC42" s="12">
        <f t="shared" si="44"/>
        <v>12.5</v>
      </c>
      <c r="AD42" s="12">
        <f>R42-AL42</f>
        <v>7.1428571428571388</v>
      </c>
      <c r="AE42" s="12">
        <f t="shared" si="35"/>
        <v>0</v>
      </c>
      <c r="AH42" s="12">
        <f t="shared" ref="AH42:AJ42" si="51">AH36/AH9*100</f>
        <v>53.846153846153847</v>
      </c>
      <c r="AI42" s="12">
        <f t="shared" si="51"/>
        <v>28.571428571428569</v>
      </c>
      <c r="AJ42" s="12">
        <f t="shared" si="51"/>
        <v>83.333333333333343</v>
      </c>
      <c r="AK42" s="12">
        <f>AK36/AK9*100</f>
        <v>68.75</v>
      </c>
      <c r="AL42" s="12">
        <f>AL36/AL9*100</f>
        <v>50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1</v>
      </c>
      <c r="D9" s="17">
        <f>SUM(D10:D30)</f>
        <v>4</v>
      </c>
      <c r="E9" s="17">
        <f>F9+G9</f>
        <v>-3</v>
      </c>
      <c r="F9" s="17">
        <f>SUM(F10:F30)</f>
        <v>-5</v>
      </c>
      <c r="G9" s="17">
        <f>SUM(G10:G30)</f>
        <v>2</v>
      </c>
      <c r="H9" s="15">
        <f>IF(B9=E9,0,(1-(B9/(B9-E9)))*-100)</f>
        <v>-37.5</v>
      </c>
      <c r="I9" s="15">
        <f>IF(C9=F9,0,(1-(C9/(C9-F9)))*-100)</f>
        <v>-83.333333333333343</v>
      </c>
      <c r="J9" s="15">
        <f>IF(D9=G9,0,(1-(D9/(D9-G9)))*-100)</f>
        <v>100</v>
      </c>
      <c r="K9" s="17">
        <f>L9+M9</f>
        <v>-1</v>
      </c>
      <c r="L9" s="17">
        <f>SUM(L10:L30)</f>
        <v>-2</v>
      </c>
      <c r="M9" s="17">
        <f>SUM(M10:M30)</f>
        <v>1</v>
      </c>
      <c r="N9" s="15">
        <f>IF(B9=K9,0,(1-(B9/(B9-K9)))*-100)</f>
        <v>-16.666666666666664</v>
      </c>
      <c r="O9" s="15">
        <f t="shared" ref="O9:P10" si="0">IF(C9=L9,0,(1-(C9/(C9-L9)))*-100)</f>
        <v>-66.666666666666671</v>
      </c>
      <c r="P9" s="15">
        <f>IF(D9=M9,0,(1-(D9/(D9-M9)))*-100)</f>
        <v>33.333333333333329</v>
      </c>
      <c r="Q9" s="17">
        <f>R9+S9</f>
        <v>15</v>
      </c>
      <c r="R9" s="17">
        <f>SUM(R10:R30)</f>
        <v>8</v>
      </c>
      <c r="S9" s="17">
        <f>SUM(S10:S30)</f>
        <v>7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4</v>
      </c>
      <c r="AA9" s="17">
        <f>SUM(AA10:AA30)</f>
        <v>2</v>
      </c>
      <c r="AB9" s="17">
        <f>SUM(AB10:AB30)</f>
        <v>2</v>
      </c>
      <c r="AC9" s="15">
        <f>IF(Q9=Z9,IF(Q9&gt;0,"皆増",0),(1-(Q9/(Q9-Z9)))*-100)</f>
        <v>36.363636363636353</v>
      </c>
      <c r="AD9" s="15">
        <f t="shared" ref="AD9:AE30" si="2">IF(R9=AA9,IF(R9&gt;0,"皆増",0),(1-(R9/(R9-AA9)))*-100)</f>
        <v>33.333333333333329</v>
      </c>
      <c r="AE9" s="15">
        <f t="shared" si="2"/>
        <v>39.999999999999993</v>
      </c>
      <c r="AH9" s="4">
        <f t="shared" ref="AH9:AJ30" si="3">Q9-T9</f>
        <v>15</v>
      </c>
      <c r="AI9" s="4">
        <f t="shared" si="3"/>
        <v>8</v>
      </c>
      <c r="AJ9" s="4">
        <f t="shared" si="3"/>
        <v>7</v>
      </c>
      <c r="AK9" s="4">
        <f t="shared" ref="AK9:AM30" si="4">Q9-Z9</f>
        <v>11</v>
      </c>
      <c r="AL9" s="4">
        <f t="shared" si="4"/>
        <v>6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1</v>
      </c>
      <c r="D10" s="17">
        <v>4</v>
      </c>
      <c r="E10" s="17">
        <f t="shared" ref="E10" si="6">F10+G10</f>
        <v>-3</v>
      </c>
      <c r="F10" s="17">
        <v>-5</v>
      </c>
      <c r="G10" s="17">
        <v>2</v>
      </c>
      <c r="H10" s="15">
        <f>IF(B10=E10,0,(1-(B10/(B10-E10)))*-100)</f>
        <v>-37.5</v>
      </c>
      <c r="I10" s="15">
        <f t="shared" ref="I10" si="7">IF(C10=F10,0,(1-(C10/(C10-F10)))*-100)</f>
        <v>-83.333333333333343</v>
      </c>
      <c r="J10" s="15">
        <f>IF(D10=G10,0,(1-(D10/(D10-G10)))*-100)</f>
        <v>100</v>
      </c>
      <c r="K10" s="17">
        <f t="shared" ref="K10" si="8">L10+M10</f>
        <v>-1</v>
      </c>
      <c r="L10" s="17">
        <v>-2</v>
      </c>
      <c r="M10" s="17">
        <v>1</v>
      </c>
      <c r="N10" s="15">
        <f>IF(B10=K10,0,(1-(B10/(B10-K10)))*-100)</f>
        <v>-16.666666666666664</v>
      </c>
      <c r="O10" s="15">
        <f t="shared" si="0"/>
        <v>-66.666666666666671</v>
      </c>
      <c r="P10" s="15">
        <f t="shared" si="0"/>
        <v>33.333333333333329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-50</v>
      </c>
      <c r="X24" s="15">
        <f t="shared" si="1"/>
        <v>0</v>
      </c>
      <c r="Y24" s="15">
        <f t="shared" si="1"/>
        <v>-100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-3</v>
      </c>
      <c r="U25" s="17">
        <v>-3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-2</v>
      </c>
      <c r="AA25" s="17">
        <v>-1</v>
      </c>
      <c r="AB25" s="17">
        <v>-1</v>
      </c>
      <c r="AC25" s="15">
        <f t="shared" si="13"/>
        <v>-100</v>
      </c>
      <c r="AD25" s="15">
        <f t="shared" si="2"/>
        <v>-100</v>
      </c>
      <c r="AE25" s="15">
        <f t="shared" si="2"/>
        <v>-100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3</v>
      </c>
      <c r="S26" s="17">
        <v>0</v>
      </c>
      <c r="T26" s="17">
        <f t="shared" si="10"/>
        <v>3</v>
      </c>
      <c r="U26" s="17">
        <v>3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>
        <f t="shared" si="13"/>
        <v>50</v>
      </c>
      <c r="AD26" s="15">
        <f t="shared" si="2"/>
        <v>50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5</v>
      </c>
      <c r="R27" s="17">
        <v>2</v>
      </c>
      <c r="S27" s="17">
        <v>3</v>
      </c>
      <c r="T27" s="17">
        <f t="shared" si="10"/>
        <v>-2</v>
      </c>
      <c r="U27" s="17">
        <v>-2</v>
      </c>
      <c r="V27" s="17">
        <v>0</v>
      </c>
      <c r="W27" s="15">
        <f t="shared" si="11"/>
        <v>-28.571428571428569</v>
      </c>
      <c r="X27" s="15">
        <f t="shared" si="1"/>
        <v>-50</v>
      </c>
      <c r="Y27" s="15">
        <f t="shared" si="1"/>
        <v>0</v>
      </c>
      <c r="Z27" s="17">
        <f t="shared" si="12"/>
        <v>4</v>
      </c>
      <c r="AA27" s="17">
        <v>2</v>
      </c>
      <c r="AB27" s="17">
        <v>2</v>
      </c>
      <c r="AC27" s="15">
        <f t="shared" si="13"/>
        <v>400</v>
      </c>
      <c r="AD27" s="15" t="str">
        <f t="shared" si="2"/>
        <v>皆増</v>
      </c>
      <c r="AE27" s="15">
        <f t="shared" si="2"/>
        <v>200</v>
      </c>
      <c r="AH27" s="4">
        <f t="shared" si="3"/>
        <v>7</v>
      </c>
      <c r="AI27" s="4">
        <f t="shared" si="3"/>
        <v>4</v>
      </c>
      <c r="AJ27" s="4">
        <f t="shared" si="3"/>
        <v>3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4</v>
      </c>
      <c r="U28" s="17">
        <v>1</v>
      </c>
      <c r="V28" s="17">
        <v>3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1</v>
      </c>
      <c r="AA28" s="17">
        <v>0</v>
      </c>
      <c r="AB28" s="17">
        <v>1</v>
      </c>
      <c r="AC28" s="15">
        <f t="shared" si="13"/>
        <v>33.333333333333329</v>
      </c>
      <c r="AD28" s="15">
        <f t="shared" si="2"/>
        <v>0</v>
      </c>
      <c r="AE28" s="15">
        <f t="shared" si="2"/>
        <v>50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-50</v>
      </c>
      <c r="X29" s="15">
        <f t="shared" si="1"/>
        <v>0</v>
      </c>
      <c r="Y29" s="15">
        <f t="shared" si="1"/>
        <v>-50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7</v>
      </c>
      <c r="S34" s="17">
        <f t="shared" si="22"/>
        <v>7</v>
      </c>
      <c r="T34" s="17">
        <f t="shared" si="22"/>
        <v>-1</v>
      </c>
      <c r="U34" s="17">
        <f t="shared" si="22"/>
        <v>-1</v>
      </c>
      <c r="V34" s="17">
        <f t="shared" si="22"/>
        <v>0</v>
      </c>
      <c r="W34" s="15">
        <f t="shared" si="15"/>
        <v>-6.6666666666666652</v>
      </c>
      <c r="X34" s="15">
        <f t="shared" si="15"/>
        <v>-12.5</v>
      </c>
      <c r="Y34" s="15">
        <f t="shared" si="15"/>
        <v>0</v>
      </c>
      <c r="Z34" s="17">
        <f t="shared" ref="Z34:AB34" si="23">SUM(Z23:Z30)</f>
        <v>4</v>
      </c>
      <c r="AA34" s="17">
        <f t="shared" si="23"/>
        <v>2</v>
      </c>
      <c r="AB34" s="17">
        <f t="shared" si="23"/>
        <v>2</v>
      </c>
      <c r="AC34" s="15">
        <f t="shared" si="17"/>
        <v>39.999999999999993</v>
      </c>
      <c r="AD34" s="15">
        <f t="shared" si="17"/>
        <v>39.999999999999993</v>
      </c>
      <c r="AE34" s="15">
        <f t="shared" si="17"/>
        <v>39.999999999999993</v>
      </c>
      <c r="AH34" s="4">
        <f t="shared" ref="AH34:AJ34" si="24">SUM(AH23:AH30)</f>
        <v>15</v>
      </c>
      <c r="AI34" s="4">
        <f t="shared" si="24"/>
        <v>8</v>
      </c>
      <c r="AJ34" s="4">
        <f t="shared" si="24"/>
        <v>7</v>
      </c>
      <c r="AK34" s="4">
        <f>SUM(AK23:AK30)</f>
        <v>10</v>
      </c>
      <c r="AL34" s="4">
        <f>SUM(AL23:AL30)</f>
        <v>5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6</v>
      </c>
      <c r="S35" s="17">
        <f t="shared" si="25"/>
        <v>7</v>
      </c>
      <c r="T35" s="17">
        <f t="shared" si="25"/>
        <v>0</v>
      </c>
      <c r="U35" s="17">
        <f t="shared" si="25"/>
        <v>-1</v>
      </c>
      <c r="V35" s="17">
        <f t="shared" si="25"/>
        <v>1</v>
      </c>
      <c r="W35" s="15">
        <f t="shared" si="15"/>
        <v>0</v>
      </c>
      <c r="X35" s="15">
        <f t="shared" si="15"/>
        <v>-14.28571428571429</v>
      </c>
      <c r="Y35" s="15">
        <f t="shared" si="15"/>
        <v>16.666666666666675</v>
      </c>
      <c r="Z35" s="17">
        <f t="shared" ref="Z35:AB35" si="26">SUM(Z25:Z30)</f>
        <v>4</v>
      </c>
      <c r="AA35" s="17">
        <f t="shared" si="26"/>
        <v>2</v>
      </c>
      <c r="AB35" s="17">
        <f t="shared" si="26"/>
        <v>2</v>
      </c>
      <c r="AC35" s="15">
        <f t="shared" si="17"/>
        <v>44.444444444444443</v>
      </c>
      <c r="AD35" s="15">
        <f t="shared" si="17"/>
        <v>50</v>
      </c>
      <c r="AE35" s="15">
        <f t="shared" si="17"/>
        <v>39.999999999999993</v>
      </c>
      <c r="AH35" s="4">
        <f t="shared" ref="AH35:AJ35" si="27">SUM(AH25:AH30)</f>
        <v>13</v>
      </c>
      <c r="AI35" s="4">
        <f t="shared" si="27"/>
        <v>7</v>
      </c>
      <c r="AJ35" s="4">
        <f t="shared" si="27"/>
        <v>6</v>
      </c>
      <c r="AK35" s="4">
        <f>SUM(AK25:AK30)</f>
        <v>9</v>
      </c>
      <c r="AL35" s="4">
        <f>SUM(AL25:AL30)</f>
        <v>4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3</v>
      </c>
      <c r="S36" s="17">
        <f t="shared" si="28"/>
        <v>7</v>
      </c>
      <c r="T36" s="17">
        <f t="shared" si="28"/>
        <v>0</v>
      </c>
      <c r="U36" s="17">
        <f t="shared" si="28"/>
        <v>-1</v>
      </c>
      <c r="V36" s="17">
        <f t="shared" si="28"/>
        <v>1</v>
      </c>
      <c r="W36" s="15">
        <f t="shared" si="15"/>
        <v>0</v>
      </c>
      <c r="X36" s="15">
        <f t="shared" si="15"/>
        <v>-25</v>
      </c>
      <c r="Y36" s="15">
        <f t="shared" si="15"/>
        <v>16.666666666666675</v>
      </c>
      <c r="Z36" s="17">
        <f t="shared" ref="Z36:AB36" si="29">SUM(Z27:Z30)</f>
        <v>5</v>
      </c>
      <c r="AA36" s="17">
        <f t="shared" si="29"/>
        <v>2</v>
      </c>
      <c r="AB36" s="17">
        <f t="shared" si="29"/>
        <v>3</v>
      </c>
      <c r="AC36" s="15">
        <f t="shared" si="17"/>
        <v>100</v>
      </c>
      <c r="AD36" s="15">
        <f t="shared" si="17"/>
        <v>200</v>
      </c>
      <c r="AE36" s="15">
        <f t="shared" si="17"/>
        <v>75</v>
      </c>
      <c r="AH36" s="4">
        <f t="shared" ref="AH36:AJ36" si="30">SUM(AH27:AH30)</f>
        <v>10</v>
      </c>
      <c r="AI36" s="4">
        <f t="shared" si="30"/>
        <v>4</v>
      </c>
      <c r="AJ36" s="4">
        <f t="shared" si="30"/>
        <v>6</v>
      </c>
      <c r="AK36" s="4">
        <f>SUM(AK27:AK30)</f>
        <v>5</v>
      </c>
      <c r="AL36" s="4">
        <f>SUM(AL27:AL30)</f>
        <v>1</v>
      </c>
      <c r="AM36" s="4">
        <f>SUM(AM27:AM30)</f>
        <v>4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6.666666666666667</v>
      </c>
      <c r="R39" s="12">
        <f>R33/R9*100</f>
        <v>12.5</v>
      </c>
      <c r="S39" s="13">
        <f t="shared" si="37"/>
        <v>0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>
        <f>Q39-AH39</f>
        <v>6.666666666666667</v>
      </c>
      <c r="X39" s="12">
        <f t="shared" si="33"/>
        <v>12.5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-2.4242424242424248</v>
      </c>
      <c r="AD39" s="12">
        <f t="shared" si="35"/>
        <v>-4.1666666666666643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9.0909090909090917</v>
      </c>
      <c r="AL39" s="12">
        <f>AL33/AL9*100</f>
        <v>16.666666666666664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93.333333333333329</v>
      </c>
      <c r="R40" s="12">
        <f t="shared" si="40"/>
        <v>87.5</v>
      </c>
      <c r="S40" s="12">
        <f t="shared" si="40"/>
        <v>100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>
        <f t="shared" ref="W40:W42" si="42">Q40-AH40</f>
        <v>-6.6666666666666714</v>
      </c>
      <c r="X40" s="12">
        <f t="shared" si="33"/>
        <v>-12.5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2.4242424242424221</v>
      </c>
      <c r="AD40" s="12">
        <f t="shared" si="35"/>
        <v>4.1666666666666572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90.909090909090907</v>
      </c>
      <c r="AL40" s="12">
        <f>AL34/AL9*100</f>
        <v>83.333333333333343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86.666666666666671</v>
      </c>
      <c r="R41" s="12">
        <f t="shared" si="46"/>
        <v>75</v>
      </c>
      <c r="S41" s="12">
        <f t="shared" si="46"/>
        <v>100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>
        <f t="shared" si="42"/>
        <v>0</v>
      </c>
      <c r="X41" s="12">
        <f t="shared" si="33"/>
        <v>-12.5</v>
      </c>
      <c r="Y41" s="12">
        <f>S41-AJ41</f>
        <v>14.285714285714292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4.8484848484848442</v>
      </c>
      <c r="AD41" s="12">
        <f>R41-AL41</f>
        <v>8.3333333333333428</v>
      </c>
      <c r="AE41" s="12">
        <f t="shared" si="35"/>
        <v>0</v>
      </c>
      <c r="AH41" s="12">
        <f>AH35/AH9*100</f>
        <v>86.666666666666671</v>
      </c>
      <c r="AI41" s="12">
        <f>AI35/AI9*100</f>
        <v>87.5</v>
      </c>
      <c r="AJ41" s="12">
        <f>AJ35/AJ9*100</f>
        <v>85.714285714285708</v>
      </c>
      <c r="AK41" s="12">
        <f t="shared" ref="AK41:AM41" si="49">AK35/AK9*100</f>
        <v>81.818181818181827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37.5</v>
      </c>
      <c r="S42" s="12">
        <f t="shared" si="50"/>
        <v>100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>
        <f t="shared" si="42"/>
        <v>0</v>
      </c>
      <c r="X42" s="12">
        <f t="shared" si="33"/>
        <v>-12.5</v>
      </c>
      <c r="Y42" s="12">
        <f>S42-AJ42</f>
        <v>14.285714285714292</v>
      </c>
      <c r="Z42" s="12">
        <f t="shared" si="50"/>
        <v>125</v>
      </c>
      <c r="AA42" s="12">
        <f t="shared" si="50"/>
        <v>100</v>
      </c>
      <c r="AB42" s="12">
        <f t="shared" si="50"/>
        <v>150</v>
      </c>
      <c r="AC42" s="12">
        <f t="shared" si="44"/>
        <v>21.212121212121204</v>
      </c>
      <c r="AD42" s="12">
        <f>R42-AL42</f>
        <v>20.833333333333336</v>
      </c>
      <c r="AE42" s="12">
        <f t="shared" si="35"/>
        <v>20</v>
      </c>
      <c r="AH42" s="12">
        <f t="shared" ref="AH42:AJ42" si="51">AH36/AH9*100</f>
        <v>66.666666666666657</v>
      </c>
      <c r="AI42" s="12">
        <f t="shared" si="51"/>
        <v>50</v>
      </c>
      <c r="AJ42" s="12">
        <f t="shared" si="51"/>
        <v>85.714285714285708</v>
      </c>
      <c r="AK42" s="12">
        <f>AK36/AK9*100</f>
        <v>45.454545454545453</v>
      </c>
      <c r="AL42" s="12">
        <f>AL36/AL9*100</f>
        <v>16.666666666666664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0</v>
      </c>
      <c r="F9" s="17">
        <f>SUM(F10:F30)</f>
        <v>-1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-100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9</v>
      </c>
      <c r="R9" s="17">
        <f>SUM(R10:R30)</f>
        <v>3</v>
      </c>
      <c r="S9" s="17">
        <f>SUM(S10:S30)</f>
        <v>6</v>
      </c>
      <c r="T9" s="17">
        <f>U9+V9</f>
        <v>-1</v>
      </c>
      <c r="U9" s="17">
        <f>SUM(U10:U30)</f>
        <v>-6</v>
      </c>
      <c r="V9" s="17">
        <f>SUM(V10:V30)</f>
        <v>5</v>
      </c>
      <c r="W9" s="15">
        <f>IF(Q9=T9,IF(Q9&gt;0,"皆増",0),(1-(Q9/(Q9-T9)))*-100)</f>
        <v>-9.9999999999999982</v>
      </c>
      <c r="X9" s="15">
        <f t="shared" ref="X9:Y30" si="1">IF(R9=U9,IF(R9&gt;0,"皆増",0),(1-(R9/(R9-U9)))*-100)</f>
        <v>-66.666666666666671</v>
      </c>
      <c r="Y9" s="15">
        <f t="shared" si="1"/>
        <v>500</v>
      </c>
      <c r="Z9" s="17">
        <f>AA9+AB9</f>
        <v>3</v>
      </c>
      <c r="AA9" s="17">
        <f>SUM(AA10:AA30)</f>
        <v>0</v>
      </c>
      <c r="AB9" s="17">
        <f>SUM(AB10:AB30)</f>
        <v>3</v>
      </c>
      <c r="AC9" s="15">
        <f>IF(Q9=Z9,IF(Q9&gt;0,"皆増",0),(1-(Q9/(Q9-Z9)))*-100)</f>
        <v>50</v>
      </c>
      <c r="AD9" s="15">
        <f t="shared" ref="AD9:AE30" si="2">IF(R9=AA9,IF(R9&gt;0,"皆増",0),(1-(R9/(R9-AA9)))*-100)</f>
        <v>0</v>
      </c>
      <c r="AE9" s="15">
        <f t="shared" si="2"/>
        <v>100</v>
      </c>
      <c r="AH9" s="4">
        <f t="shared" ref="AH9:AJ30" si="3">Q9-T9</f>
        <v>10</v>
      </c>
      <c r="AI9" s="4">
        <f t="shared" si="3"/>
        <v>9</v>
      </c>
      <c r="AJ9" s="4">
        <f t="shared" si="3"/>
        <v>1</v>
      </c>
      <c r="AK9" s="4">
        <f t="shared" ref="AK9:AM30" si="4">Q9-Z9</f>
        <v>6</v>
      </c>
      <c r="AL9" s="4">
        <f t="shared" si="4"/>
        <v>3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0</v>
      </c>
      <c r="F10" s="17">
        <v>-1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-2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-2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 t="str">
        <f t="shared" si="11"/>
        <v>皆増</v>
      </c>
      <c r="X25" s="15">
        <f t="shared" si="1"/>
        <v>0</v>
      </c>
      <c r="Y25" s="15" t="str">
        <f t="shared" si="1"/>
        <v>皆増</v>
      </c>
      <c r="Z25" s="17">
        <f t="shared" si="12"/>
        <v>1</v>
      </c>
      <c r="AA25" s="17">
        <v>0</v>
      </c>
      <c r="AB25" s="17">
        <v>1</v>
      </c>
      <c r="AC25" s="15" t="str">
        <f t="shared" si="13"/>
        <v>皆増</v>
      </c>
      <c r="AD25" s="15">
        <f t="shared" si="2"/>
        <v>0</v>
      </c>
      <c r="AE25" s="15" t="str">
        <f t="shared" si="2"/>
        <v>皆増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0</v>
      </c>
      <c r="U26" s="17">
        <v>-1</v>
      </c>
      <c r="V26" s="17">
        <v>1</v>
      </c>
      <c r="W26" s="15">
        <f t="shared" si="11"/>
        <v>0</v>
      </c>
      <c r="X26" s="15">
        <f t="shared" si="1"/>
        <v>-100</v>
      </c>
      <c r="Y26" s="15" t="str">
        <f t="shared" si="1"/>
        <v>皆増</v>
      </c>
      <c r="Z26" s="17">
        <f t="shared" si="12"/>
        <v>1</v>
      </c>
      <c r="AA26" s="17">
        <v>0</v>
      </c>
      <c r="AB26" s="17">
        <v>1</v>
      </c>
      <c r="AC26" s="15" t="str">
        <f t="shared" si="13"/>
        <v>皆増</v>
      </c>
      <c r="AD26" s="15">
        <f t="shared" si="2"/>
        <v>0</v>
      </c>
      <c r="AE26" s="15" t="str">
        <f t="shared" si="2"/>
        <v>皆増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1</v>
      </c>
      <c r="AA27" s="17">
        <v>1</v>
      </c>
      <c r="AB27" s="17">
        <v>0</v>
      </c>
      <c r="AC27" s="15" t="str">
        <f t="shared" si="13"/>
        <v>皆増</v>
      </c>
      <c r="AD27" s="15" t="str">
        <f t="shared" si="2"/>
        <v>皆増</v>
      </c>
      <c r="AE27" s="15">
        <f t="shared" si="2"/>
        <v>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2</v>
      </c>
      <c r="U28" s="17">
        <v>-1</v>
      </c>
      <c r="V28" s="17">
        <v>3</v>
      </c>
      <c r="W28" s="15">
        <f t="shared" si="11"/>
        <v>100</v>
      </c>
      <c r="X28" s="15">
        <f t="shared" si="1"/>
        <v>-50</v>
      </c>
      <c r="Y28" s="15" t="str">
        <f t="shared" si="1"/>
        <v>皆増</v>
      </c>
      <c r="Z28" s="17">
        <f t="shared" si="12"/>
        <v>1</v>
      </c>
      <c r="AA28" s="17">
        <v>0</v>
      </c>
      <c r="AB28" s="17">
        <v>1</v>
      </c>
      <c r="AC28" s="15">
        <f t="shared" si="13"/>
        <v>33.333333333333329</v>
      </c>
      <c r="AD28" s="15">
        <f t="shared" si="2"/>
        <v>0</v>
      </c>
      <c r="AE28" s="15">
        <f t="shared" si="2"/>
        <v>50</v>
      </c>
      <c r="AH28" s="4">
        <f t="shared" si="3"/>
        <v>2</v>
      </c>
      <c r="AI28" s="4">
        <f t="shared" si="3"/>
        <v>2</v>
      </c>
      <c r="AJ28" s="4">
        <f t="shared" si="3"/>
        <v>0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1</v>
      </c>
      <c r="U29" s="17">
        <v>1</v>
      </c>
      <c r="V29" s="17">
        <v>0</v>
      </c>
      <c r="W29" s="15">
        <f t="shared" si="11"/>
        <v>100</v>
      </c>
      <c r="X29" s="15" t="str">
        <f t="shared" si="1"/>
        <v>皆増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9</v>
      </c>
      <c r="R34" s="17">
        <f t="shared" si="22"/>
        <v>3</v>
      </c>
      <c r="S34" s="17">
        <f t="shared" si="22"/>
        <v>6</v>
      </c>
      <c r="T34" s="17">
        <f t="shared" si="22"/>
        <v>0</v>
      </c>
      <c r="U34" s="17">
        <f t="shared" si="22"/>
        <v>-5</v>
      </c>
      <c r="V34" s="17">
        <f t="shared" si="22"/>
        <v>5</v>
      </c>
      <c r="W34" s="15">
        <f t="shared" si="15"/>
        <v>0</v>
      </c>
      <c r="X34" s="15">
        <f t="shared" si="15"/>
        <v>-62.5</v>
      </c>
      <c r="Y34" s="15">
        <f t="shared" si="15"/>
        <v>500</v>
      </c>
      <c r="Z34" s="17">
        <f t="shared" ref="Z34:AB34" si="23">SUM(Z23:Z30)</f>
        <v>4</v>
      </c>
      <c r="AA34" s="17">
        <f t="shared" si="23"/>
        <v>1</v>
      </c>
      <c r="AB34" s="17">
        <f t="shared" si="23"/>
        <v>3</v>
      </c>
      <c r="AC34" s="15">
        <f t="shared" si="17"/>
        <v>80</v>
      </c>
      <c r="AD34" s="15">
        <f t="shared" si="17"/>
        <v>50</v>
      </c>
      <c r="AE34" s="15">
        <f t="shared" si="17"/>
        <v>100</v>
      </c>
      <c r="AH34" s="4">
        <f t="shared" ref="AH34:AJ34" si="24">SUM(AH23:AH30)</f>
        <v>9</v>
      </c>
      <c r="AI34" s="4">
        <f t="shared" si="24"/>
        <v>8</v>
      </c>
      <c r="AJ34" s="4">
        <f t="shared" si="24"/>
        <v>1</v>
      </c>
      <c r="AK34" s="4">
        <f>SUM(AK23:AK30)</f>
        <v>5</v>
      </c>
      <c r="AL34" s="4">
        <f>SUM(AL23:AL30)</f>
        <v>2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9</v>
      </c>
      <c r="R35" s="17">
        <f t="shared" si="25"/>
        <v>3</v>
      </c>
      <c r="S35" s="17">
        <f t="shared" si="25"/>
        <v>6</v>
      </c>
      <c r="T35" s="17">
        <f t="shared" si="25"/>
        <v>4</v>
      </c>
      <c r="U35" s="17">
        <f t="shared" si="25"/>
        <v>-1</v>
      </c>
      <c r="V35" s="17">
        <f t="shared" si="25"/>
        <v>5</v>
      </c>
      <c r="W35" s="15">
        <f t="shared" si="15"/>
        <v>80</v>
      </c>
      <c r="X35" s="15">
        <f t="shared" si="15"/>
        <v>-25</v>
      </c>
      <c r="Y35" s="15">
        <f t="shared" si="15"/>
        <v>500</v>
      </c>
      <c r="Z35" s="17">
        <f t="shared" ref="Z35:AB35" si="26">SUM(Z25:Z30)</f>
        <v>4</v>
      </c>
      <c r="AA35" s="17">
        <f t="shared" si="26"/>
        <v>1</v>
      </c>
      <c r="AB35" s="17">
        <f t="shared" si="26"/>
        <v>3</v>
      </c>
      <c r="AC35" s="15">
        <f t="shared" si="17"/>
        <v>80</v>
      </c>
      <c r="AD35" s="15">
        <f t="shared" si="17"/>
        <v>50</v>
      </c>
      <c r="AE35" s="15">
        <f t="shared" si="17"/>
        <v>100</v>
      </c>
      <c r="AH35" s="4">
        <f t="shared" ref="AH35:AJ35" si="27">SUM(AH25:AH30)</f>
        <v>5</v>
      </c>
      <c r="AI35" s="4">
        <f t="shared" si="27"/>
        <v>4</v>
      </c>
      <c r="AJ35" s="4">
        <f t="shared" si="27"/>
        <v>1</v>
      </c>
      <c r="AK35" s="4">
        <f>SUM(AK25:AK30)</f>
        <v>5</v>
      </c>
      <c r="AL35" s="4">
        <f>SUM(AL25:AL30)</f>
        <v>2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3</v>
      </c>
      <c r="U36" s="17">
        <f t="shared" si="28"/>
        <v>0</v>
      </c>
      <c r="V36" s="17">
        <f t="shared" si="28"/>
        <v>3</v>
      </c>
      <c r="W36" s="15">
        <f t="shared" si="15"/>
        <v>75</v>
      </c>
      <c r="X36" s="15">
        <f t="shared" si="15"/>
        <v>0</v>
      </c>
      <c r="Y36" s="15">
        <f t="shared" si="15"/>
        <v>300</v>
      </c>
      <c r="Z36" s="17">
        <f t="shared" ref="Z36:AB36" si="29">SUM(Z27:Z30)</f>
        <v>2</v>
      </c>
      <c r="AA36" s="17">
        <f t="shared" si="29"/>
        <v>1</v>
      </c>
      <c r="AB36" s="17">
        <f t="shared" si="29"/>
        <v>1</v>
      </c>
      <c r="AC36" s="15">
        <f t="shared" si="17"/>
        <v>39.999999999999993</v>
      </c>
      <c r="AD36" s="15">
        <f t="shared" si="17"/>
        <v>50</v>
      </c>
      <c r="AE36" s="15">
        <f t="shared" si="17"/>
        <v>33.333333333333329</v>
      </c>
      <c r="AH36" s="4">
        <f t="shared" ref="AH36:AJ36" si="30">SUM(AH27:AH30)</f>
        <v>4</v>
      </c>
      <c r="AI36" s="4">
        <f t="shared" si="30"/>
        <v>3</v>
      </c>
      <c r="AJ36" s="4">
        <f t="shared" si="30"/>
        <v>1</v>
      </c>
      <c r="AK36" s="4">
        <f>SUM(AK27:AK30)</f>
        <v>5</v>
      </c>
      <c r="AL36" s="4">
        <f>SUM(AL27:AL30)</f>
        <v>2</v>
      </c>
      <c r="AM36" s="4">
        <f>SUM(AM27:AM30)</f>
        <v>3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100</v>
      </c>
      <c r="U39" s="12">
        <f t="shared" ref="U39:V39" si="38">U33/U9*100</f>
        <v>16.666666666666664</v>
      </c>
      <c r="V39" s="12">
        <f t="shared" si="38"/>
        <v>0</v>
      </c>
      <c r="W39" s="12">
        <f>Q39-AH39</f>
        <v>-10</v>
      </c>
      <c r="X39" s="12">
        <f t="shared" si="33"/>
        <v>-11.111111111111111</v>
      </c>
      <c r="Y39" s="12">
        <f>S39-AJ39</f>
        <v>0</v>
      </c>
      <c r="Z39" s="12">
        <f t="shared" si="37"/>
        <v>-33.333333333333329</v>
      </c>
      <c r="AA39" s="12" t="e">
        <f t="shared" si="37"/>
        <v>#DIV/0!</v>
      </c>
      <c r="AB39" s="12">
        <f t="shared" si="37"/>
        <v>0</v>
      </c>
      <c r="AC39" s="12">
        <f>Q39-AK39</f>
        <v>-16.666666666666664</v>
      </c>
      <c r="AD39" s="12">
        <f t="shared" si="35"/>
        <v>-33.333333333333329</v>
      </c>
      <c r="AE39" s="12">
        <f t="shared" si="35"/>
        <v>0</v>
      </c>
      <c r="AH39" s="12">
        <f t="shared" ref="AH39:AJ39" si="39">AH33/AH9*100</f>
        <v>10</v>
      </c>
      <c r="AI39" s="12">
        <f t="shared" si="39"/>
        <v>11.111111111111111</v>
      </c>
      <c r="AJ39" s="12">
        <f t="shared" si="39"/>
        <v>0</v>
      </c>
      <c r="AK39" s="12">
        <f>AK33/AK9*100</f>
        <v>16.666666666666664</v>
      </c>
      <c r="AL39" s="12">
        <f>AL33/AL9*100</f>
        <v>33.333333333333329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0</v>
      </c>
      <c r="U40" s="12">
        <f t="shared" ref="U40:V40" si="41">U34/U9*100</f>
        <v>83.333333333333343</v>
      </c>
      <c r="V40" s="12">
        <f t="shared" si="41"/>
        <v>100</v>
      </c>
      <c r="W40" s="12">
        <f t="shared" ref="W40:W42" si="42">Q40-AH40</f>
        <v>10</v>
      </c>
      <c r="X40" s="12">
        <f t="shared" si="33"/>
        <v>11.111111111111114</v>
      </c>
      <c r="Y40" s="12">
        <f>S40-AJ40</f>
        <v>0</v>
      </c>
      <c r="Z40" s="12">
        <f>Z34/Z9*100</f>
        <v>133.33333333333331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16.666666666666657</v>
      </c>
      <c r="AD40" s="12">
        <f t="shared" si="35"/>
        <v>33.333333333333343</v>
      </c>
      <c r="AE40" s="12">
        <f t="shared" si="35"/>
        <v>0</v>
      </c>
      <c r="AH40" s="12">
        <f t="shared" ref="AH40:AJ40" si="45">AH34/AH9*100</f>
        <v>90</v>
      </c>
      <c r="AI40" s="12">
        <f t="shared" si="45"/>
        <v>88.888888888888886</v>
      </c>
      <c r="AJ40" s="12">
        <f t="shared" si="45"/>
        <v>100</v>
      </c>
      <c r="AK40" s="12">
        <f>AK34/AK9*100</f>
        <v>83.333333333333343</v>
      </c>
      <c r="AL40" s="12">
        <f>AL34/AL9*100</f>
        <v>66.666666666666657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-400</v>
      </c>
      <c r="U41" s="12">
        <f t="shared" ref="U41:V41" si="47">U35/U9*100</f>
        <v>16.666666666666664</v>
      </c>
      <c r="V41" s="12">
        <f t="shared" si="47"/>
        <v>100</v>
      </c>
      <c r="W41" s="12">
        <f t="shared" si="42"/>
        <v>50</v>
      </c>
      <c r="X41" s="12">
        <f t="shared" si="33"/>
        <v>55.555555555555557</v>
      </c>
      <c r="Y41" s="12">
        <f>S41-AJ41</f>
        <v>0</v>
      </c>
      <c r="Z41" s="12">
        <f>Z35/Z9*100</f>
        <v>133.33333333333331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16.666666666666657</v>
      </c>
      <c r="AD41" s="12">
        <f>R41-AL41</f>
        <v>33.333333333333343</v>
      </c>
      <c r="AE41" s="12">
        <f t="shared" si="35"/>
        <v>0</v>
      </c>
      <c r="AH41" s="12">
        <f>AH35/AH9*100</f>
        <v>50</v>
      </c>
      <c r="AI41" s="12">
        <f>AI35/AI9*100</f>
        <v>44.444444444444443</v>
      </c>
      <c r="AJ41" s="12">
        <f>AJ35/AJ9*100</f>
        <v>100</v>
      </c>
      <c r="AK41" s="12">
        <f t="shared" ref="AK41:AM41" si="49">AK35/AK9*100</f>
        <v>83.333333333333343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77.777777777777786</v>
      </c>
      <c r="R42" s="12">
        <f t="shared" si="50"/>
        <v>100</v>
      </c>
      <c r="S42" s="12">
        <f t="shared" si="50"/>
        <v>66.666666666666657</v>
      </c>
      <c r="T42" s="12">
        <f t="shared" si="50"/>
        <v>-300</v>
      </c>
      <c r="U42" s="12">
        <f t="shared" si="50"/>
        <v>0</v>
      </c>
      <c r="V42" s="12">
        <f t="shared" si="50"/>
        <v>60</v>
      </c>
      <c r="W42" s="12">
        <f t="shared" si="42"/>
        <v>37.777777777777786</v>
      </c>
      <c r="X42" s="12">
        <f t="shared" si="33"/>
        <v>66.666666666666671</v>
      </c>
      <c r="Y42" s="12">
        <f>S42-AJ42</f>
        <v>-33.333333333333343</v>
      </c>
      <c r="Z42" s="12">
        <f t="shared" si="50"/>
        <v>66.666666666666657</v>
      </c>
      <c r="AA42" s="12" t="e">
        <f t="shared" si="50"/>
        <v>#DIV/0!</v>
      </c>
      <c r="AB42" s="12">
        <f t="shared" si="50"/>
        <v>33.333333333333329</v>
      </c>
      <c r="AC42" s="12">
        <f t="shared" si="44"/>
        <v>-5.5555555555555571</v>
      </c>
      <c r="AD42" s="12">
        <f>R42-AL42</f>
        <v>33.333333333333343</v>
      </c>
      <c r="AE42" s="12">
        <f t="shared" si="35"/>
        <v>-33.333333333333343</v>
      </c>
      <c r="AH42" s="12">
        <f t="shared" ref="AH42:AJ42" si="51">AH36/AH9*100</f>
        <v>40</v>
      </c>
      <c r="AI42" s="12">
        <f t="shared" si="51"/>
        <v>33.333333333333329</v>
      </c>
      <c r="AJ42" s="12">
        <f t="shared" si="51"/>
        <v>100</v>
      </c>
      <c r="AK42" s="12">
        <f>AK36/AK9*100</f>
        <v>83.333333333333343</v>
      </c>
      <c r="AL42" s="12">
        <f>AL36/AL9*100</f>
        <v>66.666666666666657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3</v>
      </c>
      <c r="R9" s="17">
        <f>SUM(R10:R30)</f>
        <v>3</v>
      </c>
      <c r="S9" s="17">
        <f>SUM(S10:S30)</f>
        <v>0</v>
      </c>
      <c r="T9" s="17">
        <f>U9+V9</f>
        <v>-6</v>
      </c>
      <c r="U9" s="17">
        <f>SUM(U10:U30)</f>
        <v>1</v>
      </c>
      <c r="V9" s="17">
        <f>SUM(V10:V30)</f>
        <v>-7</v>
      </c>
      <c r="W9" s="15">
        <f>IF(Q9=T9,IF(Q9&gt;0,"皆増",0),(1-(Q9/(Q9-T9)))*-100)</f>
        <v>-66.666666666666671</v>
      </c>
      <c r="X9" s="15">
        <f t="shared" ref="X9:Y30" si="1">IF(R9=U9,IF(R9&gt;0,"皆増",0),(1-(R9/(R9-U9)))*-100)</f>
        <v>50</v>
      </c>
      <c r="Y9" s="15">
        <f t="shared" si="1"/>
        <v>-100</v>
      </c>
      <c r="Z9" s="17">
        <f>AA9+AB9</f>
        <v>-3</v>
      </c>
      <c r="AA9" s="17">
        <f>SUM(AA10:AA30)</f>
        <v>1</v>
      </c>
      <c r="AB9" s="17">
        <f>SUM(AB10:AB30)</f>
        <v>-4</v>
      </c>
      <c r="AC9" s="15">
        <f>IF(Q9=Z9,IF(Q9&gt;0,"皆増",0),(1-(Q9/(Q9-Z9)))*-100)</f>
        <v>-50</v>
      </c>
      <c r="AD9" s="15">
        <f t="shared" ref="AD9:AE30" si="2">IF(R9=AA9,IF(R9&gt;0,"皆増",0),(1-(R9/(R9-AA9)))*-100)</f>
        <v>50</v>
      </c>
      <c r="AE9" s="15">
        <f t="shared" si="2"/>
        <v>-100</v>
      </c>
      <c r="AH9" s="4">
        <f t="shared" ref="AH9:AJ30" si="3">Q9-T9</f>
        <v>9</v>
      </c>
      <c r="AI9" s="4">
        <f t="shared" si="3"/>
        <v>2</v>
      </c>
      <c r="AJ9" s="4">
        <f t="shared" si="3"/>
        <v>7</v>
      </c>
      <c r="AK9" s="4">
        <f t="shared" ref="AK9:AM30" si="4">Q9-Z9</f>
        <v>6</v>
      </c>
      <c r="AL9" s="4">
        <f t="shared" si="4"/>
        <v>2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1</v>
      </c>
      <c r="U26" s="17">
        <v>2</v>
      </c>
      <c r="V26" s="17">
        <v>-1</v>
      </c>
      <c r="W26" s="15">
        <f t="shared" si="11"/>
        <v>100</v>
      </c>
      <c r="X26" s="15" t="str">
        <f t="shared" si="1"/>
        <v>皆増</v>
      </c>
      <c r="Y26" s="15">
        <f t="shared" si="1"/>
        <v>-100</v>
      </c>
      <c r="Z26" s="17">
        <f t="shared" si="12"/>
        <v>2</v>
      </c>
      <c r="AA26" s="17">
        <v>2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-3</v>
      </c>
      <c r="U27" s="17">
        <v>0</v>
      </c>
      <c r="V27" s="17">
        <v>-3</v>
      </c>
      <c r="W27" s="15">
        <f t="shared" si="11"/>
        <v>-75</v>
      </c>
      <c r="X27" s="15">
        <f t="shared" si="1"/>
        <v>0</v>
      </c>
      <c r="Y27" s="15">
        <f t="shared" si="1"/>
        <v>-100</v>
      </c>
      <c r="Z27" s="17">
        <f t="shared" si="12"/>
        <v>0</v>
      </c>
      <c r="AA27" s="17">
        <v>1</v>
      </c>
      <c r="AB27" s="17">
        <v>-1</v>
      </c>
      <c r="AC27" s="15">
        <f t="shared" si="13"/>
        <v>0</v>
      </c>
      <c r="AD27" s="15" t="str">
        <f t="shared" si="2"/>
        <v>皆増</v>
      </c>
      <c r="AE27" s="15">
        <f t="shared" si="2"/>
        <v>-100</v>
      </c>
      <c r="AH27" s="4">
        <f t="shared" si="3"/>
        <v>4</v>
      </c>
      <c r="AI27" s="4">
        <f t="shared" si="3"/>
        <v>1</v>
      </c>
      <c r="AJ27" s="4">
        <f t="shared" si="3"/>
        <v>3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-1</v>
      </c>
      <c r="U28" s="17">
        <v>0</v>
      </c>
      <c r="V28" s="17">
        <v>-1</v>
      </c>
      <c r="W28" s="15">
        <f t="shared" si="11"/>
        <v>-100</v>
      </c>
      <c r="X28" s="15">
        <f t="shared" si="1"/>
        <v>0</v>
      </c>
      <c r="Y28" s="15">
        <f t="shared" si="1"/>
        <v>-100</v>
      </c>
      <c r="Z28" s="17">
        <f t="shared" si="12"/>
        <v>-3</v>
      </c>
      <c r="AA28" s="17">
        <v>-1</v>
      </c>
      <c r="AB28" s="17">
        <v>-2</v>
      </c>
      <c r="AC28" s="15">
        <f t="shared" si="13"/>
        <v>-100</v>
      </c>
      <c r="AD28" s="15">
        <f t="shared" si="2"/>
        <v>-100</v>
      </c>
      <c r="AE28" s="15">
        <f t="shared" si="2"/>
        <v>-100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-3</v>
      </c>
      <c r="U29" s="17">
        <v>-1</v>
      </c>
      <c r="V29" s="17">
        <v>-2</v>
      </c>
      <c r="W29" s="15">
        <f t="shared" si="11"/>
        <v>-100</v>
      </c>
      <c r="X29" s="15">
        <f t="shared" si="1"/>
        <v>-100</v>
      </c>
      <c r="Y29" s="15">
        <f t="shared" si="1"/>
        <v>-100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3</v>
      </c>
      <c r="S34" s="17">
        <f t="shared" si="22"/>
        <v>0</v>
      </c>
      <c r="T34" s="17">
        <f t="shared" si="22"/>
        <v>-6</v>
      </c>
      <c r="U34" s="17">
        <f t="shared" si="22"/>
        <v>1</v>
      </c>
      <c r="V34" s="17">
        <f t="shared" si="22"/>
        <v>-7</v>
      </c>
      <c r="W34" s="15">
        <f t="shared" si="15"/>
        <v>-66.666666666666671</v>
      </c>
      <c r="X34" s="15">
        <f t="shared" si="15"/>
        <v>50</v>
      </c>
      <c r="Y34" s="15">
        <f t="shared" si="15"/>
        <v>-100</v>
      </c>
      <c r="Z34" s="17">
        <f t="shared" ref="Z34:AB34" si="23">SUM(Z23:Z30)</f>
        <v>-2</v>
      </c>
      <c r="AA34" s="17">
        <f t="shared" si="23"/>
        <v>2</v>
      </c>
      <c r="AB34" s="17">
        <f t="shared" si="23"/>
        <v>-4</v>
      </c>
      <c r="AC34" s="15">
        <f t="shared" si="17"/>
        <v>-40</v>
      </c>
      <c r="AD34" s="15">
        <f t="shared" si="17"/>
        <v>200</v>
      </c>
      <c r="AE34" s="15">
        <f t="shared" si="17"/>
        <v>-100</v>
      </c>
      <c r="AH34" s="4">
        <f t="shared" ref="AH34:AJ34" si="24">SUM(AH23:AH30)</f>
        <v>9</v>
      </c>
      <c r="AI34" s="4">
        <f t="shared" si="24"/>
        <v>2</v>
      </c>
      <c r="AJ34" s="4">
        <f t="shared" si="24"/>
        <v>7</v>
      </c>
      <c r="AK34" s="4">
        <f>SUM(AK23:AK30)</f>
        <v>5</v>
      </c>
      <c r="AL34" s="4">
        <f>SUM(AL23:AL30)</f>
        <v>1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3</v>
      </c>
      <c r="S35" s="17">
        <f t="shared" si="25"/>
        <v>0</v>
      </c>
      <c r="T35" s="17">
        <f t="shared" si="25"/>
        <v>-6</v>
      </c>
      <c r="U35" s="17">
        <f t="shared" si="25"/>
        <v>1</v>
      </c>
      <c r="V35" s="17">
        <f t="shared" si="25"/>
        <v>-7</v>
      </c>
      <c r="W35" s="15">
        <f t="shared" si="15"/>
        <v>-66.666666666666671</v>
      </c>
      <c r="X35" s="15">
        <f t="shared" si="15"/>
        <v>50</v>
      </c>
      <c r="Y35" s="15">
        <f t="shared" si="15"/>
        <v>-100</v>
      </c>
      <c r="Z35" s="17">
        <f t="shared" ref="Z35:AB35" si="26">SUM(Z25:Z30)</f>
        <v>-2</v>
      </c>
      <c r="AA35" s="17">
        <f t="shared" si="26"/>
        <v>2</v>
      </c>
      <c r="AB35" s="17">
        <f t="shared" si="26"/>
        <v>-4</v>
      </c>
      <c r="AC35" s="15">
        <f t="shared" si="17"/>
        <v>-40</v>
      </c>
      <c r="AD35" s="15">
        <f t="shared" si="17"/>
        <v>200</v>
      </c>
      <c r="AE35" s="15">
        <f t="shared" si="17"/>
        <v>-100</v>
      </c>
      <c r="AH35" s="4">
        <f t="shared" ref="AH35:AJ35" si="27">SUM(AH25:AH30)</f>
        <v>9</v>
      </c>
      <c r="AI35" s="4">
        <f t="shared" si="27"/>
        <v>2</v>
      </c>
      <c r="AJ35" s="4">
        <f t="shared" si="27"/>
        <v>7</v>
      </c>
      <c r="AK35" s="4">
        <f>SUM(AK25:AK30)</f>
        <v>5</v>
      </c>
      <c r="AL35" s="4">
        <f>SUM(AL25:AL30)</f>
        <v>1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1</v>
      </c>
      <c r="S36" s="17">
        <f t="shared" si="28"/>
        <v>0</v>
      </c>
      <c r="T36" s="17">
        <f t="shared" si="28"/>
        <v>-7</v>
      </c>
      <c r="U36" s="17">
        <f t="shared" si="28"/>
        <v>-1</v>
      </c>
      <c r="V36" s="17">
        <f t="shared" si="28"/>
        <v>-6</v>
      </c>
      <c r="W36" s="15">
        <f t="shared" si="15"/>
        <v>-87.5</v>
      </c>
      <c r="X36" s="15">
        <f t="shared" si="15"/>
        <v>-50</v>
      </c>
      <c r="Y36" s="15">
        <f t="shared" si="15"/>
        <v>-100</v>
      </c>
      <c r="Z36" s="17">
        <f t="shared" ref="Z36:AB36" si="29">SUM(Z27:Z30)</f>
        <v>-4</v>
      </c>
      <c r="AA36" s="17">
        <f t="shared" si="29"/>
        <v>0</v>
      </c>
      <c r="AB36" s="17">
        <f t="shared" si="29"/>
        <v>-4</v>
      </c>
      <c r="AC36" s="15">
        <f t="shared" si="17"/>
        <v>-80</v>
      </c>
      <c r="AD36" s="15">
        <f t="shared" si="17"/>
        <v>0</v>
      </c>
      <c r="AE36" s="15">
        <f t="shared" si="17"/>
        <v>-100</v>
      </c>
      <c r="AH36" s="4">
        <f t="shared" ref="AH36:AJ36" si="30">SUM(AH27:AH30)</f>
        <v>8</v>
      </c>
      <c r="AI36" s="4">
        <f t="shared" si="30"/>
        <v>2</v>
      </c>
      <c r="AJ36" s="4">
        <f t="shared" si="30"/>
        <v>6</v>
      </c>
      <c r="AK36" s="4">
        <f>SUM(AK27:AK30)</f>
        <v>5</v>
      </c>
      <c r="AL36" s="4">
        <f>SUM(AL27:AL30)</f>
        <v>1</v>
      </c>
      <c r="AM36" s="4">
        <f>SUM(AM27:AM30)</f>
        <v>4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 t="e">
        <f t="shared" si="31"/>
        <v>#DIV/0!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 t="e">
        <f t="shared" si="33"/>
        <v>#DIV/0!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 t="e">
        <f t="shared" si="35"/>
        <v>#DIV/0!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 t="e">
        <f t="shared" si="37"/>
        <v>#DIV/0!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 t="e">
        <f>S39-AJ39</f>
        <v>#DIV/0!</v>
      </c>
      <c r="Z39" s="12">
        <f t="shared" si="37"/>
        <v>33.333333333333329</v>
      </c>
      <c r="AA39" s="12">
        <f t="shared" si="37"/>
        <v>-100</v>
      </c>
      <c r="AB39" s="12">
        <f t="shared" si="37"/>
        <v>0</v>
      </c>
      <c r="AC39" s="12">
        <f>Q39-AK39</f>
        <v>-16.666666666666664</v>
      </c>
      <c r="AD39" s="12">
        <f t="shared" si="35"/>
        <v>-50</v>
      </c>
      <c r="AE39" s="12" t="e">
        <f t="shared" si="35"/>
        <v>#DIV/0!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16.666666666666664</v>
      </c>
      <c r="AL39" s="12">
        <f>AL33/AL9*100</f>
        <v>50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 t="e">
        <f t="shared" si="40"/>
        <v>#DIV/0!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 t="e">
        <f>S40-AJ40</f>
        <v>#DIV/0!</v>
      </c>
      <c r="Z40" s="12">
        <f>Z34/Z9*100</f>
        <v>66.666666666666657</v>
      </c>
      <c r="AA40" s="12">
        <f t="shared" ref="AA40:AB40" si="43">AA34/AA9*100</f>
        <v>200</v>
      </c>
      <c r="AB40" s="12">
        <f t="shared" si="43"/>
        <v>100</v>
      </c>
      <c r="AC40" s="12">
        <f t="shared" ref="AC40:AC42" si="44">Q40-AK40</f>
        <v>16.666666666666657</v>
      </c>
      <c r="AD40" s="12">
        <f t="shared" si="35"/>
        <v>50</v>
      </c>
      <c r="AE40" s="12" t="e">
        <f t="shared" si="35"/>
        <v>#DIV/0!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83.333333333333343</v>
      </c>
      <c r="AL40" s="12">
        <f>AL34/AL9*100</f>
        <v>50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 t="e">
        <f t="shared" si="46"/>
        <v>#DIV/0!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2">
        <f t="shared" si="33"/>
        <v>0</v>
      </c>
      <c r="Y41" s="12" t="e">
        <f>S41-AJ41</f>
        <v>#DIV/0!</v>
      </c>
      <c r="Z41" s="12">
        <f>Z35/Z9*100</f>
        <v>66.666666666666657</v>
      </c>
      <c r="AA41" s="12">
        <f t="shared" ref="AA41:AB41" si="48">AA35/AA9*100</f>
        <v>200</v>
      </c>
      <c r="AB41" s="12">
        <f t="shared" si="48"/>
        <v>100</v>
      </c>
      <c r="AC41" s="12">
        <f t="shared" si="44"/>
        <v>16.666666666666657</v>
      </c>
      <c r="AD41" s="12">
        <f>R41-AL41</f>
        <v>50</v>
      </c>
      <c r="AE41" s="12" t="e">
        <f t="shared" si="35"/>
        <v>#DIV/0!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83.333333333333343</v>
      </c>
      <c r="AL41" s="12">
        <f t="shared" si="49"/>
        <v>50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33.333333333333329</v>
      </c>
      <c r="R42" s="12">
        <f t="shared" si="50"/>
        <v>33.333333333333329</v>
      </c>
      <c r="S42" s="12" t="e">
        <f t="shared" si="50"/>
        <v>#DIV/0!</v>
      </c>
      <c r="T42" s="12">
        <f t="shared" si="50"/>
        <v>116.66666666666667</v>
      </c>
      <c r="U42" s="12">
        <f t="shared" si="50"/>
        <v>-100</v>
      </c>
      <c r="V42" s="12">
        <f t="shared" si="50"/>
        <v>85.714285714285708</v>
      </c>
      <c r="W42" s="12">
        <f t="shared" si="42"/>
        <v>-55.555555555555557</v>
      </c>
      <c r="X42" s="12">
        <f t="shared" si="33"/>
        <v>-66.666666666666671</v>
      </c>
      <c r="Y42" s="12" t="e">
        <f>S42-AJ42</f>
        <v>#DIV/0!</v>
      </c>
      <c r="Z42" s="12">
        <f t="shared" si="50"/>
        <v>133.33333333333331</v>
      </c>
      <c r="AA42" s="12">
        <f t="shared" si="50"/>
        <v>0</v>
      </c>
      <c r="AB42" s="12">
        <f t="shared" si="50"/>
        <v>100</v>
      </c>
      <c r="AC42" s="12">
        <f t="shared" si="44"/>
        <v>-50.000000000000014</v>
      </c>
      <c r="AD42" s="12">
        <f>R42-AL42</f>
        <v>-16.666666666666671</v>
      </c>
      <c r="AE42" s="12" t="e">
        <f t="shared" si="35"/>
        <v>#DIV/0!</v>
      </c>
      <c r="AH42" s="12">
        <f t="shared" ref="AH42:AJ42" si="51">AH36/AH9*100</f>
        <v>88.888888888888886</v>
      </c>
      <c r="AI42" s="12">
        <f t="shared" si="51"/>
        <v>100</v>
      </c>
      <c r="AJ42" s="12">
        <f t="shared" si="51"/>
        <v>85.714285714285708</v>
      </c>
      <c r="AK42" s="12">
        <f>AK36/AK9*100</f>
        <v>83.333333333333343</v>
      </c>
      <c r="AL42" s="12">
        <f>AL36/AL9*100</f>
        <v>50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113</v>
      </c>
      <c r="C9" s="17">
        <f>SUM(C10:C30)</f>
        <v>60</v>
      </c>
      <c r="D9" s="17">
        <f>SUM(D10:D30)</f>
        <v>53</v>
      </c>
      <c r="E9" s="17">
        <f>F9+G9</f>
        <v>22</v>
      </c>
      <c r="F9" s="17">
        <f>SUM(F10:F30)</f>
        <v>19</v>
      </c>
      <c r="G9" s="17">
        <f>SUM(G10:G30)</f>
        <v>3</v>
      </c>
      <c r="H9" s="15">
        <f>IF(B9=E9,0,(1-(B9/(B9-E9)))*-100)</f>
        <v>24.175824175824179</v>
      </c>
      <c r="I9" s="15">
        <f>IF(C9=F9,0,(1-(C9/(C9-F9)))*-100)</f>
        <v>46.341463414634141</v>
      </c>
      <c r="J9" s="15">
        <f>IF(D9=G9,0,(1-(D9/(D9-G9)))*-100)</f>
        <v>6.0000000000000053</v>
      </c>
      <c r="K9" s="17">
        <f>L9+M9</f>
        <v>7</v>
      </c>
      <c r="L9" s="17">
        <f>SUM(L10:L30)</f>
        <v>0</v>
      </c>
      <c r="M9" s="17">
        <f>SUM(M10:M30)</f>
        <v>7</v>
      </c>
      <c r="N9" s="15">
        <f>IF(B9=K9,0,(1-(B9/(B9-K9)))*-100)</f>
        <v>6.60377358490567</v>
      </c>
      <c r="O9" s="15">
        <f t="shared" ref="O9:P10" si="0">IF(C9=L9,0,(1-(C9/(C9-L9)))*-100)</f>
        <v>0</v>
      </c>
      <c r="P9" s="15">
        <f>IF(D9=M9,0,(1-(D9/(D9-M9)))*-100)</f>
        <v>15.217391304347828</v>
      </c>
      <c r="Q9" s="17">
        <f>R9+S9</f>
        <v>194</v>
      </c>
      <c r="R9" s="17">
        <f>SUM(R10:R30)</f>
        <v>104</v>
      </c>
      <c r="S9" s="17">
        <f>SUM(S10:S30)</f>
        <v>90</v>
      </c>
      <c r="T9" s="17">
        <f>U9+V9</f>
        <v>-3</v>
      </c>
      <c r="U9" s="17">
        <f>SUM(U10:U30)</f>
        <v>-2</v>
      </c>
      <c r="V9" s="17">
        <f>SUM(V10:V30)</f>
        <v>-1</v>
      </c>
      <c r="W9" s="15">
        <f>IF(Q9=T9,IF(Q9&gt;0,"皆増",0),(1-(Q9/(Q9-T9)))*-100)</f>
        <v>-1.5228426395939132</v>
      </c>
      <c r="X9" s="15">
        <f t="shared" ref="X9:Y30" si="1">IF(R9=U9,IF(R9&gt;0,"皆増",0),(1-(R9/(R9-U9)))*-100)</f>
        <v>-1.8867924528301883</v>
      </c>
      <c r="Y9" s="15">
        <f t="shared" si="1"/>
        <v>-1.098901098901095</v>
      </c>
      <c r="Z9" s="17">
        <f>AA9+AB9</f>
        <v>19</v>
      </c>
      <c r="AA9" s="17">
        <f>SUM(AA10:AA30)</f>
        <v>22</v>
      </c>
      <c r="AB9" s="17">
        <f>SUM(AB10:AB30)</f>
        <v>-3</v>
      </c>
      <c r="AC9" s="15">
        <f>IF(Q9=Z9,IF(Q9&gt;0,"皆増",0),(1-(Q9/(Q9-Z9)))*-100)</f>
        <v>10.857142857142854</v>
      </c>
      <c r="AD9" s="15">
        <f t="shared" ref="AD9:AE30" si="2">IF(R9=AA9,IF(R9&gt;0,"皆増",0),(1-(R9/(R9-AA9)))*-100)</f>
        <v>26.829268292682929</v>
      </c>
      <c r="AE9" s="15">
        <f t="shared" si="2"/>
        <v>-3.2258064516129004</v>
      </c>
      <c r="AH9" s="4">
        <f t="shared" ref="AH9:AJ30" si="3">Q9-T9</f>
        <v>197</v>
      </c>
      <c r="AI9" s="4">
        <f t="shared" si="3"/>
        <v>106</v>
      </c>
      <c r="AJ9" s="4">
        <f t="shared" si="3"/>
        <v>91</v>
      </c>
      <c r="AK9" s="4">
        <f t="shared" ref="AK9:AM30" si="4">Q9-Z9</f>
        <v>175</v>
      </c>
      <c r="AL9" s="4">
        <f t="shared" si="4"/>
        <v>82</v>
      </c>
      <c r="AM9" s="4">
        <f t="shared" si="4"/>
        <v>93</v>
      </c>
    </row>
    <row r="10" spans="1:39" s="1" customFormat="1" ht="18" customHeight="1" x14ac:dyDescent="0.2">
      <c r="A10" s="4" t="s">
        <v>1</v>
      </c>
      <c r="B10" s="17">
        <f t="shared" ref="B10" si="5">C10+D10</f>
        <v>113</v>
      </c>
      <c r="C10" s="17">
        <v>60</v>
      </c>
      <c r="D10" s="17">
        <v>53</v>
      </c>
      <c r="E10" s="17">
        <f t="shared" ref="E10" si="6">F10+G10</f>
        <v>22</v>
      </c>
      <c r="F10" s="17">
        <v>19</v>
      </c>
      <c r="G10" s="17">
        <v>3</v>
      </c>
      <c r="H10" s="15">
        <f>IF(B10=E10,0,(1-(B10/(B10-E10)))*-100)</f>
        <v>24.175824175824179</v>
      </c>
      <c r="I10" s="15">
        <f t="shared" ref="I10" si="7">IF(C10=F10,0,(1-(C10/(C10-F10)))*-100)</f>
        <v>46.341463414634141</v>
      </c>
      <c r="J10" s="15">
        <f>IF(D10=G10,0,(1-(D10/(D10-G10)))*-100)</f>
        <v>6.0000000000000053</v>
      </c>
      <c r="K10" s="17">
        <f t="shared" ref="K10" si="8">L10+M10</f>
        <v>7</v>
      </c>
      <c r="L10" s="17">
        <v>0</v>
      </c>
      <c r="M10" s="17">
        <v>7</v>
      </c>
      <c r="N10" s="15">
        <f>IF(B10=K10,0,(1-(B10/(B10-K10)))*-100)</f>
        <v>6.60377358490567</v>
      </c>
      <c r="O10" s="15">
        <f t="shared" si="0"/>
        <v>0</v>
      </c>
      <c r="P10" s="15">
        <f t="shared" si="0"/>
        <v>15.217391304347828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0</v>
      </c>
      <c r="S16" s="17">
        <v>1</v>
      </c>
      <c r="T16" s="17">
        <f t="shared" si="10"/>
        <v>-1</v>
      </c>
      <c r="U16" s="17">
        <v>-2</v>
      </c>
      <c r="V16" s="17">
        <v>1</v>
      </c>
      <c r="W16" s="15">
        <f t="shared" si="11"/>
        <v>-50</v>
      </c>
      <c r="X16" s="15">
        <f t="shared" si="1"/>
        <v>-100</v>
      </c>
      <c r="Y16" s="15" t="str">
        <f t="shared" si="1"/>
        <v>皆増</v>
      </c>
      <c r="Z16" s="17">
        <f t="shared" si="12"/>
        <v>1</v>
      </c>
      <c r="AA16" s="17">
        <v>0</v>
      </c>
      <c r="AB16" s="17">
        <v>1</v>
      </c>
      <c r="AC16" s="15" t="str">
        <f t="shared" si="13"/>
        <v>皆増</v>
      </c>
      <c r="AD16" s="15">
        <f t="shared" si="2"/>
        <v>0</v>
      </c>
      <c r="AE16" s="15" t="str">
        <f t="shared" si="2"/>
        <v>皆増</v>
      </c>
      <c r="AH16" s="4">
        <f t="shared" si="3"/>
        <v>2</v>
      </c>
      <c r="AI16" s="4">
        <f t="shared" si="3"/>
        <v>2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-1</v>
      </c>
      <c r="U17" s="17">
        <v>-1</v>
      </c>
      <c r="V17" s="17">
        <v>0</v>
      </c>
      <c r="W17" s="15">
        <f t="shared" si="11"/>
        <v>-100</v>
      </c>
      <c r="X17" s="15">
        <f t="shared" si="1"/>
        <v>-100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1</v>
      </c>
      <c r="AI17" s="4">
        <f t="shared" si="3"/>
        <v>1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 t="str">
        <f t="shared" si="11"/>
        <v>皆増</v>
      </c>
      <c r="X19" s="15">
        <f t="shared" si="1"/>
        <v>0</v>
      </c>
      <c r="Y19" s="15" t="str">
        <f t="shared" si="1"/>
        <v>皆増</v>
      </c>
      <c r="Z19" s="17">
        <f t="shared" si="12"/>
        <v>0</v>
      </c>
      <c r="AA19" s="17">
        <v>-1</v>
      </c>
      <c r="AB19" s="17">
        <v>1</v>
      </c>
      <c r="AC19" s="15">
        <f t="shared" si="13"/>
        <v>0</v>
      </c>
      <c r="AD19" s="15">
        <f t="shared" si="2"/>
        <v>-100</v>
      </c>
      <c r="AE19" s="15" t="str">
        <f t="shared" si="2"/>
        <v>皆増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3</v>
      </c>
      <c r="R20" s="17">
        <v>2</v>
      </c>
      <c r="S20" s="17">
        <v>1</v>
      </c>
      <c r="T20" s="17">
        <f t="shared" si="10"/>
        <v>3</v>
      </c>
      <c r="U20" s="17">
        <v>2</v>
      </c>
      <c r="V20" s="17">
        <v>1</v>
      </c>
      <c r="W20" s="15" t="str">
        <f t="shared" si="11"/>
        <v>皆増</v>
      </c>
      <c r="X20" s="15" t="str">
        <f t="shared" si="1"/>
        <v>皆増</v>
      </c>
      <c r="Y20" s="15" t="str">
        <f t="shared" si="1"/>
        <v>皆増</v>
      </c>
      <c r="Z20" s="17">
        <f t="shared" si="12"/>
        <v>1</v>
      </c>
      <c r="AA20" s="17">
        <v>1</v>
      </c>
      <c r="AB20" s="17">
        <v>0</v>
      </c>
      <c r="AC20" s="15">
        <f t="shared" si="13"/>
        <v>50</v>
      </c>
      <c r="AD20" s="15">
        <f t="shared" si="2"/>
        <v>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2</v>
      </c>
      <c r="AL20" s="4">
        <f t="shared" si="4"/>
        <v>1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8</v>
      </c>
      <c r="R21" s="17">
        <v>3</v>
      </c>
      <c r="S21" s="17">
        <v>5</v>
      </c>
      <c r="T21" s="17">
        <f t="shared" si="10"/>
        <v>6</v>
      </c>
      <c r="U21" s="17">
        <v>1</v>
      </c>
      <c r="V21" s="17">
        <v>5</v>
      </c>
      <c r="W21" s="15">
        <f t="shared" si="11"/>
        <v>300</v>
      </c>
      <c r="X21" s="15">
        <f t="shared" si="1"/>
        <v>50</v>
      </c>
      <c r="Y21" s="15" t="str">
        <f t="shared" si="1"/>
        <v>皆増</v>
      </c>
      <c r="Z21" s="17">
        <f t="shared" si="12"/>
        <v>6</v>
      </c>
      <c r="AA21" s="17">
        <v>3</v>
      </c>
      <c r="AB21" s="17">
        <v>3</v>
      </c>
      <c r="AC21" s="15">
        <f t="shared" si="13"/>
        <v>300</v>
      </c>
      <c r="AD21" s="15" t="str">
        <f t="shared" si="2"/>
        <v>皆増</v>
      </c>
      <c r="AE21" s="15">
        <f t="shared" si="2"/>
        <v>150</v>
      </c>
      <c r="AH21" s="4">
        <f t="shared" si="3"/>
        <v>2</v>
      </c>
      <c r="AI21" s="4">
        <f t="shared" si="3"/>
        <v>2</v>
      </c>
      <c r="AJ21" s="4">
        <f t="shared" si="3"/>
        <v>0</v>
      </c>
      <c r="AK21" s="4">
        <f t="shared" si="4"/>
        <v>2</v>
      </c>
      <c r="AL21" s="4">
        <f t="shared" si="4"/>
        <v>0</v>
      </c>
      <c r="AM21" s="4">
        <f t="shared" si="4"/>
        <v>2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8</v>
      </c>
      <c r="R22" s="17">
        <v>7</v>
      </c>
      <c r="S22" s="17">
        <v>1</v>
      </c>
      <c r="T22" s="17">
        <f t="shared" si="10"/>
        <v>0</v>
      </c>
      <c r="U22" s="17">
        <v>1</v>
      </c>
      <c r="V22" s="17">
        <v>-1</v>
      </c>
      <c r="W22" s="15">
        <f t="shared" si="11"/>
        <v>0</v>
      </c>
      <c r="X22" s="15">
        <f t="shared" si="1"/>
        <v>16.666666666666675</v>
      </c>
      <c r="Y22" s="15">
        <f t="shared" si="1"/>
        <v>-50</v>
      </c>
      <c r="Z22" s="17">
        <f t="shared" si="12"/>
        <v>7</v>
      </c>
      <c r="AA22" s="17">
        <v>6</v>
      </c>
      <c r="AB22" s="17">
        <v>1</v>
      </c>
      <c r="AC22" s="15">
        <f t="shared" si="13"/>
        <v>700</v>
      </c>
      <c r="AD22" s="15">
        <f t="shared" si="2"/>
        <v>600</v>
      </c>
      <c r="AE22" s="15" t="str">
        <f t="shared" si="2"/>
        <v>皆増</v>
      </c>
      <c r="AH22" s="4">
        <f t="shared" si="3"/>
        <v>8</v>
      </c>
      <c r="AI22" s="4">
        <f t="shared" si="3"/>
        <v>6</v>
      </c>
      <c r="AJ22" s="4">
        <f t="shared" si="3"/>
        <v>2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8</v>
      </c>
      <c r="R23" s="17">
        <v>5</v>
      </c>
      <c r="S23" s="17">
        <v>3</v>
      </c>
      <c r="T23" s="17">
        <f t="shared" si="10"/>
        <v>2</v>
      </c>
      <c r="U23" s="17">
        <v>1</v>
      </c>
      <c r="V23" s="17">
        <v>1</v>
      </c>
      <c r="W23" s="15">
        <f t="shared" si="11"/>
        <v>33.333333333333329</v>
      </c>
      <c r="X23" s="15">
        <f t="shared" si="1"/>
        <v>25</v>
      </c>
      <c r="Y23" s="15">
        <f t="shared" si="1"/>
        <v>50</v>
      </c>
      <c r="Z23" s="17">
        <f t="shared" si="12"/>
        <v>-1</v>
      </c>
      <c r="AA23" s="17">
        <v>-2</v>
      </c>
      <c r="AB23" s="17">
        <v>1</v>
      </c>
      <c r="AC23" s="15">
        <f t="shared" si="13"/>
        <v>-11.111111111111116</v>
      </c>
      <c r="AD23" s="15">
        <f t="shared" si="2"/>
        <v>-28.571428571428569</v>
      </c>
      <c r="AE23" s="15">
        <f t="shared" si="2"/>
        <v>50</v>
      </c>
      <c r="AH23" s="4">
        <f t="shared" si="3"/>
        <v>6</v>
      </c>
      <c r="AI23" s="4">
        <f t="shared" si="3"/>
        <v>4</v>
      </c>
      <c r="AJ23" s="4">
        <f t="shared" si="3"/>
        <v>2</v>
      </c>
      <c r="AK23" s="4">
        <f t="shared" si="4"/>
        <v>9</v>
      </c>
      <c r="AL23" s="4">
        <f t="shared" si="4"/>
        <v>7</v>
      </c>
      <c r="AM23" s="4">
        <f t="shared" si="4"/>
        <v>2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16</v>
      </c>
      <c r="R24" s="17">
        <v>14</v>
      </c>
      <c r="S24" s="17">
        <v>2</v>
      </c>
      <c r="T24" s="17">
        <f t="shared" si="10"/>
        <v>-2</v>
      </c>
      <c r="U24" s="17">
        <v>1</v>
      </c>
      <c r="V24" s="17">
        <v>-3</v>
      </c>
      <c r="W24" s="15">
        <f t="shared" si="11"/>
        <v>-11.111111111111116</v>
      </c>
      <c r="X24" s="15">
        <f t="shared" si="1"/>
        <v>7.6923076923076872</v>
      </c>
      <c r="Y24" s="15">
        <f t="shared" si="1"/>
        <v>-60</v>
      </c>
      <c r="Z24" s="17">
        <f t="shared" si="12"/>
        <v>-2</v>
      </c>
      <c r="AA24" s="17">
        <v>5</v>
      </c>
      <c r="AB24" s="17">
        <v>-7</v>
      </c>
      <c r="AC24" s="15">
        <f t="shared" si="13"/>
        <v>-11.111111111111116</v>
      </c>
      <c r="AD24" s="15">
        <f t="shared" si="2"/>
        <v>55.555555555555557</v>
      </c>
      <c r="AE24" s="15">
        <f t="shared" si="2"/>
        <v>-77.777777777777786</v>
      </c>
      <c r="AH24" s="4">
        <f t="shared" si="3"/>
        <v>18</v>
      </c>
      <c r="AI24" s="4">
        <f t="shared" si="3"/>
        <v>13</v>
      </c>
      <c r="AJ24" s="4">
        <f t="shared" si="3"/>
        <v>5</v>
      </c>
      <c r="AK24" s="4">
        <f t="shared" si="4"/>
        <v>18</v>
      </c>
      <c r="AL24" s="4">
        <f t="shared" si="4"/>
        <v>9</v>
      </c>
      <c r="AM24" s="4">
        <f t="shared" si="4"/>
        <v>9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17</v>
      </c>
      <c r="R25" s="17">
        <v>14</v>
      </c>
      <c r="S25" s="17">
        <v>3</v>
      </c>
      <c r="T25" s="17">
        <f t="shared" si="10"/>
        <v>-5</v>
      </c>
      <c r="U25" s="17">
        <v>-2</v>
      </c>
      <c r="V25" s="17">
        <v>-3</v>
      </c>
      <c r="W25" s="15">
        <f t="shared" si="11"/>
        <v>-22.72727272727273</v>
      </c>
      <c r="X25" s="15">
        <f t="shared" si="1"/>
        <v>-12.5</v>
      </c>
      <c r="Y25" s="15">
        <f t="shared" si="1"/>
        <v>-50</v>
      </c>
      <c r="Z25" s="17">
        <f t="shared" si="12"/>
        <v>7</v>
      </c>
      <c r="AA25" s="17">
        <v>6</v>
      </c>
      <c r="AB25" s="17">
        <v>1</v>
      </c>
      <c r="AC25" s="15">
        <f t="shared" si="13"/>
        <v>70</v>
      </c>
      <c r="AD25" s="15">
        <f t="shared" si="2"/>
        <v>75</v>
      </c>
      <c r="AE25" s="15">
        <f t="shared" si="2"/>
        <v>50</v>
      </c>
      <c r="AH25" s="4">
        <f t="shared" si="3"/>
        <v>22</v>
      </c>
      <c r="AI25" s="4">
        <f t="shared" si="3"/>
        <v>16</v>
      </c>
      <c r="AJ25" s="4">
        <f t="shared" si="3"/>
        <v>6</v>
      </c>
      <c r="AK25" s="4">
        <f t="shared" si="4"/>
        <v>10</v>
      </c>
      <c r="AL25" s="4">
        <f t="shared" si="4"/>
        <v>8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25</v>
      </c>
      <c r="R26" s="17">
        <v>14</v>
      </c>
      <c r="S26" s="17">
        <v>11</v>
      </c>
      <c r="T26" s="17">
        <f t="shared" si="10"/>
        <v>-4</v>
      </c>
      <c r="U26" s="17">
        <v>1</v>
      </c>
      <c r="V26" s="17">
        <v>-5</v>
      </c>
      <c r="W26" s="15">
        <f t="shared" si="11"/>
        <v>-13.793103448275868</v>
      </c>
      <c r="X26" s="15">
        <f t="shared" si="1"/>
        <v>7.6923076923076872</v>
      </c>
      <c r="Y26" s="15">
        <f t="shared" si="1"/>
        <v>-31.25</v>
      </c>
      <c r="Z26" s="17">
        <f t="shared" si="12"/>
        <v>-5</v>
      </c>
      <c r="AA26" s="17">
        <v>-1</v>
      </c>
      <c r="AB26" s="17">
        <v>-4</v>
      </c>
      <c r="AC26" s="15">
        <f t="shared" si="13"/>
        <v>-16.666666666666664</v>
      </c>
      <c r="AD26" s="15">
        <f t="shared" si="2"/>
        <v>-6.6666666666666652</v>
      </c>
      <c r="AE26" s="15">
        <f t="shared" si="2"/>
        <v>-26.666666666666671</v>
      </c>
      <c r="AH26" s="4">
        <f t="shared" si="3"/>
        <v>29</v>
      </c>
      <c r="AI26" s="4">
        <f t="shared" si="3"/>
        <v>13</v>
      </c>
      <c r="AJ26" s="4">
        <f t="shared" si="3"/>
        <v>16</v>
      </c>
      <c r="AK26" s="4">
        <f t="shared" si="4"/>
        <v>30</v>
      </c>
      <c r="AL26" s="4">
        <f t="shared" si="4"/>
        <v>15</v>
      </c>
      <c r="AM26" s="4">
        <f t="shared" si="4"/>
        <v>15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38</v>
      </c>
      <c r="R27" s="17">
        <v>24</v>
      </c>
      <c r="S27" s="17">
        <v>14</v>
      </c>
      <c r="T27" s="17">
        <f t="shared" si="10"/>
        <v>-5</v>
      </c>
      <c r="U27" s="17">
        <v>2</v>
      </c>
      <c r="V27" s="17">
        <v>-7</v>
      </c>
      <c r="W27" s="15">
        <f t="shared" si="11"/>
        <v>-11.627906976744185</v>
      </c>
      <c r="X27" s="15">
        <f t="shared" si="1"/>
        <v>9.0909090909090828</v>
      </c>
      <c r="Y27" s="15">
        <f t="shared" si="1"/>
        <v>-33.333333333333336</v>
      </c>
      <c r="Z27" s="17">
        <f t="shared" si="12"/>
        <v>4</v>
      </c>
      <c r="AA27" s="17">
        <v>9</v>
      </c>
      <c r="AB27" s="17">
        <v>-5</v>
      </c>
      <c r="AC27" s="15">
        <f t="shared" si="13"/>
        <v>11.764705882352944</v>
      </c>
      <c r="AD27" s="15">
        <f t="shared" si="2"/>
        <v>60.000000000000007</v>
      </c>
      <c r="AE27" s="15">
        <f t="shared" si="2"/>
        <v>-26.315789473684216</v>
      </c>
      <c r="AH27" s="4">
        <f t="shared" si="3"/>
        <v>43</v>
      </c>
      <c r="AI27" s="4">
        <f t="shared" si="3"/>
        <v>22</v>
      </c>
      <c r="AJ27" s="4">
        <f t="shared" si="3"/>
        <v>21</v>
      </c>
      <c r="AK27" s="4">
        <f t="shared" si="4"/>
        <v>34</v>
      </c>
      <c r="AL27" s="4">
        <f t="shared" si="4"/>
        <v>15</v>
      </c>
      <c r="AM27" s="4">
        <f t="shared" si="4"/>
        <v>19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40</v>
      </c>
      <c r="R28" s="17">
        <v>16</v>
      </c>
      <c r="S28" s="17">
        <v>24</v>
      </c>
      <c r="T28" s="17">
        <f t="shared" si="10"/>
        <v>11</v>
      </c>
      <c r="U28" s="17">
        <v>1</v>
      </c>
      <c r="V28" s="17">
        <v>10</v>
      </c>
      <c r="W28" s="15">
        <f t="shared" si="11"/>
        <v>37.931034482758633</v>
      </c>
      <c r="X28" s="15">
        <f t="shared" si="1"/>
        <v>6.6666666666666652</v>
      </c>
      <c r="Y28" s="15">
        <f t="shared" si="1"/>
        <v>71.428571428571416</v>
      </c>
      <c r="Z28" s="17">
        <f t="shared" si="12"/>
        <v>6</v>
      </c>
      <c r="AA28" s="17">
        <v>1</v>
      </c>
      <c r="AB28" s="17">
        <v>5</v>
      </c>
      <c r="AC28" s="15">
        <f t="shared" si="13"/>
        <v>17.647058823529417</v>
      </c>
      <c r="AD28" s="15">
        <f t="shared" si="2"/>
        <v>6.6666666666666652</v>
      </c>
      <c r="AE28" s="15">
        <f t="shared" si="2"/>
        <v>26.315789473684205</v>
      </c>
      <c r="AH28" s="4">
        <f t="shared" si="3"/>
        <v>29</v>
      </c>
      <c r="AI28" s="4">
        <f t="shared" si="3"/>
        <v>15</v>
      </c>
      <c r="AJ28" s="4">
        <f t="shared" si="3"/>
        <v>14</v>
      </c>
      <c r="AK28" s="4">
        <f t="shared" si="4"/>
        <v>34</v>
      </c>
      <c r="AL28" s="4">
        <f t="shared" si="4"/>
        <v>15</v>
      </c>
      <c r="AM28" s="4">
        <f t="shared" si="4"/>
        <v>19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21</v>
      </c>
      <c r="R29" s="17">
        <v>3</v>
      </c>
      <c r="S29" s="17">
        <v>18</v>
      </c>
      <c r="T29" s="17">
        <f t="shared" si="10"/>
        <v>-10</v>
      </c>
      <c r="U29" s="17">
        <v>-6</v>
      </c>
      <c r="V29" s="17">
        <v>-4</v>
      </c>
      <c r="W29" s="15">
        <f t="shared" si="11"/>
        <v>-32.258064516129039</v>
      </c>
      <c r="X29" s="15">
        <f t="shared" si="1"/>
        <v>-66.666666666666671</v>
      </c>
      <c r="Y29" s="15">
        <f t="shared" si="1"/>
        <v>-18.181818181818176</v>
      </c>
      <c r="Z29" s="17">
        <f t="shared" si="12"/>
        <v>-3</v>
      </c>
      <c r="AA29" s="17">
        <v>-6</v>
      </c>
      <c r="AB29" s="17">
        <v>3</v>
      </c>
      <c r="AC29" s="15">
        <f t="shared" si="13"/>
        <v>-12.5</v>
      </c>
      <c r="AD29" s="15">
        <f t="shared" si="2"/>
        <v>-66.666666666666671</v>
      </c>
      <c r="AE29" s="15">
        <f t="shared" si="2"/>
        <v>19.999999999999996</v>
      </c>
      <c r="AH29" s="4">
        <f t="shared" si="3"/>
        <v>31</v>
      </c>
      <c r="AI29" s="4">
        <f t="shared" si="3"/>
        <v>9</v>
      </c>
      <c r="AJ29" s="4">
        <f t="shared" si="3"/>
        <v>22</v>
      </c>
      <c r="AK29" s="4">
        <f t="shared" si="4"/>
        <v>24</v>
      </c>
      <c r="AL29" s="4">
        <f t="shared" si="4"/>
        <v>9</v>
      </c>
      <c r="AM29" s="4">
        <f t="shared" si="4"/>
        <v>15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8</v>
      </c>
      <c r="R30" s="17">
        <v>2</v>
      </c>
      <c r="S30" s="17">
        <v>6</v>
      </c>
      <c r="T30" s="17">
        <f t="shared" si="10"/>
        <v>2</v>
      </c>
      <c r="U30" s="17">
        <v>-1</v>
      </c>
      <c r="V30" s="17">
        <v>3</v>
      </c>
      <c r="W30" s="15">
        <f t="shared" si="11"/>
        <v>33.333333333333329</v>
      </c>
      <c r="X30" s="15">
        <f t="shared" si="1"/>
        <v>-33.333333333333336</v>
      </c>
      <c r="Y30" s="15">
        <f t="shared" si="1"/>
        <v>100</v>
      </c>
      <c r="Z30" s="17">
        <f t="shared" si="12"/>
        <v>-2</v>
      </c>
      <c r="AA30" s="17">
        <v>1</v>
      </c>
      <c r="AB30" s="17">
        <v>-3</v>
      </c>
      <c r="AC30" s="15">
        <f t="shared" si="13"/>
        <v>-19.999999999999996</v>
      </c>
      <c r="AD30" s="15">
        <f t="shared" si="2"/>
        <v>100</v>
      </c>
      <c r="AE30" s="15">
        <f t="shared" si="2"/>
        <v>-33.333333333333336</v>
      </c>
      <c r="AH30" s="4">
        <f t="shared" si="3"/>
        <v>6</v>
      </c>
      <c r="AI30" s="4">
        <f t="shared" si="3"/>
        <v>3</v>
      </c>
      <c r="AJ30" s="4">
        <f t="shared" si="3"/>
        <v>3</v>
      </c>
      <c r="AK30" s="4">
        <f t="shared" si="4"/>
        <v>10</v>
      </c>
      <c r="AL30" s="4">
        <f t="shared" si="4"/>
        <v>1</v>
      </c>
      <c r="AM30" s="4">
        <f t="shared" si="4"/>
        <v>9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21</v>
      </c>
      <c r="R33" s="17">
        <f t="shared" si="19"/>
        <v>12</v>
      </c>
      <c r="S33" s="17">
        <f>SUM(S13:S22)</f>
        <v>9</v>
      </c>
      <c r="T33" s="17">
        <f t="shared" si="19"/>
        <v>8</v>
      </c>
      <c r="U33" s="17">
        <f t="shared" si="19"/>
        <v>1</v>
      </c>
      <c r="V33" s="17">
        <f t="shared" si="19"/>
        <v>7</v>
      </c>
      <c r="W33" s="15">
        <f t="shared" si="15"/>
        <v>61.53846153846154</v>
      </c>
      <c r="X33" s="15">
        <f t="shared" si="15"/>
        <v>9.0909090909090828</v>
      </c>
      <c r="Y33" s="15">
        <f t="shared" si="15"/>
        <v>350</v>
      </c>
      <c r="Z33" s="17">
        <f t="shared" ref="Z33:AB33" si="20">SUM(Z13:Z22)</f>
        <v>15</v>
      </c>
      <c r="AA33" s="17">
        <f t="shared" si="20"/>
        <v>9</v>
      </c>
      <c r="AB33" s="17">
        <f t="shared" si="20"/>
        <v>6</v>
      </c>
      <c r="AC33" s="15">
        <f t="shared" si="17"/>
        <v>250</v>
      </c>
      <c r="AD33" s="15">
        <f t="shared" si="17"/>
        <v>300</v>
      </c>
      <c r="AE33" s="15">
        <f t="shared" si="17"/>
        <v>200</v>
      </c>
      <c r="AH33" s="4">
        <f t="shared" ref="AH33:AJ33" si="21">SUM(AH13:AH22)</f>
        <v>13</v>
      </c>
      <c r="AI33" s="4">
        <f t="shared" si="21"/>
        <v>11</v>
      </c>
      <c r="AJ33" s="4">
        <f t="shared" si="21"/>
        <v>2</v>
      </c>
      <c r="AK33" s="4">
        <f>SUM(AK13:AK22)</f>
        <v>6</v>
      </c>
      <c r="AL33" s="4">
        <f>SUM(AL13:AL22)</f>
        <v>3</v>
      </c>
      <c r="AM33" s="4">
        <f>SUM(AM13:AM22)</f>
        <v>3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173</v>
      </c>
      <c r="R34" s="17">
        <f t="shared" si="22"/>
        <v>92</v>
      </c>
      <c r="S34" s="17">
        <f t="shared" si="22"/>
        <v>81</v>
      </c>
      <c r="T34" s="17">
        <f t="shared" si="22"/>
        <v>-11</v>
      </c>
      <c r="U34" s="17">
        <f t="shared" si="22"/>
        <v>-3</v>
      </c>
      <c r="V34" s="17">
        <f t="shared" si="22"/>
        <v>-8</v>
      </c>
      <c r="W34" s="15">
        <f t="shared" si="15"/>
        <v>-5.9782608695652222</v>
      </c>
      <c r="X34" s="15">
        <f t="shared" si="15"/>
        <v>-3.157894736842104</v>
      </c>
      <c r="Y34" s="15">
        <f t="shared" si="15"/>
        <v>-8.9887640449438209</v>
      </c>
      <c r="Z34" s="17">
        <f t="shared" ref="Z34:AB34" si="23">SUM(Z23:Z30)</f>
        <v>4</v>
      </c>
      <c r="AA34" s="17">
        <f t="shared" si="23"/>
        <v>13</v>
      </c>
      <c r="AB34" s="17">
        <f t="shared" si="23"/>
        <v>-9</v>
      </c>
      <c r="AC34" s="15">
        <f t="shared" si="17"/>
        <v>2.3668639053254337</v>
      </c>
      <c r="AD34" s="15">
        <f t="shared" si="17"/>
        <v>16.455696202531644</v>
      </c>
      <c r="AE34" s="15">
        <f t="shared" si="17"/>
        <v>-9.9999999999999982</v>
      </c>
      <c r="AH34" s="4">
        <f t="shared" ref="AH34:AJ34" si="24">SUM(AH23:AH30)</f>
        <v>184</v>
      </c>
      <c r="AI34" s="4">
        <f t="shared" si="24"/>
        <v>95</v>
      </c>
      <c r="AJ34" s="4">
        <f t="shared" si="24"/>
        <v>89</v>
      </c>
      <c r="AK34" s="4">
        <f>SUM(AK23:AK30)</f>
        <v>169</v>
      </c>
      <c r="AL34" s="4">
        <f>SUM(AL23:AL30)</f>
        <v>79</v>
      </c>
      <c r="AM34" s="4">
        <f>SUM(AM23:AM30)</f>
        <v>90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149</v>
      </c>
      <c r="R35" s="17">
        <f t="shared" si="25"/>
        <v>73</v>
      </c>
      <c r="S35" s="17">
        <f t="shared" si="25"/>
        <v>76</v>
      </c>
      <c r="T35" s="17">
        <f t="shared" si="25"/>
        <v>-11</v>
      </c>
      <c r="U35" s="17">
        <f t="shared" si="25"/>
        <v>-5</v>
      </c>
      <c r="V35" s="17">
        <f t="shared" si="25"/>
        <v>-6</v>
      </c>
      <c r="W35" s="15">
        <f t="shared" si="15"/>
        <v>-6.8749999999999982</v>
      </c>
      <c r="X35" s="15">
        <f t="shared" si="15"/>
        <v>-6.4102564102564097</v>
      </c>
      <c r="Y35" s="15">
        <f t="shared" si="15"/>
        <v>-7.3170731707317032</v>
      </c>
      <c r="Z35" s="17">
        <f t="shared" ref="Z35:AB35" si="26">SUM(Z25:Z30)</f>
        <v>7</v>
      </c>
      <c r="AA35" s="17">
        <f t="shared" si="26"/>
        <v>10</v>
      </c>
      <c r="AB35" s="17">
        <f t="shared" si="26"/>
        <v>-3</v>
      </c>
      <c r="AC35" s="15">
        <f t="shared" si="17"/>
        <v>4.9295774647887258</v>
      </c>
      <c r="AD35" s="15">
        <f t="shared" si="17"/>
        <v>15.873015873015884</v>
      </c>
      <c r="AE35" s="15">
        <f t="shared" si="17"/>
        <v>-3.7974683544303778</v>
      </c>
      <c r="AH35" s="4">
        <f t="shared" ref="AH35:AJ35" si="27">SUM(AH25:AH30)</f>
        <v>160</v>
      </c>
      <c r="AI35" s="4">
        <f t="shared" si="27"/>
        <v>78</v>
      </c>
      <c r="AJ35" s="4">
        <f t="shared" si="27"/>
        <v>82</v>
      </c>
      <c r="AK35" s="4">
        <f>SUM(AK25:AK30)</f>
        <v>142</v>
      </c>
      <c r="AL35" s="4">
        <f>SUM(AL25:AL30)</f>
        <v>63</v>
      </c>
      <c r="AM35" s="4">
        <f>SUM(AM25:AM30)</f>
        <v>79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107</v>
      </c>
      <c r="R36" s="17">
        <f t="shared" si="28"/>
        <v>45</v>
      </c>
      <c r="S36" s="17">
        <f t="shared" si="28"/>
        <v>62</v>
      </c>
      <c r="T36" s="17">
        <f t="shared" si="28"/>
        <v>-2</v>
      </c>
      <c r="U36" s="17">
        <f t="shared" si="28"/>
        <v>-4</v>
      </c>
      <c r="V36" s="17">
        <f t="shared" si="28"/>
        <v>2</v>
      </c>
      <c r="W36" s="15">
        <f t="shared" si="15"/>
        <v>-1.834862385321101</v>
      </c>
      <c r="X36" s="15">
        <f t="shared" si="15"/>
        <v>-8.1632653061224474</v>
      </c>
      <c r="Y36" s="15">
        <f t="shared" si="15"/>
        <v>3.3333333333333437</v>
      </c>
      <c r="Z36" s="17">
        <f t="shared" ref="Z36:AB36" si="29">SUM(Z27:Z30)</f>
        <v>5</v>
      </c>
      <c r="AA36" s="17">
        <f t="shared" si="29"/>
        <v>5</v>
      </c>
      <c r="AB36" s="17">
        <f t="shared" si="29"/>
        <v>0</v>
      </c>
      <c r="AC36" s="15">
        <f t="shared" si="17"/>
        <v>4.9019607843137303</v>
      </c>
      <c r="AD36" s="15">
        <f t="shared" si="17"/>
        <v>12.5</v>
      </c>
      <c r="AE36" s="15">
        <f t="shared" si="17"/>
        <v>0</v>
      </c>
      <c r="AH36" s="4">
        <f t="shared" ref="AH36:AJ36" si="30">SUM(AH27:AH30)</f>
        <v>109</v>
      </c>
      <c r="AI36" s="4">
        <f t="shared" si="30"/>
        <v>49</v>
      </c>
      <c r="AJ36" s="4">
        <f t="shared" si="30"/>
        <v>60</v>
      </c>
      <c r="AK36" s="4">
        <f>SUM(AK27:AK30)</f>
        <v>102</v>
      </c>
      <c r="AL36" s="4">
        <f>SUM(AL27:AL30)</f>
        <v>40</v>
      </c>
      <c r="AM36" s="4">
        <f>SUM(AM27:AM30)</f>
        <v>62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10.824742268041238</v>
      </c>
      <c r="R39" s="12">
        <f>R33/R9*100</f>
        <v>11.538461538461538</v>
      </c>
      <c r="S39" s="13">
        <f t="shared" si="37"/>
        <v>10</v>
      </c>
      <c r="T39" s="12">
        <f>T33/T9*100</f>
        <v>-266.66666666666663</v>
      </c>
      <c r="U39" s="12">
        <f t="shared" ref="U39:V39" si="38">U33/U9*100</f>
        <v>-50</v>
      </c>
      <c r="V39" s="12">
        <f t="shared" si="38"/>
        <v>-700</v>
      </c>
      <c r="W39" s="12">
        <f>Q39-AH39</f>
        <v>4.225757496467633</v>
      </c>
      <c r="X39" s="12">
        <f t="shared" si="33"/>
        <v>1.1611030478954998</v>
      </c>
      <c r="Y39" s="12">
        <f>S39-AJ39</f>
        <v>7.802197802197802</v>
      </c>
      <c r="Z39" s="12">
        <f t="shared" si="37"/>
        <v>78.94736842105263</v>
      </c>
      <c r="AA39" s="12">
        <f t="shared" si="37"/>
        <v>40.909090909090914</v>
      </c>
      <c r="AB39" s="12">
        <f t="shared" si="37"/>
        <v>-200</v>
      </c>
      <c r="AC39" s="12">
        <f>Q39-AK39</f>
        <v>7.3961708394698089</v>
      </c>
      <c r="AD39" s="12">
        <f t="shared" si="35"/>
        <v>7.879924953095685</v>
      </c>
      <c r="AE39" s="12">
        <f t="shared" si="35"/>
        <v>6.774193548387097</v>
      </c>
      <c r="AH39" s="12">
        <f t="shared" ref="AH39:AJ39" si="39">AH33/AH9*100</f>
        <v>6.5989847715736047</v>
      </c>
      <c r="AI39" s="12">
        <f t="shared" si="39"/>
        <v>10.377358490566039</v>
      </c>
      <c r="AJ39" s="12">
        <f t="shared" si="39"/>
        <v>2.197802197802198</v>
      </c>
      <c r="AK39" s="12">
        <f>AK33/AK9*100</f>
        <v>3.4285714285714288</v>
      </c>
      <c r="AL39" s="12">
        <f>AL33/AL9*100</f>
        <v>3.6585365853658534</v>
      </c>
      <c r="AM39" s="12">
        <f>AM33/AM9*100</f>
        <v>3.225806451612903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89.175257731958766</v>
      </c>
      <c r="R40" s="12">
        <f t="shared" si="40"/>
        <v>88.461538461538453</v>
      </c>
      <c r="S40" s="12">
        <f t="shared" si="40"/>
        <v>90</v>
      </c>
      <c r="T40" s="12">
        <f>T34/T9*100</f>
        <v>366.66666666666663</v>
      </c>
      <c r="U40" s="12">
        <f t="shared" ref="U40:V40" si="41">U34/U9*100</f>
        <v>150</v>
      </c>
      <c r="V40" s="12">
        <f t="shared" si="41"/>
        <v>800</v>
      </c>
      <c r="W40" s="12">
        <f t="shared" ref="W40:W42" si="42">Q40-AH40</f>
        <v>-4.2257574964676365</v>
      </c>
      <c r="X40" s="12">
        <f t="shared" si="33"/>
        <v>-1.1611030478955087</v>
      </c>
      <c r="Y40" s="12">
        <f>S40-AJ40</f>
        <v>-7.8021978021977958</v>
      </c>
      <c r="Z40" s="12">
        <f>Z34/Z9*100</f>
        <v>21.052631578947366</v>
      </c>
      <c r="AA40" s="12">
        <f t="shared" ref="AA40:AB40" si="43">AA34/AA9*100</f>
        <v>59.090909090909093</v>
      </c>
      <c r="AB40" s="12">
        <f t="shared" si="43"/>
        <v>300</v>
      </c>
      <c r="AC40" s="12">
        <f t="shared" ref="AC40:AC42" si="44">Q40-AK40</f>
        <v>-7.3961708394698036</v>
      </c>
      <c r="AD40" s="12">
        <f t="shared" si="35"/>
        <v>-7.8799249530956956</v>
      </c>
      <c r="AE40" s="12">
        <f t="shared" si="35"/>
        <v>-6.7741935483871032</v>
      </c>
      <c r="AH40" s="12">
        <f t="shared" ref="AH40:AJ40" si="45">AH34/AH9*100</f>
        <v>93.401015228426402</v>
      </c>
      <c r="AI40" s="12">
        <f t="shared" si="45"/>
        <v>89.622641509433961</v>
      </c>
      <c r="AJ40" s="12">
        <f t="shared" si="45"/>
        <v>97.802197802197796</v>
      </c>
      <c r="AK40" s="12">
        <f>AK34/AK9*100</f>
        <v>96.571428571428569</v>
      </c>
      <c r="AL40" s="12">
        <f>AL34/AL9*100</f>
        <v>96.341463414634148</v>
      </c>
      <c r="AM40" s="12">
        <f>AM34/AM9*100</f>
        <v>96.774193548387103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76.80412371134021</v>
      </c>
      <c r="R41" s="12">
        <f t="shared" si="46"/>
        <v>70.192307692307693</v>
      </c>
      <c r="S41" s="12">
        <f t="shared" si="46"/>
        <v>84.444444444444443</v>
      </c>
      <c r="T41" s="12">
        <f>T35/T9*100</f>
        <v>366.66666666666663</v>
      </c>
      <c r="U41" s="12">
        <f t="shared" ref="U41:V41" si="47">U35/U9*100</f>
        <v>250</v>
      </c>
      <c r="V41" s="12">
        <f t="shared" si="47"/>
        <v>600</v>
      </c>
      <c r="W41" s="12">
        <f t="shared" si="42"/>
        <v>-4.4141504003349183</v>
      </c>
      <c r="X41" s="12">
        <f t="shared" si="33"/>
        <v>-3.3925979680696656</v>
      </c>
      <c r="Y41" s="12">
        <f>S41-AJ41</f>
        <v>-5.6654456654456737</v>
      </c>
      <c r="Z41" s="12">
        <f>Z35/Z9*100</f>
        <v>36.84210526315789</v>
      </c>
      <c r="AA41" s="12">
        <f t="shared" ref="AA41:AB41" si="48">AA35/AA9*100</f>
        <v>45.454545454545453</v>
      </c>
      <c r="AB41" s="12">
        <f t="shared" si="48"/>
        <v>100</v>
      </c>
      <c r="AC41" s="12">
        <f t="shared" si="44"/>
        <v>-4.3387334315169284</v>
      </c>
      <c r="AD41" s="12">
        <f>R41-AL41</f>
        <v>-6.6369606003752324</v>
      </c>
      <c r="AE41" s="12">
        <f t="shared" si="35"/>
        <v>-0.50179211469534835</v>
      </c>
      <c r="AH41" s="12">
        <f>AH35/AH9*100</f>
        <v>81.218274111675129</v>
      </c>
      <c r="AI41" s="12">
        <f>AI35/AI9*100</f>
        <v>73.584905660377359</v>
      </c>
      <c r="AJ41" s="12">
        <f>AJ35/AJ9*100</f>
        <v>90.109890109890117</v>
      </c>
      <c r="AK41" s="12">
        <f t="shared" ref="AK41:AM41" si="49">AK35/AK9*100</f>
        <v>81.142857142857139</v>
      </c>
      <c r="AL41" s="12">
        <f t="shared" si="49"/>
        <v>76.829268292682926</v>
      </c>
      <c r="AM41" s="12">
        <f t="shared" si="49"/>
        <v>84.946236559139791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55.154639175257735</v>
      </c>
      <c r="R42" s="12">
        <f t="shared" si="50"/>
        <v>43.269230769230774</v>
      </c>
      <c r="S42" s="12">
        <f t="shared" si="50"/>
        <v>68.888888888888886</v>
      </c>
      <c r="T42" s="12">
        <f t="shared" si="50"/>
        <v>66.666666666666657</v>
      </c>
      <c r="U42" s="12">
        <f t="shared" si="50"/>
        <v>200</v>
      </c>
      <c r="V42" s="12">
        <f t="shared" si="50"/>
        <v>-200</v>
      </c>
      <c r="W42" s="12">
        <f t="shared" si="42"/>
        <v>-0.17531006332094279</v>
      </c>
      <c r="X42" s="12">
        <f t="shared" si="33"/>
        <v>-2.9571843251088481</v>
      </c>
      <c r="Y42" s="12">
        <f>S42-AJ42</f>
        <v>2.9548229548229585</v>
      </c>
      <c r="Z42" s="12">
        <f t="shared" si="50"/>
        <v>26.315789473684209</v>
      </c>
      <c r="AA42" s="12">
        <f t="shared" si="50"/>
        <v>22.727272727272727</v>
      </c>
      <c r="AB42" s="12">
        <f t="shared" si="50"/>
        <v>0</v>
      </c>
      <c r="AC42" s="12">
        <f t="shared" si="44"/>
        <v>-3.1310751104565497</v>
      </c>
      <c r="AD42" s="12">
        <f>R42-AL42</f>
        <v>-5.5112570356472759</v>
      </c>
      <c r="AE42" s="12">
        <f t="shared" si="35"/>
        <v>2.2222222222222285</v>
      </c>
      <c r="AH42" s="12">
        <f t="shared" ref="AH42:AJ42" si="51">AH36/AH9*100</f>
        <v>55.329949238578678</v>
      </c>
      <c r="AI42" s="12">
        <f t="shared" si="51"/>
        <v>46.226415094339622</v>
      </c>
      <c r="AJ42" s="12">
        <f t="shared" si="51"/>
        <v>65.934065934065927</v>
      </c>
      <c r="AK42" s="12">
        <f>AK36/AK9*100</f>
        <v>58.285714285714285</v>
      </c>
      <c r="AL42" s="12">
        <f>AL36/AL9*100</f>
        <v>48.780487804878049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9</v>
      </c>
      <c r="R9" s="17">
        <f>SUM(R10:R30)</f>
        <v>5</v>
      </c>
      <c r="S9" s="17">
        <f>SUM(S10:S30)</f>
        <v>4</v>
      </c>
      <c r="T9" s="17">
        <f>U9+V9</f>
        <v>3</v>
      </c>
      <c r="U9" s="17">
        <f>SUM(U10:U30)</f>
        <v>3</v>
      </c>
      <c r="V9" s="17">
        <f>SUM(V10:V30)</f>
        <v>0</v>
      </c>
      <c r="W9" s="15">
        <f>IF(Q9=T9,IF(Q9&gt;0,"皆増",0),(1-(Q9/(Q9-T9)))*-100)</f>
        <v>50</v>
      </c>
      <c r="X9" s="15">
        <f t="shared" ref="X9:Y30" si="1">IF(R9=U9,IF(R9&gt;0,"皆増",0),(1-(R9/(R9-U9)))*-100)</f>
        <v>150</v>
      </c>
      <c r="Y9" s="15">
        <f t="shared" si="1"/>
        <v>0</v>
      </c>
      <c r="Z9" s="17">
        <f>AA9+AB9</f>
        <v>-2</v>
      </c>
      <c r="AA9" s="17">
        <f>SUM(AA10:AA30)</f>
        <v>0</v>
      </c>
      <c r="AB9" s="17">
        <f>SUM(AB10:AB30)</f>
        <v>-2</v>
      </c>
      <c r="AC9" s="15">
        <f>IF(Q9=Z9,IF(Q9&gt;0,"皆増",0),(1-(Q9/(Q9-Z9)))*-100)</f>
        <v>-18.181818181818176</v>
      </c>
      <c r="AD9" s="15">
        <f t="shared" ref="AD9:AE30" si="2">IF(R9=AA9,IF(R9&gt;0,"皆増",0),(1-(R9/(R9-AA9)))*-100)</f>
        <v>0</v>
      </c>
      <c r="AE9" s="15">
        <f t="shared" si="2"/>
        <v>-33.333333333333336</v>
      </c>
      <c r="AH9" s="4">
        <f t="shared" ref="AH9:AJ30" si="3">Q9-T9</f>
        <v>6</v>
      </c>
      <c r="AI9" s="4">
        <f t="shared" si="3"/>
        <v>2</v>
      </c>
      <c r="AJ9" s="4">
        <f t="shared" si="3"/>
        <v>4</v>
      </c>
      <c r="AK9" s="4">
        <f t="shared" ref="AK9:AM30" si="4">Q9-Z9</f>
        <v>11</v>
      </c>
      <c r="AL9" s="4">
        <f t="shared" si="4"/>
        <v>5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2</v>
      </c>
      <c r="U25" s="17">
        <v>2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2</v>
      </c>
      <c r="AA25" s="17">
        <v>2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-2</v>
      </c>
      <c r="AA26" s="17">
        <v>-1</v>
      </c>
      <c r="AB26" s="17">
        <v>-1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 t="str">
        <f t="shared" si="1"/>
        <v>皆増</v>
      </c>
      <c r="Y27" s="15">
        <f t="shared" si="1"/>
        <v>-100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-50</v>
      </c>
      <c r="AD27" s="15">
        <f t="shared" si="2"/>
        <v>0</v>
      </c>
      <c r="AE27" s="15">
        <f t="shared" si="2"/>
        <v>-100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-2</v>
      </c>
      <c r="U28" s="17">
        <v>-2</v>
      </c>
      <c r="V28" s="17">
        <v>0</v>
      </c>
      <c r="W28" s="15">
        <f t="shared" si="11"/>
        <v>-50</v>
      </c>
      <c r="X28" s="15">
        <f t="shared" si="1"/>
        <v>-100</v>
      </c>
      <c r="Y28" s="15">
        <f t="shared" si="1"/>
        <v>0</v>
      </c>
      <c r="Z28" s="17">
        <f t="shared" si="12"/>
        <v>-3</v>
      </c>
      <c r="AA28" s="17">
        <v>-2</v>
      </c>
      <c r="AB28" s="17">
        <v>-1</v>
      </c>
      <c r="AC28" s="15">
        <f t="shared" si="13"/>
        <v>-60</v>
      </c>
      <c r="AD28" s="15">
        <f t="shared" si="2"/>
        <v>-100</v>
      </c>
      <c r="AE28" s="15">
        <f t="shared" si="2"/>
        <v>-33.333333333333336</v>
      </c>
      <c r="AH28" s="4">
        <f t="shared" si="3"/>
        <v>4</v>
      </c>
      <c r="AI28" s="4">
        <f t="shared" si="3"/>
        <v>2</v>
      </c>
      <c r="AJ28" s="4">
        <f t="shared" si="3"/>
        <v>2</v>
      </c>
      <c r="AK28" s="4">
        <f t="shared" si="4"/>
        <v>5</v>
      </c>
      <c r="AL28" s="4">
        <f t="shared" si="4"/>
        <v>2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-2</v>
      </c>
      <c r="AA29" s="17">
        <v>-1</v>
      </c>
      <c r="AB29" s="17">
        <v>-1</v>
      </c>
      <c r="AC29" s="15">
        <f t="shared" si="13"/>
        <v>-100</v>
      </c>
      <c r="AD29" s="15">
        <f t="shared" si="2"/>
        <v>-100</v>
      </c>
      <c r="AE29" s="15">
        <f t="shared" si="2"/>
        <v>-100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1</v>
      </c>
      <c r="U30" s="17">
        <v>0</v>
      </c>
      <c r="V30" s="17">
        <v>1</v>
      </c>
      <c r="W30" s="15">
        <f t="shared" si="11"/>
        <v>100</v>
      </c>
      <c r="X30" s="15">
        <f t="shared" si="1"/>
        <v>0</v>
      </c>
      <c r="Y30" s="15">
        <f t="shared" si="1"/>
        <v>100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4</v>
      </c>
      <c r="S34" s="17">
        <f t="shared" si="22"/>
        <v>4</v>
      </c>
      <c r="T34" s="17">
        <f t="shared" si="22"/>
        <v>2</v>
      </c>
      <c r="U34" s="17">
        <f t="shared" si="22"/>
        <v>2</v>
      </c>
      <c r="V34" s="17">
        <f t="shared" si="22"/>
        <v>0</v>
      </c>
      <c r="W34" s="15">
        <f t="shared" si="15"/>
        <v>33.333333333333329</v>
      </c>
      <c r="X34" s="15">
        <f t="shared" si="15"/>
        <v>100</v>
      </c>
      <c r="Y34" s="15">
        <f t="shared" si="15"/>
        <v>0</v>
      </c>
      <c r="Z34" s="17">
        <f t="shared" ref="Z34:AB34" si="23">SUM(Z23:Z30)</f>
        <v>-3</v>
      </c>
      <c r="AA34" s="17">
        <f t="shared" si="23"/>
        <v>-1</v>
      </c>
      <c r="AB34" s="17">
        <f t="shared" si="23"/>
        <v>-2</v>
      </c>
      <c r="AC34" s="15">
        <f t="shared" si="17"/>
        <v>-27.27272727272727</v>
      </c>
      <c r="AD34" s="15">
        <f t="shared" si="17"/>
        <v>-19.999999999999996</v>
      </c>
      <c r="AE34" s="15">
        <f t="shared" si="17"/>
        <v>-33.333333333333336</v>
      </c>
      <c r="AH34" s="4">
        <f t="shared" ref="AH34:AJ34" si="24">SUM(AH23:AH30)</f>
        <v>6</v>
      </c>
      <c r="AI34" s="4">
        <f t="shared" si="24"/>
        <v>2</v>
      </c>
      <c r="AJ34" s="4">
        <f t="shared" si="24"/>
        <v>4</v>
      </c>
      <c r="AK34" s="4">
        <f>SUM(AK23:AK30)</f>
        <v>11</v>
      </c>
      <c r="AL34" s="4">
        <f>SUM(AL23:AL30)</f>
        <v>5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3</v>
      </c>
      <c r="S35" s="17">
        <f t="shared" si="25"/>
        <v>4</v>
      </c>
      <c r="T35" s="17">
        <f t="shared" si="25"/>
        <v>1</v>
      </c>
      <c r="U35" s="17">
        <f t="shared" si="25"/>
        <v>1</v>
      </c>
      <c r="V35" s="17">
        <f t="shared" si="25"/>
        <v>0</v>
      </c>
      <c r="W35" s="15">
        <f t="shared" si="15"/>
        <v>16.666666666666675</v>
      </c>
      <c r="X35" s="15">
        <f t="shared" si="15"/>
        <v>50</v>
      </c>
      <c r="Y35" s="15">
        <f t="shared" si="15"/>
        <v>0</v>
      </c>
      <c r="Z35" s="17">
        <f t="shared" ref="Z35:AB35" si="26">SUM(Z25:Z30)</f>
        <v>-4</v>
      </c>
      <c r="AA35" s="17">
        <f t="shared" si="26"/>
        <v>-2</v>
      </c>
      <c r="AB35" s="17">
        <f t="shared" si="26"/>
        <v>-2</v>
      </c>
      <c r="AC35" s="15">
        <f t="shared" si="17"/>
        <v>-36.363636363636367</v>
      </c>
      <c r="AD35" s="15">
        <f t="shared" si="17"/>
        <v>-40</v>
      </c>
      <c r="AE35" s="15">
        <f t="shared" si="17"/>
        <v>-33.333333333333336</v>
      </c>
      <c r="AH35" s="4">
        <f t="shared" ref="AH35:AJ35" si="27">SUM(AH25:AH30)</f>
        <v>6</v>
      </c>
      <c r="AI35" s="4">
        <f t="shared" si="27"/>
        <v>2</v>
      </c>
      <c r="AJ35" s="4">
        <f t="shared" si="27"/>
        <v>4</v>
      </c>
      <c r="AK35" s="4">
        <f>SUM(AK25:AK30)</f>
        <v>11</v>
      </c>
      <c r="AL35" s="4">
        <f>SUM(AL25:AL30)</f>
        <v>5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1</v>
      </c>
      <c r="S36" s="17">
        <f t="shared" si="28"/>
        <v>4</v>
      </c>
      <c r="T36" s="17">
        <f t="shared" si="28"/>
        <v>-1</v>
      </c>
      <c r="U36" s="17">
        <f t="shared" si="28"/>
        <v>-1</v>
      </c>
      <c r="V36" s="17">
        <f t="shared" si="28"/>
        <v>0</v>
      </c>
      <c r="W36" s="15">
        <f t="shared" si="15"/>
        <v>-16.666666666666664</v>
      </c>
      <c r="X36" s="15">
        <f t="shared" si="15"/>
        <v>-50</v>
      </c>
      <c r="Y36" s="15">
        <f t="shared" si="15"/>
        <v>0</v>
      </c>
      <c r="Z36" s="17">
        <f t="shared" ref="Z36:AB36" si="29">SUM(Z27:Z30)</f>
        <v>-4</v>
      </c>
      <c r="AA36" s="17">
        <f t="shared" si="29"/>
        <v>-3</v>
      </c>
      <c r="AB36" s="17">
        <f t="shared" si="29"/>
        <v>-1</v>
      </c>
      <c r="AC36" s="15">
        <f t="shared" si="17"/>
        <v>-44.444444444444443</v>
      </c>
      <c r="AD36" s="15">
        <f t="shared" si="17"/>
        <v>-75</v>
      </c>
      <c r="AE36" s="15">
        <f t="shared" si="17"/>
        <v>-19.999999999999996</v>
      </c>
      <c r="AH36" s="4">
        <f t="shared" ref="AH36:AJ36" si="30">SUM(AH27:AH30)</f>
        <v>6</v>
      </c>
      <c r="AI36" s="4">
        <f t="shared" si="30"/>
        <v>2</v>
      </c>
      <c r="AJ36" s="4">
        <f t="shared" si="30"/>
        <v>4</v>
      </c>
      <c r="AK36" s="4">
        <f>SUM(AK27:AK30)</f>
        <v>9</v>
      </c>
      <c r="AL36" s="4">
        <f>SUM(AL27:AL30)</f>
        <v>4</v>
      </c>
      <c r="AM36" s="4">
        <f>SUM(AM27:AM30)</f>
        <v>5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11.111111111111111</v>
      </c>
      <c r="R39" s="12">
        <f>R33/R9*100</f>
        <v>20</v>
      </c>
      <c r="S39" s="13">
        <f t="shared" si="37"/>
        <v>0</v>
      </c>
      <c r="T39" s="12">
        <f>T33/T9*100</f>
        <v>33.333333333333329</v>
      </c>
      <c r="U39" s="12">
        <f t="shared" ref="U39:V39" si="38">U33/U9*100</f>
        <v>33.333333333333329</v>
      </c>
      <c r="V39" s="12" t="e">
        <f t="shared" si="38"/>
        <v>#DIV/0!</v>
      </c>
      <c r="W39" s="12">
        <f>Q39-AH39</f>
        <v>11.111111111111111</v>
      </c>
      <c r="X39" s="12">
        <f t="shared" si="33"/>
        <v>20</v>
      </c>
      <c r="Y39" s="12">
        <f>S39-AJ39</f>
        <v>0</v>
      </c>
      <c r="Z39" s="12">
        <f t="shared" si="37"/>
        <v>-50</v>
      </c>
      <c r="AA39" s="12" t="e">
        <f t="shared" si="37"/>
        <v>#DIV/0!</v>
      </c>
      <c r="AB39" s="12">
        <f t="shared" si="37"/>
        <v>0</v>
      </c>
      <c r="AC39" s="12">
        <f>Q39-AK39</f>
        <v>11.111111111111111</v>
      </c>
      <c r="AD39" s="12">
        <f t="shared" si="35"/>
        <v>20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88.888888888888886</v>
      </c>
      <c r="R40" s="12">
        <f t="shared" si="40"/>
        <v>80</v>
      </c>
      <c r="S40" s="12">
        <f t="shared" si="40"/>
        <v>100</v>
      </c>
      <c r="T40" s="12">
        <f>T34/T9*100</f>
        <v>66.666666666666657</v>
      </c>
      <c r="U40" s="12">
        <f t="shared" ref="U40:V40" si="41">U34/U9*100</f>
        <v>66.666666666666657</v>
      </c>
      <c r="V40" s="12" t="e">
        <f t="shared" si="41"/>
        <v>#DIV/0!</v>
      </c>
      <c r="W40" s="12">
        <f t="shared" ref="W40:W42" si="42">Q40-AH40</f>
        <v>-11.111111111111114</v>
      </c>
      <c r="X40" s="12">
        <f t="shared" si="33"/>
        <v>-20</v>
      </c>
      <c r="Y40" s="12">
        <f>S40-AJ40</f>
        <v>0</v>
      </c>
      <c r="Z40" s="12">
        <f>Z34/Z9*100</f>
        <v>150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-11.111111111111114</v>
      </c>
      <c r="AD40" s="12">
        <f t="shared" si="35"/>
        <v>-20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77.777777777777786</v>
      </c>
      <c r="R41" s="12">
        <f t="shared" si="46"/>
        <v>60</v>
      </c>
      <c r="S41" s="12">
        <f t="shared" si="46"/>
        <v>100</v>
      </c>
      <c r="T41" s="12">
        <f>T35/T9*100</f>
        <v>33.333333333333329</v>
      </c>
      <c r="U41" s="12">
        <f t="shared" ref="U41:V41" si="47">U35/U9*100</f>
        <v>33.333333333333329</v>
      </c>
      <c r="V41" s="12" t="e">
        <f t="shared" si="47"/>
        <v>#DIV/0!</v>
      </c>
      <c r="W41" s="12">
        <f t="shared" si="42"/>
        <v>-22.222222222222214</v>
      </c>
      <c r="X41" s="12">
        <f t="shared" si="33"/>
        <v>-40</v>
      </c>
      <c r="Y41" s="12">
        <f>S41-AJ41</f>
        <v>0</v>
      </c>
      <c r="Z41" s="12">
        <f>Z35/Z9*100</f>
        <v>200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-22.222222222222214</v>
      </c>
      <c r="AD41" s="12">
        <f>R41-AL41</f>
        <v>-40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55.555555555555557</v>
      </c>
      <c r="R42" s="12">
        <f t="shared" si="50"/>
        <v>20</v>
      </c>
      <c r="S42" s="12">
        <f t="shared" si="50"/>
        <v>100</v>
      </c>
      <c r="T42" s="12">
        <f t="shared" si="50"/>
        <v>-33.333333333333329</v>
      </c>
      <c r="U42" s="12">
        <f t="shared" si="50"/>
        <v>-33.333333333333329</v>
      </c>
      <c r="V42" s="12" t="e">
        <f t="shared" si="50"/>
        <v>#DIV/0!</v>
      </c>
      <c r="W42" s="12">
        <f t="shared" si="42"/>
        <v>-44.444444444444443</v>
      </c>
      <c r="X42" s="12">
        <f t="shared" si="33"/>
        <v>-80</v>
      </c>
      <c r="Y42" s="12">
        <f>S42-AJ42</f>
        <v>0</v>
      </c>
      <c r="Z42" s="12">
        <f t="shared" si="50"/>
        <v>200</v>
      </c>
      <c r="AA42" s="12" t="e">
        <f t="shared" si="50"/>
        <v>#DIV/0!</v>
      </c>
      <c r="AB42" s="12">
        <f t="shared" si="50"/>
        <v>50</v>
      </c>
      <c r="AC42" s="12">
        <f t="shared" si="44"/>
        <v>-26.26262626262627</v>
      </c>
      <c r="AD42" s="12">
        <f>R42-AL42</f>
        <v>-60</v>
      </c>
      <c r="AE42" s="12">
        <f t="shared" si="35"/>
        <v>16.666666666666657</v>
      </c>
      <c r="AH42" s="12">
        <f t="shared" ref="AH42:AJ42" si="51">AH36/AH9*100</f>
        <v>100</v>
      </c>
      <c r="AI42" s="12">
        <f t="shared" si="51"/>
        <v>100</v>
      </c>
      <c r="AJ42" s="12">
        <f t="shared" si="51"/>
        <v>100</v>
      </c>
      <c r="AK42" s="12">
        <f>AK36/AK9*100</f>
        <v>81.818181818181827</v>
      </c>
      <c r="AL42" s="12">
        <f>AL36/AL9*100</f>
        <v>80</v>
      </c>
      <c r="AM42" s="12">
        <f>AM36/AM9*100</f>
        <v>83.333333333333343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91</v>
      </c>
      <c r="C9" s="17">
        <f>SUM(C10:C30)</f>
        <v>51</v>
      </c>
      <c r="D9" s="17">
        <f>SUM(D10:D30)</f>
        <v>40</v>
      </c>
      <c r="E9" s="17">
        <f>F9+G9</f>
        <v>-3</v>
      </c>
      <c r="F9" s="17">
        <f>SUM(F10:F30)</f>
        <v>-2</v>
      </c>
      <c r="G9" s="17">
        <f>SUM(G10:G30)</f>
        <v>-1</v>
      </c>
      <c r="H9" s="15">
        <f>IF(B9=E9,0,(1-(B9/(B9-E9)))*-100)</f>
        <v>-3.1914893617021267</v>
      </c>
      <c r="I9" s="15">
        <f>IF(C9=F9,0,(1-(C9/(C9-F9)))*-100)</f>
        <v>-3.7735849056603765</v>
      </c>
      <c r="J9" s="15">
        <f>IF(D9=G9,0,(1-(D9/(D9-G9)))*-100)</f>
        <v>-2.4390243902439046</v>
      </c>
      <c r="K9" s="17">
        <f>L9+M9</f>
        <v>-26</v>
      </c>
      <c r="L9" s="17">
        <f>SUM(L10:L30)</f>
        <v>-12</v>
      </c>
      <c r="M9" s="17">
        <f>SUM(M10:M30)</f>
        <v>-14</v>
      </c>
      <c r="N9" s="15">
        <f>IF(B9=K9,0,(1-(B9/(B9-K9)))*-100)</f>
        <v>-22.222222222222221</v>
      </c>
      <c r="O9" s="15">
        <f t="shared" ref="O9:P10" si="0">IF(C9=L9,0,(1-(C9/(C9-L9)))*-100)</f>
        <v>-19.047619047619047</v>
      </c>
      <c r="P9" s="15">
        <f>IF(D9=M9,0,(1-(D9/(D9-M9)))*-100)</f>
        <v>-25.925925925925931</v>
      </c>
      <c r="Q9" s="17">
        <f>R9+S9</f>
        <v>131</v>
      </c>
      <c r="R9" s="17">
        <f>SUM(R10:R30)</f>
        <v>68</v>
      </c>
      <c r="S9" s="17">
        <f>SUM(S10:S30)</f>
        <v>63</v>
      </c>
      <c r="T9" s="17">
        <f>U9+V9</f>
        <v>-33</v>
      </c>
      <c r="U9" s="17">
        <f>SUM(U10:U30)</f>
        <v>-13</v>
      </c>
      <c r="V9" s="17">
        <f>SUM(V10:V30)</f>
        <v>-20</v>
      </c>
      <c r="W9" s="15">
        <f>IF(Q9=T9,IF(Q9&gt;0,"皆増",0),(1-(Q9/(Q9-T9)))*-100)</f>
        <v>-20.121951219512191</v>
      </c>
      <c r="X9" s="15">
        <f t="shared" ref="X9:Y30" si="1">IF(R9=U9,IF(R9&gt;0,"皆増",0),(1-(R9/(R9-U9)))*-100)</f>
        <v>-16.049382716049386</v>
      </c>
      <c r="Y9" s="15">
        <f t="shared" si="1"/>
        <v>-24.096385542168676</v>
      </c>
      <c r="Z9" s="17">
        <f>AA9+AB9</f>
        <v>-4</v>
      </c>
      <c r="AA9" s="17">
        <f>SUM(AA10:AA30)</f>
        <v>-4</v>
      </c>
      <c r="AB9" s="17">
        <f>SUM(AB10:AB30)</f>
        <v>0</v>
      </c>
      <c r="AC9" s="15">
        <f>IF(Q9=Z9,IF(Q9&gt;0,"皆増",0),(1-(Q9/(Q9-Z9)))*-100)</f>
        <v>-2.9629629629629672</v>
      </c>
      <c r="AD9" s="15">
        <f t="shared" ref="AD9:AE30" si="2">IF(R9=AA9,IF(R9&gt;0,"皆増",0),(1-(R9/(R9-AA9)))*-100)</f>
        <v>-5.555555555555558</v>
      </c>
      <c r="AE9" s="15">
        <f t="shared" si="2"/>
        <v>0</v>
      </c>
      <c r="AH9" s="4">
        <f t="shared" ref="AH9:AJ30" si="3">Q9-T9</f>
        <v>164</v>
      </c>
      <c r="AI9" s="4">
        <f t="shared" si="3"/>
        <v>81</v>
      </c>
      <c r="AJ9" s="4">
        <f t="shared" si="3"/>
        <v>83</v>
      </c>
      <c r="AK9" s="4">
        <f t="shared" ref="AK9:AM30" si="4">Q9-Z9</f>
        <v>135</v>
      </c>
      <c r="AL9" s="4">
        <f t="shared" si="4"/>
        <v>72</v>
      </c>
      <c r="AM9" s="4">
        <f t="shared" si="4"/>
        <v>63</v>
      </c>
    </row>
    <row r="10" spans="1:39" s="1" customFormat="1" ht="18" customHeight="1" x14ac:dyDescent="0.2">
      <c r="A10" s="4" t="s">
        <v>1</v>
      </c>
      <c r="B10" s="17">
        <f t="shared" ref="B10" si="5">C10+D10</f>
        <v>91</v>
      </c>
      <c r="C10" s="17">
        <v>51</v>
      </c>
      <c r="D10" s="17">
        <v>40</v>
      </c>
      <c r="E10" s="17">
        <f t="shared" ref="E10" si="6">F10+G10</f>
        <v>-3</v>
      </c>
      <c r="F10" s="17">
        <v>-2</v>
      </c>
      <c r="G10" s="17">
        <v>-1</v>
      </c>
      <c r="H10" s="15">
        <f>IF(B10=E10,0,(1-(B10/(B10-E10)))*-100)</f>
        <v>-3.1914893617021267</v>
      </c>
      <c r="I10" s="15">
        <f t="shared" ref="I10" si="7">IF(C10=F10,0,(1-(C10/(C10-F10)))*-100)</f>
        <v>-3.7735849056603765</v>
      </c>
      <c r="J10" s="15">
        <f>IF(D10=G10,0,(1-(D10/(D10-G10)))*-100)</f>
        <v>-2.4390243902439046</v>
      </c>
      <c r="K10" s="17">
        <f t="shared" ref="K10" si="8">L10+M10</f>
        <v>-26</v>
      </c>
      <c r="L10" s="17">
        <v>-12</v>
      </c>
      <c r="M10" s="17">
        <v>-14</v>
      </c>
      <c r="N10" s="15">
        <f>IF(B10=K10,0,(1-(B10/(B10-K10)))*-100)</f>
        <v>-22.222222222222221</v>
      </c>
      <c r="O10" s="15">
        <f t="shared" si="0"/>
        <v>-19.047619047619047</v>
      </c>
      <c r="P10" s="15">
        <f t="shared" si="0"/>
        <v>-25.925925925925931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1</v>
      </c>
      <c r="R13" s="17">
        <v>0</v>
      </c>
      <c r="S13" s="17">
        <v>1</v>
      </c>
      <c r="T13" s="17">
        <f t="shared" si="10"/>
        <v>1</v>
      </c>
      <c r="U13" s="17">
        <v>0</v>
      </c>
      <c r="V13" s="17">
        <v>1</v>
      </c>
      <c r="W13" s="15" t="str">
        <f t="shared" si="11"/>
        <v>皆増</v>
      </c>
      <c r="X13" s="15">
        <f t="shared" si="1"/>
        <v>0</v>
      </c>
      <c r="Y13" s="15" t="str">
        <f t="shared" si="1"/>
        <v>皆増</v>
      </c>
      <c r="Z13" s="17">
        <f t="shared" si="12"/>
        <v>1</v>
      </c>
      <c r="AA13" s="17">
        <v>0</v>
      </c>
      <c r="AB13" s="17">
        <v>1</v>
      </c>
      <c r="AC13" s="15" t="str">
        <f t="shared" si="13"/>
        <v>皆増</v>
      </c>
      <c r="AD13" s="15">
        <f t="shared" si="2"/>
        <v>0</v>
      </c>
      <c r="AE13" s="15" t="str">
        <f t="shared" si="2"/>
        <v>皆増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1</v>
      </c>
      <c r="R14" s="17">
        <v>0</v>
      </c>
      <c r="S14" s="17">
        <v>1</v>
      </c>
      <c r="T14" s="17">
        <f t="shared" si="10"/>
        <v>1</v>
      </c>
      <c r="U14" s="17">
        <v>0</v>
      </c>
      <c r="V14" s="17">
        <v>1</v>
      </c>
      <c r="W14" s="15" t="str">
        <f t="shared" si="11"/>
        <v>皆増</v>
      </c>
      <c r="X14" s="15">
        <f t="shared" si="1"/>
        <v>0</v>
      </c>
      <c r="Y14" s="15" t="str">
        <f t="shared" si="1"/>
        <v>皆増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1</v>
      </c>
      <c r="AL14" s="4">
        <f t="shared" si="4"/>
        <v>0</v>
      </c>
      <c r="AM14" s="4">
        <f t="shared" si="4"/>
        <v>1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1</v>
      </c>
      <c r="S17" s="17">
        <v>0</v>
      </c>
      <c r="T17" s="17">
        <f t="shared" si="10"/>
        <v>1</v>
      </c>
      <c r="U17" s="17">
        <v>1</v>
      </c>
      <c r="V17" s="17">
        <v>0</v>
      </c>
      <c r="W17" s="15" t="str">
        <f t="shared" si="11"/>
        <v>皆増</v>
      </c>
      <c r="X17" s="15" t="str">
        <f t="shared" si="1"/>
        <v>皆増</v>
      </c>
      <c r="Y17" s="15">
        <f t="shared" si="1"/>
        <v>0</v>
      </c>
      <c r="Z17" s="17">
        <f t="shared" si="12"/>
        <v>1</v>
      </c>
      <c r="AA17" s="17">
        <v>1</v>
      </c>
      <c r="AB17" s="17">
        <v>0</v>
      </c>
      <c r="AC17" s="15" t="str">
        <f t="shared" si="13"/>
        <v>皆増</v>
      </c>
      <c r="AD17" s="15" t="str">
        <f t="shared" si="2"/>
        <v>皆増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1</v>
      </c>
      <c r="S18" s="17">
        <v>0</v>
      </c>
      <c r="T18" s="17">
        <f t="shared" si="10"/>
        <v>1</v>
      </c>
      <c r="U18" s="17">
        <v>1</v>
      </c>
      <c r="V18" s="17">
        <v>0</v>
      </c>
      <c r="W18" s="15" t="str">
        <f t="shared" si="11"/>
        <v>皆増</v>
      </c>
      <c r="X18" s="15" t="str">
        <f t="shared" si="1"/>
        <v>皆増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1</v>
      </c>
      <c r="AB19" s="17">
        <v>-1</v>
      </c>
      <c r="AC19" s="15">
        <f t="shared" si="13"/>
        <v>0</v>
      </c>
      <c r="AD19" s="15" t="str">
        <f t="shared" si="2"/>
        <v>皆増</v>
      </c>
      <c r="AE19" s="15">
        <f t="shared" si="2"/>
        <v>-100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3</v>
      </c>
      <c r="R20" s="17">
        <v>2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>
        <f t="shared" si="11"/>
        <v>50</v>
      </c>
      <c r="X20" s="15">
        <f t="shared" si="1"/>
        <v>0</v>
      </c>
      <c r="Y20" s="15" t="str">
        <f t="shared" si="1"/>
        <v>皆増</v>
      </c>
      <c r="Z20" s="17">
        <f t="shared" si="12"/>
        <v>1</v>
      </c>
      <c r="AA20" s="17">
        <v>0</v>
      </c>
      <c r="AB20" s="17">
        <v>1</v>
      </c>
      <c r="AC20" s="15">
        <f t="shared" si="13"/>
        <v>50</v>
      </c>
      <c r="AD20" s="15">
        <f t="shared" si="2"/>
        <v>0</v>
      </c>
      <c r="AE20" s="15" t="str">
        <f t="shared" si="2"/>
        <v>皆増</v>
      </c>
      <c r="AH20" s="4">
        <f t="shared" si="3"/>
        <v>2</v>
      </c>
      <c r="AI20" s="4">
        <f t="shared" si="3"/>
        <v>2</v>
      </c>
      <c r="AJ20" s="4">
        <f t="shared" si="3"/>
        <v>0</v>
      </c>
      <c r="AK20" s="4">
        <f t="shared" si="4"/>
        <v>2</v>
      </c>
      <c r="AL20" s="4">
        <f t="shared" si="4"/>
        <v>2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0</v>
      </c>
      <c r="S21" s="17">
        <v>1</v>
      </c>
      <c r="T21" s="17">
        <f t="shared" si="10"/>
        <v>-1</v>
      </c>
      <c r="U21" s="17">
        <v>-2</v>
      </c>
      <c r="V21" s="17">
        <v>1</v>
      </c>
      <c r="W21" s="15">
        <f t="shared" si="11"/>
        <v>-50</v>
      </c>
      <c r="X21" s="15">
        <f t="shared" si="1"/>
        <v>-100</v>
      </c>
      <c r="Y21" s="15" t="str">
        <f t="shared" si="1"/>
        <v>皆増</v>
      </c>
      <c r="Z21" s="17">
        <f t="shared" si="12"/>
        <v>-5</v>
      </c>
      <c r="AA21" s="17">
        <v>-2</v>
      </c>
      <c r="AB21" s="17">
        <v>-3</v>
      </c>
      <c r="AC21" s="15">
        <f t="shared" si="13"/>
        <v>-83.333333333333343</v>
      </c>
      <c r="AD21" s="15">
        <f t="shared" si="2"/>
        <v>-100</v>
      </c>
      <c r="AE21" s="15">
        <f t="shared" si="2"/>
        <v>-75</v>
      </c>
      <c r="AH21" s="4">
        <f t="shared" si="3"/>
        <v>2</v>
      </c>
      <c r="AI21" s="4">
        <f t="shared" si="3"/>
        <v>2</v>
      </c>
      <c r="AJ21" s="4">
        <f t="shared" si="3"/>
        <v>0</v>
      </c>
      <c r="AK21" s="4">
        <f t="shared" si="4"/>
        <v>6</v>
      </c>
      <c r="AL21" s="4">
        <f t="shared" si="4"/>
        <v>2</v>
      </c>
      <c r="AM21" s="4">
        <f t="shared" si="4"/>
        <v>4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3</v>
      </c>
      <c r="R22" s="17">
        <v>2</v>
      </c>
      <c r="S22" s="17">
        <v>1</v>
      </c>
      <c r="T22" s="17">
        <f t="shared" si="10"/>
        <v>-4</v>
      </c>
      <c r="U22" s="17">
        <v>-2</v>
      </c>
      <c r="V22" s="17">
        <v>-2</v>
      </c>
      <c r="W22" s="15">
        <f t="shared" si="11"/>
        <v>-57.142857142857139</v>
      </c>
      <c r="X22" s="15">
        <f t="shared" si="1"/>
        <v>-50</v>
      </c>
      <c r="Y22" s="15">
        <f t="shared" si="1"/>
        <v>-66.666666666666671</v>
      </c>
      <c r="Z22" s="17">
        <f t="shared" si="12"/>
        <v>2</v>
      </c>
      <c r="AA22" s="17">
        <v>1</v>
      </c>
      <c r="AB22" s="17">
        <v>1</v>
      </c>
      <c r="AC22" s="15">
        <f t="shared" si="13"/>
        <v>200</v>
      </c>
      <c r="AD22" s="15">
        <f t="shared" si="2"/>
        <v>100</v>
      </c>
      <c r="AE22" s="15" t="str">
        <f t="shared" si="2"/>
        <v>皆増</v>
      </c>
      <c r="AH22" s="4">
        <f t="shared" si="3"/>
        <v>7</v>
      </c>
      <c r="AI22" s="4">
        <f t="shared" si="3"/>
        <v>4</v>
      </c>
      <c r="AJ22" s="4">
        <f t="shared" si="3"/>
        <v>3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6</v>
      </c>
      <c r="R23" s="17">
        <v>3</v>
      </c>
      <c r="S23" s="17">
        <v>3</v>
      </c>
      <c r="T23" s="17">
        <f t="shared" si="10"/>
        <v>-3</v>
      </c>
      <c r="U23" s="17">
        <v>-3</v>
      </c>
      <c r="V23" s="17">
        <v>0</v>
      </c>
      <c r="W23" s="15">
        <f t="shared" si="11"/>
        <v>-33.333333333333336</v>
      </c>
      <c r="X23" s="15">
        <f t="shared" si="1"/>
        <v>-50</v>
      </c>
      <c r="Y23" s="15">
        <f t="shared" si="1"/>
        <v>0</v>
      </c>
      <c r="Z23" s="17">
        <f t="shared" si="12"/>
        <v>-2</v>
      </c>
      <c r="AA23" s="17">
        <v>-2</v>
      </c>
      <c r="AB23" s="17">
        <v>0</v>
      </c>
      <c r="AC23" s="15">
        <f t="shared" si="13"/>
        <v>-25</v>
      </c>
      <c r="AD23" s="15">
        <f t="shared" si="2"/>
        <v>-40</v>
      </c>
      <c r="AE23" s="15">
        <f t="shared" si="2"/>
        <v>0</v>
      </c>
      <c r="AH23" s="4">
        <f t="shared" si="3"/>
        <v>9</v>
      </c>
      <c r="AI23" s="4">
        <f t="shared" si="3"/>
        <v>6</v>
      </c>
      <c r="AJ23" s="4">
        <f t="shared" si="3"/>
        <v>3</v>
      </c>
      <c r="AK23" s="4">
        <f t="shared" si="4"/>
        <v>8</v>
      </c>
      <c r="AL23" s="4">
        <f t="shared" si="4"/>
        <v>5</v>
      </c>
      <c r="AM23" s="4">
        <f t="shared" si="4"/>
        <v>3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7</v>
      </c>
      <c r="R24" s="17">
        <v>4</v>
      </c>
      <c r="S24" s="17">
        <v>3</v>
      </c>
      <c r="T24" s="17">
        <f t="shared" si="10"/>
        <v>-5</v>
      </c>
      <c r="U24" s="17">
        <v>-4</v>
      </c>
      <c r="V24" s="17">
        <v>-1</v>
      </c>
      <c r="W24" s="15">
        <f t="shared" si="11"/>
        <v>-41.666666666666664</v>
      </c>
      <c r="X24" s="15">
        <f t="shared" si="1"/>
        <v>-50</v>
      </c>
      <c r="Y24" s="15">
        <f t="shared" si="1"/>
        <v>-25</v>
      </c>
      <c r="Z24" s="17">
        <f t="shared" si="12"/>
        <v>-14</v>
      </c>
      <c r="AA24" s="17">
        <v>-10</v>
      </c>
      <c r="AB24" s="17">
        <v>-4</v>
      </c>
      <c r="AC24" s="15">
        <f t="shared" si="13"/>
        <v>-66.666666666666671</v>
      </c>
      <c r="AD24" s="15">
        <f t="shared" si="2"/>
        <v>-71.428571428571431</v>
      </c>
      <c r="AE24" s="15">
        <f t="shared" si="2"/>
        <v>-57.142857142857139</v>
      </c>
      <c r="AH24" s="4">
        <f t="shared" si="3"/>
        <v>12</v>
      </c>
      <c r="AI24" s="4">
        <f t="shared" si="3"/>
        <v>8</v>
      </c>
      <c r="AJ24" s="4">
        <f t="shared" si="3"/>
        <v>4</v>
      </c>
      <c r="AK24" s="4">
        <f t="shared" si="4"/>
        <v>21</v>
      </c>
      <c r="AL24" s="4">
        <f t="shared" si="4"/>
        <v>14</v>
      </c>
      <c r="AM24" s="4">
        <f t="shared" si="4"/>
        <v>7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14</v>
      </c>
      <c r="R25" s="17">
        <v>11</v>
      </c>
      <c r="S25" s="17">
        <v>3</v>
      </c>
      <c r="T25" s="17">
        <f t="shared" si="10"/>
        <v>-7</v>
      </c>
      <c r="U25" s="17">
        <v>-1</v>
      </c>
      <c r="V25" s="17">
        <v>-6</v>
      </c>
      <c r="W25" s="15">
        <f t="shared" si="11"/>
        <v>-33.333333333333336</v>
      </c>
      <c r="X25" s="15">
        <f t="shared" si="1"/>
        <v>-8.3333333333333375</v>
      </c>
      <c r="Y25" s="15">
        <f t="shared" si="1"/>
        <v>-66.666666666666671</v>
      </c>
      <c r="Z25" s="17">
        <f t="shared" si="12"/>
        <v>0</v>
      </c>
      <c r="AA25" s="17">
        <v>3</v>
      </c>
      <c r="AB25" s="17">
        <v>-3</v>
      </c>
      <c r="AC25" s="15">
        <f t="shared" si="13"/>
        <v>0</v>
      </c>
      <c r="AD25" s="15">
        <f t="shared" si="2"/>
        <v>37.5</v>
      </c>
      <c r="AE25" s="15">
        <f t="shared" si="2"/>
        <v>-50</v>
      </c>
      <c r="AH25" s="4">
        <f t="shared" si="3"/>
        <v>21</v>
      </c>
      <c r="AI25" s="4">
        <f t="shared" si="3"/>
        <v>12</v>
      </c>
      <c r="AJ25" s="4">
        <f t="shared" si="3"/>
        <v>9</v>
      </c>
      <c r="AK25" s="4">
        <f t="shared" si="4"/>
        <v>14</v>
      </c>
      <c r="AL25" s="4">
        <f t="shared" si="4"/>
        <v>8</v>
      </c>
      <c r="AM25" s="4">
        <f t="shared" si="4"/>
        <v>6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21</v>
      </c>
      <c r="R26" s="17">
        <v>17</v>
      </c>
      <c r="S26" s="17">
        <v>4</v>
      </c>
      <c r="T26" s="17">
        <f t="shared" si="10"/>
        <v>2</v>
      </c>
      <c r="U26" s="17">
        <v>7</v>
      </c>
      <c r="V26" s="17">
        <v>-5</v>
      </c>
      <c r="W26" s="15">
        <f t="shared" si="11"/>
        <v>10.526315789473696</v>
      </c>
      <c r="X26" s="15">
        <f t="shared" si="1"/>
        <v>70</v>
      </c>
      <c r="Y26" s="15">
        <f t="shared" si="1"/>
        <v>-55.555555555555557</v>
      </c>
      <c r="Z26" s="17">
        <f t="shared" si="12"/>
        <v>-1</v>
      </c>
      <c r="AA26" s="17">
        <v>1</v>
      </c>
      <c r="AB26" s="17">
        <v>-2</v>
      </c>
      <c r="AC26" s="15">
        <f t="shared" si="13"/>
        <v>-4.5454545454545414</v>
      </c>
      <c r="AD26" s="15">
        <f t="shared" si="2"/>
        <v>6.25</v>
      </c>
      <c r="AE26" s="15">
        <f t="shared" si="2"/>
        <v>-33.333333333333336</v>
      </c>
      <c r="AH26" s="4">
        <f t="shared" si="3"/>
        <v>19</v>
      </c>
      <c r="AI26" s="4">
        <f t="shared" si="3"/>
        <v>10</v>
      </c>
      <c r="AJ26" s="4">
        <f t="shared" si="3"/>
        <v>9</v>
      </c>
      <c r="AK26" s="4">
        <f t="shared" si="4"/>
        <v>22</v>
      </c>
      <c r="AL26" s="4">
        <f t="shared" si="4"/>
        <v>16</v>
      </c>
      <c r="AM26" s="4">
        <f t="shared" si="4"/>
        <v>6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22</v>
      </c>
      <c r="R27" s="17">
        <v>12</v>
      </c>
      <c r="S27" s="17">
        <v>10</v>
      </c>
      <c r="T27" s="17">
        <f t="shared" si="10"/>
        <v>-18</v>
      </c>
      <c r="U27" s="17">
        <v>-5</v>
      </c>
      <c r="V27" s="17">
        <v>-13</v>
      </c>
      <c r="W27" s="15">
        <f t="shared" si="11"/>
        <v>-44.999999999999993</v>
      </c>
      <c r="X27" s="15">
        <f t="shared" si="1"/>
        <v>-29.411764705882348</v>
      </c>
      <c r="Y27" s="15">
        <f t="shared" si="1"/>
        <v>-56.521739130434788</v>
      </c>
      <c r="Z27" s="17">
        <f t="shared" si="12"/>
        <v>8</v>
      </c>
      <c r="AA27" s="17">
        <v>5</v>
      </c>
      <c r="AB27" s="17">
        <v>3</v>
      </c>
      <c r="AC27" s="15">
        <f t="shared" si="13"/>
        <v>57.142857142857139</v>
      </c>
      <c r="AD27" s="15">
        <f t="shared" si="2"/>
        <v>71.428571428571416</v>
      </c>
      <c r="AE27" s="15">
        <f t="shared" si="2"/>
        <v>42.857142857142861</v>
      </c>
      <c r="AH27" s="4">
        <f t="shared" si="3"/>
        <v>40</v>
      </c>
      <c r="AI27" s="4">
        <f t="shared" si="3"/>
        <v>17</v>
      </c>
      <c r="AJ27" s="4">
        <f t="shared" si="3"/>
        <v>23</v>
      </c>
      <c r="AK27" s="4">
        <f t="shared" si="4"/>
        <v>14</v>
      </c>
      <c r="AL27" s="4">
        <f t="shared" si="4"/>
        <v>7</v>
      </c>
      <c r="AM27" s="4">
        <f t="shared" si="4"/>
        <v>7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28</v>
      </c>
      <c r="R28" s="17">
        <v>12</v>
      </c>
      <c r="S28" s="17">
        <v>16</v>
      </c>
      <c r="T28" s="17">
        <f t="shared" si="10"/>
        <v>2</v>
      </c>
      <c r="U28" s="17">
        <v>-2</v>
      </c>
      <c r="V28" s="17">
        <v>4</v>
      </c>
      <c r="W28" s="15">
        <f t="shared" si="11"/>
        <v>7.6923076923076872</v>
      </c>
      <c r="X28" s="15">
        <f t="shared" si="1"/>
        <v>-14.28571428571429</v>
      </c>
      <c r="Y28" s="15">
        <f t="shared" si="1"/>
        <v>33.333333333333329</v>
      </c>
      <c r="Z28" s="17">
        <f t="shared" si="12"/>
        <v>2</v>
      </c>
      <c r="AA28" s="17">
        <v>3</v>
      </c>
      <c r="AB28" s="17">
        <v>-1</v>
      </c>
      <c r="AC28" s="15">
        <f t="shared" si="13"/>
        <v>7.6923076923076872</v>
      </c>
      <c r="AD28" s="15">
        <f t="shared" si="2"/>
        <v>33.333333333333329</v>
      </c>
      <c r="AE28" s="15">
        <f t="shared" si="2"/>
        <v>-5.8823529411764719</v>
      </c>
      <c r="AH28" s="4">
        <f t="shared" si="3"/>
        <v>26</v>
      </c>
      <c r="AI28" s="4">
        <f t="shared" si="3"/>
        <v>14</v>
      </c>
      <c r="AJ28" s="4">
        <f t="shared" si="3"/>
        <v>12</v>
      </c>
      <c r="AK28" s="4">
        <f t="shared" si="4"/>
        <v>26</v>
      </c>
      <c r="AL28" s="4">
        <f t="shared" si="4"/>
        <v>9</v>
      </c>
      <c r="AM28" s="4">
        <f t="shared" si="4"/>
        <v>17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17</v>
      </c>
      <c r="R29" s="17">
        <v>2</v>
      </c>
      <c r="S29" s="17">
        <v>15</v>
      </c>
      <c r="T29" s="17">
        <f t="shared" si="10"/>
        <v>-6</v>
      </c>
      <c r="U29" s="17">
        <v>-3</v>
      </c>
      <c r="V29" s="17">
        <v>-3</v>
      </c>
      <c r="W29" s="15">
        <f t="shared" si="11"/>
        <v>-26.086956521739136</v>
      </c>
      <c r="X29" s="15">
        <f t="shared" si="1"/>
        <v>-60</v>
      </c>
      <c r="Y29" s="15">
        <f t="shared" si="1"/>
        <v>-16.666666666666664</v>
      </c>
      <c r="Z29" s="17">
        <f t="shared" si="12"/>
        <v>4</v>
      </c>
      <c r="AA29" s="17">
        <v>-5</v>
      </c>
      <c r="AB29" s="17">
        <v>9</v>
      </c>
      <c r="AC29" s="15">
        <f t="shared" si="13"/>
        <v>30.76923076923077</v>
      </c>
      <c r="AD29" s="15">
        <f t="shared" si="2"/>
        <v>-71.428571428571431</v>
      </c>
      <c r="AE29" s="15">
        <f t="shared" si="2"/>
        <v>150</v>
      </c>
      <c r="AH29" s="4">
        <f t="shared" si="3"/>
        <v>23</v>
      </c>
      <c r="AI29" s="4">
        <f t="shared" si="3"/>
        <v>5</v>
      </c>
      <c r="AJ29" s="4">
        <f t="shared" si="3"/>
        <v>18</v>
      </c>
      <c r="AK29" s="4">
        <f t="shared" si="4"/>
        <v>13</v>
      </c>
      <c r="AL29" s="4">
        <f t="shared" si="4"/>
        <v>7</v>
      </c>
      <c r="AM29" s="4">
        <f t="shared" si="4"/>
        <v>6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4</v>
      </c>
      <c r="R30" s="17">
        <v>0</v>
      </c>
      <c r="S30" s="17">
        <v>4</v>
      </c>
      <c r="T30" s="17">
        <f t="shared" si="10"/>
        <v>2</v>
      </c>
      <c r="U30" s="17">
        <v>0</v>
      </c>
      <c r="V30" s="17">
        <v>2</v>
      </c>
      <c r="W30" s="15">
        <f t="shared" si="11"/>
        <v>100</v>
      </c>
      <c r="X30" s="15">
        <f t="shared" si="1"/>
        <v>0</v>
      </c>
      <c r="Y30" s="15">
        <f t="shared" si="1"/>
        <v>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-19.999999999999996</v>
      </c>
      <c r="AD30" s="15">
        <f t="shared" si="2"/>
        <v>0</v>
      </c>
      <c r="AE30" s="15">
        <f t="shared" si="2"/>
        <v>-19.999999999999996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5</v>
      </c>
      <c r="AL30" s="4">
        <f t="shared" si="4"/>
        <v>0</v>
      </c>
      <c r="AM30" s="4">
        <f t="shared" si="4"/>
        <v>5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12</v>
      </c>
      <c r="R33" s="17">
        <f t="shared" si="19"/>
        <v>7</v>
      </c>
      <c r="S33" s="17">
        <f>SUM(S13:S22)</f>
        <v>5</v>
      </c>
      <c r="T33" s="17">
        <f t="shared" si="19"/>
        <v>0</v>
      </c>
      <c r="U33" s="17">
        <f t="shared" si="19"/>
        <v>-2</v>
      </c>
      <c r="V33" s="17">
        <f t="shared" si="19"/>
        <v>2</v>
      </c>
      <c r="W33" s="15">
        <f t="shared" si="15"/>
        <v>0</v>
      </c>
      <c r="X33" s="15">
        <f t="shared" si="15"/>
        <v>-22.222222222222221</v>
      </c>
      <c r="Y33" s="15">
        <f t="shared" si="15"/>
        <v>66.666666666666671</v>
      </c>
      <c r="Z33" s="17">
        <f t="shared" ref="Z33:AB33" si="20">SUM(Z13:Z22)</f>
        <v>0</v>
      </c>
      <c r="AA33" s="17">
        <f t="shared" si="20"/>
        <v>1</v>
      </c>
      <c r="AB33" s="17">
        <f t="shared" si="20"/>
        <v>-1</v>
      </c>
      <c r="AC33" s="15">
        <f t="shared" si="17"/>
        <v>0</v>
      </c>
      <c r="AD33" s="15">
        <f t="shared" si="17"/>
        <v>16.666666666666675</v>
      </c>
      <c r="AE33" s="15">
        <f t="shared" si="17"/>
        <v>-16.666666666666664</v>
      </c>
      <c r="AH33" s="4">
        <f t="shared" ref="AH33:AJ33" si="21">SUM(AH13:AH22)</f>
        <v>12</v>
      </c>
      <c r="AI33" s="4">
        <f t="shared" si="21"/>
        <v>9</v>
      </c>
      <c r="AJ33" s="4">
        <f t="shared" si="21"/>
        <v>3</v>
      </c>
      <c r="AK33" s="4">
        <f>SUM(AK13:AK22)</f>
        <v>12</v>
      </c>
      <c r="AL33" s="4">
        <f>SUM(AL13:AL22)</f>
        <v>6</v>
      </c>
      <c r="AM33" s="4">
        <f>SUM(AM13:AM22)</f>
        <v>6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119</v>
      </c>
      <c r="R34" s="17">
        <f t="shared" si="22"/>
        <v>61</v>
      </c>
      <c r="S34" s="17">
        <f t="shared" si="22"/>
        <v>58</v>
      </c>
      <c r="T34" s="17">
        <f t="shared" si="22"/>
        <v>-33</v>
      </c>
      <c r="U34" s="17">
        <f t="shared" si="22"/>
        <v>-11</v>
      </c>
      <c r="V34" s="17">
        <f t="shared" si="22"/>
        <v>-22</v>
      </c>
      <c r="W34" s="15">
        <f t="shared" si="15"/>
        <v>-21.710526315789469</v>
      </c>
      <c r="X34" s="15">
        <f t="shared" si="15"/>
        <v>-15.277777777777779</v>
      </c>
      <c r="Y34" s="15">
        <f t="shared" si="15"/>
        <v>-27.500000000000004</v>
      </c>
      <c r="Z34" s="17">
        <f t="shared" ref="Z34:AB34" si="23">SUM(Z23:Z30)</f>
        <v>-4</v>
      </c>
      <c r="AA34" s="17">
        <f t="shared" si="23"/>
        <v>-5</v>
      </c>
      <c r="AB34" s="17">
        <f t="shared" si="23"/>
        <v>1</v>
      </c>
      <c r="AC34" s="15">
        <f t="shared" si="17"/>
        <v>-3.2520325203251987</v>
      </c>
      <c r="AD34" s="15">
        <f t="shared" si="17"/>
        <v>-7.5757575757575797</v>
      </c>
      <c r="AE34" s="15">
        <f t="shared" si="17"/>
        <v>1.7543859649122862</v>
      </c>
      <c r="AH34" s="4">
        <f t="shared" ref="AH34:AJ34" si="24">SUM(AH23:AH30)</f>
        <v>152</v>
      </c>
      <c r="AI34" s="4">
        <f t="shared" si="24"/>
        <v>72</v>
      </c>
      <c r="AJ34" s="4">
        <f t="shared" si="24"/>
        <v>80</v>
      </c>
      <c r="AK34" s="4">
        <f>SUM(AK23:AK30)</f>
        <v>123</v>
      </c>
      <c r="AL34" s="4">
        <f>SUM(AL23:AL30)</f>
        <v>66</v>
      </c>
      <c r="AM34" s="4">
        <f>SUM(AM23:AM30)</f>
        <v>57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106</v>
      </c>
      <c r="R35" s="17">
        <f t="shared" si="25"/>
        <v>54</v>
      </c>
      <c r="S35" s="17">
        <f t="shared" si="25"/>
        <v>52</v>
      </c>
      <c r="T35" s="17">
        <f t="shared" si="25"/>
        <v>-25</v>
      </c>
      <c r="U35" s="17">
        <f t="shared" si="25"/>
        <v>-4</v>
      </c>
      <c r="V35" s="17">
        <f t="shared" si="25"/>
        <v>-21</v>
      </c>
      <c r="W35" s="15">
        <f t="shared" si="15"/>
        <v>-19.083969465648853</v>
      </c>
      <c r="X35" s="15">
        <f t="shared" si="15"/>
        <v>-6.8965517241379342</v>
      </c>
      <c r="Y35" s="15">
        <f t="shared" si="15"/>
        <v>-28.767123287671236</v>
      </c>
      <c r="Z35" s="17">
        <f t="shared" ref="Z35:AB35" si="26">SUM(Z25:Z30)</f>
        <v>12</v>
      </c>
      <c r="AA35" s="17">
        <f t="shared" si="26"/>
        <v>7</v>
      </c>
      <c r="AB35" s="17">
        <f t="shared" si="26"/>
        <v>5</v>
      </c>
      <c r="AC35" s="15">
        <f t="shared" si="17"/>
        <v>12.765957446808507</v>
      </c>
      <c r="AD35" s="15">
        <f t="shared" si="17"/>
        <v>14.893617021276606</v>
      </c>
      <c r="AE35" s="15">
        <f t="shared" si="17"/>
        <v>10.638297872340431</v>
      </c>
      <c r="AH35" s="4">
        <f t="shared" ref="AH35:AJ35" si="27">SUM(AH25:AH30)</f>
        <v>131</v>
      </c>
      <c r="AI35" s="4">
        <f t="shared" si="27"/>
        <v>58</v>
      </c>
      <c r="AJ35" s="4">
        <f t="shared" si="27"/>
        <v>73</v>
      </c>
      <c r="AK35" s="4">
        <f>SUM(AK25:AK30)</f>
        <v>94</v>
      </c>
      <c r="AL35" s="4">
        <f>SUM(AL25:AL30)</f>
        <v>47</v>
      </c>
      <c r="AM35" s="4">
        <f>SUM(AM25:AM30)</f>
        <v>47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71</v>
      </c>
      <c r="R36" s="17">
        <f t="shared" si="28"/>
        <v>26</v>
      </c>
      <c r="S36" s="17">
        <f t="shared" si="28"/>
        <v>45</v>
      </c>
      <c r="T36" s="17">
        <f t="shared" si="28"/>
        <v>-20</v>
      </c>
      <c r="U36" s="17">
        <f t="shared" si="28"/>
        <v>-10</v>
      </c>
      <c r="V36" s="17">
        <f t="shared" si="28"/>
        <v>-10</v>
      </c>
      <c r="W36" s="15">
        <f t="shared" si="15"/>
        <v>-21.978021978021978</v>
      </c>
      <c r="X36" s="15">
        <f t="shared" si="15"/>
        <v>-27.777777777777779</v>
      </c>
      <c r="Y36" s="15">
        <f t="shared" si="15"/>
        <v>-18.181818181818176</v>
      </c>
      <c r="Z36" s="17">
        <f t="shared" ref="Z36:AB36" si="29">SUM(Z27:Z30)</f>
        <v>13</v>
      </c>
      <c r="AA36" s="17">
        <f t="shared" si="29"/>
        <v>3</v>
      </c>
      <c r="AB36" s="17">
        <f t="shared" si="29"/>
        <v>10</v>
      </c>
      <c r="AC36" s="15">
        <f t="shared" si="17"/>
        <v>22.413793103448263</v>
      </c>
      <c r="AD36" s="15">
        <f t="shared" si="17"/>
        <v>13.043478260869556</v>
      </c>
      <c r="AE36" s="15">
        <f t="shared" si="17"/>
        <v>28.57142857142858</v>
      </c>
      <c r="AH36" s="4">
        <f t="shared" ref="AH36:AJ36" si="30">SUM(AH27:AH30)</f>
        <v>91</v>
      </c>
      <c r="AI36" s="4">
        <f t="shared" si="30"/>
        <v>36</v>
      </c>
      <c r="AJ36" s="4">
        <f t="shared" si="30"/>
        <v>55</v>
      </c>
      <c r="AK36" s="4">
        <f>SUM(AK27:AK30)</f>
        <v>58</v>
      </c>
      <c r="AL36" s="4">
        <f>SUM(AL27:AL30)</f>
        <v>23</v>
      </c>
      <c r="AM36" s="4">
        <f>SUM(AM27:AM30)</f>
        <v>35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9.1603053435114496</v>
      </c>
      <c r="R39" s="12">
        <f>R33/R9*100</f>
        <v>10.294117647058822</v>
      </c>
      <c r="S39" s="13">
        <f t="shared" si="37"/>
        <v>7.9365079365079358</v>
      </c>
      <c r="T39" s="12">
        <f>T33/T9*100</f>
        <v>0</v>
      </c>
      <c r="U39" s="12">
        <f t="shared" ref="U39:V39" si="38">U33/U9*100</f>
        <v>15.384615384615385</v>
      </c>
      <c r="V39" s="12">
        <f t="shared" si="38"/>
        <v>-10</v>
      </c>
      <c r="W39" s="12">
        <f>Q39-AH39</f>
        <v>1.8432321727797429</v>
      </c>
      <c r="X39" s="12">
        <f t="shared" si="33"/>
        <v>-0.81699346405228823</v>
      </c>
      <c r="Y39" s="12">
        <f>S39-AJ39</f>
        <v>4.322050105182635</v>
      </c>
      <c r="Z39" s="12">
        <f t="shared" si="37"/>
        <v>0</v>
      </c>
      <c r="AA39" s="12">
        <f t="shared" si="37"/>
        <v>-25</v>
      </c>
      <c r="AB39" s="12" t="e">
        <f t="shared" si="37"/>
        <v>#DIV/0!</v>
      </c>
      <c r="AC39" s="12">
        <f>Q39-AK39</f>
        <v>0.27141645462256037</v>
      </c>
      <c r="AD39" s="12">
        <f t="shared" si="35"/>
        <v>1.9607843137254903</v>
      </c>
      <c r="AE39" s="12">
        <f t="shared" si="35"/>
        <v>-1.5873015873015879</v>
      </c>
      <c r="AH39" s="12">
        <f t="shared" ref="AH39:AJ39" si="39">AH33/AH9*100</f>
        <v>7.3170731707317067</v>
      </c>
      <c r="AI39" s="12">
        <f t="shared" si="39"/>
        <v>11.111111111111111</v>
      </c>
      <c r="AJ39" s="12">
        <f t="shared" si="39"/>
        <v>3.6144578313253009</v>
      </c>
      <c r="AK39" s="12">
        <f>AK33/AK9*100</f>
        <v>8.8888888888888893</v>
      </c>
      <c r="AL39" s="12">
        <f>AL33/AL9*100</f>
        <v>8.3333333333333321</v>
      </c>
      <c r="AM39" s="12">
        <f>AM33/AM9*100</f>
        <v>9.5238095238095237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90.839694656488547</v>
      </c>
      <c r="R40" s="12">
        <f t="shared" si="40"/>
        <v>89.705882352941174</v>
      </c>
      <c r="S40" s="12">
        <f t="shared" si="40"/>
        <v>92.063492063492063</v>
      </c>
      <c r="T40" s="12">
        <f>T34/T9*100</f>
        <v>100</v>
      </c>
      <c r="U40" s="12">
        <f t="shared" ref="U40:V40" si="41">U34/U9*100</f>
        <v>84.615384615384613</v>
      </c>
      <c r="V40" s="12">
        <f t="shared" si="41"/>
        <v>110.00000000000001</v>
      </c>
      <c r="W40" s="12">
        <f t="shared" ref="W40:W42" si="42">Q40-AH40</f>
        <v>-1.84323217277975</v>
      </c>
      <c r="X40" s="12">
        <f t="shared" si="33"/>
        <v>0.81699346405228823</v>
      </c>
      <c r="Y40" s="12">
        <f>S40-AJ40</f>
        <v>-4.3220501051826403</v>
      </c>
      <c r="Z40" s="12">
        <f>Z34/Z9*100</f>
        <v>100</v>
      </c>
      <c r="AA40" s="12">
        <f t="shared" ref="AA40:AB40" si="43">AA34/AA9*100</f>
        <v>125</v>
      </c>
      <c r="AB40" s="12" t="e">
        <f t="shared" si="43"/>
        <v>#DIV/0!</v>
      </c>
      <c r="AC40" s="12">
        <f t="shared" ref="AC40:AC42" si="44">Q40-AK40</f>
        <v>-0.27141645462256747</v>
      </c>
      <c r="AD40" s="12">
        <f t="shared" si="35"/>
        <v>-1.9607843137254832</v>
      </c>
      <c r="AE40" s="12">
        <f t="shared" si="35"/>
        <v>1.5873015873015817</v>
      </c>
      <c r="AH40" s="12">
        <f t="shared" ref="AH40:AJ40" si="45">AH34/AH9*100</f>
        <v>92.682926829268297</v>
      </c>
      <c r="AI40" s="12">
        <f t="shared" si="45"/>
        <v>88.888888888888886</v>
      </c>
      <c r="AJ40" s="12">
        <f t="shared" si="45"/>
        <v>96.385542168674704</v>
      </c>
      <c r="AK40" s="12">
        <f>AK34/AK9*100</f>
        <v>91.111111111111114</v>
      </c>
      <c r="AL40" s="12">
        <f>AL34/AL9*100</f>
        <v>91.666666666666657</v>
      </c>
      <c r="AM40" s="12">
        <f>AM34/AM9*100</f>
        <v>90.476190476190482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80.916030534351151</v>
      </c>
      <c r="R41" s="12">
        <f t="shared" si="46"/>
        <v>79.411764705882348</v>
      </c>
      <c r="S41" s="12">
        <f t="shared" si="46"/>
        <v>82.539682539682531</v>
      </c>
      <c r="T41" s="12">
        <f>T35/T9*100</f>
        <v>75.757575757575751</v>
      </c>
      <c r="U41" s="12">
        <f t="shared" ref="U41:V41" si="47">U35/U9*100</f>
        <v>30.76923076923077</v>
      </c>
      <c r="V41" s="12">
        <f t="shared" si="47"/>
        <v>105</v>
      </c>
      <c r="W41" s="12">
        <f t="shared" si="42"/>
        <v>1.0379817538633489</v>
      </c>
      <c r="X41" s="12">
        <f t="shared" si="33"/>
        <v>7.8068264342774114</v>
      </c>
      <c r="Y41" s="12">
        <f>S41-AJ41</f>
        <v>-5.4121246892331243</v>
      </c>
      <c r="Z41" s="12">
        <f>Z35/Z9*100</f>
        <v>-300</v>
      </c>
      <c r="AA41" s="12">
        <f t="shared" ref="AA41:AB41" si="48">AA35/AA9*100</f>
        <v>-175</v>
      </c>
      <c r="AB41" s="12" t="e">
        <f t="shared" si="48"/>
        <v>#DIV/0!</v>
      </c>
      <c r="AC41" s="12">
        <f t="shared" si="44"/>
        <v>11.286400904721518</v>
      </c>
      <c r="AD41" s="12">
        <f>R41-AL41</f>
        <v>14.133986928104562</v>
      </c>
      <c r="AE41" s="12">
        <f t="shared" si="35"/>
        <v>7.9365079365079225</v>
      </c>
      <c r="AH41" s="12">
        <f>AH35/AH9*100</f>
        <v>79.878048780487802</v>
      </c>
      <c r="AI41" s="12">
        <f>AI35/AI9*100</f>
        <v>71.604938271604937</v>
      </c>
      <c r="AJ41" s="12">
        <f>AJ35/AJ9*100</f>
        <v>87.951807228915655</v>
      </c>
      <c r="AK41" s="12">
        <f t="shared" ref="AK41:AM41" si="49">AK35/AK9*100</f>
        <v>69.629629629629633</v>
      </c>
      <c r="AL41" s="12">
        <f t="shared" si="49"/>
        <v>65.277777777777786</v>
      </c>
      <c r="AM41" s="12">
        <f t="shared" si="49"/>
        <v>74.603174603174608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54.198473282442748</v>
      </c>
      <c r="R42" s="12">
        <f t="shared" si="50"/>
        <v>38.235294117647058</v>
      </c>
      <c r="S42" s="12">
        <f t="shared" si="50"/>
        <v>71.428571428571431</v>
      </c>
      <c r="T42" s="12">
        <f t="shared" si="50"/>
        <v>60.606060606060609</v>
      </c>
      <c r="U42" s="12">
        <f t="shared" si="50"/>
        <v>76.923076923076934</v>
      </c>
      <c r="V42" s="12">
        <f t="shared" si="50"/>
        <v>50</v>
      </c>
      <c r="W42" s="12">
        <f t="shared" si="42"/>
        <v>-1.2893315956060363</v>
      </c>
      <c r="X42" s="12">
        <f t="shared" si="33"/>
        <v>-6.2091503267973849</v>
      </c>
      <c r="Y42" s="12">
        <f>S42-AJ42</f>
        <v>5.1635111876075683</v>
      </c>
      <c r="Z42" s="12">
        <f t="shared" si="50"/>
        <v>-325</v>
      </c>
      <c r="AA42" s="12">
        <f t="shared" si="50"/>
        <v>-75</v>
      </c>
      <c r="AB42" s="12" t="e">
        <f t="shared" si="50"/>
        <v>#DIV/0!</v>
      </c>
      <c r="AC42" s="12">
        <f t="shared" si="44"/>
        <v>11.235510319479786</v>
      </c>
      <c r="AD42" s="12">
        <f>R42-AL42</f>
        <v>6.2908496732026151</v>
      </c>
      <c r="AE42" s="12">
        <f t="shared" si="35"/>
        <v>15.873015873015873</v>
      </c>
      <c r="AH42" s="12">
        <f t="shared" ref="AH42:AJ42" si="51">AH36/AH9*100</f>
        <v>55.487804878048784</v>
      </c>
      <c r="AI42" s="12">
        <f t="shared" si="51"/>
        <v>44.444444444444443</v>
      </c>
      <c r="AJ42" s="12">
        <f t="shared" si="51"/>
        <v>66.265060240963862</v>
      </c>
      <c r="AK42" s="12">
        <f>AK36/AK9*100</f>
        <v>42.962962962962962</v>
      </c>
      <c r="AL42" s="12">
        <f>AL36/AL9*100</f>
        <v>31.944444444444443</v>
      </c>
      <c r="AM42" s="12">
        <f>AM36/AM9*100</f>
        <v>55.555555555555557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23</v>
      </c>
      <c r="C9" s="17">
        <f>SUM(C10:C30)</f>
        <v>6</v>
      </c>
      <c r="D9" s="17">
        <f>SUM(D10:D30)</f>
        <v>17</v>
      </c>
      <c r="E9" s="17">
        <f>F9+G9</f>
        <v>-2</v>
      </c>
      <c r="F9" s="17">
        <f>SUM(F10:F30)</f>
        <v>-8</v>
      </c>
      <c r="G9" s="17">
        <f>SUM(G10:G30)</f>
        <v>6</v>
      </c>
      <c r="H9" s="15">
        <f>IF(B9=E9,0,(1-(B9/(B9-E9)))*-100)</f>
        <v>-7.9999999999999964</v>
      </c>
      <c r="I9" s="15">
        <f>IF(C9=F9,0,(1-(C9/(C9-F9)))*-100)</f>
        <v>-57.142857142857139</v>
      </c>
      <c r="J9" s="15">
        <f>IF(D9=G9,0,(1-(D9/(D9-G9)))*-100)</f>
        <v>54.54545454545454</v>
      </c>
      <c r="K9" s="17">
        <f>L9+M9</f>
        <v>-10</v>
      </c>
      <c r="L9" s="17">
        <f>SUM(L10:L30)</f>
        <v>-13</v>
      </c>
      <c r="M9" s="17">
        <f>SUM(M10:M30)</f>
        <v>3</v>
      </c>
      <c r="N9" s="15">
        <f>IF(B9=K9,0,(1-(B9/(B9-K9)))*-100)</f>
        <v>-30.303030303030297</v>
      </c>
      <c r="O9" s="15">
        <f t="shared" ref="O9:P10" si="0">IF(C9=L9,0,(1-(C9/(C9-L9)))*-100)</f>
        <v>-68.421052631578945</v>
      </c>
      <c r="P9" s="15">
        <f>IF(D9=M9,0,(1-(D9/(D9-M9)))*-100)</f>
        <v>21.42857142857142</v>
      </c>
      <c r="Q9" s="17">
        <f>R9+S9</f>
        <v>58</v>
      </c>
      <c r="R9" s="17">
        <f>SUM(R10:R30)</f>
        <v>25</v>
      </c>
      <c r="S9" s="17">
        <f>SUM(S10:S30)</f>
        <v>33</v>
      </c>
      <c r="T9" s="17">
        <f>U9+V9</f>
        <v>-7</v>
      </c>
      <c r="U9" s="17">
        <f>SUM(U10:U30)</f>
        <v>0</v>
      </c>
      <c r="V9" s="17">
        <f>SUM(V10:V30)</f>
        <v>-7</v>
      </c>
      <c r="W9" s="15">
        <f>IF(Q9=T9,IF(Q9&gt;0,"皆増",0),(1-(Q9/(Q9-T9)))*-100)</f>
        <v>-10.769230769230765</v>
      </c>
      <c r="X9" s="15">
        <f t="shared" ref="X9:Y30" si="1">IF(R9=U9,IF(R9&gt;0,"皆増",0),(1-(R9/(R9-U9)))*-100)</f>
        <v>0</v>
      </c>
      <c r="Y9" s="15">
        <f t="shared" si="1"/>
        <v>-17.500000000000004</v>
      </c>
      <c r="Z9" s="17">
        <f>AA9+AB9</f>
        <v>1</v>
      </c>
      <c r="AA9" s="17">
        <f>SUM(AA10:AA30)</f>
        <v>-5</v>
      </c>
      <c r="AB9" s="17">
        <f>SUM(AB10:AB30)</f>
        <v>6</v>
      </c>
      <c r="AC9" s="15">
        <f>IF(Q9=Z9,IF(Q9&gt;0,"皆増",0),(1-(Q9/(Q9-Z9)))*-100)</f>
        <v>1.7543859649122862</v>
      </c>
      <c r="AD9" s="15">
        <f t="shared" ref="AD9:AE30" si="2">IF(R9=AA9,IF(R9&gt;0,"皆増",0),(1-(R9/(R9-AA9)))*-100)</f>
        <v>-16.666666666666664</v>
      </c>
      <c r="AE9" s="15">
        <f t="shared" si="2"/>
        <v>22.222222222222232</v>
      </c>
      <c r="AH9" s="4">
        <f t="shared" ref="AH9:AJ30" si="3">Q9-T9</f>
        <v>65</v>
      </c>
      <c r="AI9" s="4">
        <f t="shared" si="3"/>
        <v>25</v>
      </c>
      <c r="AJ9" s="4">
        <f t="shared" si="3"/>
        <v>40</v>
      </c>
      <c r="AK9" s="4">
        <f t="shared" ref="AK9:AM30" si="4">Q9-Z9</f>
        <v>57</v>
      </c>
      <c r="AL9" s="4">
        <f t="shared" si="4"/>
        <v>30</v>
      </c>
      <c r="AM9" s="4">
        <f t="shared" si="4"/>
        <v>27</v>
      </c>
    </row>
    <row r="10" spans="1:39" s="1" customFormat="1" ht="18" customHeight="1" x14ac:dyDescent="0.2">
      <c r="A10" s="4" t="s">
        <v>1</v>
      </c>
      <c r="B10" s="17">
        <f t="shared" ref="B10" si="5">C10+D10</f>
        <v>23</v>
      </c>
      <c r="C10" s="17">
        <v>6</v>
      </c>
      <c r="D10" s="17">
        <v>17</v>
      </c>
      <c r="E10" s="17">
        <f t="shared" ref="E10" si="6">F10+G10</f>
        <v>-2</v>
      </c>
      <c r="F10" s="17">
        <v>-8</v>
      </c>
      <c r="G10" s="17">
        <v>6</v>
      </c>
      <c r="H10" s="15">
        <f>IF(B10=E10,0,(1-(B10/(B10-E10)))*-100)</f>
        <v>-7.9999999999999964</v>
      </c>
      <c r="I10" s="15">
        <f t="shared" ref="I10" si="7">IF(C10=F10,0,(1-(C10/(C10-F10)))*-100)</f>
        <v>-57.142857142857139</v>
      </c>
      <c r="J10" s="15">
        <f>IF(D10=G10,0,(1-(D10/(D10-G10)))*-100)</f>
        <v>54.54545454545454</v>
      </c>
      <c r="K10" s="17">
        <f t="shared" ref="K10" si="8">L10+M10</f>
        <v>-10</v>
      </c>
      <c r="L10" s="17">
        <v>-13</v>
      </c>
      <c r="M10" s="17">
        <v>3</v>
      </c>
      <c r="N10" s="15">
        <f>IF(B10=K10,0,(1-(B10/(B10-K10)))*-100)</f>
        <v>-30.303030303030297</v>
      </c>
      <c r="O10" s="15">
        <f t="shared" si="0"/>
        <v>-68.421052631578945</v>
      </c>
      <c r="P10" s="15">
        <f t="shared" si="0"/>
        <v>21.42857142857142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1</v>
      </c>
      <c r="AA19" s="17">
        <v>1</v>
      </c>
      <c r="AB19" s="17">
        <v>0</v>
      </c>
      <c r="AC19" s="15" t="str">
        <f t="shared" si="13"/>
        <v>皆増</v>
      </c>
      <c r="AD19" s="15" t="str">
        <f t="shared" si="2"/>
        <v>皆増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4</v>
      </c>
      <c r="R20" s="17">
        <v>4</v>
      </c>
      <c r="S20" s="17">
        <v>0</v>
      </c>
      <c r="T20" s="17">
        <f t="shared" si="10"/>
        <v>3</v>
      </c>
      <c r="U20" s="17">
        <v>3</v>
      </c>
      <c r="V20" s="17">
        <v>0</v>
      </c>
      <c r="W20" s="15">
        <f t="shared" si="11"/>
        <v>300</v>
      </c>
      <c r="X20" s="15">
        <f t="shared" si="1"/>
        <v>300</v>
      </c>
      <c r="Y20" s="15">
        <f t="shared" si="1"/>
        <v>0</v>
      </c>
      <c r="Z20" s="17">
        <f t="shared" si="12"/>
        <v>4</v>
      </c>
      <c r="AA20" s="17">
        <v>4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-2</v>
      </c>
      <c r="U22" s="17">
        <v>-1</v>
      </c>
      <c r="V22" s="17">
        <v>-1</v>
      </c>
      <c r="W22" s="15">
        <f t="shared" si="11"/>
        <v>-100</v>
      </c>
      <c r="X22" s="15">
        <f t="shared" si="1"/>
        <v>-100</v>
      </c>
      <c r="Y22" s="15">
        <f t="shared" si="1"/>
        <v>-100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-3</v>
      </c>
      <c r="U23" s="17">
        <v>0</v>
      </c>
      <c r="V23" s="17">
        <v>-3</v>
      </c>
      <c r="W23" s="15">
        <f t="shared" si="11"/>
        <v>-75</v>
      </c>
      <c r="X23" s="15">
        <f t="shared" si="1"/>
        <v>0</v>
      </c>
      <c r="Y23" s="15">
        <f t="shared" si="1"/>
        <v>-100</v>
      </c>
      <c r="Z23" s="17">
        <f t="shared" si="12"/>
        <v>-6</v>
      </c>
      <c r="AA23" s="17">
        <v>-3</v>
      </c>
      <c r="AB23" s="17">
        <v>-3</v>
      </c>
      <c r="AC23" s="15">
        <f t="shared" si="13"/>
        <v>-85.714285714285722</v>
      </c>
      <c r="AD23" s="15">
        <f t="shared" si="2"/>
        <v>-75</v>
      </c>
      <c r="AE23" s="15">
        <f t="shared" si="2"/>
        <v>-100</v>
      </c>
      <c r="AH23" s="4">
        <f t="shared" si="3"/>
        <v>4</v>
      </c>
      <c r="AI23" s="4">
        <f t="shared" si="3"/>
        <v>1</v>
      </c>
      <c r="AJ23" s="4">
        <f t="shared" si="3"/>
        <v>3</v>
      </c>
      <c r="AK23" s="4">
        <f t="shared" si="4"/>
        <v>7</v>
      </c>
      <c r="AL23" s="4">
        <f t="shared" si="4"/>
        <v>4</v>
      </c>
      <c r="AM23" s="4">
        <f t="shared" si="4"/>
        <v>3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9</v>
      </c>
      <c r="R24" s="17">
        <v>4</v>
      </c>
      <c r="S24" s="17">
        <v>5</v>
      </c>
      <c r="T24" s="17">
        <f t="shared" si="10"/>
        <v>5</v>
      </c>
      <c r="U24" s="17">
        <v>1</v>
      </c>
      <c r="V24" s="17">
        <v>4</v>
      </c>
      <c r="W24" s="15">
        <f t="shared" si="11"/>
        <v>125</v>
      </c>
      <c r="X24" s="15">
        <f t="shared" si="1"/>
        <v>33.333333333333329</v>
      </c>
      <c r="Y24" s="15">
        <f t="shared" si="1"/>
        <v>400</v>
      </c>
      <c r="Z24" s="17">
        <f t="shared" si="12"/>
        <v>4</v>
      </c>
      <c r="AA24" s="17">
        <v>-1</v>
      </c>
      <c r="AB24" s="17">
        <v>5</v>
      </c>
      <c r="AC24" s="15">
        <f t="shared" si="13"/>
        <v>80</v>
      </c>
      <c r="AD24" s="15">
        <f t="shared" si="2"/>
        <v>-19.999999999999996</v>
      </c>
      <c r="AE24" s="15" t="str">
        <f t="shared" si="2"/>
        <v>皆増</v>
      </c>
      <c r="AH24" s="4">
        <f t="shared" si="3"/>
        <v>4</v>
      </c>
      <c r="AI24" s="4">
        <f t="shared" si="3"/>
        <v>3</v>
      </c>
      <c r="AJ24" s="4">
        <f t="shared" si="3"/>
        <v>1</v>
      </c>
      <c r="AK24" s="4">
        <f t="shared" si="4"/>
        <v>5</v>
      </c>
      <c r="AL24" s="4">
        <f t="shared" si="4"/>
        <v>5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4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>
        <f t="shared" si="11"/>
        <v>66.666666666666671</v>
      </c>
      <c r="X25" s="15">
        <f t="shared" si="1"/>
        <v>33.333333333333329</v>
      </c>
      <c r="Y25" s="15" t="str">
        <f t="shared" si="1"/>
        <v>皆増</v>
      </c>
      <c r="Z25" s="17">
        <f t="shared" si="12"/>
        <v>-4</v>
      </c>
      <c r="AA25" s="17">
        <v>-3</v>
      </c>
      <c r="AB25" s="17">
        <v>-1</v>
      </c>
      <c r="AC25" s="15">
        <f t="shared" si="13"/>
        <v>-44.444444444444443</v>
      </c>
      <c r="AD25" s="15">
        <f t="shared" si="2"/>
        <v>-42.857142857142861</v>
      </c>
      <c r="AE25" s="15">
        <f t="shared" si="2"/>
        <v>-50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9</v>
      </c>
      <c r="AL25" s="4">
        <f t="shared" si="4"/>
        <v>7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5</v>
      </c>
      <c r="R26" s="17">
        <v>3</v>
      </c>
      <c r="S26" s="17">
        <v>2</v>
      </c>
      <c r="T26" s="17">
        <f t="shared" si="10"/>
        <v>-8</v>
      </c>
      <c r="U26" s="17">
        <v>-2</v>
      </c>
      <c r="V26" s="17">
        <v>-6</v>
      </c>
      <c r="W26" s="15">
        <f t="shared" si="11"/>
        <v>-61.53846153846154</v>
      </c>
      <c r="X26" s="15">
        <f t="shared" si="1"/>
        <v>-40</v>
      </c>
      <c r="Y26" s="15">
        <f t="shared" si="1"/>
        <v>-75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>
        <f t="shared" si="2"/>
        <v>50</v>
      </c>
      <c r="AE26" s="15">
        <f t="shared" si="2"/>
        <v>-33.333333333333336</v>
      </c>
      <c r="AH26" s="4">
        <f t="shared" si="3"/>
        <v>13</v>
      </c>
      <c r="AI26" s="4">
        <f t="shared" si="3"/>
        <v>5</v>
      </c>
      <c r="AJ26" s="4">
        <f t="shared" si="3"/>
        <v>8</v>
      </c>
      <c r="AK26" s="4">
        <f t="shared" si="4"/>
        <v>5</v>
      </c>
      <c r="AL26" s="4">
        <f t="shared" si="4"/>
        <v>2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1</v>
      </c>
      <c r="S27" s="17">
        <v>3</v>
      </c>
      <c r="T27" s="17">
        <f t="shared" si="10"/>
        <v>-10</v>
      </c>
      <c r="U27" s="17">
        <v>-4</v>
      </c>
      <c r="V27" s="17">
        <v>-6</v>
      </c>
      <c r="W27" s="15">
        <f t="shared" si="11"/>
        <v>-71.428571428571431</v>
      </c>
      <c r="X27" s="15">
        <f t="shared" si="1"/>
        <v>-80</v>
      </c>
      <c r="Y27" s="15">
        <f t="shared" si="1"/>
        <v>-66.666666666666671</v>
      </c>
      <c r="Z27" s="17">
        <f t="shared" si="12"/>
        <v>-9</v>
      </c>
      <c r="AA27" s="17">
        <v>-8</v>
      </c>
      <c r="AB27" s="17">
        <v>-1</v>
      </c>
      <c r="AC27" s="15">
        <f t="shared" si="13"/>
        <v>-69.230769230769226</v>
      </c>
      <c r="AD27" s="15">
        <f t="shared" si="2"/>
        <v>-88.888888888888886</v>
      </c>
      <c r="AE27" s="15">
        <f t="shared" si="2"/>
        <v>-25</v>
      </c>
      <c r="AH27" s="4">
        <f t="shared" si="3"/>
        <v>14</v>
      </c>
      <c r="AI27" s="4">
        <f t="shared" si="3"/>
        <v>5</v>
      </c>
      <c r="AJ27" s="4">
        <f t="shared" si="3"/>
        <v>9</v>
      </c>
      <c r="AK27" s="4">
        <f t="shared" si="4"/>
        <v>13</v>
      </c>
      <c r="AL27" s="4">
        <f t="shared" si="4"/>
        <v>9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11</v>
      </c>
      <c r="R28" s="17">
        <v>3</v>
      </c>
      <c r="S28" s="17">
        <v>8</v>
      </c>
      <c r="T28" s="17">
        <f t="shared" si="10"/>
        <v>4</v>
      </c>
      <c r="U28" s="17">
        <v>1</v>
      </c>
      <c r="V28" s="17">
        <v>3</v>
      </c>
      <c r="W28" s="15">
        <f t="shared" si="11"/>
        <v>57.142857142857139</v>
      </c>
      <c r="X28" s="15">
        <f t="shared" si="1"/>
        <v>50</v>
      </c>
      <c r="Y28" s="15">
        <f t="shared" si="1"/>
        <v>60.000000000000007</v>
      </c>
      <c r="Z28" s="17">
        <f t="shared" si="12"/>
        <v>2</v>
      </c>
      <c r="AA28" s="17">
        <v>1</v>
      </c>
      <c r="AB28" s="17">
        <v>1</v>
      </c>
      <c r="AC28" s="15">
        <f t="shared" si="13"/>
        <v>22.222222222222232</v>
      </c>
      <c r="AD28" s="15">
        <f t="shared" si="2"/>
        <v>50</v>
      </c>
      <c r="AE28" s="15">
        <f t="shared" si="2"/>
        <v>14.285714285714279</v>
      </c>
      <c r="AH28" s="4">
        <f t="shared" si="3"/>
        <v>7</v>
      </c>
      <c r="AI28" s="4">
        <f t="shared" si="3"/>
        <v>2</v>
      </c>
      <c r="AJ28" s="4">
        <f t="shared" si="3"/>
        <v>5</v>
      </c>
      <c r="AK28" s="4">
        <f t="shared" si="4"/>
        <v>9</v>
      </c>
      <c r="AL28" s="4">
        <f t="shared" si="4"/>
        <v>2</v>
      </c>
      <c r="AM28" s="4">
        <f t="shared" si="4"/>
        <v>7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16</v>
      </c>
      <c r="R29" s="17">
        <v>4</v>
      </c>
      <c r="S29" s="17">
        <v>12</v>
      </c>
      <c r="T29" s="17">
        <f t="shared" si="10"/>
        <v>2</v>
      </c>
      <c r="U29" s="17">
        <v>1</v>
      </c>
      <c r="V29" s="17">
        <v>1</v>
      </c>
      <c r="W29" s="15">
        <f t="shared" si="11"/>
        <v>14.285714285714279</v>
      </c>
      <c r="X29" s="15">
        <f t="shared" si="1"/>
        <v>33.333333333333329</v>
      </c>
      <c r="Y29" s="15">
        <f t="shared" si="1"/>
        <v>9.0909090909090828</v>
      </c>
      <c r="Z29" s="17">
        <f t="shared" si="12"/>
        <v>8</v>
      </c>
      <c r="AA29" s="17">
        <v>3</v>
      </c>
      <c r="AB29" s="17">
        <v>5</v>
      </c>
      <c r="AC29" s="15">
        <f t="shared" si="13"/>
        <v>100</v>
      </c>
      <c r="AD29" s="15">
        <f t="shared" si="2"/>
        <v>300</v>
      </c>
      <c r="AE29" s="15">
        <f t="shared" si="2"/>
        <v>71.428571428571416</v>
      </c>
      <c r="AH29" s="4">
        <f t="shared" si="3"/>
        <v>14</v>
      </c>
      <c r="AI29" s="4">
        <f t="shared" si="3"/>
        <v>3</v>
      </c>
      <c r="AJ29" s="4">
        <f t="shared" si="3"/>
        <v>11</v>
      </c>
      <c r="AK29" s="4">
        <f t="shared" si="4"/>
        <v>8</v>
      </c>
      <c r="AL29" s="4">
        <f t="shared" si="4"/>
        <v>1</v>
      </c>
      <c r="AM29" s="4">
        <f t="shared" si="4"/>
        <v>7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5</v>
      </c>
      <c r="R33" s="17">
        <f t="shared" si="19"/>
        <v>5</v>
      </c>
      <c r="S33" s="17">
        <f>SUM(S13:S22)</f>
        <v>0</v>
      </c>
      <c r="T33" s="17">
        <f t="shared" si="19"/>
        <v>1</v>
      </c>
      <c r="U33" s="17">
        <f t="shared" si="19"/>
        <v>2</v>
      </c>
      <c r="V33" s="17">
        <f t="shared" si="19"/>
        <v>-1</v>
      </c>
      <c r="W33" s="15">
        <f t="shared" si="15"/>
        <v>25</v>
      </c>
      <c r="X33" s="15">
        <f t="shared" si="15"/>
        <v>66.666666666666671</v>
      </c>
      <c r="Y33" s="15">
        <f t="shared" si="15"/>
        <v>-100</v>
      </c>
      <c r="Z33" s="17">
        <f t="shared" ref="Z33:AB33" si="20">SUM(Z13:Z22)</f>
        <v>4</v>
      </c>
      <c r="AA33" s="17">
        <f t="shared" si="20"/>
        <v>5</v>
      </c>
      <c r="AB33" s="17">
        <f t="shared" si="20"/>
        <v>-1</v>
      </c>
      <c r="AC33" s="15">
        <f t="shared" si="17"/>
        <v>400</v>
      </c>
      <c r="AD33" s="15" t="str">
        <f t="shared" si="17"/>
        <v>皆増</v>
      </c>
      <c r="AE33" s="15">
        <f t="shared" si="17"/>
        <v>-100</v>
      </c>
      <c r="AH33" s="4">
        <f t="shared" ref="AH33:AJ33" si="21">SUM(AH13:AH22)</f>
        <v>4</v>
      </c>
      <c r="AI33" s="4">
        <f t="shared" si="21"/>
        <v>3</v>
      </c>
      <c r="AJ33" s="4">
        <f t="shared" si="21"/>
        <v>1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53</v>
      </c>
      <c r="R34" s="17">
        <f t="shared" si="22"/>
        <v>20</v>
      </c>
      <c r="S34" s="17">
        <f t="shared" si="22"/>
        <v>33</v>
      </c>
      <c r="T34" s="17">
        <f t="shared" si="22"/>
        <v>-8</v>
      </c>
      <c r="U34" s="17">
        <f t="shared" si="22"/>
        <v>-2</v>
      </c>
      <c r="V34" s="17">
        <f t="shared" si="22"/>
        <v>-6</v>
      </c>
      <c r="W34" s="15">
        <f t="shared" si="15"/>
        <v>-13.11475409836066</v>
      </c>
      <c r="X34" s="15">
        <f t="shared" si="15"/>
        <v>-9.0909090909090935</v>
      </c>
      <c r="Y34" s="15">
        <f t="shared" si="15"/>
        <v>-15.384615384615385</v>
      </c>
      <c r="Z34" s="17">
        <f t="shared" ref="Z34:AB34" si="23">SUM(Z23:Z30)</f>
        <v>-3</v>
      </c>
      <c r="AA34" s="17">
        <f t="shared" si="23"/>
        <v>-10</v>
      </c>
      <c r="AB34" s="17">
        <f t="shared" si="23"/>
        <v>7</v>
      </c>
      <c r="AC34" s="15">
        <f t="shared" si="17"/>
        <v>-5.3571428571428603</v>
      </c>
      <c r="AD34" s="15">
        <f t="shared" si="17"/>
        <v>-33.333333333333336</v>
      </c>
      <c r="AE34" s="15">
        <f t="shared" si="17"/>
        <v>26.923076923076916</v>
      </c>
      <c r="AH34" s="4">
        <f t="shared" ref="AH34:AJ34" si="24">SUM(AH23:AH30)</f>
        <v>61</v>
      </c>
      <c r="AI34" s="4">
        <f t="shared" si="24"/>
        <v>22</v>
      </c>
      <c r="AJ34" s="4">
        <f t="shared" si="24"/>
        <v>39</v>
      </c>
      <c r="AK34" s="4">
        <f>SUM(AK23:AK30)</f>
        <v>56</v>
      </c>
      <c r="AL34" s="4">
        <f>SUM(AL23:AL30)</f>
        <v>30</v>
      </c>
      <c r="AM34" s="4">
        <f>SUM(AM23:AM30)</f>
        <v>26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43</v>
      </c>
      <c r="R35" s="17">
        <f t="shared" si="25"/>
        <v>15</v>
      </c>
      <c r="S35" s="17">
        <f t="shared" si="25"/>
        <v>28</v>
      </c>
      <c r="T35" s="17">
        <f t="shared" si="25"/>
        <v>-10</v>
      </c>
      <c r="U35" s="17">
        <f t="shared" si="25"/>
        <v>-3</v>
      </c>
      <c r="V35" s="17">
        <f t="shared" si="25"/>
        <v>-7</v>
      </c>
      <c r="W35" s="15">
        <f t="shared" si="15"/>
        <v>-18.867924528301884</v>
      </c>
      <c r="X35" s="15">
        <f t="shared" si="15"/>
        <v>-16.666666666666664</v>
      </c>
      <c r="Y35" s="15">
        <f t="shared" si="15"/>
        <v>-19.999999999999996</v>
      </c>
      <c r="Z35" s="17">
        <f t="shared" ref="Z35:AB35" si="26">SUM(Z25:Z30)</f>
        <v>-1</v>
      </c>
      <c r="AA35" s="17">
        <f t="shared" si="26"/>
        <v>-6</v>
      </c>
      <c r="AB35" s="17">
        <f t="shared" si="26"/>
        <v>5</v>
      </c>
      <c r="AC35" s="15">
        <f t="shared" si="17"/>
        <v>-2.2727272727272707</v>
      </c>
      <c r="AD35" s="15">
        <f t="shared" si="17"/>
        <v>-28.571428571428569</v>
      </c>
      <c r="AE35" s="15">
        <f t="shared" si="17"/>
        <v>21.739130434782616</v>
      </c>
      <c r="AH35" s="4">
        <f t="shared" ref="AH35:AJ35" si="27">SUM(AH25:AH30)</f>
        <v>53</v>
      </c>
      <c r="AI35" s="4">
        <f t="shared" si="27"/>
        <v>18</v>
      </c>
      <c r="AJ35" s="4">
        <f t="shared" si="27"/>
        <v>35</v>
      </c>
      <c r="AK35" s="4">
        <f>SUM(AK25:AK30)</f>
        <v>44</v>
      </c>
      <c r="AL35" s="4">
        <f>SUM(AL25:AL30)</f>
        <v>21</v>
      </c>
      <c r="AM35" s="4">
        <f>SUM(AM25:AM30)</f>
        <v>23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33</v>
      </c>
      <c r="R36" s="17">
        <f t="shared" si="28"/>
        <v>8</v>
      </c>
      <c r="S36" s="17">
        <f t="shared" si="28"/>
        <v>25</v>
      </c>
      <c r="T36" s="17">
        <f t="shared" si="28"/>
        <v>-4</v>
      </c>
      <c r="U36" s="17">
        <f t="shared" si="28"/>
        <v>-2</v>
      </c>
      <c r="V36" s="17">
        <f t="shared" si="28"/>
        <v>-2</v>
      </c>
      <c r="W36" s="15">
        <f t="shared" si="15"/>
        <v>-10.810810810810811</v>
      </c>
      <c r="X36" s="15">
        <f t="shared" si="15"/>
        <v>-19.999999999999996</v>
      </c>
      <c r="Y36" s="15">
        <f t="shared" si="15"/>
        <v>-7.4074074074074066</v>
      </c>
      <c r="Z36" s="17">
        <f t="shared" ref="Z36:AB36" si="29">SUM(Z27:Z30)</f>
        <v>3</v>
      </c>
      <c r="AA36" s="17">
        <f t="shared" si="29"/>
        <v>-4</v>
      </c>
      <c r="AB36" s="17">
        <f t="shared" si="29"/>
        <v>7</v>
      </c>
      <c r="AC36" s="15">
        <f t="shared" si="17"/>
        <v>10.000000000000009</v>
      </c>
      <c r="AD36" s="15">
        <f t="shared" si="17"/>
        <v>-33.333333333333336</v>
      </c>
      <c r="AE36" s="15">
        <f t="shared" si="17"/>
        <v>38.888888888888886</v>
      </c>
      <c r="AH36" s="4">
        <f t="shared" ref="AH36:AJ36" si="30">SUM(AH27:AH30)</f>
        <v>37</v>
      </c>
      <c r="AI36" s="4">
        <f t="shared" si="30"/>
        <v>10</v>
      </c>
      <c r="AJ36" s="4">
        <f t="shared" si="30"/>
        <v>27</v>
      </c>
      <c r="AK36" s="4">
        <f>SUM(AK27:AK30)</f>
        <v>30</v>
      </c>
      <c r="AL36" s="4">
        <f>SUM(AL27:AL30)</f>
        <v>12</v>
      </c>
      <c r="AM36" s="4">
        <f>SUM(AM27:AM30)</f>
        <v>18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8.6206896551724146</v>
      </c>
      <c r="R39" s="12">
        <f>R33/R9*100</f>
        <v>20</v>
      </c>
      <c r="S39" s="13">
        <f t="shared" si="37"/>
        <v>0</v>
      </c>
      <c r="T39" s="12">
        <f>T33/T9*100</f>
        <v>-14.285714285714285</v>
      </c>
      <c r="U39" s="12" t="e">
        <f t="shared" ref="U39:V39" si="38">U33/U9*100</f>
        <v>#DIV/0!</v>
      </c>
      <c r="V39" s="12">
        <f t="shared" si="38"/>
        <v>14.285714285714285</v>
      </c>
      <c r="W39" s="12">
        <f>Q39-AH39</f>
        <v>2.4668435013262604</v>
      </c>
      <c r="X39" s="12">
        <f t="shared" si="33"/>
        <v>8</v>
      </c>
      <c r="Y39" s="12">
        <f>S39-AJ39</f>
        <v>-2.5</v>
      </c>
      <c r="Z39" s="12">
        <f t="shared" si="37"/>
        <v>400</v>
      </c>
      <c r="AA39" s="12">
        <f t="shared" si="37"/>
        <v>-100</v>
      </c>
      <c r="AB39" s="12">
        <f t="shared" si="37"/>
        <v>-16.666666666666664</v>
      </c>
      <c r="AC39" s="12">
        <f>Q39-AK39</f>
        <v>6.8663036902601338</v>
      </c>
      <c r="AD39" s="12">
        <f t="shared" si="35"/>
        <v>20</v>
      </c>
      <c r="AE39" s="12">
        <f t="shared" si="35"/>
        <v>-3.7037037037037033</v>
      </c>
      <c r="AH39" s="12">
        <f t="shared" ref="AH39:AJ39" si="39">AH33/AH9*100</f>
        <v>6.1538461538461542</v>
      </c>
      <c r="AI39" s="12">
        <f t="shared" si="39"/>
        <v>12</v>
      </c>
      <c r="AJ39" s="12">
        <f t="shared" si="39"/>
        <v>2.5</v>
      </c>
      <c r="AK39" s="12">
        <f>AK33/AK9*100</f>
        <v>1.7543859649122806</v>
      </c>
      <c r="AL39" s="12">
        <f>AL33/AL9*100</f>
        <v>0</v>
      </c>
      <c r="AM39" s="12">
        <f>AM33/AM9*100</f>
        <v>3.7037037037037033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91.379310344827587</v>
      </c>
      <c r="R40" s="12">
        <f t="shared" si="40"/>
        <v>80</v>
      </c>
      <c r="S40" s="12">
        <f t="shared" si="40"/>
        <v>100</v>
      </c>
      <c r="T40" s="12">
        <f>T34/T9*100</f>
        <v>114.28571428571428</v>
      </c>
      <c r="U40" s="12" t="e">
        <f t="shared" ref="U40:V40" si="41">U34/U9*100</f>
        <v>#DIV/0!</v>
      </c>
      <c r="V40" s="12">
        <f t="shared" si="41"/>
        <v>85.714285714285708</v>
      </c>
      <c r="W40" s="12">
        <f t="shared" ref="W40:W42" si="42">Q40-AH40</f>
        <v>-2.4668435013262524</v>
      </c>
      <c r="X40" s="12">
        <f t="shared" si="33"/>
        <v>-8</v>
      </c>
      <c r="Y40" s="12">
        <f>S40-AJ40</f>
        <v>2.5</v>
      </c>
      <c r="Z40" s="12">
        <f>Z34/Z9*100</f>
        <v>-300</v>
      </c>
      <c r="AA40" s="12">
        <f t="shared" ref="AA40:AB40" si="43">AA34/AA9*100</f>
        <v>200</v>
      </c>
      <c r="AB40" s="12">
        <f t="shared" si="43"/>
        <v>116.66666666666667</v>
      </c>
      <c r="AC40" s="12">
        <f t="shared" ref="AC40:AC42" si="44">Q40-AK40</f>
        <v>-6.8663036902601249</v>
      </c>
      <c r="AD40" s="12">
        <f t="shared" si="35"/>
        <v>-20</v>
      </c>
      <c r="AE40" s="12">
        <f t="shared" si="35"/>
        <v>3.7037037037037095</v>
      </c>
      <c r="AH40" s="12">
        <f t="shared" ref="AH40:AJ40" si="45">AH34/AH9*100</f>
        <v>93.84615384615384</v>
      </c>
      <c r="AI40" s="12">
        <f t="shared" si="45"/>
        <v>88</v>
      </c>
      <c r="AJ40" s="12">
        <f t="shared" si="45"/>
        <v>97.5</v>
      </c>
      <c r="AK40" s="12">
        <f>AK34/AK9*100</f>
        <v>98.245614035087712</v>
      </c>
      <c r="AL40" s="12">
        <f>AL34/AL9*100</f>
        <v>100</v>
      </c>
      <c r="AM40" s="12">
        <f>AM34/AM9*100</f>
        <v>96.296296296296291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74.137931034482762</v>
      </c>
      <c r="R41" s="12">
        <f t="shared" si="46"/>
        <v>60</v>
      </c>
      <c r="S41" s="12">
        <f t="shared" si="46"/>
        <v>84.848484848484844</v>
      </c>
      <c r="T41" s="12">
        <f>T35/T9*100</f>
        <v>142.85714285714286</v>
      </c>
      <c r="U41" s="12" t="e">
        <f t="shared" ref="U41:V41" si="47">U35/U9*100</f>
        <v>#DIV/0!</v>
      </c>
      <c r="V41" s="12">
        <f t="shared" si="47"/>
        <v>100</v>
      </c>
      <c r="W41" s="12">
        <f t="shared" si="42"/>
        <v>-7.4005305039787714</v>
      </c>
      <c r="X41" s="12">
        <f t="shared" si="33"/>
        <v>-12</v>
      </c>
      <c r="Y41" s="12">
        <f>S41-AJ41</f>
        <v>-2.6515151515151558</v>
      </c>
      <c r="Z41" s="12">
        <f>Z35/Z9*100</f>
        <v>-100</v>
      </c>
      <c r="AA41" s="12">
        <f t="shared" ref="AA41:AB41" si="48">AA35/AA9*100</f>
        <v>120</v>
      </c>
      <c r="AB41" s="12">
        <f t="shared" si="48"/>
        <v>83.333333333333343</v>
      </c>
      <c r="AC41" s="12">
        <f t="shared" si="44"/>
        <v>-3.0550514216575806</v>
      </c>
      <c r="AD41" s="12">
        <f>R41-AL41</f>
        <v>-10</v>
      </c>
      <c r="AE41" s="12">
        <f t="shared" si="35"/>
        <v>-0.33670033670034627</v>
      </c>
      <c r="AH41" s="12">
        <f>AH35/AH9*100</f>
        <v>81.538461538461533</v>
      </c>
      <c r="AI41" s="12">
        <f>AI35/AI9*100</f>
        <v>72</v>
      </c>
      <c r="AJ41" s="12">
        <f>AJ35/AJ9*100</f>
        <v>87.5</v>
      </c>
      <c r="AK41" s="12">
        <f t="shared" ref="AK41:AM41" si="49">AK35/AK9*100</f>
        <v>77.192982456140342</v>
      </c>
      <c r="AL41" s="12">
        <f t="shared" si="49"/>
        <v>70</v>
      </c>
      <c r="AM41" s="12">
        <f t="shared" si="49"/>
        <v>85.18518518518519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56.896551724137936</v>
      </c>
      <c r="R42" s="12">
        <f t="shared" si="50"/>
        <v>32</v>
      </c>
      <c r="S42" s="12">
        <f t="shared" si="50"/>
        <v>75.757575757575751</v>
      </c>
      <c r="T42" s="12">
        <f t="shared" si="50"/>
        <v>57.142857142857139</v>
      </c>
      <c r="U42" s="12" t="e">
        <f t="shared" si="50"/>
        <v>#DIV/0!</v>
      </c>
      <c r="V42" s="12">
        <f t="shared" si="50"/>
        <v>28.571428571428569</v>
      </c>
      <c r="W42" s="12">
        <f t="shared" si="42"/>
        <v>-2.6525198938983863E-2</v>
      </c>
      <c r="X42" s="12">
        <f t="shared" si="33"/>
        <v>-8</v>
      </c>
      <c r="Y42" s="12">
        <f>S42-AJ42</f>
        <v>8.2575757575757507</v>
      </c>
      <c r="Z42" s="12">
        <f t="shared" si="50"/>
        <v>300</v>
      </c>
      <c r="AA42" s="12">
        <f t="shared" si="50"/>
        <v>80</v>
      </c>
      <c r="AB42" s="12">
        <f t="shared" si="50"/>
        <v>116.66666666666667</v>
      </c>
      <c r="AC42" s="12">
        <f t="shared" si="44"/>
        <v>4.2649727767695182</v>
      </c>
      <c r="AD42" s="12">
        <f>R42-AL42</f>
        <v>-8</v>
      </c>
      <c r="AE42" s="12">
        <f t="shared" si="35"/>
        <v>9.0909090909090935</v>
      </c>
      <c r="AH42" s="12">
        <f t="shared" ref="AH42:AJ42" si="51">AH36/AH9*100</f>
        <v>56.92307692307692</v>
      </c>
      <c r="AI42" s="12">
        <f t="shared" si="51"/>
        <v>40</v>
      </c>
      <c r="AJ42" s="12">
        <f t="shared" si="51"/>
        <v>67.5</v>
      </c>
      <c r="AK42" s="12">
        <f>AK36/AK9*100</f>
        <v>52.631578947368418</v>
      </c>
      <c r="AL42" s="12">
        <f>AL36/AL9*100</f>
        <v>40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14</v>
      </c>
      <c r="C9" s="17">
        <f>SUM(C10:C30)</f>
        <v>7</v>
      </c>
      <c r="D9" s="17">
        <f>SUM(D10:D30)</f>
        <v>7</v>
      </c>
      <c r="E9" s="17">
        <f>F9+G9</f>
        <v>3</v>
      </c>
      <c r="F9" s="17">
        <f>SUM(F10:F30)</f>
        <v>0</v>
      </c>
      <c r="G9" s="17">
        <f>SUM(G10:G30)</f>
        <v>3</v>
      </c>
      <c r="H9" s="15">
        <f>IF(B9=E9,0,(1-(B9/(B9-E9)))*-100)</f>
        <v>27.27272727272727</v>
      </c>
      <c r="I9" s="15">
        <f>IF(C9=F9,0,(1-(C9/(C9-F9)))*-100)</f>
        <v>0</v>
      </c>
      <c r="J9" s="15">
        <f>IF(D9=G9,0,(1-(D9/(D9-G9)))*-100)</f>
        <v>75</v>
      </c>
      <c r="K9" s="17">
        <f>L9+M9</f>
        <v>-2</v>
      </c>
      <c r="L9" s="17">
        <f>SUM(L10:L30)</f>
        <v>-1</v>
      </c>
      <c r="M9" s="17">
        <f>SUM(M10:M30)</f>
        <v>-1</v>
      </c>
      <c r="N9" s="15">
        <f>IF(B9=K9,0,(1-(B9/(B9-K9)))*-100)</f>
        <v>-12.5</v>
      </c>
      <c r="O9" s="15">
        <f t="shared" ref="O9:P10" si="0">IF(C9=L9,0,(1-(C9/(C9-L9)))*-100)</f>
        <v>-12.5</v>
      </c>
      <c r="P9" s="15">
        <f>IF(D9=M9,0,(1-(D9/(D9-M9)))*-100)</f>
        <v>-12.5</v>
      </c>
      <c r="Q9" s="17">
        <f>R9+S9</f>
        <v>38</v>
      </c>
      <c r="R9" s="17">
        <f>SUM(R10:R30)</f>
        <v>15</v>
      </c>
      <c r="S9" s="17">
        <f>SUM(S10:S30)</f>
        <v>23</v>
      </c>
      <c r="T9" s="17">
        <f>U9+V9</f>
        <v>-13</v>
      </c>
      <c r="U9" s="17">
        <f>SUM(U10:U30)</f>
        <v>-7</v>
      </c>
      <c r="V9" s="17">
        <f>SUM(V10:V30)</f>
        <v>-6</v>
      </c>
      <c r="W9" s="15">
        <f>IF(Q9=T9,IF(Q9&gt;0,"皆増",0),(1-(Q9/(Q9-T9)))*-100)</f>
        <v>-25.490196078431371</v>
      </c>
      <c r="X9" s="15">
        <f t="shared" ref="X9:Y30" si="1">IF(R9=U9,IF(R9&gt;0,"皆増",0),(1-(R9/(R9-U9)))*-100)</f>
        <v>-31.818181818181824</v>
      </c>
      <c r="Y9" s="15">
        <f t="shared" si="1"/>
        <v>-20.68965517241379</v>
      </c>
      <c r="Z9" s="17">
        <f>AA9+AB9</f>
        <v>15</v>
      </c>
      <c r="AA9" s="17">
        <f>SUM(AA10:AA30)</f>
        <v>4</v>
      </c>
      <c r="AB9" s="17">
        <f>SUM(AB10:AB30)</f>
        <v>11</v>
      </c>
      <c r="AC9" s="15">
        <f>IF(Q9=Z9,IF(Q9&gt;0,"皆増",0),(1-(Q9/(Q9-Z9)))*-100)</f>
        <v>65.217391304347828</v>
      </c>
      <c r="AD9" s="15">
        <f t="shared" ref="AD9:AE30" si="2">IF(R9=AA9,IF(R9&gt;0,"皆増",0),(1-(R9/(R9-AA9)))*-100)</f>
        <v>36.363636363636353</v>
      </c>
      <c r="AE9" s="15">
        <f t="shared" si="2"/>
        <v>91.666666666666671</v>
      </c>
      <c r="AH9" s="4">
        <f t="shared" ref="AH9:AJ30" si="3">Q9-T9</f>
        <v>51</v>
      </c>
      <c r="AI9" s="4">
        <f t="shared" si="3"/>
        <v>22</v>
      </c>
      <c r="AJ9" s="4">
        <f t="shared" si="3"/>
        <v>29</v>
      </c>
      <c r="AK9" s="4">
        <f t="shared" ref="AK9:AM30" si="4">Q9-Z9</f>
        <v>23</v>
      </c>
      <c r="AL9" s="4">
        <f t="shared" si="4"/>
        <v>11</v>
      </c>
      <c r="AM9" s="4">
        <f t="shared" si="4"/>
        <v>12</v>
      </c>
    </row>
    <row r="10" spans="1:39" s="1" customFormat="1" ht="18" customHeight="1" x14ac:dyDescent="0.2">
      <c r="A10" s="4" t="s">
        <v>1</v>
      </c>
      <c r="B10" s="17">
        <f t="shared" ref="B10" si="5">C10+D10</f>
        <v>14</v>
      </c>
      <c r="C10" s="17">
        <v>7</v>
      </c>
      <c r="D10" s="17">
        <v>7</v>
      </c>
      <c r="E10" s="17">
        <f t="shared" ref="E10" si="6">F10+G10</f>
        <v>3</v>
      </c>
      <c r="F10" s="17">
        <v>0</v>
      </c>
      <c r="G10" s="17">
        <v>3</v>
      </c>
      <c r="H10" s="15">
        <f>IF(B10=E10,0,(1-(B10/(B10-E10)))*-100)</f>
        <v>27.27272727272727</v>
      </c>
      <c r="I10" s="15">
        <f t="shared" ref="I10" si="7">IF(C10=F10,0,(1-(C10/(C10-F10)))*-100)</f>
        <v>0</v>
      </c>
      <c r="J10" s="15">
        <f>IF(D10=G10,0,(1-(D10/(D10-G10)))*-100)</f>
        <v>75</v>
      </c>
      <c r="K10" s="17">
        <f t="shared" ref="K10" si="8">L10+M10</f>
        <v>-2</v>
      </c>
      <c r="L10" s="17">
        <v>-1</v>
      </c>
      <c r="M10" s="17">
        <v>-1</v>
      </c>
      <c r="N10" s="15">
        <f>IF(B10=K10,0,(1-(B10/(B10-K10)))*-100)</f>
        <v>-12.5</v>
      </c>
      <c r="O10" s="15">
        <f t="shared" si="0"/>
        <v>-12.5</v>
      </c>
      <c r="P10" s="15">
        <f t="shared" si="0"/>
        <v>-12.5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-1</v>
      </c>
      <c r="U14" s="17">
        <v>-1</v>
      </c>
      <c r="V14" s="17">
        <v>0</v>
      </c>
      <c r="W14" s="15">
        <f t="shared" si="11"/>
        <v>-100</v>
      </c>
      <c r="X14" s="15">
        <f t="shared" si="1"/>
        <v>-100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3"/>
        <v>1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1</v>
      </c>
      <c r="AA20" s="17">
        <v>1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-2</v>
      </c>
      <c r="U21" s="17">
        <v>-1</v>
      </c>
      <c r="V21" s="17">
        <v>-1</v>
      </c>
      <c r="W21" s="15">
        <f t="shared" si="11"/>
        <v>-100</v>
      </c>
      <c r="X21" s="15">
        <f t="shared" si="1"/>
        <v>-100</v>
      </c>
      <c r="Y21" s="15">
        <f t="shared" si="1"/>
        <v>-100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2</v>
      </c>
      <c r="AI21" s="4">
        <f t="shared" si="3"/>
        <v>1</v>
      </c>
      <c r="AJ21" s="4">
        <f t="shared" si="3"/>
        <v>1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-50</v>
      </c>
      <c r="X22" s="15">
        <f t="shared" si="1"/>
        <v>0</v>
      </c>
      <c r="Y22" s="15">
        <f t="shared" si="1"/>
        <v>-100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3</v>
      </c>
      <c r="S24" s="17">
        <v>0</v>
      </c>
      <c r="T24" s="17">
        <f t="shared" si="10"/>
        <v>0</v>
      </c>
      <c r="U24" s="17">
        <v>1</v>
      </c>
      <c r="V24" s="17">
        <v>-1</v>
      </c>
      <c r="W24" s="15">
        <f t="shared" si="11"/>
        <v>0</v>
      </c>
      <c r="X24" s="15">
        <f t="shared" si="1"/>
        <v>50</v>
      </c>
      <c r="Y24" s="15">
        <f t="shared" si="1"/>
        <v>-100</v>
      </c>
      <c r="Z24" s="17">
        <f t="shared" si="12"/>
        <v>2</v>
      </c>
      <c r="AA24" s="17">
        <v>2</v>
      </c>
      <c r="AB24" s="17">
        <v>0</v>
      </c>
      <c r="AC24" s="15">
        <f t="shared" si="13"/>
        <v>200</v>
      </c>
      <c r="AD24" s="15">
        <f t="shared" si="2"/>
        <v>200</v>
      </c>
      <c r="AE24" s="15">
        <f t="shared" si="2"/>
        <v>0</v>
      </c>
      <c r="AH24" s="4">
        <f t="shared" si="3"/>
        <v>3</v>
      </c>
      <c r="AI24" s="4">
        <f t="shared" si="3"/>
        <v>2</v>
      </c>
      <c r="AJ24" s="4">
        <f t="shared" si="3"/>
        <v>1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-5</v>
      </c>
      <c r="U25" s="17">
        <v>1</v>
      </c>
      <c r="V25" s="17">
        <v>-6</v>
      </c>
      <c r="W25" s="15">
        <f t="shared" si="11"/>
        <v>-71.428571428571431</v>
      </c>
      <c r="X25" s="15">
        <f t="shared" si="1"/>
        <v>100</v>
      </c>
      <c r="Y25" s="15">
        <f t="shared" si="1"/>
        <v>-100</v>
      </c>
      <c r="Z25" s="17">
        <f t="shared" si="12"/>
        <v>0</v>
      </c>
      <c r="AA25" s="17">
        <v>2</v>
      </c>
      <c r="AB25" s="17">
        <v>-2</v>
      </c>
      <c r="AC25" s="15">
        <f t="shared" si="13"/>
        <v>0</v>
      </c>
      <c r="AD25" s="15" t="str">
        <f t="shared" si="2"/>
        <v>皆増</v>
      </c>
      <c r="AE25" s="15">
        <f t="shared" si="2"/>
        <v>-100</v>
      </c>
      <c r="AH25" s="4">
        <f t="shared" si="3"/>
        <v>7</v>
      </c>
      <c r="AI25" s="4">
        <f t="shared" si="3"/>
        <v>1</v>
      </c>
      <c r="AJ25" s="4">
        <f t="shared" si="3"/>
        <v>6</v>
      </c>
      <c r="AK25" s="4">
        <f t="shared" si="4"/>
        <v>2</v>
      </c>
      <c r="AL25" s="4">
        <f t="shared" si="4"/>
        <v>0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5</v>
      </c>
      <c r="R26" s="17">
        <v>2</v>
      </c>
      <c r="S26" s="17">
        <v>3</v>
      </c>
      <c r="T26" s="17">
        <f t="shared" si="10"/>
        <v>-3</v>
      </c>
      <c r="U26" s="17">
        <v>-2</v>
      </c>
      <c r="V26" s="17">
        <v>-1</v>
      </c>
      <c r="W26" s="15">
        <f t="shared" si="11"/>
        <v>-37.5</v>
      </c>
      <c r="X26" s="15">
        <f t="shared" si="1"/>
        <v>-50</v>
      </c>
      <c r="Y26" s="15">
        <f t="shared" si="1"/>
        <v>-25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-16.666666666666664</v>
      </c>
      <c r="AD26" s="15">
        <f t="shared" si="2"/>
        <v>0</v>
      </c>
      <c r="AE26" s="15">
        <f t="shared" si="2"/>
        <v>-25</v>
      </c>
      <c r="AH26" s="4">
        <f t="shared" si="3"/>
        <v>8</v>
      </c>
      <c r="AI26" s="4">
        <f t="shared" si="3"/>
        <v>4</v>
      </c>
      <c r="AJ26" s="4">
        <f t="shared" si="3"/>
        <v>4</v>
      </c>
      <c r="AK26" s="4">
        <f t="shared" si="4"/>
        <v>6</v>
      </c>
      <c r="AL26" s="4">
        <f t="shared" si="4"/>
        <v>2</v>
      </c>
      <c r="AM26" s="4">
        <f t="shared" si="4"/>
        <v>4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11</v>
      </c>
      <c r="R27" s="17">
        <v>3</v>
      </c>
      <c r="S27" s="17">
        <v>8</v>
      </c>
      <c r="T27" s="17">
        <f t="shared" si="10"/>
        <v>4</v>
      </c>
      <c r="U27" s="17">
        <v>-1</v>
      </c>
      <c r="V27" s="17">
        <v>5</v>
      </c>
      <c r="W27" s="15">
        <f t="shared" si="11"/>
        <v>57.142857142857139</v>
      </c>
      <c r="X27" s="15">
        <f t="shared" si="1"/>
        <v>-25</v>
      </c>
      <c r="Y27" s="15">
        <f t="shared" si="1"/>
        <v>166.66666666666666</v>
      </c>
      <c r="Z27" s="17">
        <f t="shared" si="12"/>
        <v>8</v>
      </c>
      <c r="AA27" s="17">
        <v>2</v>
      </c>
      <c r="AB27" s="17">
        <v>6</v>
      </c>
      <c r="AC27" s="15">
        <f t="shared" si="13"/>
        <v>266.66666666666663</v>
      </c>
      <c r="AD27" s="15">
        <f t="shared" si="2"/>
        <v>200</v>
      </c>
      <c r="AE27" s="15">
        <f t="shared" si="2"/>
        <v>300</v>
      </c>
      <c r="AH27" s="4">
        <f t="shared" si="3"/>
        <v>7</v>
      </c>
      <c r="AI27" s="4">
        <f t="shared" si="3"/>
        <v>4</v>
      </c>
      <c r="AJ27" s="4">
        <f t="shared" si="3"/>
        <v>3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3</v>
      </c>
      <c r="S28" s="17">
        <v>5</v>
      </c>
      <c r="T28" s="17">
        <f t="shared" si="10"/>
        <v>-8</v>
      </c>
      <c r="U28" s="17">
        <v>-2</v>
      </c>
      <c r="V28" s="17">
        <v>-6</v>
      </c>
      <c r="W28" s="15">
        <f t="shared" si="11"/>
        <v>-50</v>
      </c>
      <c r="X28" s="15">
        <f t="shared" si="1"/>
        <v>-40</v>
      </c>
      <c r="Y28" s="15">
        <f t="shared" si="1"/>
        <v>-54.54545454545454</v>
      </c>
      <c r="Z28" s="17">
        <f t="shared" si="12"/>
        <v>0</v>
      </c>
      <c r="AA28" s="17">
        <v>-3</v>
      </c>
      <c r="AB28" s="17">
        <v>3</v>
      </c>
      <c r="AC28" s="15">
        <f t="shared" si="13"/>
        <v>0</v>
      </c>
      <c r="AD28" s="15">
        <f t="shared" si="2"/>
        <v>-50</v>
      </c>
      <c r="AE28" s="15">
        <f t="shared" si="2"/>
        <v>150</v>
      </c>
      <c r="AH28" s="4">
        <f t="shared" si="3"/>
        <v>16</v>
      </c>
      <c r="AI28" s="4">
        <f t="shared" si="3"/>
        <v>5</v>
      </c>
      <c r="AJ28" s="4">
        <f t="shared" si="3"/>
        <v>11</v>
      </c>
      <c r="AK28" s="4">
        <f t="shared" si="4"/>
        <v>8</v>
      </c>
      <c r="AL28" s="4">
        <f t="shared" si="4"/>
        <v>6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7</v>
      </c>
      <c r="R29" s="17">
        <v>0</v>
      </c>
      <c r="S29" s="17">
        <v>7</v>
      </c>
      <c r="T29" s="17">
        <f t="shared" si="10"/>
        <v>4</v>
      </c>
      <c r="U29" s="17">
        <v>-1</v>
      </c>
      <c r="V29" s="17">
        <v>5</v>
      </c>
      <c r="W29" s="15">
        <f t="shared" si="11"/>
        <v>133.33333333333334</v>
      </c>
      <c r="X29" s="15">
        <f t="shared" si="1"/>
        <v>-100</v>
      </c>
      <c r="Y29" s="15">
        <f t="shared" si="1"/>
        <v>250</v>
      </c>
      <c r="Z29" s="17">
        <f t="shared" si="12"/>
        <v>5</v>
      </c>
      <c r="AA29" s="17">
        <v>0</v>
      </c>
      <c r="AB29" s="17">
        <v>5</v>
      </c>
      <c r="AC29" s="15">
        <f t="shared" si="13"/>
        <v>250</v>
      </c>
      <c r="AD29" s="15">
        <f t="shared" si="2"/>
        <v>0</v>
      </c>
      <c r="AE29" s="15">
        <f t="shared" si="2"/>
        <v>250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-1</v>
      </c>
      <c r="V30" s="17">
        <v>0</v>
      </c>
      <c r="W30" s="15">
        <f t="shared" si="11"/>
        <v>-100</v>
      </c>
      <c r="X30" s="15">
        <f t="shared" si="1"/>
        <v>-100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1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2</v>
      </c>
      <c r="S33" s="17">
        <f>SUM(S13:S22)</f>
        <v>0</v>
      </c>
      <c r="T33" s="17">
        <f t="shared" si="19"/>
        <v>-3</v>
      </c>
      <c r="U33" s="17">
        <f t="shared" si="19"/>
        <v>-1</v>
      </c>
      <c r="V33" s="17">
        <f t="shared" si="19"/>
        <v>-2</v>
      </c>
      <c r="W33" s="15">
        <f t="shared" si="15"/>
        <v>-60</v>
      </c>
      <c r="X33" s="15">
        <f t="shared" si="15"/>
        <v>-33.333333333333336</v>
      </c>
      <c r="Y33" s="15">
        <f t="shared" si="15"/>
        <v>-100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100</v>
      </c>
      <c r="AD33" s="15">
        <f t="shared" si="17"/>
        <v>100</v>
      </c>
      <c r="AE33" s="15">
        <f t="shared" si="17"/>
        <v>0</v>
      </c>
      <c r="AH33" s="4">
        <f t="shared" ref="AH33:AJ33" si="21">SUM(AH13:AH22)</f>
        <v>5</v>
      </c>
      <c r="AI33" s="4">
        <f t="shared" si="21"/>
        <v>3</v>
      </c>
      <c r="AJ33" s="4">
        <f t="shared" si="21"/>
        <v>2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36</v>
      </c>
      <c r="R34" s="17">
        <f t="shared" si="22"/>
        <v>13</v>
      </c>
      <c r="S34" s="17">
        <f t="shared" si="22"/>
        <v>23</v>
      </c>
      <c r="T34" s="17">
        <f t="shared" si="22"/>
        <v>-10</v>
      </c>
      <c r="U34" s="17">
        <f t="shared" si="22"/>
        <v>-6</v>
      </c>
      <c r="V34" s="17">
        <f t="shared" si="22"/>
        <v>-4</v>
      </c>
      <c r="W34" s="15">
        <f t="shared" si="15"/>
        <v>-21.739130434782606</v>
      </c>
      <c r="X34" s="15">
        <f t="shared" si="15"/>
        <v>-31.578947368421051</v>
      </c>
      <c r="Y34" s="15">
        <f t="shared" si="15"/>
        <v>-14.814814814814813</v>
      </c>
      <c r="Z34" s="17">
        <f t="shared" ref="Z34:AB34" si="23">SUM(Z23:Z30)</f>
        <v>14</v>
      </c>
      <c r="AA34" s="17">
        <f t="shared" si="23"/>
        <v>3</v>
      </c>
      <c r="AB34" s="17">
        <f t="shared" si="23"/>
        <v>11</v>
      </c>
      <c r="AC34" s="15">
        <f t="shared" si="17"/>
        <v>63.636363636363647</v>
      </c>
      <c r="AD34" s="15">
        <f t="shared" si="17"/>
        <v>30.000000000000004</v>
      </c>
      <c r="AE34" s="15">
        <f t="shared" si="17"/>
        <v>91.666666666666671</v>
      </c>
      <c r="AH34" s="4">
        <f t="shared" ref="AH34:AJ34" si="24">SUM(AH23:AH30)</f>
        <v>46</v>
      </c>
      <c r="AI34" s="4">
        <f t="shared" si="24"/>
        <v>19</v>
      </c>
      <c r="AJ34" s="4">
        <f t="shared" si="24"/>
        <v>27</v>
      </c>
      <c r="AK34" s="4">
        <f>SUM(AK23:AK30)</f>
        <v>22</v>
      </c>
      <c r="AL34" s="4">
        <f>SUM(AL23:AL30)</f>
        <v>10</v>
      </c>
      <c r="AM34" s="4">
        <f>SUM(AM23:AM30)</f>
        <v>12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33</v>
      </c>
      <c r="R35" s="17">
        <f t="shared" si="25"/>
        <v>10</v>
      </c>
      <c r="S35" s="17">
        <f t="shared" si="25"/>
        <v>23</v>
      </c>
      <c r="T35" s="17">
        <f t="shared" si="25"/>
        <v>-9</v>
      </c>
      <c r="U35" s="17">
        <f t="shared" si="25"/>
        <v>-6</v>
      </c>
      <c r="V35" s="17">
        <f t="shared" si="25"/>
        <v>-3</v>
      </c>
      <c r="W35" s="15">
        <f t="shared" si="15"/>
        <v>-21.428571428571431</v>
      </c>
      <c r="X35" s="15">
        <f t="shared" si="15"/>
        <v>-37.5</v>
      </c>
      <c r="Y35" s="15">
        <f t="shared" si="15"/>
        <v>-11.538461538461542</v>
      </c>
      <c r="Z35" s="17">
        <f t="shared" ref="Z35:AB35" si="26">SUM(Z25:Z30)</f>
        <v>12</v>
      </c>
      <c r="AA35" s="17">
        <f t="shared" si="26"/>
        <v>1</v>
      </c>
      <c r="AB35" s="17">
        <f t="shared" si="26"/>
        <v>11</v>
      </c>
      <c r="AC35" s="15">
        <f t="shared" si="17"/>
        <v>57.142857142857139</v>
      </c>
      <c r="AD35" s="15">
        <f t="shared" si="17"/>
        <v>11.111111111111116</v>
      </c>
      <c r="AE35" s="15">
        <f t="shared" si="17"/>
        <v>91.666666666666671</v>
      </c>
      <c r="AH35" s="4">
        <f t="shared" ref="AH35:AJ35" si="27">SUM(AH25:AH30)</f>
        <v>42</v>
      </c>
      <c r="AI35" s="4">
        <f t="shared" si="27"/>
        <v>16</v>
      </c>
      <c r="AJ35" s="4">
        <f t="shared" si="27"/>
        <v>26</v>
      </c>
      <c r="AK35" s="4">
        <f>SUM(AK25:AK30)</f>
        <v>21</v>
      </c>
      <c r="AL35" s="4">
        <f>SUM(AL25:AL30)</f>
        <v>9</v>
      </c>
      <c r="AM35" s="4">
        <f>SUM(AM25:AM30)</f>
        <v>12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26</v>
      </c>
      <c r="R36" s="17">
        <f t="shared" si="28"/>
        <v>6</v>
      </c>
      <c r="S36" s="17">
        <f t="shared" si="28"/>
        <v>20</v>
      </c>
      <c r="T36" s="17">
        <f t="shared" si="28"/>
        <v>-1</v>
      </c>
      <c r="U36" s="17">
        <f t="shared" si="28"/>
        <v>-5</v>
      </c>
      <c r="V36" s="17">
        <f t="shared" si="28"/>
        <v>4</v>
      </c>
      <c r="W36" s="15">
        <f t="shared" si="15"/>
        <v>-3.703703703703709</v>
      </c>
      <c r="X36" s="15">
        <f t="shared" si="15"/>
        <v>-45.45454545454546</v>
      </c>
      <c r="Y36" s="15">
        <f t="shared" si="15"/>
        <v>25</v>
      </c>
      <c r="Z36" s="17">
        <f t="shared" ref="Z36:AB36" si="29">SUM(Z27:Z30)</f>
        <v>13</v>
      </c>
      <c r="AA36" s="17">
        <f t="shared" si="29"/>
        <v>-1</v>
      </c>
      <c r="AB36" s="17">
        <f t="shared" si="29"/>
        <v>14</v>
      </c>
      <c r="AC36" s="15">
        <f t="shared" si="17"/>
        <v>100</v>
      </c>
      <c r="AD36" s="15">
        <f t="shared" si="17"/>
        <v>-14.28571428571429</v>
      </c>
      <c r="AE36" s="15">
        <f t="shared" si="17"/>
        <v>233.33333333333334</v>
      </c>
      <c r="AH36" s="4">
        <f t="shared" ref="AH36:AJ36" si="30">SUM(AH27:AH30)</f>
        <v>27</v>
      </c>
      <c r="AI36" s="4">
        <f t="shared" si="30"/>
        <v>11</v>
      </c>
      <c r="AJ36" s="4">
        <f t="shared" si="30"/>
        <v>16</v>
      </c>
      <c r="AK36" s="4">
        <f>SUM(AK27:AK30)</f>
        <v>13</v>
      </c>
      <c r="AL36" s="4">
        <f>SUM(AL27:AL30)</f>
        <v>7</v>
      </c>
      <c r="AM36" s="4">
        <f>SUM(AM27:AM30)</f>
        <v>6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5.2631578947368416</v>
      </c>
      <c r="R39" s="12">
        <f>R33/R9*100</f>
        <v>13.333333333333334</v>
      </c>
      <c r="S39" s="13">
        <f t="shared" si="37"/>
        <v>0</v>
      </c>
      <c r="T39" s="12">
        <f>T33/T9*100</f>
        <v>23.076923076923077</v>
      </c>
      <c r="U39" s="12">
        <f t="shared" ref="U39:V39" si="38">U33/U9*100</f>
        <v>14.285714285714285</v>
      </c>
      <c r="V39" s="12">
        <f t="shared" si="38"/>
        <v>33.333333333333329</v>
      </c>
      <c r="W39" s="12">
        <f>Q39-AH39</f>
        <v>-4.5407636738906101</v>
      </c>
      <c r="X39" s="12">
        <f t="shared" si="33"/>
        <v>-0.30303030303030098</v>
      </c>
      <c r="Y39" s="12">
        <f>S39-AJ39</f>
        <v>-6.8965517241379306</v>
      </c>
      <c r="Z39" s="12">
        <f t="shared" si="37"/>
        <v>6.666666666666667</v>
      </c>
      <c r="AA39" s="12">
        <f t="shared" si="37"/>
        <v>25</v>
      </c>
      <c r="AB39" s="12">
        <f t="shared" si="37"/>
        <v>0</v>
      </c>
      <c r="AC39" s="12">
        <f>Q39-AK39</f>
        <v>0.91533180778032008</v>
      </c>
      <c r="AD39" s="12">
        <f t="shared" si="35"/>
        <v>4.2424242424242422</v>
      </c>
      <c r="AE39" s="12">
        <f t="shared" si="35"/>
        <v>0</v>
      </c>
      <c r="AH39" s="12">
        <f t="shared" ref="AH39:AJ39" si="39">AH33/AH9*100</f>
        <v>9.8039215686274517</v>
      </c>
      <c r="AI39" s="12">
        <f t="shared" si="39"/>
        <v>13.636363636363635</v>
      </c>
      <c r="AJ39" s="12">
        <f t="shared" si="39"/>
        <v>6.8965517241379306</v>
      </c>
      <c r="AK39" s="12">
        <f>AK33/AK9*100</f>
        <v>4.3478260869565215</v>
      </c>
      <c r="AL39" s="12">
        <f>AL33/AL9*100</f>
        <v>9.0909090909090917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94.73684210526315</v>
      </c>
      <c r="R40" s="12">
        <f t="shared" si="40"/>
        <v>86.666666666666671</v>
      </c>
      <c r="S40" s="12">
        <f t="shared" si="40"/>
        <v>100</v>
      </c>
      <c r="T40" s="12">
        <f>T34/T9*100</f>
        <v>76.923076923076934</v>
      </c>
      <c r="U40" s="12">
        <f t="shared" ref="U40:V40" si="41">U34/U9*100</f>
        <v>85.714285714285708</v>
      </c>
      <c r="V40" s="12">
        <f t="shared" si="41"/>
        <v>66.666666666666657</v>
      </c>
      <c r="W40" s="12">
        <f t="shared" ref="W40:W42" si="42">Q40-AH40</f>
        <v>4.540763673890595</v>
      </c>
      <c r="X40" s="12">
        <f t="shared" si="33"/>
        <v>0.30303030303031164</v>
      </c>
      <c r="Y40" s="12">
        <f>S40-AJ40</f>
        <v>6.8965517241379359</v>
      </c>
      <c r="Z40" s="12">
        <f>Z34/Z9*100</f>
        <v>93.333333333333329</v>
      </c>
      <c r="AA40" s="12">
        <f t="shared" ref="AA40:AB40" si="43">AA34/AA9*100</f>
        <v>75</v>
      </c>
      <c r="AB40" s="12">
        <f t="shared" si="43"/>
        <v>100</v>
      </c>
      <c r="AC40" s="12">
        <f t="shared" ref="AC40:AC42" si="44">Q40-AK40</f>
        <v>-0.91533180778033341</v>
      </c>
      <c r="AD40" s="12">
        <f t="shared" si="35"/>
        <v>-4.2424242424242351</v>
      </c>
      <c r="AE40" s="12">
        <f t="shared" si="35"/>
        <v>0</v>
      </c>
      <c r="AH40" s="12">
        <f t="shared" ref="AH40:AJ40" si="45">AH34/AH9*100</f>
        <v>90.196078431372555</v>
      </c>
      <c r="AI40" s="12">
        <f t="shared" si="45"/>
        <v>86.36363636363636</v>
      </c>
      <c r="AJ40" s="12">
        <f t="shared" si="45"/>
        <v>93.103448275862064</v>
      </c>
      <c r="AK40" s="12">
        <f>AK34/AK9*100</f>
        <v>95.652173913043484</v>
      </c>
      <c r="AL40" s="12">
        <f>AL34/AL9*100</f>
        <v>90.909090909090907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86.842105263157904</v>
      </c>
      <c r="R41" s="12">
        <f t="shared" si="46"/>
        <v>66.666666666666657</v>
      </c>
      <c r="S41" s="12">
        <f t="shared" si="46"/>
        <v>100</v>
      </c>
      <c r="T41" s="12">
        <f>T35/T9*100</f>
        <v>69.230769230769226</v>
      </c>
      <c r="U41" s="12">
        <f t="shared" ref="U41:V41" si="47">U35/U9*100</f>
        <v>85.714285714285708</v>
      </c>
      <c r="V41" s="12">
        <f t="shared" si="47"/>
        <v>50</v>
      </c>
      <c r="W41" s="12">
        <f t="shared" si="42"/>
        <v>4.4891640866873246</v>
      </c>
      <c r="X41" s="12">
        <f t="shared" si="33"/>
        <v>-6.0606060606060765</v>
      </c>
      <c r="Y41" s="12">
        <f>S41-AJ41</f>
        <v>10.34482758620689</v>
      </c>
      <c r="Z41" s="12">
        <f>Z35/Z9*100</f>
        <v>80</v>
      </c>
      <c r="AA41" s="12">
        <f t="shared" ref="AA41:AB41" si="48">AA35/AA9*100</f>
        <v>25</v>
      </c>
      <c r="AB41" s="12">
        <f t="shared" si="48"/>
        <v>100</v>
      </c>
      <c r="AC41" s="12">
        <f t="shared" si="44"/>
        <v>-4.462242562929049</v>
      </c>
      <c r="AD41" s="12">
        <f>R41-AL41</f>
        <v>-15.15151515151517</v>
      </c>
      <c r="AE41" s="12">
        <f t="shared" si="35"/>
        <v>0</v>
      </c>
      <c r="AH41" s="12">
        <f>AH35/AH9*100</f>
        <v>82.35294117647058</v>
      </c>
      <c r="AI41" s="12">
        <f>AI35/AI9*100</f>
        <v>72.727272727272734</v>
      </c>
      <c r="AJ41" s="12">
        <f>AJ35/AJ9*100</f>
        <v>89.65517241379311</v>
      </c>
      <c r="AK41" s="12">
        <f t="shared" ref="AK41:AM41" si="49">AK35/AK9*100</f>
        <v>91.304347826086953</v>
      </c>
      <c r="AL41" s="12">
        <f t="shared" si="49"/>
        <v>81.818181818181827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68.421052631578945</v>
      </c>
      <c r="R42" s="12">
        <f t="shared" si="50"/>
        <v>40</v>
      </c>
      <c r="S42" s="12">
        <f t="shared" si="50"/>
        <v>86.956521739130437</v>
      </c>
      <c r="T42" s="12">
        <f t="shared" si="50"/>
        <v>7.6923076923076925</v>
      </c>
      <c r="U42" s="12">
        <f t="shared" si="50"/>
        <v>71.428571428571431</v>
      </c>
      <c r="V42" s="12">
        <f t="shared" si="50"/>
        <v>-66.666666666666657</v>
      </c>
      <c r="W42" s="12">
        <f t="shared" si="42"/>
        <v>15.479876160990706</v>
      </c>
      <c r="X42" s="12">
        <f t="shared" si="33"/>
        <v>-10</v>
      </c>
      <c r="Y42" s="12">
        <f>S42-AJ42</f>
        <v>31.784107946026992</v>
      </c>
      <c r="Z42" s="12">
        <f t="shared" si="50"/>
        <v>86.666666666666671</v>
      </c>
      <c r="AA42" s="12">
        <f t="shared" si="50"/>
        <v>-25</v>
      </c>
      <c r="AB42" s="12">
        <f t="shared" si="50"/>
        <v>127.27272727272727</v>
      </c>
      <c r="AC42" s="12">
        <f t="shared" si="44"/>
        <v>11.899313501144164</v>
      </c>
      <c r="AD42" s="12">
        <f>R42-AL42</f>
        <v>-23.636363636363633</v>
      </c>
      <c r="AE42" s="12">
        <f t="shared" si="35"/>
        <v>36.956521739130437</v>
      </c>
      <c r="AH42" s="12">
        <f t="shared" ref="AH42:AJ42" si="51">AH36/AH9*100</f>
        <v>52.941176470588239</v>
      </c>
      <c r="AI42" s="12">
        <f t="shared" si="51"/>
        <v>50</v>
      </c>
      <c r="AJ42" s="12">
        <f t="shared" si="51"/>
        <v>55.172413793103445</v>
      </c>
      <c r="AK42" s="12">
        <f>AK36/AK9*100</f>
        <v>56.521739130434781</v>
      </c>
      <c r="AL42" s="12">
        <f>AL36/AL9*100</f>
        <v>63.636363636363633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9</v>
      </c>
      <c r="C9" s="17">
        <f>SUM(C10:C30)</f>
        <v>4</v>
      </c>
      <c r="D9" s="17">
        <f>SUM(D10:D30)</f>
        <v>5</v>
      </c>
      <c r="E9" s="17">
        <f>F9+G9</f>
        <v>4</v>
      </c>
      <c r="F9" s="17">
        <f>SUM(F10:F30)</f>
        <v>2</v>
      </c>
      <c r="G9" s="17">
        <f>SUM(G10:G30)</f>
        <v>2</v>
      </c>
      <c r="H9" s="15">
        <f>IF(B9=E9,0,(1-(B9/(B9-E9)))*-100)</f>
        <v>80</v>
      </c>
      <c r="I9" s="15">
        <f>IF(C9=F9,0,(1-(C9/(C9-F9)))*-100)</f>
        <v>100</v>
      </c>
      <c r="J9" s="15">
        <f>IF(D9=G9,0,(1-(D9/(D9-G9)))*-100)</f>
        <v>66.666666666666671</v>
      </c>
      <c r="K9" s="17">
        <f>L9+M9</f>
        <v>2</v>
      </c>
      <c r="L9" s="17">
        <f>SUM(L10:L30)</f>
        <v>1</v>
      </c>
      <c r="M9" s="17">
        <f>SUM(M10:M30)</f>
        <v>1</v>
      </c>
      <c r="N9" s="15">
        <f>IF(B9=K9,0,(1-(B9/(B9-K9)))*-100)</f>
        <v>28.57142857142858</v>
      </c>
      <c r="O9" s="15">
        <f t="shared" ref="O9:P10" si="0">IF(C9=L9,0,(1-(C9/(C9-L9)))*-100)</f>
        <v>33.333333333333329</v>
      </c>
      <c r="P9" s="15">
        <f>IF(D9=M9,0,(1-(D9/(D9-M9)))*-100)</f>
        <v>25</v>
      </c>
      <c r="Q9" s="17">
        <f>R9+S9</f>
        <v>13</v>
      </c>
      <c r="R9" s="17">
        <f>SUM(R10:R30)</f>
        <v>8</v>
      </c>
      <c r="S9" s="17">
        <f>SUM(S10:S30)</f>
        <v>5</v>
      </c>
      <c r="T9" s="17">
        <f>U9+V9</f>
        <v>-1</v>
      </c>
      <c r="U9" s="17">
        <f>SUM(U10:U30)</f>
        <v>1</v>
      </c>
      <c r="V9" s="17">
        <f>SUM(V10:V30)</f>
        <v>-2</v>
      </c>
      <c r="W9" s="15">
        <f>IF(Q9=T9,IF(Q9&gt;0,"皆増",0),(1-(Q9/(Q9-T9)))*-100)</f>
        <v>-7.1428571428571397</v>
      </c>
      <c r="X9" s="15">
        <f t="shared" ref="X9:Y30" si="1">IF(R9=U9,IF(R9&gt;0,"皆増",0),(1-(R9/(R9-U9)))*-100)</f>
        <v>14.285714285714279</v>
      </c>
      <c r="Y9" s="15">
        <f t="shared" si="1"/>
        <v>-28.571428571428569</v>
      </c>
      <c r="Z9" s="17">
        <f>AA9+AB9</f>
        <v>6</v>
      </c>
      <c r="AA9" s="17">
        <f>SUM(AA10:AA30)</f>
        <v>5</v>
      </c>
      <c r="AB9" s="17">
        <f>SUM(AB10:AB30)</f>
        <v>1</v>
      </c>
      <c r="AC9" s="15">
        <f>IF(Q9=Z9,IF(Q9&gt;0,"皆増",0),(1-(Q9/(Q9-Z9)))*-100)</f>
        <v>85.714285714285722</v>
      </c>
      <c r="AD9" s="15">
        <f t="shared" ref="AD9:AE30" si="2">IF(R9=AA9,IF(R9&gt;0,"皆増",0),(1-(R9/(R9-AA9)))*-100)</f>
        <v>166.66666666666666</v>
      </c>
      <c r="AE9" s="15">
        <f t="shared" si="2"/>
        <v>25</v>
      </c>
      <c r="AH9" s="4">
        <f t="shared" ref="AH9:AJ30" si="3">Q9-T9</f>
        <v>14</v>
      </c>
      <c r="AI9" s="4">
        <f t="shared" si="3"/>
        <v>7</v>
      </c>
      <c r="AJ9" s="4">
        <f t="shared" si="3"/>
        <v>7</v>
      </c>
      <c r="AK9" s="4">
        <f t="shared" ref="AK9:AM30" si="4">Q9-Z9</f>
        <v>7</v>
      </c>
      <c r="AL9" s="4">
        <f t="shared" si="4"/>
        <v>3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9</v>
      </c>
      <c r="C10" s="17">
        <v>4</v>
      </c>
      <c r="D10" s="17">
        <v>5</v>
      </c>
      <c r="E10" s="17">
        <f t="shared" ref="E10" si="6">F10+G10</f>
        <v>4</v>
      </c>
      <c r="F10" s="17">
        <v>2</v>
      </c>
      <c r="G10" s="17">
        <v>2</v>
      </c>
      <c r="H10" s="15">
        <f>IF(B10=E10,0,(1-(B10/(B10-E10)))*-100)</f>
        <v>80</v>
      </c>
      <c r="I10" s="15">
        <f t="shared" ref="I10" si="7">IF(C10=F10,0,(1-(C10/(C10-F10)))*-100)</f>
        <v>100</v>
      </c>
      <c r="J10" s="15">
        <f>IF(D10=G10,0,(1-(D10/(D10-G10)))*-100)</f>
        <v>66.666666666666671</v>
      </c>
      <c r="K10" s="17">
        <f t="shared" ref="K10" si="8">L10+M10</f>
        <v>2</v>
      </c>
      <c r="L10" s="17">
        <v>1</v>
      </c>
      <c r="M10" s="17">
        <v>1</v>
      </c>
      <c r="N10" s="15">
        <f>IF(B10=K10,0,(1-(B10/(B10-K10)))*-100)</f>
        <v>28.57142857142858</v>
      </c>
      <c r="O10" s="15">
        <f t="shared" si="0"/>
        <v>33.333333333333329</v>
      </c>
      <c r="P10" s="15">
        <f t="shared" si="0"/>
        <v>25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1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>
        <f t="shared" si="11"/>
        <v>100</v>
      </c>
      <c r="X23" s="15">
        <f t="shared" si="1"/>
        <v>0</v>
      </c>
      <c r="Y23" s="15" t="str">
        <f t="shared" si="1"/>
        <v>皆増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-50</v>
      </c>
      <c r="X24" s="15">
        <f t="shared" si="1"/>
        <v>0</v>
      </c>
      <c r="Y24" s="15">
        <f t="shared" si="1"/>
        <v>-100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-1</v>
      </c>
      <c r="U26" s="17">
        <v>1</v>
      </c>
      <c r="V26" s="17">
        <v>-2</v>
      </c>
      <c r="W26" s="15">
        <f t="shared" si="11"/>
        <v>-33.333333333333336</v>
      </c>
      <c r="X26" s="15">
        <f t="shared" si="1"/>
        <v>100</v>
      </c>
      <c r="Y26" s="15">
        <f t="shared" si="1"/>
        <v>-100</v>
      </c>
      <c r="Z26" s="17">
        <f t="shared" si="12"/>
        <v>1</v>
      </c>
      <c r="AA26" s="17">
        <v>1</v>
      </c>
      <c r="AB26" s="17">
        <v>0</v>
      </c>
      <c r="AC26" s="15">
        <f t="shared" si="13"/>
        <v>100</v>
      </c>
      <c r="AD26" s="15">
        <f t="shared" si="2"/>
        <v>100</v>
      </c>
      <c r="AE26" s="15">
        <f t="shared" si="2"/>
        <v>0</v>
      </c>
      <c r="AH26" s="4">
        <f t="shared" si="3"/>
        <v>3</v>
      </c>
      <c r="AI26" s="4">
        <f t="shared" si="3"/>
        <v>1</v>
      </c>
      <c r="AJ26" s="4">
        <f t="shared" si="3"/>
        <v>2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1</v>
      </c>
      <c r="U27" s="17">
        <v>0</v>
      </c>
      <c r="V27" s="17">
        <v>1</v>
      </c>
      <c r="W27" s="15">
        <f t="shared" si="11"/>
        <v>50</v>
      </c>
      <c r="X27" s="15">
        <f t="shared" si="1"/>
        <v>0</v>
      </c>
      <c r="Y27" s="15" t="str">
        <f t="shared" si="1"/>
        <v>皆増</v>
      </c>
      <c r="Z27" s="17">
        <f t="shared" si="12"/>
        <v>2</v>
      </c>
      <c r="AA27" s="17">
        <v>2</v>
      </c>
      <c r="AB27" s="17">
        <v>0</v>
      </c>
      <c r="AC27" s="15">
        <f t="shared" si="13"/>
        <v>200</v>
      </c>
      <c r="AD27" s="15" t="str">
        <f t="shared" si="2"/>
        <v>皆増</v>
      </c>
      <c r="AE27" s="15">
        <f t="shared" si="2"/>
        <v>0</v>
      </c>
      <c r="AH27" s="4">
        <f t="shared" si="3"/>
        <v>2</v>
      </c>
      <c r="AI27" s="4">
        <f t="shared" si="3"/>
        <v>2</v>
      </c>
      <c r="AJ27" s="4">
        <f t="shared" si="3"/>
        <v>0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3</v>
      </c>
      <c r="U28" s="17">
        <v>1</v>
      </c>
      <c r="V28" s="17">
        <v>2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1</v>
      </c>
      <c r="AA28" s="17">
        <v>0</v>
      </c>
      <c r="AB28" s="17">
        <v>1</v>
      </c>
      <c r="AC28" s="15">
        <f t="shared" si="13"/>
        <v>50</v>
      </c>
      <c r="AD28" s="15">
        <f t="shared" si="2"/>
        <v>0</v>
      </c>
      <c r="AE28" s="15">
        <f t="shared" si="2"/>
        <v>100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-3</v>
      </c>
      <c r="U29" s="17">
        <v>-1</v>
      </c>
      <c r="V29" s="17">
        <v>-2</v>
      </c>
      <c r="W29" s="15">
        <f t="shared" si="11"/>
        <v>-75</v>
      </c>
      <c r="X29" s="15">
        <f t="shared" si="1"/>
        <v>-100</v>
      </c>
      <c r="Y29" s="15">
        <f t="shared" si="1"/>
        <v>-66.666666666666671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4</v>
      </c>
      <c r="AI29" s="4">
        <f t="shared" si="3"/>
        <v>1</v>
      </c>
      <c r="AJ29" s="4">
        <f t="shared" si="3"/>
        <v>3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13</v>
      </c>
      <c r="R34" s="17">
        <f t="shared" si="22"/>
        <v>8</v>
      </c>
      <c r="S34" s="17">
        <f t="shared" si="22"/>
        <v>5</v>
      </c>
      <c r="T34" s="17">
        <f t="shared" si="22"/>
        <v>-1</v>
      </c>
      <c r="U34" s="17">
        <f t="shared" si="22"/>
        <v>1</v>
      </c>
      <c r="V34" s="17">
        <f t="shared" si="22"/>
        <v>-2</v>
      </c>
      <c r="W34" s="15">
        <f t="shared" si="15"/>
        <v>-7.1428571428571397</v>
      </c>
      <c r="X34" s="15">
        <f t="shared" si="15"/>
        <v>14.285714285714279</v>
      </c>
      <c r="Y34" s="15">
        <f t="shared" si="15"/>
        <v>-28.571428571428569</v>
      </c>
      <c r="Z34" s="17">
        <f t="shared" ref="Z34:AB34" si="23">SUM(Z23:Z30)</f>
        <v>6</v>
      </c>
      <c r="AA34" s="17">
        <f t="shared" si="23"/>
        <v>5</v>
      </c>
      <c r="AB34" s="17">
        <f t="shared" si="23"/>
        <v>1</v>
      </c>
      <c r="AC34" s="15">
        <f t="shared" si="17"/>
        <v>85.714285714285722</v>
      </c>
      <c r="AD34" s="15">
        <f t="shared" si="17"/>
        <v>166.66666666666666</v>
      </c>
      <c r="AE34" s="15">
        <f t="shared" si="17"/>
        <v>25</v>
      </c>
      <c r="AH34" s="4">
        <f t="shared" ref="AH34:AJ34" si="24">SUM(AH23:AH30)</f>
        <v>14</v>
      </c>
      <c r="AI34" s="4">
        <f t="shared" si="24"/>
        <v>7</v>
      </c>
      <c r="AJ34" s="4">
        <f t="shared" si="24"/>
        <v>7</v>
      </c>
      <c r="AK34" s="4">
        <f>SUM(AK23:AK30)</f>
        <v>7</v>
      </c>
      <c r="AL34" s="4">
        <f>SUM(AL23:AL30)</f>
        <v>3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</v>
      </c>
      <c r="R35" s="17">
        <f t="shared" si="25"/>
        <v>6</v>
      </c>
      <c r="S35" s="17">
        <f t="shared" si="25"/>
        <v>4</v>
      </c>
      <c r="T35" s="17">
        <f t="shared" si="25"/>
        <v>-1</v>
      </c>
      <c r="U35" s="17">
        <f t="shared" si="25"/>
        <v>1</v>
      </c>
      <c r="V35" s="17">
        <f t="shared" si="25"/>
        <v>-2</v>
      </c>
      <c r="W35" s="15">
        <f t="shared" si="15"/>
        <v>-9.0909090909090935</v>
      </c>
      <c r="X35" s="15">
        <f t="shared" si="15"/>
        <v>19.999999999999996</v>
      </c>
      <c r="Y35" s="15">
        <f t="shared" si="15"/>
        <v>-33.333333333333336</v>
      </c>
      <c r="Z35" s="17">
        <f t="shared" ref="Z35:AB35" si="26">SUM(Z25:Z30)</f>
        <v>5</v>
      </c>
      <c r="AA35" s="17">
        <f t="shared" si="26"/>
        <v>4</v>
      </c>
      <c r="AB35" s="17">
        <f t="shared" si="26"/>
        <v>1</v>
      </c>
      <c r="AC35" s="15">
        <f t="shared" si="17"/>
        <v>100</v>
      </c>
      <c r="AD35" s="15">
        <f t="shared" si="17"/>
        <v>200</v>
      </c>
      <c r="AE35" s="15">
        <f t="shared" si="17"/>
        <v>33.333333333333329</v>
      </c>
      <c r="AH35" s="4">
        <f t="shared" ref="AH35:AJ35" si="27">SUM(AH25:AH30)</f>
        <v>11</v>
      </c>
      <c r="AI35" s="4">
        <f t="shared" si="27"/>
        <v>5</v>
      </c>
      <c r="AJ35" s="4">
        <f t="shared" si="27"/>
        <v>6</v>
      </c>
      <c r="AK35" s="4">
        <f>SUM(AK25:AK30)</f>
        <v>5</v>
      </c>
      <c r="AL35" s="4">
        <f>SUM(AL25:AL30)</f>
        <v>2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3</v>
      </c>
      <c r="AA36" s="17">
        <f t="shared" si="29"/>
        <v>2</v>
      </c>
      <c r="AB36" s="17">
        <f t="shared" si="29"/>
        <v>1</v>
      </c>
      <c r="AC36" s="15">
        <f t="shared" si="17"/>
        <v>75</v>
      </c>
      <c r="AD36" s="15">
        <f t="shared" si="17"/>
        <v>200</v>
      </c>
      <c r="AE36" s="15">
        <f t="shared" si="17"/>
        <v>33.333333333333329</v>
      </c>
      <c r="AH36" s="4">
        <f t="shared" ref="AH36:AJ36" si="30">SUM(AH27:AH30)</f>
        <v>7</v>
      </c>
      <c r="AI36" s="4">
        <f t="shared" si="30"/>
        <v>3</v>
      </c>
      <c r="AJ36" s="4">
        <f t="shared" si="30"/>
        <v>4</v>
      </c>
      <c r="AK36" s="4">
        <f>SUM(AK27:AK30)</f>
        <v>4</v>
      </c>
      <c r="AL36" s="4">
        <f>SUM(AL27:AL30)</f>
        <v>1</v>
      </c>
      <c r="AM36" s="4">
        <f>SUM(AM27:AM30)</f>
        <v>3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76.923076923076934</v>
      </c>
      <c r="R41" s="12">
        <f t="shared" si="46"/>
        <v>75</v>
      </c>
      <c r="S41" s="12">
        <f t="shared" si="46"/>
        <v>80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-1.6483516483516354</v>
      </c>
      <c r="X41" s="12">
        <f t="shared" si="33"/>
        <v>3.5714285714285694</v>
      </c>
      <c r="Y41" s="12">
        <f>S41-AJ41</f>
        <v>-5.7142857142857082</v>
      </c>
      <c r="Z41" s="12">
        <f>Z35/Z9*100</f>
        <v>83.333333333333343</v>
      </c>
      <c r="AA41" s="12">
        <f t="shared" ref="AA41:AB41" si="48">AA35/AA9*100</f>
        <v>80</v>
      </c>
      <c r="AB41" s="12">
        <f t="shared" si="48"/>
        <v>100</v>
      </c>
      <c r="AC41" s="12">
        <f t="shared" si="44"/>
        <v>5.4945054945055034</v>
      </c>
      <c r="AD41" s="12">
        <f>R41-AL41</f>
        <v>8.3333333333333428</v>
      </c>
      <c r="AE41" s="12">
        <f t="shared" si="35"/>
        <v>5</v>
      </c>
      <c r="AH41" s="12">
        <f>AH35/AH9*100</f>
        <v>78.571428571428569</v>
      </c>
      <c r="AI41" s="12">
        <f>AI35/AI9*100</f>
        <v>71.428571428571431</v>
      </c>
      <c r="AJ41" s="12">
        <f>AJ35/AJ9*100</f>
        <v>85.714285714285708</v>
      </c>
      <c r="AK41" s="12">
        <f t="shared" ref="AK41:AM41" si="49">AK35/AK9*100</f>
        <v>71.428571428571431</v>
      </c>
      <c r="AL41" s="12">
        <f t="shared" si="49"/>
        <v>66.666666666666657</v>
      </c>
      <c r="AM41" s="12">
        <f t="shared" si="49"/>
        <v>75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53.846153846153847</v>
      </c>
      <c r="R42" s="12">
        <f t="shared" si="50"/>
        <v>37.5</v>
      </c>
      <c r="S42" s="12">
        <f t="shared" si="50"/>
        <v>80</v>
      </c>
      <c r="T42" s="12">
        <f t="shared" si="50"/>
        <v>0</v>
      </c>
      <c r="U42" s="12">
        <f t="shared" si="50"/>
        <v>0</v>
      </c>
      <c r="V42" s="12">
        <f t="shared" si="50"/>
        <v>0</v>
      </c>
      <c r="W42" s="12">
        <f t="shared" si="42"/>
        <v>3.8461538461538467</v>
      </c>
      <c r="X42" s="12">
        <f t="shared" si="33"/>
        <v>-5.3571428571428541</v>
      </c>
      <c r="Y42" s="12">
        <f>S42-AJ42</f>
        <v>22.857142857142861</v>
      </c>
      <c r="Z42" s="12">
        <f t="shared" si="50"/>
        <v>50</v>
      </c>
      <c r="AA42" s="12">
        <f t="shared" si="50"/>
        <v>40</v>
      </c>
      <c r="AB42" s="12">
        <f t="shared" si="50"/>
        <v>100</v>
      </c>
      <c r="AC42" s="12">
        <f t="shared" si="44"/>
        <v>-3.2967032967032921</v>
      </c>
      <c r="AD42" s="12">
        <f>R42-AL42</f>
        <v>4.1666666666666714</v>
      </c>
      <c r="AE42" s="12">
        <f t="shared" si="35"/>
        <v>5</v>
      </c>
      <c r="AH42" s="12">
        <f t="shared" ref="AH42:AJ42" si="51">AH36/AH9*100</f>
        <v>50</v>
      </c>
      <c r="AI42" s="12">
        <f t="shared" si="51"/>
        <v>42.857142857142854</v>
      </c>
      <c r="AJ42" s="12">
        <f t="shared" si="51"/>
        <v>57.142857142857139</v>
      </c>
      <c r="AK42" s="12">
        <f>AK36/AK9*100</f>
        <v>57.142857142857139</v>
      </c>
      <c r="AL42" s="12">
        <f>AL36/AL9*100</f>
        <v>33.333333333333329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2</v>
      </c>
      <c r="R9" s="17">
        <f>SUM(R10:R30)</f>
        <v>2</v>
      </c>
      <c r="S9" s="17">
        <f>SUM(S10:S30)</f>
        <v>0</v>
      </c>
      <c r="T9" s="17">
        <f>U9+V9</f>
        <v>-4</v>
      </c>
      <c r="U9" s="17">
        <f>SUM(U10:U30)</f>
        <v>0</v>
      </c>
      <c r="V9" s="17">
        <f>SUM(V10:V30)</f>
        <v>-4</v>
      </c>
      <c r="W9" s="15">
        <f>IF(Q9=T9,IF(Q9&gt;0,"皆増",0),(1-(Q9/(Q9-T9)))*-100)</f>
        <v>-66.666666666666671</v>
      </c>
      <c r="X9" s="15">
        <f t="shared" ref="X9:Y30" si="1">IF(R9=U9,IF(R9&gt;0,"皆増",0),(1-(R9/(R9-U9)))*-100)</f>
        <v>0</v>
      </c>
      <c r="Y9" s="15">
        <f t="shared" si="1"/>
        <v>-100</v>
      </c>
      <c r="Z9" s="17">
        <f>AA9+AB9</f>
        <v>-3</v>
      </c>
      <c r="AA9" s="17">
        <f>SUM(AA10:AA30)</f>
        <v>1</v>
      </c>
      <c r="AB9" s="17">
        <f>SUM(AB10:AB30)</f>
        <v>-4</v>
      </c>
      <c r="AC9" s="15">
        <f>IF(Q9=Z9,IF(Q9&gt;0,"皆増",0),(1-(Q9/(Q9-Z9)))*-100)</f>
        <v>-60</v>
      </c>
      <c r="AD9" s="15">
        <f t="shared" ref="AD9:AE30" si="2">IF(R9=AA9,IF(R9&gt;0,"皆増",0),(1-(R9/(R9-AA9)))*-100)</f>
        <v>100</v>
      </c>
      <c r="AE9" s="15">
        <f t="shared" si="2"/>
        <v>-100</v>
      </c>
      <c r="AH9" s="4">
        <f t="shared" ref="AH9:AJ30" si="3">Q9-T9</f>
        <v>6</v>
      </c>
      <c r="AI9" s="4">
        <f t="shared" si="3"/>
        <v>2</v>
      </c>
      <c r="AJ9" s="4">
        <f t="shared" si="3"/>
        <v>4</v>
      </c>
      <c r="AK9" s="4">
        <f t="shared" ref="AK9:AM30" si="4">Q9-Z9</f>
        <v>5</v>
      </c>
      <c r="AL9" s="4">
        <f t="shared" si="4"/>
        <v>1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-100</v>
      </c>
      <c r="X22" s="15">
        <f t="shared" si="1"/>
        <v>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-100</v>
      </c>
      <c r="AD23" s="15">
        <f t="shared" si="2"/>
        <v>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-100</v>
      </c>
      <c r="X24" s="15">
        <f t="shared" si="1"/>
        <v>0</v>
      </c>
      <c r="Y24" s="15">
        <f t="shared" si="1"/>
        <v>-100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-1</v>
      </c>
      <c r="AC25" s="15">
        <f t="shared" si="13"/>
        <v>0</v>
      </c>
      <c r="AD25" s="15" t="str">
        <f t="shared" si="2"/>
        <v>皆増</v>
      </c>
      <c r="AE25" s="15">
        <f t="shared" si="2"/>
        <v>-100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0</v>
      </c>
      <c r="U28" s="17">
        <v>1</v>
      </c>
      <c r="V28" s="17">
        <v>-1</v>
      </c>
      <c r="W28" s="15">
        <f t="shared" si="11"/>
        <v>0</v>
      </c>
      <c r="X28" s="15" t="str">
        <f t="shared" si="1"/>
        <v>皆増</v>
      </c>
      <c r="Y28" s="15">
        <f t="shared" si="1"/>
        <v>-100</v>
      </c>
      <c r="Z28" s="17">
        <f t="shared" si="12"/>
        <v>0</v>
      </c>
      <c r="AA28" s="17">
        <v>1</v>
      </c>
      <c r="AB28" s="17">
        <v>-1</v>
      </c>
      <c r="AC28" s="15">
        <f t="shared" si="13"/>
        <v>0</v>
      </c>
      <c r="AD28" s="15" t="str">
        <f t="shared" si="2"/>
        <v>皆増</v>
      </c>
      <c r="AE28" s="15">
        <f t="shared" si="2"/>
        <v>-100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</v>
      </c>
      <c r="R34" s="17">
        <f t="shared" si="22"/>
        <v>2</v>
      </c>
      <c r="S34" s="17">
        <f t="shared" si="22"/>
        <v>0</v>
      </c>
      <c r="T34" s="17">
        <f t="shared" si="22"/>
        <v>-3</v>
      </c>
      <c r="U34" s="17">
        <f t="shared" si="22"/>
        <v>0</v>
      </c>
      <c r="V34" s="17">
        <f t="shared" si="22"/>
        <v>-3</v>
      </c>
      <c r="W34" s="15">
        <f t="shared" si="15"/>
        <v>-60</v>
      </c>
      <c r="X34" s="15">
        <f t="shared" si="15"/>
        <v>0</v>
      </c>
      <c r="Y34" s="15">
        <f t="shared" si="15"/>
        <v>-100</v>
      </c>
      <c r="Z34" s="17">
        <f t="shared" ref="Z34:AB34" si="23">SUM(Z23:Z30)</f>
        <v>-3</v>
      </c>
      <c r="AA34" s="17">
        <f t="shared" si="23"/>
        <v>1</v>
      </c>
      <c r="AB34" s="17">
        <f t="shared" si="23"/>
        <v>-4</v>
      </c>
      <c r="AC34" s="15">
        <f t="shared" si="17"/>
        <v>-60</v>
      </c>
      <c r="AD34" s="15">
        <f t="shared" si="17"/>
        <v>100</v>
      </c>
      <c r="AE34" s="15">
        <f t="shared" si="17"/>
        <v>-100</v>
      </c>
      <c r="AH34" s="4">
        <f t="shared" ref="AH34:AJ34" si="24">SUM(AH23:AH30)</f>
        <v>5</v>
      </c>
      <c r="AI34" s="4">
        <f t="shared" si="24"/>
        <v>2</v>
      </c>
      <c r="AJ34" s="4">
        <f t="shared" si="24"/>
        <v>3</v>
      </c>
      <c r="AK34" s="4">
        <f>SUM(AK23:AK30)</f>
        <v>5</v>
      </c>
      <c r="AL34" s="4">
        <f>SUM(AL23:AL30)</f>
        <v>1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</v>
      </c>
      <c r="R35" s="17">
        <f t="shared" si="25"/>
        <v>2</v>
      </c>
      <c r="S35" s="17">
        <f t="shared" si="25"/>
        <v>0</v>
      </c>
      <c r="T35" s="17">
        <f t="shared" si="25"/>
        <v>-2</v>
      </c>
      <c r="U35" s="17">
        <f t="shared" si="25"/>
        <v>0</v>
      </c>
      <c r="V35" s="17">
        <f t="shared" si="25"/>
        <v>-2</v>
      </c>
      <c r="W35" s="15">
        <f t="shared" si="15"/>
        <v>-50</v>
      </c>
      <c r="X35" s="15">
        <f t="shared" si="15"/>
        <v>0</v>
      </c>
      <c r="Y35" s="15">
        <f t="shared" si="15"/>
        <v>-100</v>
      </c>
      <c r="Z35" s="17">
        <f t="shared" ref="Z35:AB35" si="26">SUM(Z25:Z30)</f>
        <v>-2</v>
      </c>
      <c r="AA35" s="17">
        <f t="shared" si="26"/>
        <v>1</v>
      </c>
      <c r="AB35" s="17">
        <f t="shared" si="26"/>
        <v>-3</v>
      </c>
      <c r="AC35" s="15">
        <f t="shared" si="17"/>
        <v>-50</v>
      </c>
      <c r="AD35" s="15">
        <f t="shared" si="17"/>
        <v>100</v>
      </c>
      <c r="AE35" s="15">
        <f t="shared" si="17"/>
        <v>-100</v>
      </c>
      <c r="AH35" s="4">
        <f t="shared" ref="AH35:AJ35" si="27">SUM(AH25:AH30)</f>
        <v>4</v>
      </c>
      <c r="AI35" s="4">
        <f t="shared" si="27"/>
        <v>2</v>
      </c>
      <c r="AJ35" s="4">
        <f t="shared" si="27"/>
        <v>2</v>
      </c>
      <c r="AK35" s="4">
        <f>SUM(AK25:AK30)</f>
        <v>4</v>
      </c>
      <c r="AL35" s="4">
        <f>SUM(AL25:AL30)</f>
        <v>1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1</v>
      </c>
      <c r="S36" s="17">
        <f t="shared" si="28"/>
        <v>0</v>
      </c>
      <c r="T36" s="17">
        <f t="shared" si="28"/>
        <v>-1</v>
      </c>
      <c r="U36" s="17">
        <f t="shared" si="28"/>
        <v>1</v>
      </c>
      <c r="V36" s="17">
        <f t="shared" si="28"/>
        <v>-2</v>
      </c>
      <c r="W36" s="15">
        <f t="shared" si="15"/>
        <v>-50</v>
      </c>
      <c r="X36" s="15" t="str">
        <f t="shared" si="15"/>
        <v>皆増</v>
      </c>
      <c r="Y36" s="15">
        <f t="shared" si="15"/>
        <v>-100</v>
      </c>
      <c r="Z36" s="17">
        <f t="shared" ref="Z36:AB36" si="29">SUM(Z27:Z30)</f>
        <v>-1</v>
      </c>
      <c r="AA36" s="17">
        <f t="shared" si="29"/>
        <v>0</v>
      </c>
      <c r="AB36" s="17">
        <f t="shared" si="29"/>
        <v>-1</v>
      </c>
      <c r="AC36" s="15">
        <f t="shared" si="17"/>
        <v>-50</v>
      </c>
      <c r="AD36" s="15">
        <f t="shared" si="17"/>
        <v>0</v>
      </c>
      <c r="AE36" s="15">
        <f t="shared" si="17"/>
        <v>-100</v>
      </c>
      <c r="AH36" s="4">
        <f t="shared" ref="AH36:AJ36" si="30">SUM(AH27:AH30)</f>
        <v>2</v>
      </c>
      <c r="AI36" s="4">
        <f t="shared" si="30"/>
        <v>0</v>
      </c>
      <c r="AJ36" s="4">
        <f t="shared" si="30"/>
        <v>2</v>
      </c>
      <c r="AK36" s="4">
        <f>SUM(AK27:AK30)</f>
        <v>2</v>
      </c>
      <c r="AL36" s="4">
        <f>SUM(AL27:AL30)</f>
        <v>1</v>
      </c>
      <c r="AM36" s="4">
        <f>SUM(AM27:AM30)</f>
        <v>1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 t="e">
        <f t="shared" si="31"/>
        <v>#DIV/0!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 t="e">
        <f t="shared" si="33"/>
        <v>#DIV/0!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 t="e">
        <f t="shared" si="35"/>
        <v>#DIV/0!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 t="e">
        <f t="shared" si="37"/>
        <v>#DIV/0!</v>
      </c>
      <c r="T39" s="12">
        <f>T33/T9*100</f>
        <v>25</v>
      </c>
      <c r="U39" s="12" t="e">
        <f t="shared" ref="U39:V39" si="38">U33/U9*100</f>
        <v>#DIV/0!</v>
      </c>
      <c r="V39" s="12">
        <f t="shared" si="38"/>
        <v>25</v>
      </c>
      <c r="W39" s="12">
        <f>Q39-AH39</f>
        <v>-16.666666666666664</v>
      </c>
      <c r="X39" s="12">
        <f t="shared" si="33"/>
        <v>0</v>
      </c>
      <c r="Y39" s="12" t="e">
        <f>S39-AJ39</f>
        <v>#DIV/0!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 t="e">
        <f t="shared" si="35"/>
        <v>#DIV/0!</v>
      </c>
      <c r="AH39" s="12">
        <f t="shared" ref="AH39:AJ39" si="39">AH33/AH9*100</f>
        <v>16.666666666666664</v>
      </c>
      <c r="AI39" s="12">
        <f t="shared" si="39"/>
        <v>0</v>
      </c>
      <c r="AJ39" s="12">
        <f t="shared" si="39"/>
        <v>25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 t="e">
        <f t="shared" si="40"/>
        <v>#DIV/0!</v>
      </c>
      <c r="T40" s="12">
        <f>T34/T9*100</f>
        <v>75</v>
      </c>
      <c r="U40" s="12" t="e">
        <f t="shared" ref="U40:V40" si="41">U34/U9*100</f>
        <v>#DIV/0!</v>
      </c>
      <c r="V40" s="12">
        <f t="shared" si="41"/>
        <v>75</v>
      </c>
      <c r="W40" s="12">
        <f t="shared" ref="W40:W42" si="42">Q40-AH40</f>
        <v>16.666666666666657</v>
      </c>
      <c r="X40" s="12">
        <f t="shared" si="33"/>
        <v>0</v>
      </c>
      <c r="Y40" s="12" t="e">
        <f>S40-AJ40</f>
        <v>#DIV/0!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 t="e">
        <f t="shared" si="35"/>
        <v>#DIV/0!</v>
      </c>
      <c r="AH40" s="12">
        <f t="shared" ref="AH40:AJ40" si="45">AH34/AH9*100</f>
        <v>83.333333333333343</v>
      </c>
      <c r="AI40" s="12">
        <f t="shared" si="45"/>
        <v>100</v>
      </c>
      <c r="AJ40" s="12">
        <f t="shared" si="45"/>
        <v>75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 t="e">
        <f t="shared" si="46"/>
        <v>#DIV/0!</v>
      </c>
      <c r="T41" s="12">
        <f>T35/T9*100</f>
        <v>50</v>
      </c>
      <c r="U41" s="12" t="e">
        <f t="shared" ref="U41:V41" si="47">U35/U9*100</f>
        <v>#DIV/0!</v>
      </c>
      <c r="V41" s="12">
        <f t="shared" si="47"/>
        <v>50</v>
      </c>
      <c r="W41" s="12">
        <f t="shared" si="42"/>
        <v>33.333333333333343</v>
      </c>
      <c r="X41" s="12">
        <f t="shared" si="33"/>
        <v>0</v>
      </c>
      <c r="Y41" s="12" t="e">
        <f>S41-AJ41</f>
        <v>#DIV/0!</v>
      </c>
      <c r="Z41" s="12">
        <f>Z35/Z9*100</f>
        <v>66.666666666666657</v>
      </c>
      <c r="AA41" s="12">
        <f t="shared" ref="AA41:AB41" si="48">AA35/AA9*100</f>
        <v>100</v>
      </c>
      <c r="AB41" s="12">
        <f t="shared" si="48"/>
        <v>75</v>
      </c>
      <c r="AC41" s="12">
        <f t="shared" si="44"/>
        <v>20</v>
      </c>
      <c r="AD41" s="12">
        <f>R41-AL41</f>
        <v>0</v>
      </c>
      <c r="AE41" s="12" t="e">
        <f t="shared" si="35"/>
        <v>#DIV/0!</v>
      </c>
      <c r="AH41" s="12">
        <f>AH35/AH9*100</f>
        <v>66.666666666666657</v>
      </c>
      <c r="AI41" s="12">
        <f>AI35/AI9*100</f>
        <v>100</v>
      </c>
      <c r="AJ41" s="12">
        <f>AJ35/AJ9*100</f>
        <v>50</v>
      </c>
      <c r="AK41" s="12">
        <f t="shared" ref="AK41:AM41" si="49">AK35/AK9*100</f>
        <v>80</v>
      </c>
      <c r="AL41" s="12">
        <f t="shared" si="49"/>
        <v>100</v>
      </c>
      <c r="AM41" s="12">
        <f t="shared" si="49"/>
        <v>75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50</v>
      </c>
      <c r="S42" s="12" t="e">
        <f t="shared" si="50"/>
        <v>#DIV/0!</v>
      </c>
      <c r="T42" s="12">
        <f t="shared" si="50"/>
        <v>25</v>
      </c>
      <c r="U42" s="12" t="e">
        <f t="shared" si="50"/>
        <v>#DIV/0!</v>
      </c>
      <c r="V42" s="12">
        <f t="shared" si="50"/>
        <v>50</v>
      </c>
      <c r="W42" s="12">
        <f t="shared" si="42"/>
        <v>16.666666666666671</v>
      </c>
      <c r="X42" s="12">
        <f t="shared" si="33"/>
        <v>50</v>
      </c>
      <c r="Y42" s="12" t="e">
        <f>S42-AJ42</f>
        <v>#DIV/0!</v>
      </c>
      <c r="Z42" s="12">
        <f t="shared" si="50"/>
        <v>33.333333333333329</v>
      </c>
      <c r="AA42" s="12">
        <f t="shared" si="50"/>
        <v>0</v>
      </c>
      <c r="AB42" s="12">
        <f t="shared" si="50"/>
        <v>25</v>
      </c>
      <c r="AC42" s="12">
        <f t="shared" si="44"/>
        <v>10</v>
      </c>
      <c r="AD42" s="12">
        <f>R42-AL42</f>
        <v>-50</v>
      </c>
      <c r="AE42" s="12" t="e">
        <f t="shared" si="35"/>
        <v>#DIV/0!</v>
      </c>
      <c r="AH42" s="12">
        <f t="shared" ref="AH42:AJ42" si="51">AH36/AH9*100</f>
        <v>33.333333333333329</v>
      </c>
      <c r="AI42" s="12">
        <f t="shared" si="51"/>
        <v>0</v>
      </c>
      <c r="AJ42" s="12">
        <f t="shared" si="51"/>
        <v>50</v>
      </c>
      <c r="AK42" s="12">
        <f>AK36/AK9*100</f>
        <v>40</v>
      </c>
      <c r="AL42" s="12">
        <f>AL36/AL9*100</f>
        <v>100</v>
      </c>
      <c r="AM42" s="12">
        <f>AM36/AM9*100</f>
        <v>25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-4</v>
      </c>
      <c r="F9" s="17">
        <f>SUM(F10:F30)</f>
        <v>-2</v>
      </c>
      <c r="G9" s="17">
        <f>SUM(G10:G30)</f>
        <v>-2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-100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13</v>
      </c>
      <c r="R9" s="17">
        <f>SUM(R10:R30)</f>
        <v>7</v>
      </c>
      <c r="S9" s="17">
        <f>SUM(S10:S30)</f>
        <v>6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-1</v>
      </c>
      <c r="AA9" s="17">
        <f>SUM(AA10:AA30)</f>
        <v>1</v>
      </c>
      <c r="AB9" s="17">
        <f>SUM(AB10:AB30)</f>
        <v>-2</v>
      </c>
      <c r="AC9" s="15">
        <f>IF(Q9=Z9,IF(Q9&gt;0,"皆増",0),(1-(Q9/(Q9-Z9)))*-100)</f>
        <v>-7.1428571428571397</v>
      </c>
      <c r="AD9" s="15">
        <f t="shared" ref="AD9:AE30" si="2">IF(R9=AA9,IF(R9&gt;0,"皆増",0),(1-(R9/(R9-AA9)))*-100)</f>
        <v>16.666666666666675</v>
      </c>
      <c r="AE9" s="15">
        <f t="shared" si="2"/>
        <v>-25</v>
      </c>
      <c r="AH9" s="4">
        <f t="shared" ref="AH9:AJ30" si="3">Q9-T9</f>
        <v>13</v>
      </c>
      <c r="AI9" s="4">
        <f t="shared" si="3"/>
        <v>7</v>
      </c>
      <c r="AJ9" s="4">
        <f t="shared" si="3"/>
        <v>6</v>
      </c>
      <c r="AK9" s="4">
        <f t="shared" ref="AK9:AM30" si="4">Q9-Z9</f>
        <v>14</v>
      </c>
      <c r="AL9" s="4">
        <f t="shared" si="4"/>
        <v>6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-4</v>
      </c>
      <c r="F10" s="17">
        <v>-2</v>
      </c>
      <c r="G10" s="17">
        <v>-2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-100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-50</v>
      </c>
      <c r="AD24" s="15">
        <f t="shared" si="2"/>
        <v>-50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0</v>
      </c>
      <c r="S25" s="17">
        <v>2</v>
      </c>
      <c r="T25" s="17">
        <f t="shared" si="10"/>
        <v>-1</v>
      </c>
      <c r="U25" s="17">
        <v>-2</v>
      </c>
      <c r="V25" s="17">
        <v>1</v>
      </c>
      <c r="W25" s="15">
        <f t="shared" si="11"/>
        <v>-33.333333333333336</v>
      </c>
      <c r="X25" s="15">
        <f t="shared" si="1"/>
        <v>-100</v>
      </c>
      <c r="Y25" s="15">
        <f t="shared" si="1"/>
        <v>100</v>
      </c>
      <c r="Z25" s="17">
        <f t="shared" si="12"/>
        <v>1</v>
      </c>
      <c r="AA25" s="17">
        <v>0</v>
      </c>
      <c r="AB25" s="17">
        <v>1</v>
      </c>
      <c r="AC25" s="15">
        <f t="shared" si="13"/>
        <v>100</v>
      </c>
      <c r="AD25" s="15">
        <f t="shared" si="2"/>
        <v>0</v>
      </c>
      <c r="AE25" s="15">
        <f t="shared" si="2"/>
        <v>100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>
        <f t="shared" si="11"/>
        <v>100</v>
      </c>
      <c r="X26" s="15">
        <f t="shared" si="1"/>
        <v>100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>
        <f t="shared" si="13"/>
        <v>100</v>
      </c>
      <c r="AD26" s="15">
        <f t="shared" si="2"/>
        <v>100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1</v>
      </c>
      <c r="S27" s="17">
        <v>3</v>
      </c>
      <c r="T27" s="17">
        <f t="shared" si="10"/>
        <v>3</v>
      </c>
      <c r="U27" s="17">
        <v>0</v>
      </c>
      <c r="V27" s="17">
        <v>3</v>
      </c>
      <c r="W27" s="15">
        <f t="shared" si="11"/>
        <v>300</v>
      </c>
      <c r="X27" s="15">
        <f t="shared" si="1"/>
        <v>0</v>
      </c>
      <c r="Y27" s="15" t="str">
        <f t="shared" si="1"/>
        <v>皆増</v>
      </c>
      <c r="Z27" s="17">
        <f t="shared" si="12"/>
        <v>2</v>
      </c>
      <c r="AA27" s="17">
        <v>-1</v>
      </c>
      <c r="AB27" s="17">
        <v>3</v>
      </c>
      <c r="AC27" s="15">
        <f t="shared" si="13"/>
        <v>100</v>
      </c>
      <c r="AD27" s="15">
        <f t="shared" si="2"/>
        <v>-50</v>
      </c>
      <c r="AE27" s="15" t="str">
        <f t="shared" si="2"/>
        <v>皆増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2</v>
      </c>
      <c r="AL27" s="4">
        <f t="shared" si="4"/>
        <v>2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2</v>
      </c>
      <c r="S28" s="17">
        <v>1</v>
      </c>
      <c r="T28" s="17">
        <f t="shared" si="10"/>
        <v>1</v>
      </c>
      <c r="U28" s="17">
        <v>1</v>
      </c>
      <c r="V28" s="17">
        <v>0</v>
      </c>
      <c r="W28" s="15">
        <f t="shared" si="11"/>
        <v>50</v>
      </c>
      <c r="X28" s="15">
        <f t="shared" si="1"/>
        <v>100</v>
      </c>
      <c r="Y28" s="15">
        <f t="shared" si="1"/>
        <v>0</v>
      </c>
      <c r="Z28" s="17">
        <f t="shared" si="12"/>
        <v>1</v>
      </c>
      <c r="AA28" s="17">
        <v>2</v>
      </c>
      <c r="AB28" s="17">
        <v>-1</v>
      </c>
      <c r="AC28" s="15">
        <f t="shared" si="13"/>
        <v>50</v>
      </c>
      <c r="AD28" s="15" t="str">
        <f t="shared" si="2"/>
        <v>皆増</v>
      </c>
      <c r="AE28" s="15">
        <f t="shared" si="2"/>
        <v>-50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-3</v>
      </c>
      <c r="U29" s="17">
        <v>0</v>
      </c>
      <c r="V29" s="17">
        <v>-3</v>
      </c>
      <c r="W29" s="15">
        <f t="shared" si="11"/>
        <v>-75</v>
      </c>
      <c r="X29" s="15">
        <f t="shared" si="1"/>
        <v>0</v>
      </c>
      <c r="Y29" s="15">
        <f t="shared" si="1"/>
        <v>-100</v>
      </c>
      <c r="Z29" s="17">
        <f t="shared" si="12"/>
        <v>-4</v>
      </c>
      <c r="AA29" s="17">
        <v>0</v>
      </c>
      <c r="AB29" s="17">
        <v>-4</v>
      </c>
      <c r="AC29" s="15">
        <f t="shared" si="13"/>
        <v>-80</v>
      </c>
      <c r="AD29" s="15">
        <f t="shared" si="2"/>
        <v>0</v>
      </c>
      <c r="AE29" s="15">
        <f t="shared" si="2"/>
        <v>-100</v>
      </c>
      <c r="AH29" s="4">
        <f t="shared" si="3"/>
        <v>4</v>
      </c>
      <c r="AI29" s="4">
        <f t="shared" si="3"/>
        <v>1</v>
      </c>
      <c r="AJ29" s="4">
        <f t="shared" si="3"/>
        <v>3</v>
      </c>
      <c r="AK29" s="4">
        <f t="shared" si="4"/>
        <v>5</v>
      </c>
      <c r="AL29" s="4">
        <f t="shared" si="4"/>
        <v>1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13</v>
      </c>
      <c r="R34" s="17">
        <f t="shared" si="22"/>
        <v>7</v>
      </c>
      <c r="S34" s="17">
        <f t="shared" si="22"/>
        <v>6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-1</v>
      </c>
      <c r="AA34" s="17">
        <f t="shared" si="23"/>
        <v>1</v>
      </c>
      <c r="AB34" s="17">
        <f t="shared" si="23"/>
        <v>-2</v>
      </c>
      <c r="AC34" s="15">
        <f t="shared" si="17"/>
        <v>-7.1428571428571397</v>
      </c>
      <c r="AD34" s="15">
        <f t="shared" si="17"/>
        <v>16.666666666666675</v>
      </c>
      <c r="AE34" s="15">
        <f t="shared" si="17"/>
        <v>-25</v>
      </c>
      <c r="AH34" s="4">
        <f t="shared" ref="AH34:AJ34" si="24">SUM(AH23:AH30)</f>
        <v>13</v>
      </c>
      <c r="AI34" s="4">
        <f t="shared" si="24"/>
        <v>7</v>
      </c>
      <c r="AJ34" s="4">
        <f t="shared" si="24"/>
        <v>6</v>
      </c>
      <c r="AK34" s="4">
        <f>SUM(AK23:AK30)</f>
        <v>14</v>
      </c>
      <c r="AL34" s="4">
        <f>SUM(AL23:AL30)</f>
        <v>6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6</v>
      </c>
      <c r="S35" s="17">
        <f t="shared" si="25"/>
        <v>6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2</v>
      </c>
      <c r="AB35" s="17">
        <f t="shared" si="26"/>
        <v>-2</v>
      </c>
      <c r="AC35" s="15">
        <f t="shared" si="17"/>
        <v>0</v>
      </c>
      <c r="AD35" s="15">
        <f t="shared" si="17"/>
        <v>50</v>
      </c>
      <c r="AE35" s="15">
        <f t="shared" si="17"/>
        <v>-25</v>
      </c>
      <c r="AH35" s="4">
        <f t="shared" ref="AH35:AJ35" si="27">SUM(AH25:AH30)</f>
        <v>12</v>
      </c>
      <c r="AI35" s="4">
        <f t="shared" si="27"/>
        <v>6</v>
      </c>
      <c r="AJ35" s="4">
        <f t="shared" si="27"/>
        <v>6</v>
      </c>
      <c r="AK35" s="4">
        <f>SUM(AK25:AK30)</f>
        <v>12</v>
      </c>
      <c r="AL35" s="4">
        <f>SUM(AL25:AL30)</f>
        <v>4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</v>
      </c>
      <c r="R36" s="17">
        <f t="shared" si="28"/>
        <v>4</v>
      </c>
      <c r="S36" s="17">
        <f t="shared" si="28"/>
        <v>4</v>
      </c>
      <c r="T36" s="17">
        <f t="shared" si="28"/>
        <v>0</v>
      </c>
      <c r="U36" s="17">
        <f t="shared" si="28"/>
        <v>1</v>
      </c>
      <c r="V36" s="17">
        <f t="shared" si="28"/>
        <v>-1</v>
      </c>
      <c r="W36" s="15">
        <f t="shared" si="15"/>
        <v>0</v>
      </c>
      <c r="X36" s="15">
        <f t="shared" si="15"/>
        <v>33.333333333333329</v>
      </c>
      <c r="Y36" s="15">
        <f t="shared" si="15"/>
        <v>-19.999999999999996</v>
      </c>
      <c r="Z36" s="17">
        <f t="shared" ref="Z36:AB36" si="29">SUM(Z27:Z30)</f>
        <v>-2</v>
      </c>
      <c r="AA36" s="17">
        <f t="shared" si="29"/>
        <v>1</v>
      </c>
      <c r="AB36" s="17">
        <f t="shared" si="29"/>
        <v>-3</v>
      </c>
      <c r="AC36" s="15">
        <f t="shared" si="17"/>
        <v>-19.999999999999996</v>
      </c>
      <c r="AD36" s="15">
        <f t="shared" si="17"/>
        <v>33.333333333333329</v>
      </c>
      <c r="AE36" s="15">
        <f t="shared" si="17"/>
        <v>-42.857142857142861</v>
      </c>
      <c r="AH36" s="4">
        <f t="shared" ref="AH36:AJ36" si="30">SUM(AH27:AH30)</f>
        <v>8</v>
      </c>
      <c r="AI36" s="4">
        <f t="shared" si="30"/>
        <v>3</v>
      </c>
      <c r="AJ36" s="4">
        <f t="shared" si="30"/>
        <v>5</v>
      </c>
      <c r="AK36" s="4">
        <f>SUM(AK27:AK30)</f>
        <v>10</v>
      </c>
      <c r="AL36" s="4">
        <f>SUM(AL27:AL30)</f>
        <v>3</v>
      </c>
      <c r="AM36" s="4">
        <f>SUM(AM27:AM30)</f>
        <v>7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92.307692307692307</v>
      </c>
      <c r="R41" s="12">
        <f t="shared" si="46"/>
        <v>85.714285714285708</v>
      </c>
      <c r="S41" s="12">
        <f t="shared" si="46"/>
        <v>100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2">
        <f>Z35/Z9*100</f>
        <v>0</v>
      </c>
      <c r="AA41" s="12">
        <f t="shared" ref="AA41:AB41" si="48">AA35/AA9*100</f>
        <v>200</v>
      </c>
      <c r="AB41" s="12">
        <f t="shared" si="48"/>
        <v>100</v>
      </c>
      <c r="AC41" s="12">
        <f t="shared" si="44"/>
        <v>6.5934065934065984</v>
      </c>
      <c r="AD41" s="12">
        <f>R41-AL41</f>
        <v>19.047619047619051</v>
      </c>
      <c r="AE41" s="12">
        <f t="shared" si="35"/>
        <v>0</v>
      </c>
      <c r="AH41" s="12">
        <f>AH35/AH9*100</f>
        <v>92.307692307692307</v>
      </c>
      <c r="AI41" s="12">
        <f>AI35/AI9*100</f>
        <v>85.714285714285708</v>
      </c>
      <c r="AJ41" s="12">
        <f>AJ35/AJ9*100</f>
        <v>100</v>
      </c>
      <c r="AK41" s="12">
        <f t="shared" ref="AK41:AM41" si="49">AK35/AK9*100</f>
        <v>85.714285714285708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61.53846153846154</v>
      </c>
      <c r="R42" s="12">
        <f t="shared" si="50"/>
        <v>57.142857142857139</v>
      </c>
      <c r="S42" s="12">
        <f t="shared" si="50"/>
        <v>66.666666666666657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>
        <f t="shared" si="42"/>
        <v>0</v>
      </c>
      <c r="X42" s="12">
        <f t="shared" si="33"/>
        <v>14.285714285714285</v>
      </c>
      <c r="Y42" s="12">
        <f>S42-AJ42</f>
        <v>-16.666666666666686</v>
      </c>
      <c r="Z42" s="12">
        <f t="shared" si="50"/>
        <v>200</v>
      </c>
      <c r="AA42" s="12">
        <f t="shared" si="50"/>
        <v>100</v>
      </c>
      <c r="AB42" s="12">
        <f t="shared" si="50"/>
        <v>150</v>
      </c>
      <c r="AC42" s="12">
        <f t="shared" si="44"/>
        <v>-9.8901098901098905</v>
      </c>
      <c r="AD42" s="12">
        <f>R42-AL42</f>
        <v>7.1428571428571388</v>
      </c>
      <c r="AE42" s="12">
        <f t="shared" si="35"/>
        <v>-20.833333333333343</v>
      </c>
      <c r="AH42" s="12">
        <f t="shared" ref="AH42:AJ42" si="51">AH36/AH9*100</f>
        <v>61.53846153846154</v>
      </c>
      <c r="AI42" s="12">
        <f t="shared" si="51"/>
        <v>42.857142857142854</v>
      </c>
      <c r="AJ42" s="12">
        <f t="shared" si="51"/>
        <v>83.333333333333343</v>
      </c>
      <c r="AK42" s="12">
        <f>AK36/AK9*100</f>
        <v>71.428571428571431</v>
      </c>
      <c r="AL42" s="12">
        <f>AL36/AL9*100</f>
        <v>50</v>
      </c>
      <c r="AM42" s="12">
        <f>AM36/AM9*100</f>
        <v>87.5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3" spans="1:39" s="1" customFormat="1" ht="12" x14ac:dyDescent="0.2"/>
    <row r="4" spans="1:39" s="1" customFormat="1" ht="12" x14ac:dyDescent="0.2"/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2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2</v>
      </c>
      <c r="D9" s="17">
        <f>SUM(D10:D30)</f>
        <v>3</v>
      </c>
      <c r="E9" s="17">
        <f>F9+G9</f>
        <v>-3</v>
      </c>
      <c r="F9" s="17">
        <f>SUM(F10:F30)</f>
        <v>-3</v>
      </c>
      <c r="G9" s="17">
        <f>SUM(G10:G30)</f>
        <v>0</v>
      </c>
      <c r="H9" s="15">
        <f>IF(B9=E9,0,(1-(B9/(B9-E9)))*-100)</f>
        <v>-37.5</v>
      </c>
      <c r="I9" s="15">
        <f>IF(C9=F9,0,(1-(C9/(C9-F9)))*-100)</f>
        <v>-60</v>
      </c>
      <c r="J9" s="15">
        <f>IF(D9=G9,0,(1-(D9/(D9-G9)))*-100)</f>
        <v>0</v>
      </c>
      <c r="K9" s="17">
        <f>L9+M9</f>
        <v>-3</v>
      </c>
      <c r="L9" s="17">
        <f>SUM(L10:L30)</f>
        <v>-2</v>
      </c>
      <c r="M9" s="17">
        <f>SUM(M10:M30)</f>
        <v>-1</v>
      </c>
      <c r="N9" s="15">
        <f>IF(B9=K9,0,(1-(B9/(B9-K9)))*-100)</f>
        <v>-37.5</v>
      </c>
      <c r="O9" s="15">
        <f t="shared" ref="O9:P10" si="0">IF(C9=L9,0,(1-(C9/(C9-L9)))*-100)</f>
        <v>-50</v>
      </c>
      <c r="P9" s="15">
        <f>IF(D9=M9,0,(1-(D9/(D9-M9)))*-100)</f>
        <v>-25</v>
      </c>
      <c r="Q9" s="17">
        <f>R9+S9</f>
        <v>12</v>
      </c>
      <c r="R9" s="17">
        <f>SUM(R10:R30)</f>
        <v>6</v>
      </c>
      <c r="S9" s="17">
        <f>SUM(S10:S30)</f>
        <v>6</v>
      </c>
      <c r="T9" s="17">
        <f>U9+V9</f>
        <v>-7</v>
      </c>
      <c r="U9" s="17">
        <f>SUM(U10:U30)</f>
        <v>-4</v>
      </c>
      <c r="V9" s="17">
        <f>SUM(V10:V30)</f>
        <v>-3</v>
      </c>
      <c r="W9" s="15">
        <f>IF(Q9=T9,IF(Q9&gt;0,"皆増",0),(1-(Q9/(Q9-T9)))*-100)</f>
        <v>-36.842105263157897</v>
      </c>
      <c r="X9" s="15">
        <f t="shared" ref="X9:Y30" si="1">IF(R9=U9,IF(R9&gt;0,"皆増",0),(1-(R9/(R9-U9)))*-100)</f>
        <v>-40</v>
      </c>
      <c r="Y9" s="15">
        <f t="shared" si="1"/>
        <v>-33.333333333333336</v>
      </c>
      <c r="Z9" s="17">
        <f>AA9+AB9</f>
        <v>-5</v>
      </c>
      <c r="AA9" s="17">
        <f>SUM(AA10:AA30)</f>
        <v>-1</v>
      </c>
      <c r="AB9" s="17">
        <f>SUM(AB10:AB30)</f>
        <v>-4</v>
      </c>
      <c r="AC9" s="15">
        <f>IF(Q9=Z9,IF(Q9&gt;0,"皆増",0),(1-(Q9/(Q9-Z9)))*-100)</f>
        <v>-29.411764705882348</v>
      </c>
      <c r="AD9" s="15">
        <f t="shared" ref="AD9:AE30" si="2">IF(R9=AA9,IF(R9&gt;0,"皆増",0),(1-(R9/(R9-AA9)))*-100)</f>
        <v>-14.28571428571429</v>
      </c>
      <c r="AE9" s="15">
        <f t="shared" si="2"/>
        <v>-40</v>
      </c>
      <c r="AH9" s="4">
        <f t="shared" ref="AH9:AJ30" si="3">Q9-T9</f>
        <v>19</v>
      </c>
      <c r="AI9" s="4">
        <f t="shared" si="3"/>
        <v>10</v>
      </c>
      <c r="AJ9" s="4">
        <f t="shared" si="3"/>
        <v>9</v>
      </c>
      <c r="AK9" s="4">
        <f t="shared" ref="AK9:AM30" si="4">Q9-Z9</f>
        <v>17</v>
      </c>
      <c r="AL9" s="4">
        <f t="shared" si="4"/>
        <v>7</v>
      </c>
      <c r="AM9" s="4">
        <f t="shared" si="4"/>
        <v>10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2</v>
      </c>
      <c r="D10" s="17">
        <v>3</v>
      </c>
      <c r="E10" s="17">
        <f t="shared" ref="E10" si="6">F10+G10</f>
        <v>-3</v>
      </c>
      <c r="F10" s="17">
        <v>-3</v>
      </c>
      <c r="G10" s="17">
        <v>0</v>
      </c>
      <c r="H10" s="15">
        <f>IF(B10=E10,0,(1-(B10/(B10-E10)))*-100)</f>
        <v>-37.5</v>
      </c>
      <c r="I10" s="15">
        <f t="shared" ref="I10" si="7">IF(C10=F10,0,(1-(C10/(C10-F10)))*-100)</f>
        <v>-60</v>
      </c>
      <c r="J10" s="15">
        <f>IF(D10=G10,0,(1-(D10/(D10-G10)))*-100)</f>
        <v>0</v>
      </c>
      <c r="K10" s="17">
        <f t="shared" ref="K10" si="8">L10+M10</f>
        <v>-3</v>
      </c>
      <c r="L10" s="17">
        <v>-2</v>
      </c>
      <c r="M10" s="17">
        <v>-1</v>
      </c>
      <c r="N10" s="15">
        <f>IF(B10=K10,0,(1-(B10/(B10-K10)))*-100)</f>
        <v>-37.5</v>
      </c>
      <c r="O10" s="15">
        <f t="shared" si="0"/>
        <v>-50</v>
      </c>
      <c r="P10" s="15">
        <f t="shared" si="0"/>
        <v>-25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-50</v>
      </c>
      <c r="X23" s="15">
        <f t="shared" si="1"/>
        <v>-50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-1</v>
      </c>
      <c r="V24" s="17">
        <v>-1</v>
      </c>
      <c r="W24" s="15">
        <f t="shared" si="11"/>
        <v>-100</v>
      </c>
      <c r="X24" s="15">
        <f t="shared" si="1"/>
        <v>-100</v>
      </c>
      <c r="Y24" s="15">
        <f t="shared" si="1"/>
        <v>-100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-1</v>
      </c>
      <c r="U26" s="17">
        <v>0</v>
      </c>
      <c r="V26" s="17">
        <v>-1</v>
      </c>
      <c r="W26" s="15">
        <f t="shared" si="11"/>
        <v>-50</v>
      </c>
      <c r="X26" s="15">
        <f t="shared" si="1"/>
        <v>0</v>
      </c>
      <c r="Y26" s="15">
        <f t="shared" si="1"/>
        <v>-100</v>
      </c>
      <c r="Z26" s="17">
        <f t="shared" si="12"/>
        <v>-3</v>
      </c>
      <c r="AA26" s="17">
        <v>-1</v>
      </c>
      <c r="AB26" s="17">
        <v>-2</v>
      </c>
      <c r="AC26" s="15">
        <f t="shared" si="13"/>
        <v>-75</v>
      </c>
      <c r="AD26" s="15">
        <f t="shared" si="2"/>
        <v>-50</v>
      </c>
      <c r="AE26" s="15">
        <f t="shared" si="2"/>
        <v>-100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4</v>
      </c>
      <c r="AL26" s="4">
        <f t="shared" si="4"/>
        <v>2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5</v>
      </c>
      <c r="R27" s="17">
        <v>2</v>
      </c>
      <c r="S27" s="17">
        <v>3</v>
      </c>
      <c r="T27" s="17">
        <f t="shared" si="10"/>
        <v>0</v>
      </c>
      <c r="U27" s="17">
        <v>-1</v>
      </c>
      <c r="V27" s="17">
        <v>1</v>
      </c>
      <c r="W27" s="15">
        <f t="shared" si="11"/>
        <v>0</v>
      </c>
      <c r="X27" s="15">
        <f t="shared" si="1"/>
        <v>-33.333333333333336</v>
      </c>
      <c r="Y27" s="15">
        <f t="shared" si="1"/>
        <v>50</v>
      </c>
      <c r="Z27" s="17">
        <f t="shared" si="12"/>
        <v>1</v>
      </c>
      <c r="AA27" s="17">
        <v>0</v>
      </c>
      <c r="AB27" s="17">
        <v>1</v>
      </c>
      <c r="AC27" s="15">
        <f t="shared" si="13"/>
        <v>25</v>
      </c>
      <c r="AD27" s="15">
        <f t="shared" si="2"/>
        <v>0</v>
      </c>
      <c r="AE27" s="15">
        <f t="shared" si="2"/>
        <v>50</v>
      </c>
      <c r="AH27" s="4">
        <f t="shared" si="3"/>
        <v>5</v>
      </c>
      <c r="AI27" s="4">
        <f t="shared" si="3"/>
        <v>3</v>
      </c>
      <c r="AJ27" s="4">
        <f t="shared" si="3"/>
        <v>2</v>
      </c>
      <c r="AK27" s="4">
        <f t="shared" si="4"/>
        <v>4</v>
      </c>
      <c r="AL27" s="4">
        <f t="shared" si="4"/>
        <v>2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0</v>
      </c>
      <c r="S28" s="17">
        <v>3</v>
      </c>
      <c r="T28" s="17">
        <f t="shared" si="10"/>
        <v>-1</v>
      </c>
      <c r="U28" s="17">
        <v>-2</v>
      </c>
      <c r="V28" s="17">
        <v>1</v>
      </c>
      <c r="W28" s="15">
        <f t="shared" si="11"/>
        <v>-25</v>
      </c>
      <c r="X28" s="15">
        <f t="shared" si="1"/>
        <v>-100</v>
      </c>
      <c r="Y28" s="15">
        <f t="shared" si="1"/>
        <v>50</v>
      </c>
      <c r="Z28" s="17">
        <f t="shared" si="12"/>
        <v>0</v>
      </c>
      <c r="AA28" s="17">
        <v>-1</v>
      </c>
      <c r="AB28" s="17">
        <v>1</v>
      </c>
      <c r="AC28" s="15">
        <f t="shared" si="13"/>
        <v>0</v>
      </c>
      <c r="AD28" s="15">
        <f t="shared" si="2"/>
        <v>-100</v>
      </c>
      <c r="AE28" s="15">
        <f t="shared" si="2"/>
        <v>50</v>
      </c>
      <c r="AH28" s="4">
        <f t="shared" si="3"/>
        <v>4</v>
      </c>
      <c r="AI28" s="4">
        <f t="shared" si="3"/>
        <v>2</v>
      </c>
      <c r="AJ28" s="4">
        <f t="shared" si="3"/>
        <v>2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-3</v>
      </c>
      <c r="U29" s="17">
        <v>0</v>
      </c>
      <c r="V29" s="17">
        <v>-3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-4</v>
      </c>
      <c r="AA29" s="17">
        <v>0</v>
      </c>
      <c r="AB29" s="17">
        <v>-4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4</v>
      </c>
      <c r="AL29" s="4">
        <f t="shared" si="4"/>
        <v>0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5</v>
      </c>
      <c r="S34" s="17">
        <f t="shared" si="22"/>
        <v>6</v>
      </c>
      <c r="T34" s="17">
        <f t="shared" si="22"/>
        <v>-8</v>
      </c>
      <c r="U34" s="17">
        <f t="shared" si="22"/>
        <v>-5</v>
      </c>
      <c r="V34" s="17">
        <f t="shared" si="22"/>
        <v>-3</v>
      </c>
      <c r="W34" s="15">
        <f t="shared" si="15"/>
        <v>-42.105263157894733</v>
      </c>
      <c r="X34" s="15">
        <f t="shared" si="15"/>
        <v>-50</v>
      </c>
      <c r="Y34" s="15">
        <f t="shared" si="15"/>
        <v>-33.333333333333336</v>
      </c>
      <c r="Z34" s="17">
        <f t="shared" ref="Z34:AB34" si="23">SUM(Z23:Z30)</f>
        <v>-6</v>
      </c>
      <c r="AA34" s="17">
        <f t="shared" si="23"/>
        <v>-2</v>
      </c>
      <c r="AB34" s="17">
        <f t="shared" si="23"/>
        <v>-4</v>
      </c>
      <c r="AC34" s="15">
        <f t="shared" si="17"/>
        <v>-35.294117647058819</v>
      </c>
      <c r="AD34" s="15">
        <f t="shared" si="17"/>
        <v>-28.571428571428569</v>
      </c>
      <c r="AE34" s="15">
        <f t="shared" si="17"/>
        <v>-40</v>
      </c>
      <c r="AH34" s="4">
        <f t="shared" ref="AH34:AJ34" si="24">SUM(AH23:AH30)</f>
        <v>19</v>
      </c>
      <c r="AI34" s="4">
        <f t="shared" si="24"/>
        <v>10</v>
      </c>
      <c r="AJ34" s="4">
        <f t="shared" si="24"/>
        <v>9</v>
      </c>
      <c r="AK34" s="4">
        <f>SUM(AK23:AK30)</f>
        <v>17</v>
      </c>
      <c r="AL34" s="4">
        <f>SUM(AL23:AL30)</f>
        <v>7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</v>
      </c>
      <c r="R35" s="17">
        <f t="shared" si="25"/>
        <v>4</v>
      </c>
      <c r="S35" s="17">
        <f t="shared" si="25"/>
        <v>6</v>
      </c>
      <c r="T35" s="17">
        <f t="shared" si="25"/>
        <v>-5</v>
      </c>
      <c r="U35" s="17">
        <f t="shared" si="25"/>
        <v>-3</v>
      </c>
      <c r="V35" s="17">
        <f t="shared" si="25"/>
        <v>-2</v>
      </c>
      <c r="W35" s="15">
        <f t="shared" si="15"/>
        <v>-33.333333333333336</v>
      </c>
      <c r="X35" s="15">
        <f t="shared" si="15"/>
        <v>-42.857142857142861</v>
      </c>
      <c r="Y35" s="15">
        <f t="shared" si="15"/>
        <v>-25</v>
      </c>
      <c r="Z35" s="17">
        <f t="shared" ref="Z35:AB35" si="26">SUM(Z25:Z30)</f>
        <v>-5</v>
      </c>
      <c r="AA35" s="17">
        <f t="shared" si="26"/>
        <v>-1</v>
      </c>
      <c r="AB35" s="17">
        <f t="shared" si="26"/>
        <v>-4</v>
      </c>
      <c r="AC35" s="15">
        <f t="shared" si="17"/>
        <v>-33.333333333333336</v>
      </c>
      <c r="AD35" s="15">
        <f t="shared" si="17"/>
        <v>-19.999999999999996</v>
      </c>
      <c r="AE35" s="15">
        <f t="shared" si="17"/>
        <v>-40</v>
      </c>
      <c r="AH35" s="4">
        <f t="shared" ref="AH35:AJ35" si="27">SUM(AH25:AH30)</f>
        <v>15</v>
      </c>
      <c r="AI35" s="4">
        <f t="shared" si="27"/>
        <v>7</v>
      </c>
      <c r="AJ35" s="4">
        <f t="shared" si="27"/>
        <v>8</v>
      </c>
      <c r="AK35" s="4">
        <f>SUM(AK25:AK30)</f>
        <v>15</v>
      </c>
      <c r="AL35" s="4">
        <f>SUM(AL25:AL30)</f>
        <v>5</v>
      </c>
      <c r="AM35" s="4">
        <f>SUM(AM25:AM30)</f>
        <v>10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</v>
      </c>
      <c r="R36" s="17">
        <f t="shared" si="28"/>
        <v>2</v>
      </c>
      <c r="S36" s="17">
        <f t="shared" si="28"/>
        <v>6</v>
      </c>
      <c r="T36" s="17">
        <f t="shared" si="28"/>
        <v>-4</v>
      </c>
      <c r="U36" s="17">
        <f t="shared" si="28"/>
        <v>-3</v>
      </c>
      <c r="V36" s="17">
        <f t="shared" si="28"/>
        <v>-1</v>
      </c>
      <c r="W36" s="15">
        <f t="shared" si="15"/>
        <v>-33.333333333333336</v>
      </c>
      <c r="X36" s="15">
        <f t="shared" si="15"/>
        <v>-60</v>
      </c>
      <c r="Y36" s="15">
        <f t="shared" si="15"/>
        <v>-14.28571428571429</v>
      </c>
      <c r="Z36" s="17">
        <f t="shared" ref="Z36:AB36" si="29">SUM(Z27:Z30)</f>
        <v>-3</v>
      </c>
      <c r="AA36" s="17">
        <f t="shared" si="29"/>
        <v>-1</v>
      </c>
      <c r="AB36" s="17">
        <f t="shared" si="29"/>
        <v>-2</v>
      </c>
      <c r="AC36" s="15">
        <f t="shared" si="17"/>
        <v>-27.27272727272727</v>
      </c>
      <c r="AD36" s="15">
        <f t="shared" si="17"/>
        <v>-33.333333333333336</v>
      </c>
      <c r="AE36" s="15">
        <f t="shared" si="17"/>
        <v>-25</v>
      </c>
      <c r="AH36" s="4">
        <f t="shared" ref="AH36:AJ36" si="30">SUM(AH27:AH30)</f>
        <v>12</v>
      </c>
      <c r="AI36" s="4">
        <f t="shared" si="30"/>
        <v>5</v>
      </c>
      <c r="AJ36" s="4">
        <f t="shared" si="30"/>
        <v>7</v>
      </c>
      <c r="AK36" s="4">
        <f>SUM(AK27:AK30)</f>
        <v>11</v>
      </c>
      <c r="AL36" s="4">
        <f>SUM(AL27:AL30)</f>
        <v>3</v>
      </c>
      <c r="AM36" s="4">
        <f>SUM(AM27:AM30)</f>
        <v>8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8.3333333333333321</v>
      </c>
      <c r="R39" s="12">
        <f>R33/R9*100</f>
        <v>16.666666666666664</v>
      </c>
      <c r="S39" s="13">
        <f t="shared" si="37"/>
        <v>0</v>
      </c>
      <c r="T39" s="12">
        <f>T33/T9*100</f>
        <v>-14.285714285714285</v>
      </c>
      <c r="U39" s="12">
        <f t="shared" ref="U39:V39" si="38">U33/U9*100</f>
        <v>-25</v>
      </c>
      <c r="V39" s="12">
        <f t="shared" si="38"/>
        <v>0</v>
      </c>
      <c r="W39" s="12">
        <f>Q39-AH39</f>
        <v>8.3333333333333321</v>
      </c>
      <c r="X39" s="12">
        <f t="shared" si="33"/>
        <v>16.666666666666664</v>
      </c>
      <c r="Y39" s="12">
        <f>S39-AJ39</f>
        <v>0</v>
      </c>
      <c r="Z39" s="12">
        <f t="shared" si="37"/>
        <v>-20</v>
      </c>
      <c r="AA39" s="12">
        <f t="shared" si="37"/>
        <v>-100</v>
      </c>
      <c r="AB39" s="12">
        <f t="shared" si="37"/>
        <v>0</v>
      </c>
      <c r="AC39" s="12">
        <f>Q39-AK39</f>
        <v>8.3333333333333321</v>
      </c>
      <c r="AD39" s="12">
        <f t="shared" si="35"/>
        <v>16.666666666666664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91.666666666666657</v>
      </c>
      <c r="R40" s="12">
        <f t="shared" si="40"/>
        <v>83.333333333333343</v>
      </c>
      <c r="S40" s="12">
        <f t="shared" si="40"/>
        <v>100</v>
      </c>
      <c r="T40" s="12">
        <f>T34/T9*100</f>
        <v>114.28571428571428</v>
      </c>
      <c r="U40" s="12">
        <f t="shared" ref="U40:V40" si="41">U34/U9*100</f>
        <v>125</v>
      </c>
      <c r="V40" s="12">
        <f t="shared" si="41"/>
        <v>100</v>
      </c>
      <c r="W40" s="12">
        <f t="shared" ref="W40:W42" si="42">Q40-AH40</f>
        <v>-8.3333333333333428</v>
      </c>
      <c r="X40" s="12">
        <f t="shared" si="33"/>
        <v>-16.666666666666657</v>
      </c>
      <c r="Y40" s="12">
        <f>S40-AJ40</f>
        <v>0</v>
      </c>
      <c r="Z40" s="12">
        <f>Z34/Z9*100</f>
        <v>120</v>
      </c>
      <c r="AA40" s="12">
        <f t="shared" ref="AA40:AB40" si="43">AA34/AA9*100</f>
        <v>200</v>
      </c>
      <c r="AB40" s="12">
        <f t="shared" si="43"/>
        <v>100</v>
      </c>
      <c r="AC40" s="12">
        <f t="shared" ref="AC40:AC42" si="44">Q40-AK40</f>
        <v>-8.3333333333333428</v>
      </c>
      <c r="AD40" s="12">
        <f t="shared" si="35"/>
        <v>-16.666666666666657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66.666666666666657</v>
      </c>
      <c r="S41" s="12">
        <f t="shared" si="46"/>
        <v>100</v>
      </c>
      <c r="T41" s="12">
        <f>T35/T9*100</f>
        <v>71.428571428571431</v>
      </c>
      <c r="U41" s="12">
        <f t="shared" ref="U41:V41" si="47">U35/U9*100</f>
        <v>75</v>
      </c>
      <c r="V41" s="12">
        <f t="shared" si="47"/>
        <v>66.666666666666657</v>
      </c>
      <c r="W41" s="12">
        <f t="shared" si="42"/>
        <v>4.3859649122807127</v>
      </c>
      <c r="X41" s="12">
        <f t="shared" si="33"/>
        <v>-3.3333333333333428</v>
      </c>
      <c r="Y41" s="12">
        <f>S41-AJ41</f>
        <v>11.111111111111114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-4.9019607843137152</v>
      </c>
      <c r="AD41" s="12">
        <f>R41-AL41</f>
        <v>-4.7619047619047734</v>
      </c>
      <c r="AE41" s="12">
        <f t="shared" si="35"/>
        <v>0</v>
      </c>
      <c r="AH41" s="12">
        <f>AH35/AH9*100</f>
        <v>78.94736842105263</v>
      </c>
      <c r="AI41" s="12">
        <f>AI35/AI9*100</f>
        <v>70</v>
      </c>
      <c r="AJ41" s="12">
        <f>AJ35/AJ9*100</f>
        <v>88.888888888888886</v>
      </c>
      <c r="AK41" s="12">
        <f t="shared" ref="AK41:AM41" si="49">AK35/AK9*100</f>
        <v>88.235294117647058</v>
      </c>
      <c r="AL41" s="12">
        <f t="shared" si="49"/>
        <v>71.428571428571431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33.333333333333329</v>
      </c>
      <c r="S42" s="12">
        <f t="shared" si="50"/>
        <v>100</v>
      </c>
      <c r="T42" s="12">
        <f t="shared" si="50"/>
        <v>57.142857142857139</v>
      </c>
      <c r="U42" s="12">
        <f t="shared" si="50"/>
        <v>75</v>
      </c>
      <c r="V42" s="12">
        <f t="shared" si="50"/>
        <v>33.333333333333329</v>
      </c>
      <c r="W42" s="12">
        <f t="shared" si="42"/>
        <v>3.5087719298245545</v>
      </c>
      <c r="X42" s="12">
        <f t="shared" si="33"/>
        <v>-16.666666666666671</v>
      </c>
      <c r="Y42" s="12">
        <f>S42-AJ42</f>
        <v>22.222222222222214</v>
      </c>
      <c r="Z42" s="12">
        <f t="shared" si="50"/>
        <v>60</v>
      </c>
      <c r="AA42" s="12">
        <f t="shared" si="50"/>
        <v>100</v>
      </c>
      <c r="AB42" s="12">
        <f t="shared" si="50"/>
        <v>50</v>
      </c>
      <c r="AC42" s="12">
        <f t="shared" si="44"/>
        <v>1.9607843137254832</v>
      </c>
      <c r="AD42" s="12">
        <f>R42-AL42</f>
        <v>-9.5238095238095255</v>
      </c>
      <c r="AE42" s="12">
        <f t="shared" si="35"/>
        <v>20</v>
      </c>
      <c r="AH42" s="12">
        <f t="shared" ref="AH42:AJ42" si="51">AH36/AH9*100</f>
        <v>63.157894736842103</v>
      </c>
      <c r="AI42" s="12">
        <f t="shared" si="51"/>
        <v>50</v>
      </c>
      <c r="AJ42" s="12">
        <f t="shared" si="51"/>
        <v>77.777777777777786</v>
      </c>
      <c r="AK42" s="12">
        <f>AK36/AK9*100</f>
        <v>64.705882352941174</v>
      </c>
      <c r="AL42" s="12">
        <f>AL36/AL9*100</f>
        <v>42.857142857142854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</cp:lastModifiedBy>
  <cp:lastPrinted>2017-11-02T09:42:44Z</cp:lastPrinted>
  <dcterms:created xsi:type="dcterms:W3CDTF">2017-09-15T07:09:36Z</dcterms:created>
  <dcterms:modified xsi:type="dcterms:W3CDTF">2023-07-13T08:41:57Z</dcterms:modified>
</cp:coreProperties>
</file>