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
    </mc:Choice>
  </mc:AlternateContent>
  <xr:revisionPtr revIDLastSave="0" documentId="13_ncr:1_{7E81578A-9321-4BF2-A14E-0AAA3F2493B9}"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<sst xmlns="http://schemas.openxmlformats.org/spreadsheetml/2006/main" count="207" uniqueCount="66">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</sst>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-325</v>
      </c>
      <c r="C9" s="17">
        <f>C10+C11</f>
        <v>52</v>
      </c>
      <c r="D9" s="17">
        <f>D10+D11</f>
        <v>-225</v>
      </c>
      <c r="E9" s="17">
        <f>E10+E11</f>
        <v>-305</v>
      </c>
      <c r="F9" s="17">
        <f>F10+F11</f>
        <v>297</v>
      </c>
      <c r="G9" s="17">
        <f>G10+G11</f>
        <v>-41</v>
      </c>
      <c r="H9" s="17">
        <f>H10+H11</f>
        <v>602</v>
      </c>
      <c r="I9" s="17">
        <f>I10+I11</f>
        <v>42</v>
      </c>
      <c r="J9" s="28">
        <f t="shared" ref="J9:J19" si="0">K9-L9</f>
        <v>-6.890735496649798</v>
      </c>
      <c r="K9" s="32">
        <v>6.709994893458985</v>
      </c>
      <c r="L9" s="32">
        <v>13.600730390108783</v>
      </c>
      <c r="M9" s="17">
        <f t="shared" ref="M9:U9" si="1">M10+M11</f>
        <v>-20</v>
      </c>
      <c r="N9" s="17">
        <f t="shared" si="1"/>
        <v>904</v>
      </c>
      <c r="O9" s="17">
        <f t="shared" si="1"/>
        <v>-257</v>
      </c>
      <c r="P9" s="17">
        <f t="shared" si="1"/>
        <v>597</v>
      </c>
      <c r="Q9" s="17">
        <f t="shared" si="1"/>
        <v>307</v>
      </c>
      <c r="R9" s="17">
        <f t="shared" si="1"/>
        <v>924</v>
      </c>
      <c r="S9" s="17">
        <f t="shared" si="1"/>
        <v>-115</v>
      </c>
      <c r="T9" s="17">
        <f t="shared" si="1"/>
        <v>617</v>
      </c>
      <c r="U9" s="17">
        <f t="shared" si="1"/>
        <v>307</v>
      </c>
      <c r="V9" s="28">
        <v>-0.45185150797703955</v>
      </c>
    </row>
    <row r="10" spans="1:22" ht="18.75" customHeight="1" x14ac:dyDescent="0.2">
      <c r="A10" s="6" t="s">
        <v>28</v>
      </c>
      <c r="B10" s="18">
        <f>B20+B21+B22+B23</f>
        <v>-179</v>
      </c>
      <c r="C10" s="18">
        <f>C20+C21+C22+C23</f>
        <v>52</v>
      </c>
      <c r="D10" s="18">
        <f>D20+D21+D22+D23</f>
        <v>-96</v>
      </c>
      <c r="E10" s="18">
        <f>E20+E21+E22+E23</f>
        <v>-180</v>
      </c>
      <c r="F10" s="18">
        <f>F20+F21+F22+F23</f>
        <v>241</v>
      </c>
      <c r="G10" s="18">
        <f>G20+G21+G22+G23</f>
        <v>-31</v>
      </c>
      <c r="H10" s="18">
        <f>H20+H21+H22+H23</f>
        <v>421</v>
      </c>
      <c r="I10" s="18">
        <f>I20+I21+I22+I23</f>
        <v>31</v>
      </c>
      <c r="J10" s="25">
        <f t="shared" si="0"/>
        <v>-5.3907294223058058</v>
      </c>
      <c r="K10" s="33">
        <v>7.2175877265316606</v>
      </c>
      <c r="L10" s="33">
        <v>12.608317148837466</v>
      </c>
      <c r="M10" s="18">
        <f t="shared" ref="M10:U10" si="2">M20+M21+M22+M23</f>
        <v>1</v>
      </c>
      <c r="N10" s="18">
        <f t="shared" si="2"/>
        <v>699</v>
      </c>
      <c r="O10" s="18">
        <f t="shared" si="2"/>
        <v>-83</v>
      </c>
      <c r="P10" s="18">
        <f t="shared" si="2"/>
        <v>485</v>
      </c>
      <c r="Q10" s="18">
        <f t="shared" si="2"/>
        <v>214</v>
      </c>
      <c r="R10" s="18">
        <f t="shared" si="2"/>
        <v>698</v>
      </c>
      <c r="S10" s="18">
        <f t="shared" si="2"/>
        <v>-49</v>
      </c>
      <c r="T10" s="18">
        <f t="shared" si="2"/>
        <v>509</v>
      </c>
      <c r="U10" s="18">
        <f t="shared" si="2"/>
        <v>189</v>
      </c>
      <c r="V10" s="25">
        <v>2.9948496790591861E-2</v>
      </c>
    </row>
    <row r="11" spans="1:22" ht="18.75" customHeight="1" x14ac:dyDescent="0.2">
      <c r="A11" s="2" t="s">
        <v>27</v>
      </c>
      <c r="B11" s="19">
        <f>B12+B13+B14+B15+B16</f>
        <v>-146</v>
      </c>
      <c r="C11" s="19">
        <f>C12+C13+C14+C15+C16</f>
        <v>0</v>
      </c>
      <c r="D11" s="19">
        <f>D12+D13+D14+D15+D16</f>
        <v>-129</v>
      </c>
      <c r="E11" s="19">
        <f>E12+E13+E14+E15+E16</f>
        <v>-125</v>
      </c>
      <c r="F11" s="19">
        <f>F12+F13+F14+F15+F16</f>
        <v>56</v>
      </c>
      <c r="G11" s="19">
        <f>G12+G13+G14+G15+G16</f>
        <v>-10</v>
      </c>
      <c r="H11" s="19">
        <f>H12+H13+H14+H15+H16</f>
        <v>181</v>
      </c>
      <c r="I11" s="19">
        <f>I12+I13+I14+I15+I16</f>
        <v>11</v>
      </c>
      <c r="J11" s="27">
        <f t="shared" si="0"/>
        <v>-11.497772267247289</v>
      </c>
      <c r="K11" s="34">
        <v>5.1510019757267855</v>
      </c>
      <c r="L11" s="34">
        <v>16.648774242974074</v>
      </c>
      <c r="M11" s="19">
        <f t="shared" ref="M11:U11" si="3">M12+M13+M14+M15+M16</f>
        <v>-21</v>
      </c>
      <c r="N11" s="19">
        <f t="shared" si="3"/>
        <v>205</v>
      </c>
      <c r="O11" s="19">
        <f t="shared" si="3"/>
        <v>-174</v>
      </c>
      <c r="P11" s="19">
        <f t="shared" si="3"/>
        <v>112</v>
      </c>
      <c r="Q11" s="19">
        <f t="shared" si="3"/>
        <v>93</v>
      </c>
      <c r="R11" s="19">
        <f t="shared" si="3"/>
        <v>226</v>
      </c>
      <c r="S11" s="19">
        <f t="shared" si="3"/>
        <v>-66</v>
      </c>
      <c r="T11" s="19">
        <f t="shared" si="3"/>
        <v>108</v>
      </c>
      <c r="U11" s="19">
        <f t="shared" si="3"/>
        <v>118</v>
      </c>
      <c r="V11" s="30">
        <v>-1.9316257408975446</v>
      </c>
    </row>
    <row r="12" spans="1:22" ht="18.75" customHeight="1" x14ac:dyDescent="0.2">
      <c r="A12" s="6" t="s">
        <v>26</v>
      </c>
      <c r="B12" s="18">
        <f>B24</f>
        <v>7</v>
      </c>
      <c r="C12" s="18">
        <f>C24</f>
        <v>6</v>
      </c>
      <c r="D12" s="18">
        <f>D24</f>
        <v>-14</v>
      </c>
      <c r="E12" s="18">
        <f>E24</f>
        <v>-4</v>
      </c>
      <c r="F12" s="18">
        <f>F24</f>
        <v>9</v>
      </c>
      <c r="G12" s="18">
        <f>G24</f>
        <v>2</v>
      </c>
      <c r="H12" s="18">
        <f>H24</f>
        <v>13</v>
      </c>
      <c r="I12" s="18">
        <f>I24</f>
        <v>6</v>
      </c>
      <c r="J12" s="25">
        <f t="shared" si="0"/>
        <v>-4.6687132258889754</v>
      </c>
      <c r="K12" s="33">
        <v>10.504604758250192</v>
      </c>
      <c r="L12" s="33">
        <v>15.173317984139167</v>
      </c>
      <c r="M12" s="18">
        <f t="shared" ref="M12:U12" si="4">M24</f>
        <v>11</v>
      </c>
      <c r="N12" s="18">
        <f t="shared" si="4"/>
        <v>23</v>
      </c>
      <c r="O12" s="18">
        <f t="shared" si="4"/>
        <v>-14</v>
      </c>
      <c r="P12" s="18">
        <f t="shared" si="4"/>
        <v>19</v>
      </c>
      <c r="Q12" s="18">
        <f t="shared" si="4"/>
        <v>4</v>
      </c>
      <c r="R12" s="18">
        <f t="shared" si="4"/>
        <v>12</v>
      </c>
      <c r="S12" s="18">
        <f t="shared" si="4"/>
        <v>-4</v>
      </c>
      <c r="T12" s="18">
        <f t="shared" si="4"/>
        <v>7</v>
      </c>
      <c r="U12" s="18">
        <f t="shared" si="4"/>
        <v>5</v>
      </c>
      <c r="V12" s="25">
        <v>12.838961371194683</v>
      </c>
    </row>
    <row r="13" spans="1:22" ht="18.75" customHeight="1" x14ac:dyDescent="0.2">
      <c r="A13" s="4" t="s">
        <v>25</v>
      </c>
      <c r="B13" s="20">
        <f>B25+B26+B27</f>
        <v>-35</v>
      </c>
      <c r="C13" s="20">
        <f>C25+C26+C27</f>
        <v>-9</v>
      </c>
      <c r="D13" s="20">
        <f>D25+D26+D27</f>
        <v>-22</v>
      </c>
      <c r="E13" s="20">
        <f>E25+E26+E27</f>
        <v>-22</v>
      </c>
      <c r="F13" s="20">
        <f>F25+F26+F27</f>
        <v>5</v>
      </c>
      <c r="G13" s="20">
        <f>G25+G26+G27</f>
        <v>-4</v>
      </c>
      <c r="H13" s="20">
        <f>H25+H26+H27</f>
        <v>27</v>
      </c>
      <c r="I13" s="20">
        <f>I25+I26+I27</f>
        <v>-9</v>
      </c>
      <c r="J13" s="26">
        <f t="shared" si="0"/>
        <v>-11.320701516945807</v>
      </c>
      <c r="K13" s="35">
        <v>2.5728867083967741</v>
      </c>
      <c r="L13" s="35">
        <v>13.893588225342581</v>
      </c>
      <c r="M13" s="20">
        <f t="shared" ref="M13:U13" si="5">M25+M26+M27</f>
        <v>-13</v>
      </c>
      <c r="N13" s="20">
        <f t="shared" si="5"/>
        <v>31</v>
      </c>
      <c r="O13" s="20">
        <f t="shared" si="5"/>
        <v>-30</v>
      </c>
      <c r="P13" s="20">
        <f t="shared" si="5"/>
        <v>16</v>
      </c>
      <c r="Q13" s="20">
        <f t="shared" si="5"/>
        <v>15</v>
      </c>
      <c r="R13" s="20">
        <f t="shared" si="5"/>
        <v>44</v>
      </c>
      <c r="S13" s="20">
        <f t="shared" si="5"/>
        <v>-3</v>
      </c>
      <c r="T13" s="20">
        <f t="shared" si="5"/>
        <v>15</v>
      </c>
      <c r="U13" s="20">
        <f t="shared" si="5"/>
        <v>29</v>
      </c>
      <c r="V13" s="26">
        <v>-6.6895054418316118</v>
      </c>
    </row>
    <row r="14" spans="1:22" ht="18.75" customHeight="1" x14ac:dyDescent="0.2">
      <c r="A14" s="4" t="s">
        <v>24</v>
      </c>
      <c r="B14" s="20">
        <f>B28+B29+B30+B31</f>
        <v>-59</v>
      </c>
      <c r="C14" s="20">
        <f>C28+C29+C30+C31</f>
        <v>-22</v>
      </c>
      <c r="D14" s="20">
        <f>D28+D29+D30+D31</f>
        <v>-49</v>
      </c>
      <c r="E14" s="20">
        <f>E28+E29+E30+E31</f>
        <v>-46</v>
      </c>
      <c r="F14" s="20">
        <f>F28+F29+F30+F31</f>
        <v>24</v>
      </c>
      <c r="G14" s="20">
        <f>G28+G29+G30+G31</f>
        <v>2</v>
      </c>
      <c r="H14" s="20">
        <f>H28+H29+H30+H31</f>
        <v>70</v>
      </c>
      <c r="I14" s="20">
        <f>I28+I29+I30+I31</f>
        <v>18</v>
      </c>
      <c r="J14" s="26">
        <f t="shared" si="0"/>
        <v>-11.021182463257258</v>
      </c>
      <c r="K14" s="35">
        <v>5.7501821547429159</v>
      </c>
      <c r="L14" s="35">
        <v>16.771364618000174</v>
      </c>
      <c r="M14" s="20">
        <f t="shared" ref="M14:U14" si="6">M28+M29+M30+M31</f>
        <v>-13</v>
      </c>
      <c r="N14" s="20">
        <f t="shared" si="6"/>
        <v>74</v>
      </c>
      <c r="O14" s="20">
        <f t="shared" si="6"/>
        <v>-70</v>
      </c>
      <c r="P14" s="20">
        <f t="shared" si="6"/>
        <v>38</v>
      </c>
      <c r="Q14" s="20">
        <f t="shared" si="6"/>
        <v>36</v>
      </c>
      <c r="R14" s="20">
        <f t="shared" si="6"/>
        <v>87</v>
      </c>
      <c r="S14" s="20">
        <f t="shared" si="6"/>
        <v>-37</v>
      </c>
      <c r="T14" s="20">
        <f t="shared" si="6"/>
        <v>45</v>
      </c>
      <c r="U14" s="20">
        <f t="shared" si="6"/>
        <v>42</v>
      </c>
      <c r="V14" s="26">
        <v>-3.1146820004857503</v>
      </c>
    </row>
    <row r="15" spans="1:22" ht="18.75" customHeight="1" x14ac:dyDescent="0.2">
      <c r="A15" s="4" t="s">
        <v>23</v>
      </c>
      <c r="B15" s="20">
        <f>B32+B33+B34+B35</f>
        <v>-29</v>
      </c>
      <c r="C15" s="20">
        <f>C32+C33+C34+C35</f>
        <v>29</v>
      </c>
      <c r="D15" s="20">
        <f>D32+D33+D34+D35</f>
        <v>-18</v>
      </c>
      <c r="E15" s="20">
        <f>E32+E33+E34+E35</f>
        <v>-35</v>
      </c>
      <c r="F15" s="20">
        <f>F32+F33+F34+F35</f>
        <v>15</v>
      </c>
      <c r="G15" s="20">
        <f>G32+G33+G34+G35</f>
        <v>-10</v>
      </c>
      <c r="H15" s="20">
        <f>H32+H33+H34+H35</f>
        <v>50</v>
      </c>
      <c r="I15" s="22">
        <f>I32+I33+I34+I35</f>
        <v>-2</v>
      </c>
      <c r="J15" s="26">
        <f>K15-L15</f>
        <v>-11.080176242020539</v>
      </c>
      <c r="K15" s="35">
        <v>4.7486469608659458</v>
      </c>
      <c r="L15" s="35">
        <v>15.828823202886484</v>
      </c>
      <c r="M15" s="22">
        <f t="shared" ref="M15:U15" si="7">M32+M33+M34+M35</f>
        <v>6</v>
      </c>
      <c r="N15" s="20">
        <f t="shared" si="7"/>
        <v>70</v>
      </c>
      <c r="O15" s="20">
        <f t="shared" si="7"/>
        <v>-39</v>
      </c>
      <c r="P15" s="20">
        <f t="shared" si="7"/>
        <v>35</v>
      </c>
      <c r="Q15" s="20">
        <f t="shared" si="7"/>
        <v>35</v>
      </c>
      <c r="R15" s="20">
        <f>R32+R33+R34+R35</f>
        <v>64</v>
      </c>
      <c r="S15" s="20">
        <f t="shared" si="7"/>
        <v>-29</v>
      </c>
      <c r="T15" s="20">
        <f t="shared" si="7"/>
        <v>32</v>
      </c>
      <c r="U15" s="20">
        <f t="shared" si="7"/>
        <v>32</v>
      </c>
      <c r="V15" s="26">
        <v>1.8994587843463826</v>
      </c>
    </row>
    <row r="16" spans="1:22" ht="18.75" customHeight="1" x14ac:dyDescent="0.2">
      <c r="A16" s="2" t="s">
        <v>22</v>
      </c>
      <c r="B16" s="19">
        <f>B36+B37+B38</f>
        <v>-30</v>
      </c>
      <c r="C16" s="19">
        <f>C36+C37+C38</f>
        <v>-4</v>
      </c>
      <c r="D16" s="19">
        <f>D36+D37+D38</f>
        <v>-26</v>
      </c>
      <c r="E16" s="19">
        <f>E36+E37+E38</f>
        <v>-18</v>
      </c>
      <c r="F16" s="19">
        <f>F36+F37+F38</f>
        <v>3</v>
      </c>
      <c r="G16" s="19">
        <f>G36+G37+G38</f>
        <v>0</v>
      </c>
      <c r="H16" s="19">
        <f>H36+H37+H38</f>
        <v>21</v>
      </c>
      <c r="I16" s="19">
        <f>I36+I37+I38</f>
        <v>-2</v>
      </c>
      <c r="J16" s="27">
        <f t="shared" si="0"/>
        <v>-24.357691024357688</v>
      </c>
      <c r="K16" s="34">
        <v>4.059615170726282</v>
      </c>
      <c r="L16" s="34">
        <v>28.41730619508397</v>
      </c>
      <c r="M16" s="19">
        <f t="shared" ref="M16:U16" si="8">M36+M37+M38</f>
        <v>-12</v>
      </c>
      <c r="N16" s="19">
        <f t="shared" si="8"/>
        <v>7</v>
      </c>
      <c r="O16" s="19">
        <f t="shared" si="8"/>
        <v>-21</v>
      </c>
      <c r="P16" s="19">
        <f t="shared" si="8"/>
        <v>4</v>
      </c>
      <c r="Q16" s="19">
        <f t="shared" si="8"/>
        <v>3</v>
      </c>
      <c r="R16" s="19">
        <f t="shared" si="8"/>
        <v>19</v>
      </c>
      <c r="S16" s="19">
        <f t="shared" si="8"/>
        <v>7</v>
      </c>
      <c r="T16" s="19">
        <f t="shared" si="8"/>
        <v>9</v>
      </c>
      <c r="U16" s="19">
        <f t="shared" si="8"/>
        <v>10</v>
      </c>
      <c r="V16" s="30">
        <v>-16.238460682905121</v>
      </c>
    </row>
    <row r="17" spans="1:22" ht="18.75" customHeight="1" x14ac:dyDescent="0.2">
      <c r="A17" s="6" t="s">
        <v>21</v>
      </c>
      <c r="B17" s="18">
        <f>B12+B13+B20</f>
        <v>-102</v>
      </c>
      <c r="C17" s="18">
        <f>C12+C13+C20</f>
        <v>-34</v>
      </c>
      <c r="D17" s="18">
        <f>D12+D13+D20</f>
        <v>-98</v>
      </c>
      <c r="E17" s="18">
        <f>E12+E13+E20</f>
        <v>-107</v>
      </c>
      <c r="F17" s="18">
        <f>F12+F13+F20</f>
        <v>127</v>
      </c>
      <c r="G17" s="18">
        <f>G12+G13+G20</f>
        <v>5</v>
      </c>
      <c r="H17" s="18">
        <f>H12+H13+H20</f>
        <v>234</v>
      </c>
      <c r="I17" s="18">
        <f>I12+I13+I20</f>
        <v>16</v>
      </c>
      <c r="J17" s="25">
        <f t="shared" si="0"/>
        <v>-5.9554307184638935</v>
      </c>
      <c r="K17" s="33">
        <v>7.0685953387375191</v>
      </c>
      <c r="L17" s="33">
        <v>13.024026057201413</v>
      </c>
      <c r="M17" s="18">
        <f t="shared" ref="M17:U17" si="9">M12+M13+M20</f>
        <v>5</v>
      </c>
      <c r="N17" s="18">
        <f t="shared" si="9"/>
        <v>316</v>
      </c>
      <c r="O17" s="18">
        <f t="shared" si="9"/>
        <v>-89</v>
      </c>
      <c r="P17" s="18">
        <f t="shared" si="9"/>
        <v>234</v>
      </c>
      <c r="Q17" s="18">
        <f t="shared" si="9"/>
        <v>82</v>
      </c>
      <c r="R17" s="18">
        <f t="shared" si="9"/>
        <v>311</v>
      </c>
      <c r="S17" s="18">
        <f t="shared" si="9"/>
        <v>-2</v>
      </c>
      <c r="T17" s="18">
        <f t="shared" si="9"/>
        <v>222</v>
      </c>
      <c r="U17" s="18">
        <f t="shared" si="9"/>
        <v>89</v>
      </c>
      <c r="V17" s="25">
        <v>0.27829115506840552</v>
      </c>
    </row>
    <row r="18" spans="1:22" ht="18.75" customHeight="1" x14ac:dyDescent="0.2">
      <c r="A18" s="4" t="s">
        <v>20</v>
      </c>
      <c r="B18" s="20">
        <f>B14+B22</f>
        <v>-92</v>
      </c>
      <c r="C18" s="20">
        <f>C14+C22</f>
        <v>-7</v>
      </c>
      <c r="D18" s="20">
        <f>D14+D22</f>
        <v>-57</v>
      </c>
      <c r="E18" s="20">
        <f>E14+E22</f>
        <v>-81</v>
      </c>
      <c r="F18" s="20">
        <f>F14+F22</f>
        <v>47</v>
      </c>
      <c r="G18" s="20">
        <f>G14+G22</f>
        <v>-8</v>
      </c>
      <c r="H18" s="20">
        <f>H14+H22</f>
        <v>128</v>
      </c>
      <c r="I18" s="20">
        <f>I14+I22</f>
        <v>19</v>
      </c>
      <c r="J18" s="26">
        <f t="shared" si="0"/>
        <v>-10.327915238783913</v>
      </c>
      <c r="K18" s="35">
        <v>5.9927409410227668</v>
      </c>
      <c r="L18" s="35">
        <v>16.320656179806679</v>
      </c>
      <c r="M18" s="20">
        <f t="shared" ref="M18:U18" si="10">M14+M22</f>
        <v>-11</v>
      </c>
      <c r="N18" s="20">
        <f t="shared" si="10"/>
        <v>144</v>
      </c>
      <c r="O18" s="20">
        <f t="shared" si="10"/>
        <v>-88</v>
      </c>
      <c r="P18" s="20">
        <f t="shared" si="10"/>
        <v>66</v>
      </c>
      <c r="Q18" s="20">
        <f t="shared" si="10"/>
        <v>78</v>
      </c>
      <c r="R18" s="20">
        <f t="shared" si="10"/>
        <v>155</v>
      </c>
      <c r="S18" s="20">
        <f t="shared" si="10"/>
        <v>-58</v>
      </c>
      <c r="T18" s="20">
        <f t="shared" si="10"/>
        <v>87</v>
      </c>
      <c r="U18" s="20">
        <f t="shared" si="10"/>
        <v>68</v>
      </c>
      <c r="V18" s="26">
        <v>-1.402556390452137</v>
      </c>
    </row>
    <row r="19" spans="1:22" ht="18.75" customHeight="1" x14ac:dyDescent="0.2">
      <c r="A19" s="2" t="s">
        <v>19</v>
      </c>
      <c r="B19" s="19">
        <f>B15+B16+B21+B23</f>
        <v>-131</v>
      </c>
      <c r="C19" s="19">
        <f>C15+C16+C21+C23</f>
        <v>93</v>
      </c>
      <c r="D19" s="19">
        <f>D15+D16+D21+D23</f>
        <v>-70</v>
      </c>
      <c r="E19" s="19">
        <f>E15+E16+E21+E23</f>
        <v>-117</v>
      </c>
      <c r="F19" s="19">
        <f>F15+F16+F21+F23</f>
        <v>123</v>
      </c>
      <c r="G19" s="19">
        <f>G15+G16+G21+G23</f>
        <v>-38</v>
      </c>
      <c r="H19" s="19">
        <f>H15+H16+H21+H23</f>
        <v>240</v>
      </c>
      <c r="I19" s="21">
        <f>I15+I16+I21+I23</f>
        <v>7</v>
      </c>
      <c r="J19" s="27">
        <f t="shared" si="0"/>
        <v>-6.3405312950986161</v>
      </c>
      <c r="K19" s="34">
        <v>6.6656867461293121</v>
      </c>
      <c r="L19" s="34">
        <v>13.006218041227928</v>
      </c>
      <c r="M19" s="21">
        <f t="shared" ref="M19:U19" si="11">M15+M16+M21+M23</f>
        <v>-14</v>
      </c>
      <c r="N19" s="21">
        <f>N15+N16+N21+N23</f>
        <v>444</v>
      </c>
      <c r="O19" s="19">
        <f t="shared" si="11"/>
        <v>-80</v>
      </c>
      <c r="P19" s="19">
        <f t="shared" si="11"/>
        <v>297</v>
      </c>
      <c r="Q19" s="19">
        <f t="shared" si="11"/>
        <v>147</v>
      </c>
      <c r="R19" s="19">
        <f t="shared" si="11"/>
        <v>458</v>
      </c>
      <c r="S19" s="19">
        <f t="shared" si="11"/>
        <v>-55</v>
      </c>
      <c r="T19" s="19">
        <f t="shared" si="11"/>
        <v>308</v>
      </c>
      <c r="U19" s="19">
        <f t="shared" si="11"/>
        <v>150</v>
      </c>
      <c r="V19" s="30">
        <v>-0.75869605240496796</v>
      </c>
    </row>
    <row r="20" spans="1:22" ht="18.75" customHeight="1" x14ac:dyDescent="0.2">
      <c r="A20" s="5" t="s">
        <v>18</v>
      </c>
      <c r="B20" s="18">
        <f>E20+M20</f>
        <v>-74</v>
      </c>
      <c r="C20" s="18">
        <v>-31</v>
      </c>
      <c r="D20" s="18">
        <f>G20-I20+O20-S20</f>
        <v>-62</v>
      </c>
      <c r="E20" s="18">
        <f>F20-H20</f>
        <v>-81</v>
      </c>
      <c r="F20" s="18">
        <v>113</v>
      </c>
      <c r="G20" s="18">
        <v>7</v>
      </c>
      <c r="H20" s="18">
        <v>194</v>
      </c>
      <c r="I20" s="18">
        <v>19</v>
      </c>
      <c r="J20" s="25">
        <f>K20-L20</f>
        <v>-5.340652909043615</v>
      </c>
      <c r="K20" s="33">
        <v>7.4505404780484978</v>
      </c>
      <c r="L20" s="33">
        <v>12.791193387092113</v>
      </c>
      <c r="M20" s="18">
        <f>N20-R20</f>
        <v>7</v>
      </c>
      <c r="N20" s="18">
        <f>P20+Q20</f>
        <v>262</v>
      </c>
      <c r="O20" s="22">
        <v>-45</v>
      </c>
      <c r="P20" s="22">
        <v>199</v>
      </c>
      <c r="Q20" s="22">
        <v>63</v>
      </c>
      <c r="R20" s="22">
        <f>SUM(T20:U20)</f>
        <v>255</v>
      </c>
      <c r="S20" s="22">
        <v>5</v>
      </c>
      <c r="T20" s="22">
        <v>200</v>
      </c>
      <c r="U20" s="22">
        <v>55</v>
      </c>
      <c r="V20" s="29">
        <v>0.46153790571982256</v>
      </c>
    </row>
    <row r="21" spans="1:22" ht="18.75" customHeight="1" x14ac:dyDescent="0.2">
      <c r="A21" s="3" t="s">
        <v>17</v>
      </c>
      <c r="B21" s="20">
        <f t="shared" ref="B21:B38" si="12">E21+M21</f>
        <v>-41</v>
      </c>
      <c r="C21" s="20">
        <v>72</v>
      </c>
      <c r="D21" s="20">
        <f t="shared" ref="D21:D38" si="13">G21-I21+O21-S21</f>
        <v>43</v>
      </c>
      <c r="E21" s="20">
        <f t="shared" ref="E21:E38" si="14">F21-H21</f>
        <v>-40</v>
      </c>
      <c r="F21" s="20">
        <v>91</v>
      </c>
      <c r="G21" s="20">
        <v>-26</v>
      </c>
      <c r="H21" s="20">
        <v>131</v>
      </c>
      <c r="I21" s="20">
        <v>-4</v>
      </c>
      <c r="J21" s="26">
        <f t="shared" ref="J21:J38" si="15">K21-L21</f>
        <v>-3.3497378715398467</v>
      </c>
      <c r="K21" s="35">
        <v>7.6206536577531514</v>
      </c>
      <c r="L21" s="35">
        <v>10.970391529292998</v>
      </c>
      <c r="M21" s="20">
        <f t="shared" ref="M21:M38" si="16">N21-R21</f>
        <v>-1</v>
      </c>
      <c r="N21" s="20">
        <f t="shared" ref="N21:N38" si="17">P21+Q21</f>
        <v>290</v>
      </c>
      <c r="O21" s="20">
        <v>21</v>
      </c>
      <c r="P21" s="20">
        <v>200</v>
      </c>
      <c r="Q21" s="20">
        <v>90</v>
      </c>
      <c r="R21" s="20">
        <f t="shared" ref="R21:R38" si="18">SUM(T21:U21)</f>
        <v>291</v>
      </c>
      <c r="S21" s="20">
        <v>-44</v>
      </c>
      <c r="T21" s="20">
        <v>219</v>
      </c>
      <c r="U21" s="20">
        <v>72</v>
      </c>
      <c r="V21" s="26">
        <v>-8.3743446788496101E-2</v>
      </c>
    </row>
    <row r="22" spans="1:22" ht="18.75" customHeight="1" x14ac:dyDescent="0.2">
      <c r="A22" s="3" t="s">
        <v>16</v>
      </c>
      <c r="B22" s="20">
        <f t="shared" si="12"/>
        <v>-33</v>
      </c>
      <c r="C22" s="20">
        <v>15</v>
      </c>
      <c r="D22" s="20">
        <f t="shared" si="13"/>
        <v>-8</v>
      </c>
      <c r="E22" s="20">
        <f t="shared" si="14"/>
        <v>-35</v>
      </c>
      <c r="F22" s="20">
        <v>23</v>
      </c>
      <c r="G22" s="20">
        <v>-10</v>
      </c>
      <c r="H22" s="20">
        <v>58</v>
      </c>
      <c r="I22" s="20">
        <v>1</v>
      </c>
      <c r="J22" s="26">
        <f t="shared" si="15"/>
        <v>-9.5392771804062093</v>
      </c>
      <c r="K22" s="35">
        <v>6.2686678614097984</v>
      </c>
      <c r="L22" s="35">
        <v>15.807945041816009</v>
      </c>
      <c r="M22" s="20">
        <f t="shared" si="16"/>
        <v>2</v>
      </c>
      <c r="N22" s="20">
        <f t="shared" si="17"/>
        <v>70</v>
      </c>
      <c r="O22" s="20">
        <v>-18</v>
      </c>
      <c r="P22" s="20">
        <v>28</v>
      </c>
      <c r="Q22" s="20">
        <v>42</v>
      </c>
      <c r="R22" s="20">
        <f t="shared" si="18"/>
        <v>68</v>
      </c>
      <c r="S22" s="20">
        <v>-21</v>
      </c>
      <c r="T22" s="20">
        <v>42</v>
      </c>
      <c r="U22" s="20">
        <v>26</v>
      </c>
      <c r="V22" s="26">
        <v>0.54510155316607012</v>
      </c>
    </row>
    <row r="23" spans="1:22" ht="18.75" customHeight="1" x14ac:dyDescent="0.2">
      <c r="A23" s="1" t="s">
        <v>15</v>
      </c>
      <c r="B23" s="19">
        <f t="shared" si="12"/>
        <v>-31</v>
      </c>
      <c r="C23" s="19">
        <v>-4</v>
      </c>
      <c r="D23" s="19">
        <f t="shared" si="13"/>
        <v>-69</v>
      </c>
      <c r="E23" s="19">
        <f t="shared" si="14"/>
        <v>-24</v>
      </c>
      <c r="F23" s="19">
        <v>14</v>
      </c>
      <c r="G23" s="19">
        <v>-2</v>
      </c>
      <c r="H23" s="19">
        <v>38</v>
      </c>
      <c r="I23" s="21">
        <v>15</v>
      </c>
      <c r="J23" s="27">
        <f t="shared" si="15"/>
        <v>-9.1823899371069189</v>
      </c>
      <c r="K23" s="34">
        <v>5.3563941299790354</v>
      </c>
      <c r="L23" s="34">
        <v>14.538784067085954</v>
      </c>
      <c r="M23" s="21">
        <f t="shared" si="16"/>
        <v>-7</v>
      </c>
      <c r="N23" s="21">
        <f t="shared" si="17"/>
        <v>77</v>
      </c>
      <c r="O23" s="19">
        <v>-41</v>
      </c>
      <c r="P23" s="19">
        <v>58</v>
      </c>
      <c r="Q23" s="19">
        <v>19</v>
      </c>
      <c r="R23" s="19">
        <f t="shared" si="18"/>
        <v>84</v>
      </c>
      <c r="S23" s="19">
        <v>11</v>
      </c>
      <c r="T23" s="19">
        <v>48</v>
      </c>
      <c r="U23" s="19">
        <v>36</v>
      </c>
      <c r="V23" s="31">
        <v>-2.678197064989515</v>
      </c>
    </row>
    <row r="24" spans="1:22" ht="18.75" customHeight="1" x14ac:dyDescent="0.2">
      <c r="A24" s="7" t="s">
        <v>14</v>
      </c>
      <c r="B24" s="17">
        <f t="shared" si="12"/>
        <v>7</v>
      </c>
      <c r="C24" s="17">
        <v>6</v>
      </c>
      <c r="D24" s="18">
        <f t="shared" si="13"/>
        <v>-14</v>
      </c>
      <c r="E24" s="18">
        <f t="shared" si="14"/>
        <v>-4</v>
      </c>
      <c r="F24" s="17">
        <v>9</v>
      </c>
      <c r="G24" s="17">
        <v>2</v>
      </c>
      <c r="H24" s="17">
        <v>13</v>
      </c>
      <c r="I24" s="23">
        <v>6</v>
      </c>
      <c r="J24" s="28">
        <f t="shared" si="15"/>
        <v>-4.6687132258889754</v>
      </c>
      <c r="K24" s="32">
        <v>10.504604758250192</v>
      </c>
      <c r="L24" s="32">
        <v>15.173317984139167</v>
      </c>
      <c r="M24" s="18">
        <f t="shared" si="16"/>
        <v>11</v>
      </c>
      <c r="N24" s="17">
        <f t="shared" si="17"/>
        <v>23</v>
      </c>
      <c r="O24" s="17">
        <v>-14</v>
      </c>
      <c r="P24" s="17">
        <v>19</v>
      </c>
      <c r="Q24" s="17">
        <v>4</v>
      </c>
      <c r="R24" s="17">
        <f t="shared" si="18"/>
        <v>12</v>
      </c>
      <c r="S24" s="17">
        <v>-4</v>
      </c>
      <c r="T24" s="17">
        <v>7</v>
      </c>
      <c r="U24" s="17">
        <v>5</v>
      </c>
      <c r="V24" s="28">
        <v>12.838961371194683</v>
      </c>
    </row>
    <row r="25" spans="1:22" ht="18.75" customHeight="1" x14ac:dyDescent="0.2">
      <c r="A25" s="5" t="s">
        <v>13</v>
      </c>
      <c r="B25" s="18">
        <f t="shared" si="12"/>
        <v>-9</v>
      </c>
      <c r="C25" s="18">
        <v>-3</v>
      </c>
      <c r="D25" s="18">
        <f t="shared" si="13"/>
        <v>-3</v>
      </c>
      <c r="E25" s="18">
        <f t="shared" si="14"/>
        <v>-2</v>
      </c>
      <c r="F25" s="18">
        <v>0</v>
      </c>
      <c r="G25" s="18">
        <v>-1</v>
      </c>
      <c r="H25" s="18">
        <v>2</v>
      </c>
      <c r="I25" s="18">
        <v>-3</v>
      </c>
      <c r="J25" s="25">
        <f t="shared" si="15"/>
        <v>-9.4351815949334359</v>
      </c>
      <c r="K25" s="33">
        <v>0</v>
      </c>
      <c r="L25" s="33">
        <v>9.4351815949334359</v>
      </c>
      <c r="M25" s="18">
        <f t="shared" si="16"/>
        <v>-7</v>
      </c>
      <c r="N25" s="18">
        <f t="shared" si="17"/>
        <v>2</v>
      </c>
      <c r="O25" s="18">
        <v>-4</v>
      </c>
      <c r="P25" s="18">
        <v>0</v>
      </c>
      <c r="Q25" s="18">
        <v>2</v>
      </c>
      <c r="R25" s="18">
        <f t="shared" si="18"/>
        <v>9</v>
      </c>
      <c r="S25" s="18">
        <v>1</v>
      </c>
      <c r="T25" s="18">
        <v>0</v>
      </c>
      <c r="U25" s="18">
        <v>9</v>
      </c>
      <c r="V25" s="29">
        <v>-33.023135582267031</v>
      </c>
    </row>
    <row r="26" spans="1:22" ht="18.75" customHeight="1" x14ac:dyDescent="0.2">
      <c r="A26" s="3" t="s">
        <v>12</v>
      </c>
      <c r="B26" s="20">
        <f t="shared" si="12"/>
        <v>-15</v>
      </c>
      <c r="C26" s="20">
        <v>-19</v>
      </c>
      <c r="D26" s="20">
        <f t="shared" si="13"/>
        <v>-26</v>
      </c>
      <c r="E26" s="20">
        <f t="shared" si="14"/>
        <v>-13</v>
      </c>
      <c r="F26" s="20">
        <v>0</v>
      </c>
      <c r="G26" s="20">
        <v>0</v>
      </c>
      <c r="H26" s="20">
        <v>13</v>
      </c>
      <c r="I26" s="20">
        <v>-1</v>
      </c>
      <c r="J26" s="26">
        <f t="shared" si="15"/>
        <v>-26.440432408336122</v>
      </c>
      <c r="K26" s="35">
        <v>0</v>
      </c>
      <c r="L26" s="35">
        <v>26.440432408336122</v>
      </c>
      <c r="M26" s="20">
        <f t="shared" si="16"/>
        <v>-2</v>
      </c>
      <c r="N26" s="20">
        <f t="shared" si="17"/>
        <v>9</v>
      </c>
      <c r="O26" s="20">
        <v>-22</v>
      </c>
      <c r="P26" s="20">
        <v>7</v>
      </c>
      <c r="Q26" s="20">
        <v>2</v>
      </c>
      <c r="R26" s="20">
        <f t="shared" si="18"/>
        <v>11</v>
      </c>
      <c r="S26" s="20">
        <v>5</v>
      </c>
      <c r="T26" s="20">
        <v>5</v>
      </c>
      <c r="U26" s="20">
        <v>6</v>
      </c>
      <c r="V26" s="26">
        <v>-4.0677588320517089</v>
      </c>
    </row>
    <row r="27" spans="1:22" ht="18.75" customHeight="1" x14ac:dyDescent="0.2">
      <c r="A27" s="1" t="s">
        <v>11</v>
      </c>
      <c r="B27" s="19">
        <f t="shared" si="12"/>
        <v>-11</v>
      </c>
      <c r="C27" s="19">
        <v>13</v>
      </c>
      <c r="D27" s="19">
        <f t="shared" si="13"/>
        <v>7</v>
      </c>
      <c r="E27" s="19">
        <f t="shared" si="14"/>
        <v>-7</v>
      </c>
      <c r="F27" s="19">
        <v>5</v>
      </c>
      <c r="G27" s="19">
        <v>-3</v>
      </c>
      <c r="H27" s="21">
        <v>12</v>
      </c>
      <c r="I27" s="21">
        <v>-5</v>
      </c>
      <c r="J27" s="27">
        <f t="shared" si="15"/>
        <v>-5.6465336250524869</v>
      </c>
      <c r="K27" s="34">
        <v>4.0332383036089192</v>
      </c>
      <c r="L27" s="34">
        <v>9.6797719286614061</v>
      </c>
      <c r="M27" s="21">
        <f t="shared" si="16"/>
        <v>-4</v>
      </c>
      <c r="N27" s="21">
        <f t="shared" si="17"/>
        <v>20</v>
      </c>
      <c r="O27" s="24">
        <v>-4</v>
      </c>
      <c r="P27" s="24">
        <v>9</v>
      </c>
      <c r="Q27" s="24">
        <v>11</v>
      </c>
      <c r="R27" s="24">
        <f t="shared" si="18"/>
        <v>24</v>
      </c>
      <c r="S27" s="24">
        <v>-9</v>
      </c>
      <c r="T27" s="24">
        <v>10</v>
      </c>
      <c r="U27" s="24">
        <v>14</v>
      </c>
      <c r="V27" s="31">
        <v>-3.2265906428871354</v>
      </c>
    </row>
    <row r="28" spans="1:22" ht="18.75" customHeight="1" x14ac:dyDescent="0.2">
      <c r="A28" s="5" t="s">
        <v>10</v>
      </c>
      <c r="B28" s="18">
        <f t="shared" si="12"/>
        <v>-18</v>
      </c>
      <c r="C28" s="18">
        <v>-8</v>
      </c>
      <c r="D28" s="18">
        <f t="shared" si="13"/>
        <v>-10</v>
      </c>
      <c r="E28" s="18">
        <f>F28-H28</f>
        <v>-11</v>
      </c>
      <c r="F28" s="18">
        <v>1</v>
      </c>
      <c r="G28" s="18">
        <v>-1</v>
      </c>
      <c r="H28" s="18">
        <v>12</v>
      </c>
      <c r="I28" s="18">
        <v>3</v>
      </c>
      <c r="J28" s="25">
        <f t="shared" si="15"/>
        <v>-23.520796719390745</v>
      </c>
      <c r="K28" s="33">
        <v>2.1382542472173403</v>
      </c>
      <c r="L28" s="33">
        <v>25.659050966608085</v>
      </c>
      <c r="M28" s="18">
        <f t="shared" si="16"/>
        <v>-7</v>
      </c>
      <c r="N28" s="18">
        <f t="shared" si="17"/>
        <v>6</v>
      </c>
      <c r="O28" s="18">
        <v>-4</v>
      </c>
      <c r="P28" s="18">
        <v>5</v>
      </c>
      <c r="Q28" s="18">
        <v>1</v>
      </c>
      <c r="R28" s="18">
        <f t="shared" si="18"/>
        <v>13</v>
      </c>
      <c r="S28" s="18">
        <v>2</v>
      </c>
      <c r="T28" s="18">
        <v>7</v>
      </c>
      <c r="U28" s="18">
        <v>6</v>
      </c>
      <c r="V28" s="25">
        <v>-14.967779730521386</v>
      </c>
    </row>
    <row r="29" spans="1:22" ht="18.75" customHeight="1" x14ac:dyDescent="0.2">
      <c r="A29" s="3" t="s">
        <v>9</v>
      </c>
      <c r="B29" s="20">
        <f t="shared" si="12"/>
        <v>-15</v>
      </c>
      <c r="C29" s="20">
        <v>-7</v>
      </c>
      <c r="D29" s="20">
        <f t="shared" si="13"/>
        <v>-30</v>
      </c>
      <c r="E29" s="20">
        <f t="shared" si="14"/>
        <v>-8</v>
      </c>
      <c r="F29" s="20">
        <v>8</v>
      </c>
      <c r="G29" s="20">
        <v>-4</v>
      </c>
      <c r="H29" s="20">
        <v>16</v>
      </c>
      <c r="I29" s="20">
        <v>4</v>
      </c>
      <c r="J29" s="26">
        <f t="shared" si="15"/>
        <v>-6.2027360013595034</v>
      </c>
      <c r="K29" s="35">
        <v>6.2027360013595034</v>
      </c>
      <c r="L29" s="35">
        <v>12.405472002719007</v>
      </c>
      <c r="M29" s="22">
        <f t="shared" si="16"/>
        <v>-7</v>
      </c>
      <c r="N29" s="22">
        <f t="shared" si="17"/>
        <v>24</v>
      </c>
      <c r="O29" s="20">
        <v>-34</v>
      </c>
      <c r="P29" s="20">
        <v>9</v>
      </c>
      <c r="Q29" s="20">
        <v>15</v>
      </c>
      <c r="R29" s="20">
        <f t="shared" si="18"/>
        <v>31</v>
      </c>
      <c r="S29" s="20">
        <v>-12</v>
      </c>
      <c r="T29" s="20">
        <v>13</v>
      </c>
      <c r="U29" s="20">
        <v>18</v>
      </c>
      <c r="V29" s="26">
        <v>-5.4273940011895654</v>
      </c>
    </row>
    <row r="30" spans="1:22" ht="18.75" customHeight="1" x14ac:dyDescent="0.2">
      <c r="A30" s="3" t="s">
        <v>8</v>
      </c>
      <c r="B30" s="20">
        <f t="shared" si="12"/>
        <v>-24</v>
      </c>
      <c r="C30" s="20">
        <v>-16</v>
      </c>
      <c r="D30" s="20">
        <f t="shared" si="13"/>
        <v>-24</v>
      </c>
      <c r="E30" s="20">
        <f t="shared" si="14"/>
        <v>-17</v>
      </c>
      <c r="F30" s="20">
        <v>7</v>
      </c>
      <c r="G30" s="20">
        <v>3</v>
      </c>
      <c r="H30" s="20">
        <v>24</v>
      </c>
      <c r="I30" s="20">
        <v>6</v>
      </c>
      <c r="J30" s="29">
        <f t="shared" si="15"/>
        <v>-13.324314458115913</v>
      </c>
      <c r="K30" s="36">
        <v>5.4864824239300827</v>
      </c>
      <c r="L30" s="36">
        <v>18.810796882045995</v>
      </c>
      <c r="M30" s="20">
        <f t="shared" si="16"/>
        <v>-7</v>
      </c>
      <c r="N30" s="20">
        <f t="shared" si="17"/>
        <v>25</v>
      </c>
      <c r="O30" s="20">
        <v>-28</v>
      </c>
      <c r="P30" s="20">
        <v>13</v>
      </c>
      <c r="Q30" s="20">
        <v>12</v>
      </c>
      <c r="R30" s="20">
        <f t="shared" si="18"/>
        <v>32</v>
      </c>
      <c r="S30" s="20">
        <v>-7</v>
      </c>
      <c r="T30" s="20">
        <v>18</v>
      </c>
      <c r="U30" s="20">
        <v>14</v>
      </c>
      <c r="V30" s="26">
        <v>-5.4864824239300773</v>
      </c>
    </row>
    <row r="31" spans="1:22" ht="18.75" customHeight="1" x14ac:dyDescent="0.2">
      <c r="A31" s="1" t="s">
        <v>7</v>
      </c>
      <c r="B31" s="19">
        <f t="shared" si="12"/>
        <v>-2</v>
      </c>
      <c r="C31" s="19">
        <v>9</v>
      </c>
      <c r="D31" s="19">
        <f t="shared" si="13"/>
        <v>15</v>
      </c>
      <c r="E31" s="19">
        <f t="shared" si="14"/>
        <v>-10</v>
      </c>
      <c r="F31" s="19">
        <v>8</v>
      </c>
      <c r="G31" s="19">
        <v>4</v>
      </c>
      <c r="H31" s="19">
        <v>18</v>
      </c>
      <c r="I31" s="21">
        <v>5</v>
      </c>
      <c r="J31" s="27">
        <f t="shared" si="15"/>
        <v>-8.7681368309791488</v>
      </c>
      <c r="K31" s="34">
        <v>7.0145094647833188</v>
      </c>
      <c r="L31" s="34">
        <v>15.782646295762467</v>
      </c>
      <c r="M31" s="19">
        <f t="shared" si="16"/>
        <v>8</v>
      </c>
      <c r="N31" s="19">
        <f t="shared" si="17"/>
        <v>19</v>
      </c>
      <c r="O31" s="19">
        <v>-4</v>
      </c>
      <c r="P31" s="19">
        <v>11</v>
      </c>
      <c r="Q31" s="19">
        <v>8</v>
      </c>
      <c r="R31" s="19">
        <f t="shared" si="18"/>
        <v>11</v>
      </c>
      <c r="S31" s="19">
        <v>-20</v>
      </c>
      <c r="T31" s="19">
        <v>7</v>
      </c>
      <c r="U31" s="19">
        <v>4</v>
      </c>
      <c r="V31" s="30">
        <v>7.0145094647833215</v>
      </c>
    </row>
    <row r="32" spans="1:22" ht="18.75" customHeight="1" x14ac:dyDescent="0.2">
      <c r="A32" s="5" t="s">
        <v>6</v>
      </c>
      <c r="B32" s="18">
        <f t="shared" si="12"/>
        <v>2</v>
      </c>
      <c r="C32" s="18">
        <v>-6</v>
      </c>
      <c r="D32" s="18">
        <f t="shared" si="13"/>
        <v>2</v>
      </c>
      <c r="E32" s="18">
        <f t="shared" si="14"/>
        <v>-1</v>
      </c>
      <c r="F32" s="18">
        <v>2</v>
      </c>
      <c r="G32" s="18">
        <v>0</v>
      </c>
      <c r="H32" s="18">
        <v>3</v>
      </c>
      <c r="I32" s="18">
        <v>-1</v>
      </c>
      <c r="J32" s="25">
        <f t="shared" si="15"/>
        <v>-3.3862139345022744</v>
      </c>
      <c r="K32" s="33">
        <v>6.7724278690045452</v>
      </c>
      <c r="L32" s="33">
        <v>10.15864180350682</v>
      </c>
      <c r="M32" s="18">
        <f t="shared" si="16"/>
        <v>3</v>
      </c>
      <c r="N32" s="18">
        <f t="shared" si="17"/>
        <v>14</v>
      </c>
      <c r="O32" s="22">
        <v>-1</v>
      </c>
      <c r="P32" s="22">
        <v>2</v>
      </c>
      <c r="Q32" s="22">
        <v>12</v>
      </c>
      <c r="R32" s="22">
        <f t="shared" si="18"/>
        <v>11</v>
      </c>
      <c r="S32" s="22">
        <v>-2</v>
      </c>
      <c r="T32" s="22">
        <v>3</v>
      </c>
      <c r="U32" s="22">
        <v>8</v>
      </c>
      <c r="V32" s="29">
        <v>10.158641803506825</v>
      </c>
    </row>
    <row r="33" spans="1:22" ht="18.75" customHeight="1" x14ac:dyDescent="0.2">
      <c r="A33" s="3" t="s">
        <v>5</v>
      </c>
      <c r="B33" s="20">
        <f t="shared" si="12"/>
        <v>-15</v>
      </c>
      <c r="C33" s="20">
        <v>24</v>
      </c>
      <c r="D33" s="20">
        <f t="shared" si="13"/>
        <v>-17</v>
      </c>
      <c r="E33" s="20">
        <f t="shared" si="14"/>
        <v>-11</v>
      </c>
      <c r="F33" s="20">
        <v>5</v>
      </c>
      <c r="G33" s="20">
        <v>-3</v>
      </c>
      <c r="H33" s="20">
        <v>16</v>
      </c>
      <c r="I33" s="20">
        <v>-5</v>
      </c>
      <c r="J33" s="26">
        <f t="shared" si="15"/>
        <v>-9.1899562819016225</v>
      </c>
      <c r="K33" s="35">
        <v>4.1772528554098285</v>
      </c>
      <c r="L33" s="35">
        <v>13.36720913731145</v>
      </c>
      <c r="M33" s="20">
        <f t="shared" si="16"/>
        <v>-4</v>
      </c>
      <c r="N33" s="20">
        <f t="shared" si="17"/>
        <v>15</v>
      </c>
      <c r="O33" s="20">
        <v>-34</v>
      </c>
      <c r="P33" s="20">
        <v>6</v>
      </c>
      <c r="Q33" s="20">
        <v>9</v>
      </c>
      <c r="R33" s="20">
        <f t="shared" si="18"/>
        <v>19</v>
      </c>
      <c r="S33" s="20">
        <v>-15</v>
      </c>
      <c r="T33" s="20">
        <v>8</v>
      </c>
      <c r="U33" s="20">
        <v>11</v>
      </c>
      <c r="V33" s="26">
        <v>-3.3418022843278621</v>
      </c>
    </row>
    <row r="34" spans="1:22" ht="18.75" customHeight="1" x14ac:dyDescent="0.2">
      <c r="A34" s="3" t="s">
        <v>4</v>
      </c>
      <c r="B34" s="20">
        <f t="shared" si="12"/>
        <v>-4</v>
      </c>
      <c r="C34" s="20">
        <v>16</v>
      </c>
      <c r="D34" s="20">
        <f t="shared" si="13"/>
        <v>-2</v>
      </c>
      <c r="E34" s="20">
        <f t="shared" si="14"/>
        <v>-13</v>
      </c>
      <c r="F34" s="20">
        <v>3</v>
      </c>
      <c r="G34" s="20">
        <v>-6</v>
      </c>
      <c r="H34" s="20">
        <v>16</v>
      </c>
      <c r="I34" s="20">
        <v>0</v>
      </c>
      <c r="J34" s="26">
        <f t="shared" si="15"/>
        <v>-15.804023447908339</v>
      </c>
      <c r="K34" s="35">
        <v>3.6470823341326941</v>
      </c>
      <c r="L34" s="35">
        <v>19.451105782041033</v>
      </c>
      <c r="M34" s="20">
        <f>N34-R34</f>
        <v>9</v>
      </c>
      <c r="N34" s="20">
        <f t="shared" si="17"/>
        <v>32</v>
      </c>
      <c r="O34" s="20">
        <v>1</v>
      </c>
      <c r="P34" s="20">
        <v>23</v>
      </c>
      <c r="Q34" s="20">
        <v>9</v>
      </c>
      <c r="R34" s="20">
        <f t="shared" si="18"/>
        <v>23</v>
      </c>
      <c r="S34" s="20">
        <v>-3</v>
      </c>
      <c r="T34" s="20">
        <v>15</v>
      </c>
      <c r="U34" s="20">
        <v>8</v>
      </c>
      <c r="V34" s="26">
        <v>10.941247002398075</v>
      </c>
    </row>
    <row r="35" spans="1:22" ht="18.75" customHeight="1" x14ac:dyDescent="0.2">
      <c r="A35" s="1" t="s">
        <v>3</v>
      </c>
      <c r="B35" s="19">
        <f t="shared" si="12"/>
        <v>-12</v>
      </c>
      <c r="C35" s="19">
        <v>-5</v>
      </c>
      <c r="D35" s="19">
        <f t="shared" si="13"/>
        <v>-1</v>
      </c>
      <c r="E35" s="19">
        <f t="shared" si="14"/>
        <v>-10</v>
      </c>
      <c r="F35" s="19">
        <v>5</v>
      </c>
      <c r="G35" s="19">
        <v>-1</v>
      </c>
      <c r="H35" s="19">
        <v>15</v>
      </c>
      <c r="I35" s="21">
        <v>4</v>
      </c>
      <c r="J35" s="27">
        <f t="shared" si="15"/>
        <v>-11.849110505129204</v>
      </c>
      <c r="K35" s="34">
        <v>5.9245552525646019</v>
      </c>
      <c r="L35" s="34">
        <v>17.773665757693806</v>
      </c>
      <c r="M35" s="21">
        <f t="shared" si="16"/>
        <v>-2</v>
      </c>
      <c r="N35" s="21">
        <f t="shared" si="17"/>
        <v>9</v>
      </c>
      <c r="O35" s="24">
        <v>-5</v>
      </c>
      <c r="P35" s="24">
        <v>4</v>
      </c>
      <c r="Q35" s="24">
        <v>5</v>
      </c>
      <c r="R35" s="24">
        <f t="shared" si="18"/>
        <v>11</v>
      </c>
      <c r="S35" s="24">
        <v>-9</v>
      </c>
      <c r="T35" s="24">
        <v>6</v>
      </c>
      <c r="U35" s="24">
        <v>5</v>
      </c>
      <c r="V35" s="31">
        <v>-2.3698221010258393</v>
      </c>
    </row>
    <row r="36" spans="1:22" ht="18.75" customHeight="1" x14ac:dyDescent="0.2">
      <c r="A36" s="5" t="s">
        <v>2</v>
      </c>
      <c r="B36" s="18">
        <f t="shared" si="12"/>
        <v>-12</v>
      </c>
      <c r="C36" s="18">
        <v>-3</v>
      </c>
      <c r="D36" s="18">
        <f t="shared" si="13"/>
        <v>-10</v>
      </c>
      <c r="E36" s="18">
        <f t="shared" si="14"/>
        <v>-8</v>
      </c>
      <c r="F36" s="18">
        <v>1</v>
      </c>
      <c r="G36" s="18">
        <v>1</v>
      </c>
      <c r="H36" s="18">
        <v>9</v>
      </c>
      <c r="I36" s="18">
        <v>3</v>
      </c>
      <c r="J36" s="25">
        <f t="shared" si="15"/>
        <v>-25.294525294525297</v>
      </c>
      <c r="K36" s="33">
        <v>3.1618156618156616</v>
      </c>
      <c r="L36" s="33">
        <v>28.456340956340959</v>
      </c>
      <c r="M36" s="18">
        <f t="shared" si="16"/>
        <v>-4</v>
      </c>
      <c r="N36" s="18">
        <f t="shared" si="17"/>
        <v>2</v>
      </c>
      <c r="O36" s="18">
        <v>-3</v>
      </c>
      <c r="P36" s="18">
        <v>2</v>
      </c>
      <c r="Q36" s="18">
        <v>0</v>
      </c>
      <c r="R36" s="18">
        <f t="shared" si="18"/>
        <v>6</v>
      </c>
      <c r="S36" s="18">
        <v>5</v>
      </c>
      <c r="T36" s="18">
        <v>3</v>
      </c>
      <c r="U36" s="18">
        <v>3</v>
      </c>
      <c r="V36" s="25">
        <v>-12.647262647262648</v>
      </c>
    </row>
    <row r="37" spans="1:22" ht="18.75" customHeight="1" x14ac:dyDescent="0.2">
      <c r="A37" s="3" t="s">
        <v>1</v>
      </c>
      <c r="B37" s="20">
        <f t="shared" si="12"/>
        <v>-8</v>
      </c>
      <c r="C37" s="20">
        <v>0</v>
      </c>
      <c r="D37" s="20">
        <f t="shared" si="13"/>
        <v>-18</v>
      </c>
      <c r="E37" s="20">
        <f t="shared" si="14"/>
        <v>-1</v>
      </c>
      <c r="F37" s="20">
        <v>2</v>
      </c>
      <c r="G37" s="20">
        <v>0</v>
      </c>
      <c r="H37" s="20">
        <v>3</v>
      </c>
      <c r="I37" s="20">
        <v>-3</v>
      </c>
      <c r="J37" s="26">
        <f t="shared" si="15"/>
        <v>-4.5229244114002469</v>
      </c>
      <c r="K37" s="35">
        <v>9.0458488228004956</v>
      </c>
      <c r="L37" s="35">
        <v>13.568773234200743</v>
      </c>
      <c r="M37" s="20">
        <f>N37-R37</f>
        <v>-7</v>
      </c>
      <c r="N37" s="22">
        <f t="shared" si="17"/>
        <v>3</v>
      </c>
      <c r="O37" s="20">
        <v>-16</v>
      </c>
      <c r="P37" s="20">
        <v>1</v>
      </c>
      <c r="Q37" s="20">
        <v>2</v>
      </c>
      <c r="R37" s="20">
        <f t="shared" si="18"/>
        <v>10</v>
      </c>
      <c r="S37" s="20">
        <v>5</v>
      </c>
      <c r="T37" s="20">
        <v>3</v>
      </c>
      <c r="U37" s="20">
        <v>7</v>
      </c>
      <c r="V37" s="26">
        <v>-31.660470879801736</v>
      </c>
    </row>
    <row r="38" spans="1:22" ht="18.75" customHeight="1" x14ac:dyDescent="0.2">
      <c r="A38" s="1" t="s">
        <v>0</v>
      </c>
      <c r="B38" s="19">
        <f t="shared" si="12"/>
        <v>-10</v>
      </c>
      <c r="C38" s="19">
        <v>-1</v>
      </c>
      <c r="D38" s="19">
        <f t="shared" si="13"/>
        <v>2</v>
      </c>
      <c r="E38" s="19">
        <f t="shared" si="14"/>
        <v>-9</v>
      </c>
      <c r="F38" s="19">
        <v>0</v>
      </c>
      <c r="G38" s="19">
        <v>-1</v>
      </c>
      <c r="H38" s="19">
        <v>9</v>
      </c>
      <c r="I38" s="21">
        <v>-2</v>
      </c>
      <c r="J38" s="27">
        <f t="shared" si="15"/>
        <v>-44.639217284957198</v>
      </c>
      <c r="K38" s="34">
        <v>0</v>
      </c>
      <c r="L38" s="34">
        <v>44.639217284957198</v>
      </c>
      <c r="M38" s="21">
        <f t="shared" si="16"/>
        <v>-1</v>
      </c>
      <c r="N38" s="19">
        <f t="shared" si="17"/>
        <v>2</v>
      </c>
      <c r="O38" s="19">
        <v>-2</v>
      </c>
      <c r="P38" s="19">
        <v>1</v>
      </c>
      <c r="Q38" s="19">
        <v>1</v>
      </c>
      <c r="R38" s="19">
        <f t="shared" si="18"/>
        <v>3</v>
      </c>
      <c r="S38" s="19">
        <v>-3</v>
      </c>
      <c r="T38" s="19">
        <v>3</v>
      </c>
      <c r="U38" s="19">
        <v>0</v>
      </c>
      <c r="V38" s="30">
        <v>-4.9599130316619107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-203</v>
      </c>
      <c r="C9" s="17">
        <f t="shared" si="0"/>
        <v>-31</v>
      </c>
      <c r="D9" s="17">
        <f t="shared" si="0"/>
        <v>-147</v>
      </c>
      <c r="E9" s="17">
        <f t="shared" si="0"/>
        <v>-158</v>
      </c>
      <c r="F9" s="17">
        <f t="shared" si="0"/>
        <v>144</v>
      </c>
      <c r="G9" s="17">
        <f t="shared" si="0"/>
        <v>-39</v>
      </c>
      <c r="H9" s="17">
        <f t="shared" si="0"/>
        <v>302</v>
      </c>
      <c r="I9" s="17">
        <f>I10+I11</f>
        <v>26</v>
      </c>
      <c r="J9" s="28">
        <f>K9-L9</f>
        <v>-7.460244155797116</v>
      </c>
      <c r="K9" s="28">
        <v>6.7992098635112947</v>
      </c>
      <c r="L9" s="28">
        <v>14.259454019308411</v>
      </c>
      <c r="M9" s="17">
        <f t="shared" ref="M9:U9" si="1">M10+M11</f>
        <v>-45</v>
      </c>
      <c r="N9" s="17">
        <f t="shared" si="1"/>
        <v>488</v>
      </c>
      <c r="O9" s="17">
        <f t="shared" si="1"/>
        <v>-130</v>
      </c>
      <c r="P9" s="17">
        <f t="shared" si="1"/>
        <v>329</v>
      </c>
      <c r="Q9" s="17">
        <f t="shared" si="1"/>
        <v>159</v>
      </c>
      <c r="R9" s="17">
        <f>R10+R11</f>
        <v>533</v>
      </c>
      <c r="S9" s="17">
        <f t="shared" si="1"/>
        <v>-48</v>
      </c>
      <c r="T9" s="17">
        <f t="shared" si="1"/>
        <v>374</v>
      </c>
      <c r="U9" s="17">
        <f t="shared" si="1"/>
        <v>159</v>
      </c>
      <c r="V9" s="28">
        <v>-2.1247530823472793</v>
      </c>
    </row>
    <row r="10" spans="1:22" ht="15" customHeight="1" x14ac:dyDescent="0.2">
      <c r="A10" s="6" t="s">
        <v>28</v>
      </c>
      <c r="B10" s="18">
        <f t="shared" ref="B10:I10" si="2">B20+B21+B22+B23</f>
        <v>-126</v>
      </c>
      <c r="C10" s="18">
        <f t="shared" si="2"/>
        <v>-28</v>
      </c>
      <c r="D10" s="18">
        <f t="shared" si="2"/>
        <v>-82</v>
      </c>
      <c r="E10" s="18">
        <f t="shared" si="2"/>
        <v>-88</v>
      </c>
      <c r="F10" s="18">
        <f t="shared" si="2"/>
        <v>124</v>
      </c>
      <c r="G10" s="18">
        <f t="shared" si="2"/>
        <v>-26</v>
      </c>
      <c r="H10" s="18">
        <f t="shared" si="2"/>
        <v>212</v>
      </c>
      <c r="I10" s="18">
        <f t="shared" si="2"/>
        <v>17</v>
      </c>
      <c r="J10" s="25">
        <f t="shared" ref="J10:J38" si="3">K10-L10</f>
        <v>-5.4982676690905583</v>
      </c>
      <c r="K10" s="25">
        <v>7.7475589882639726</v>
      </c>
      <c r="L10" s="25">
        <v>13.245826657354531</v>
      </c>
      <c r="M10" s="18">
        <f t="shared" ref="M10:U10" si="4">M20+M21+M22+M23</f>
        <v>-38</v>
      </c>
      <c r="N10" s="18">
        <f t="shared" si="4"/>
        <v>372</v>
      </c>
      <c r="O10" s="18">
        <f t="shared" si="4"/>
        <v>-51</v>
      </c>
      <c r="P10" s="18">
        <f t="shared" si="4"/>
        <v>266</v>
      </c>
      <c r="Q10" s="18">
        <f t="shared" si="4"/>
        <v>106</v>
      </c>
      <c r="R10" s="18">
        <f t="shared" si="4"/>
        <v>410</v>
      </c>
      <c r="S10" s="18">
        <f t="shared" si="4"/>
        <v>-12</v>
      </c>
      <c r="T10" s="18">
        <f t="shared" si="4"/>
        <v>309</v>
      </c>
      <c r="U10" s="18">
        <f t="shared" si="4"/>
        <v>101</v>
      </c>
      <c r="V10" s="25">
        <v>-2.3742519480163793</v>
      </c>
    </row>
    <row r="11" spans="1:22" ht="15" customHeight="1" x14ac:dyDescent="0.2">
      <c r="A11" s="2" t="s">
        <v>27</v>
      </c>
      <c r="B11" s="19">
        <f t="shared" ref="B11:I11" si="5">B12+B13+B14+B15+B16</f>
        <v>-77</v>
      </c>
      <c r="C11" s="19">
        <f t="shared" si="5"/>
        <v>-3</v>
      </c>
      <c r="D11" s="19">
        <f t="shared" si="5"/>
        <v>-65</v>
      </c>
      <c r="E11" s="19">
        <f t="shared" si="5"/>
        <v>-70</v>
      </c>
      <c r="F11" s="19">
        <f t="shared" si="5"/>
        <v>20</v>
      </c>
      <c r="G11" s="19">
        <f t="shared" si="5"/>
        <v>-13</v>
      </c>
      <c r="H11" s="19">
        <f t="shared" si="5"/>
        <v>90</v>
      </c>
      <c r="I11" s="19">
        <f t="shared" si="5"/>
        <v>9</v>
      </c>
      <c r="J11" s="30">
        <f t="shared" si="3"/>
        <v>-13.529470947380684</v>
      </c>
      <c r="K11" s="30">
        <v>3.8655631278230524</v>
      </c>
      <c r="L11" s="30">
        <v>17.395034075203736</v>
      </c>
      <c r="M11" s="19">
        <f t="shared" ref="M11:U11" si="6">M12+M13+M14+M15+M16</f>
        <v>-7</v>
      </c>
      <c r="N11" s="19">
        <f t="shared" si="6"/>
        <v>116</v>
      </c>
      <c r="O11" s="19">
        <f t="shared" si="6"/>
        <v>-79</v>
      </c>
      <c r="P11" s="19">
        <f t="shared" si="6"/>
        <v>63</v>
      </c>
      <c r="Q11" s="19">
        <f t="shared" si="6"/>
        <v>53</v>
      </c>
      <c r="R11" s="19">
        <f t="shared" si="6"/>
        <v>123</v>
      </c>
      <c r="S11" s="19">
        <f t="shared" si="6"/>
        <v>-36</v>
      </c>
      <c r="T11" s="19">
        <f t="shared" si="6"/>
        <v>65</v>
      </c>
      <c r="U11" s="19">
        <f t="shared" si="6"/>
        <v>58</v>
      </c>
      <c r="V11" s="30">
        <v>-1.3529470947380702</v>
      </c>
    </row>
    <row r="12" spans="1:22" ht="15" customHeight="1" x14ac:dyDescent="0.2">
      <c r="A12" s="6" t="s">
        <v>26</v>
      </c>
      <c r="B12" s="18">
        <f t="shared" ref="B12:I12" si="7">B24</f>
        <v>0</v>
      </c>
      <c r="C12" s="18">
        <f t="shared" si="7"/>
        <v>2</v>
      </c>
      <c r="D12" s="18">
        <f t="shared" si="7"/>
        <v>-17</v>
      </c>
      <c r="E12" s="18">
        <f t="shared" si="7"/>
        <v>-4</v>
      </c>
      <c r="F12" s="18">
        <f t="shared" si="7"/>
        <v>4</v>
      </c>
      <c r="G12" s="18">
        <f t="shared" si="7"/>
        <v>1</v>
      </c>
      <c r="H12" s="18">
        <f t="shared" si="7"/>
        <v>8</v>
      </c>
      <c r="I12" s="18">
        <f t="shared" si="7"/>
        <v>5</v>
      </c>
      <c r="J12" s="25">
        <f t="shared" si="3"/>
        <v>-9.7022860180754922</v>
      </c>
      <c r="K12" s="25">
        <v>9.7022860180754922</v>
      </c>
      <c r="L12" s="25">
        <v>19.404572036150984</v>
      </c>
      <c r="M12" s="18">
        <f t="shared" ref="M12:U12" si="8">M24</f>
        <v>4</v>
      </c>
      <c r="N12" s="18">
        <f t="shared" si="8"/>
        <v>11</v>
      </c>
      <c r="O12" s="18">
        <f t="shared" si="8"/>
        <v>-16</v>
      </c>
      <c r="P12" s="18">
        <f t="shared" si="8"/>
        <v>10</v>
      </c>
      <c r="Q12" s="18">
        <f t="shared" si="8"/>
        <v>1</v>
      </c>
      <c r="R12" s="18">
        <f t="shared" si="8"/>
        <v>7</v>
      </c>
      <c r="S12" s="18">
        <f t="shared" si="8"/>
        <v>-3</v>
      </c>
      <c r="T12" s="18">
        <f t="shared" si="8"/>
        <v>5</v>
      </c>
      <c r="U12" s="18">
        <f t="shared" si="8"/>
        <v>2</v>
      </c>
      <c r="V12" s="25">
        <v>9.7022860180754869</v>
      </c>
    </row>
    <row r="13" spans="1:22" ht="15" customHeight="1" x14ac:dyDescent="0.2">
      <c r="A13" s="4" t="s">
        <v>25</v>
      </c>
      <c r="B13" s="20">
        <f t="shared" ref="B13:I13" si="9">B25+B26+B27</f>
        <v>-20</v>
      </c>
      <c r="C13" s="20">
        <f t="shared" si="9"/>
        <v>-5</v>
      </c>
      <c r="D13" s="20">
        <f t="shared" si="9"/>
        <v>-4</v>
      </c>
      <c r="E13" s="20">
        <f t="shared" si="9"/>
        <v>-13</v>
      </c>
      <c r="F13" s="20">
        <f t="shared" si="9"/>
        <v>2</v>
      </c>
      <c r="G13" s="20">
        <f t="shared" si="9"/>
        <v>-3</v>
      </c>
      <c r="H13" s="20">
        <f t="shared" si="9"/>
        <v>15</v>
      </c>
      <c r="I13" s="20">
        <f t="shared" si="9"/>
        <v>1</v>
      </c>
      <c r="J13" s="26">
        <f t="shared" si="3"/>
        <v>-14.115722147850661</v>
      </c>
      <c r="K13" s="26">
        <v>2.171649561207794</v>
      </c>
      <c r="L13" s="26">
        <v>16.287371709058455</v>
      </c>
      <c r="M13" s="20">
        <f t="shared" ref="M13:U13" si="10">M25+M26+M27</f>
        <v>-7</v>
      </c>
      <c r="N13" s="20">
        <f t="shared" si="10"/>
        <v>18</v>
      </c>
      <c r="O13" s="20">
        <f t="shared" si="10"/>
        <v>-3</v>
      </c>
      <c r="P13" s="20">
        <f t="shared" si="10"/>
        <v>8</v>
      </c>
      <c r="Q13" s="20">
        <f t="shared" si="10"/>
        <v>10</v>
      </c>
      <c r="R13" s="20">
        <f t="shared" si="10"/>
        <v>25</v>
      </c>
      <c r="S13" s="20">
        <f t="shared" si="10"/>
        <v>-3</v>
      </c>
      <c r="T13" s="20">
        <f t="shared" si="10"/>
        <v>10</v>
      </c>
      <c r="U13" s="20">
        <f t="shared" si="10"/>
        <v>15</v>
      </c>
      <c r="V13" s="26">
        <v>-7.6007734642272844</v>
      </c>
    </row>
    <row r="14" spans="1:22" ht="15" customHeight="1" x14ac:dyDescent="0.2">
      <c r="A14" s="4" t="s">
        <v>24</v>
      </c>
      <c r="B14" s="20">
        <f t="shared" ref="B14:I14" si="11">B28+B29+B30+B31</f>
        <v>-21</v>
      </c>
      <c r="C14" s="20">
        <f t="shared" si="11"/>
        <v>-2</v>
      </c>
      <c r="D14" s="20">
        <f t="shared" si="11"/>
        <v>-24</v>
      </c>
      <c r="E14" s="20">
        <f t="shared" si="11"/>
        <v>-18</v>
      </c>
      <c r="F14" s="20">
        <f t="shared" si="11"/>
        <v>10</v>
      </c>
      <c r="G14" s="20">
        <f t="shared" si="11"/>
        <v>-3</v>
      </c>
      <c r="H14" s="20">
        <f t="shared" si="11"/>
        <v>28</v>
      </c>
      <c r="I14" s="20">
        <f t="shared" si="11"/>
        <v>2</v>
      </c>
      <c r="J14" s="26">
        <f t="shared" si="3"/>
        <v>-9.0462224792432568</v>
      </c>
      <c r="K14" s="26">
        <v>5.0256791551351423</v>
      </c>
      <c r="L14" s="26">
        <v>14.071901634378399</v>
      </c>
      <c r="M14" s="20">
        <f t="shared" ref="M14:U14" si="12">M28+M29+M30+M31</f>
        <v>-3</v>
      </c>
      <c r="N14" s="20">
        <f t="shared" si="12"/>
        <v>40</v>
      </c>
      <c r="O14" s="20">
        <f t="shared" si="12"/>
        <v>-39</v>
      </c>
      <c r="P14" s="20">
        <f t="shared" si="12"/>
        <v>19</v>
      </c>
      <c r="Q14" s="20">
        <f t="shared" si="12"/>
        <v>21</v>
      </c>
      <c r="R14" s="20">
        <f t="shared" si="12"/>
        <v>43</v>
      </c>
      <c r="S14" s="20">
        <f t="shared" si="12"/>
        <v>-20</v>
      </c>
      <c r="T14" s="20">
        <f t="shared" si="12"/>
        <v>23</v>
      </c>
      <c r="U14" s="20">
        <f t="shared" si="12"/>
        <v>20</v>
      </c>
      <c r="V14" s="26">
        <v>-1.5077037465405425</v>
      </c>
    </row>
    <row r="15" spans="1:22" ht="15" customHeight="1" x14ac:dyDescent="0.2">
      <c r="A15" s="4" t="s">
        <v>23</v>
      </c>
      <c r="B15" s="20">
        <f t="shared" ref="B15:I15" si="13">B32+B33+B34+B35</f>
        <v>-17</v>
      </c>
      <c r="C15" s="20">
        <f t="shared" si="13"/>
        <v>8</v>
      </c>
      <c r="D15" s="20">
        <f t="shared" si="13"/>
        <v>1</v>
      </c>
      <c r="E15" s="20">
        <f t="shared" si="13"/>
        <v>-25</v>
      </c>
      <c r="F15" s="20">
        <f t="shared" si="13"/>
        <v>3</v>
      </c>
      <c r="G15" s="20">
        <f t="shared" si="13"/>
        <v>-7</v>
      </c>
      <c r="H15" s="20">
        <f t="shared" si="13"/>
        <v>28</v>
      </c>
      <c r="I15" s="20">
        <f t="shared" si="13"/>
        <v>0</v>
      </c>
      <c r="J15" s="26">
        <f t="shared" si="3"/>
        <v>-16.585782576294601</v>
      </c>
      <c r="K15" s="26">
        <v>1.990293909155352</v>
      </c>
      <c r="L15" s="26">
        <v>18.576076485449953</v>
      </c>
      <c r="M15" s="20">
        <f t="shared" ref="M15:U15" si="14">M32+M33+M34+M35</f>
        <v>8</v>
      </c>
      <c r="N15" s="20">
        <f t="shared" si="14"/>
        <v>45</v>
      </c>
      <c r="O15" s="20">
        <f t="shared" si="14"/>
        <v>-8</v>
      </c>
      <c r="P15" s="20">
        <f t="shared" si="14"/>
        <v>25</v>
      </c>
      <c r="Q15" s="20">
        <f t="shared" si="14"/>
        <v>20</v>
      </c>
      <c r="R15" s="20">
        <f t="shared" si="14"/>
        <v>37</v>
      </c>
      <c r="S15" s="20">
        <f t="shared" si="14"/>
        <v>-16</v>
      </c>
      <c r="T15" s="20">
        <f t="shared" si="14"/>
        <v>21</v>
      </c>
      <c r="U15" s="20">
        <f t="shared" si="14"/>
        <v>16</v>
      </c>
      <c r="V15" s="26">
        <v>5.3074504244142737</v>
      </c>
    </row>
    <row r="16" spans="1:22" ht="15" customHeight="1" x14ac:dyDescent="0.2">
      <c r="A16" s="2" t="s">
        <v>22</v>
      </c>
      <c r="B16" s="19">
        <f t="shared" ref="B16:I16" si="15">B36+B37+B38</f>
        <v>-19</v>
      </c>
      <c r="C16" s="19">
        <f t="shared" si="15"/>
        <v>-6</v>
      </c>
      <c r="D16" s="19">
        <f t="shared" si="15"/>
        <v>-21</v>
      </c>
      <c r="E16" s="19">
        <f t="shared" si="15"/>
        <v>-10</v>
      </c>
      <c r="F16" s="19">
        <f t="shared" si="15"/>
        <v>1</v>
      </c>
      <c r="G16" s="19">
        <f t="shared" si="15"/>
        <v>-1</v>
      </c>
      <c r="H16" s="19">
        <f t="shared" si="15"/>
        <v>11</v>
      </c>
      <c r="I16" s="19">
        <f t="shared" si="15"/>
        <v>1</v>
      </c>
      <c r="J16" s="30">
        <f t="shared" si="3"/>
        <v>-29.106858054226468</v>
      </c>
      <c r="K16" s="30">
        <v>2.9106858054226477</v>
      </c>
      <c r="L16" s="30">
        <v>32.017543859649116</v>
      </c>
      <c r="M16" s="19">
        <f t="shared" ref="M16:U16" si="16">M36+M37+M38</f>
        <v>-9</v>
      </c>
      <c r="N16" s="19">
        <f t="shared" si="16"/>
        <v>2</v>
      </c>
      <c r="O16" s="19">
        <f t="shared" si="16"/>
        <v>-13</v>
      </c>
      <c r="P16" s="19">
        <f t="shared" si="16"/>
        <v>1</v>
      </c>
      <c r="Q16" s="19">
        <f t="shared" si="16"/>
        <v>1</v>
      </c>
      <c r="R16" s="19">
        <f t="shared" si="16"/>
        <v>11</v>
      </c>
      <c r="S16" s="19">
        <f t="shared" si="16"/>
        <v>6</v>
      </c>
      <c r="T16" s="19">
        <f t="shared" si="16"/>
        <v>6</v>
      </c>
      <c r="U16" s="19">
        <f t="shared" si="16"/>
        <v>5</v>
      </c>
      <c r="V16" s="30">
        <v>-26.196172248803819</v>
      </c>
    </row>
    <row r="17" spans="1:22" ht="15" customHeight="1" x14ac:dyDescent="0.2">
      <c r="A17" s="6" t="s">
        <v>21</v>
      </c>
      <c r="B17" s="18">
        <f t="shared" ref="B17:I17" si="17">B12+B13+B20</f>
        <v>-69</v>
      </c>
      <c r="C17" s="18">
        <f t="shared" si="17"/>
        <v>-21</v>
      </c>
      <c r="D17" s="18">
        <f t="shared" si="17"/>
        <v>-86</v>
      </c>
      <c r="E17" s="18">
        <f t="shared" si="17"/>
        <v>-61</v>
      </c>
      <c r="F17" s="18">
        <f t="shared" si="17"/>
        <v>66</v>
      </c>
      <c r="G17" s="18">
        <f t="shared" si="17"/>
        <v>-2</v>
      </c>
      <c r="H17" s="18">
        <f t="shared" si="17"/>
        <v>127</v>
      </c>
      <c r="I17" s="18">
        <f t="shared" si="17"/>
        <v>28</v>
      </c>
      <c r="J17" s="25">
        <f t="shared" si="3"/>
        <v>-7.0162667725487973</v>
      </c>
      <c r="K17" s="25">
        <v>7.591370606364273</v>
      </c>
      <c r="L17" s="25">
        <v>14.60763737891307</v>
      </c>
      <c r="M17" s="18">
        <f t="shared" ref="M17:U17" si="18">M12+M13+M20</f>
        <v>-8</v>
      </c>
      <c r="N17" s="18">
        <f t="shared" si="18"/>
        <v>168</v>
      </c>
      <c r="O17" s="18">
        <f t="shared" si="18"/>
        <v>-62</v>
      </c>
      <c r="P17" s="18">
        <f t="shared" si="18"/>
        <v>125</v>
      </c>
      <c r="Q17" s="18">
        <f t="shared" si="18"/>
        <v>43</v>
      </c>
      <c r="R17" s="18">
        <f t="shared" si="18"/>
        <v>176</v>
      </c>
      <c r="S17" s="18">
        <f t="shared" si="18"/>
        <v>-6</v>
      </c>
      <c r="T17" s="18">
        <f t="shared" si="18"/>
        <v>129</v>
      </c>
      <c r="U17" s="18">
        <f t="shared" si="18"/>
        <v>47</v>
      </c>
      <c r="V17" s="25">
        <v>-0.92016613410475756</v>
      </c>
    </row>
    <row r="18" spans="1:22" ht="15" customHeight="1" x14ac:dyDescent="0.2">
      <c r="A18" s="4" t="s">
        <v>20</v>
      </c>
      <c r="B18" s="20">
        <f t="shared" ref="B18:I18" si="19">B14+B22</f>
        <v>-36</v>
      </c>
      <c r="C18" s="20">
        <f t="shared" si="19"/>
        <v>-2</v>
      </c>
      <c r="D18" s="20">
        <f t="shared" si="19"/>
        <v>-18</v>
      </c>
      <c r="E18" s="20">
        <f t="shared" si="19"/>
        <v>-37</v>
      </c>
      <c r="F18" s="20">
        <f t="shared" si="19"/>
        <v>16</v>
      </c>
      <c r="G18" s="20">
        <f t="shared" si="19"/>
        <v>-16</v>
      </c>
      <c r="H18" s="20">
        <f t="shared" si="19"/>
        <v>53</v>
      </c>
      <c r="I18" s="20">
        <f t="shared" si="19"/>
        <v>-3</v>
      </c>
      <c r="J18" s="26">
        <f t="shared" si="3"/>
        <v>-9.9559153102146745</v>
      </c>
      <c r="K18" s="26">
        <v>4.3052606746874256</v>
      </c>
      <c r="L18" s="26">
        <v>14.261175984902099</v>
      </c>
      <c r="M18" s="20">
        <f t="shared" ref="M18:U18" si="20">M14+M22</f>
        <v>1</v>
      </c>
      <c r="N18" s="20">
        <f t="shared" si="20"/>
        <v>79</v>
      </c>
      <c r="O18" s="20">
        <f t="shared" si="20"/>
        <v>-43</v>
      </c>
      <c r="P18" s="20">
        <f t="shared" si="20"/>
        <v>39</v>
      </c>
      <c r="Q18" s="20">
        <f t="shared" si="20"/>
        <v>40</v>
      </c>
      <c r="R18" s="20">
        <f t="shared" si="20"/>
        <v>78</v>
      </c>
      <c r="S18" s="20">
        <f t="shared" si="20"/>
        <v>-38</v>
      </c>
      <c r="T18" s="20">
        <f t="shared" si="20"/>
        <v>43</v>
      </c>
      <c r="U18" s="20">
        <f t="shared" si="20"/>
        <v>35</v>
      </c>
      <c r="V18" s="26">
        <v>0.2690787921679636</v>
      </c>
    </row>
    <row r="19" spans="1:22" ht="15" customHeight="1" x14ac:dyDescent="0.2">
      <c r="A19" s="2" t="s">
        <v>19</v>
      </c>
      <c r="B19" s="19">
        <f t="shared" ref="B19:I19" si="21">B15+B16+B21+B23</f>
        <v>-98</v>
      </c>
      <c r="C19" s="19">
        <f t="shared" si="21"/>
        <v>-8</v>
      </c>
      <c r="D19" s="19">
        <f t="shared" si="21"/>
        <v>-43</v>
      </c>
      <c r="E19" s="19">
        <f t="shared" si="21"/>
        <v>-60</v>
      </c>
      <c r="F19" s="19">
        <f t="shared" si="21"/>
        <v>62</v>
      </c>
      <c r="G19" s="19">
        <f t="shared" si="21"/>
        <v>-21</v>
      </c>
      <c r="H19" s="19">
        <f t="shared" si="21"/>
        <v>122</v>
      </c>
      <c r="I19" s="19">
        <f t="shared" si="21"/>
        <v>1</v>
      </c>
      <c r="J19" s="30">
        <f t="shared" si="3"/>
        <v>-6.8427022112239051</v>
      </c>
      <c r="K19" s="30">
        <v>7.07079228493137</v>
      </c>
      <c r="L19" s="30">
        <v>13.913494496155275</v>
      </c>
      <c r="M19" s="19">
        <f t="shared" ref="M19:U19" si="22">M15+M16+M21+M23</f>
        <v>-38</v>
      </c>
      <c r="N19" s="19">
        <f t="shared" si="22"/>
        <v>241</v>
      </c>
      <c r="O19" s="19">
        <f t="shared" si="22"/>
        <v>-25</v>
      </c>
      <c r="P19" s="19">
        <f t="shared" si="22"/>
        <v>165</v>
      </c>
      <c r="Q19" s="19">
        <f t="shared" si="22"/>
        <v>76</v>
      </c>
      <c r="R19" s="19">
        <f t="shared" si="22"/>
        <v>279</v>
      </c>
      <c r="S19" s="19">
        <f t="shared" si="22"/>
        <v>-4</v>
      </c>
      <c r="T19" s="19">
        <f t="shared" si="22"/>
        <v>202</v>
      </c>
      <c r="U19" s="19">
        <f t="shared" si="22"/>
        <v>77</v>
      </c>
      <c r="V19" s="30">
        <v>-4.3337114004418105</v>
      </c>
    </row>
    <row r="20" spans="1:22" ht="15" customHeight="1" x14ac:dyDescent="0.2">
      <c r="A20" s="5" t="s">
        <v>18</v>
      </c>
      <c r="B20" s="18">
        <f>E20+M20</f>
        <v>-49</v>
      </c>
      <c r="C20" s="18">
        <v>-18</v>
      </c>
      <c r="D20" s="18">
        <f>G20-I20+O20-S20</f>
        <v>-65</v>
      </c>
      <c r="E20" s="18">
        <f>F20-H20</f>
        <v>-44</v>
      </c>
      <c r="F20" s="18">
        <v>60</v>
      </c>
      <c r="G20" s="18">
        <v>0</v>
      </c>
      <c r="H20" s="18">
        <v>104</v>
      </c>
      <c r="I20" s="18">
        <v>22</v>
      </c>
      <c r="J20" s="25">
        <f t="shared" si="3"/>
        <v>-5.9775710813597325</v>
      </c>
      <c r="K20" s="25">
        <v>8.1512332927632674</v>
      </c>
      <c r="L20" s="25">
        <v>14.128804374123</v>
      </c>
      <c r="M20" s="18">
        <f>N20-R20</f>
        <v>-5</v>
      </c>
      <c r="N20" s="18">
        <f>SUM(P20:Q20)</f>
        <v>139</v>
      </c>
      <c r="O20" s="22">
        <v>-43</v>
      </c>
      <c r="P20" s="22">
        <v>107</v>
      </c>
      <c r="Q20" s="22">
        <v>32</v>
      </c>
      <c r="R20" s="22">
        <f>SUM(T20:U20)</f>
        <v>144</v>
      </c>
      <c r="S20" s="22">
        <v>0</v>
      </c>
      <c r="T20" s="22">
        <v>114</v>
      </c>
      <c r="U20" s="22">
        <v>30</v>
      </c>
      <c r="V20" s="29">
        <v>-0.6792694410636031</v>
      </c>
    </row>
    <row r="21" spans="1:22" ht="15" customHeight="1" x14ac:dyDescent="0.2">
      <c r="A21" s="3" t="s">
        <v>17</v>
      </c>
      <c r="B21" s="20">
        <f t="shared" ref="B21:B38" si="23">E21+M21</f>
        <v>-31</v>
      </c>
      <c r="C21" s="20">
        <v>12</v>
      </c>
      <c r="D21" s="20">
        <f t="shared" ref="D21:D38" si="24">G21-I21+O21-S21</f>
        <v>0</v>
      </c>
      <c r="E21" s="20">
        <f t="shared" ref="E21:E38" si="25">F21-H21</f>
        <v>-17</v>
      </c>
      <c r="F21" s="20">
        <v>51</v>
      </c>
      <c r="G21" s="20">
        <v>-12</v>
      </c>
      <c r="H21" s="20">
        <v>68</v>
      </c>
      <c r="I21" s="20">
        <v>-4</v>
      </c>
      <c r="J21" s="26">
        <f t="shared" si="3"/>
        <v>-3.001848035373909</v>
      </c>
      <c r="K21" s="26">
        <v>9.0055441061217394</v>
      </c>
      <c r="L21" s="26">
        <v>12.007392141495648</v>
      </c>
      <c r="M21" s="20">
        <f t="shared" ref="M21:M38" si="26">N21-R21</f>
        <v>-14</v>
      </c>
      <c r="N21" s="20">
        <f>SUM(P21:Q21)</f>
        <v>164</v>
      </c>
      <c r="O21" s="20">
        <v>14</v>
      </c>
      <c r="P21" s="20">
        <v>117</v>
      </c>
      <c r="Q21" s="20">
        <v>47</v>
      </c>
      <c r="R21" s="20">
        <f t="shared" ref="R21:R38" si="27">SUM(T21:U21)</f>
        <v>178</v>
      </c>
      <c r="S21" s="20">
        <v>6</v>
      </c>
      <c r="T21" s="20">
        <v>142</v>
      </c>
      <c r="U21" s="20">
        <v>36</v>
      </c>
      <c r="V21" s="26">
        <v>-2.4721101467785154</v>
      </c>
    </row>
    <row r="22" spans="1:22" ht="15" customHeight="1" x14ac:dyDescent="0.2">
      <c r="A22" s="3" t="s">
        <v>16</v>
      </c>
      <c r="B22" s="20">
        <f t="shared" si="23"/>
        <v>-15</v>
      </c>
      <c r="C22" s="20">
        <v>0</v>
      </c>
      <c r="D22" s="20">
        <f t="shared" si="24"/>
        <v>6</v>
      </c>
      <c r="E22" s="20">
        <f t="shared" si="25"/>
        <v>-19</v>
      </c>
      <c r="F22" s="20">
        <v>6</v>
      </c>
      <c r="G22" s="20">
        <v>-13</v>
      </c>
      <c r="H22" s="20">
        <v>25</v>
      </c>
      <c r="I22" s="20">
        <v>-5</v>
      </c>
      <c r="J22" s="26">
        <f t="shared" si="3"/>
        <v>-11.004268418463688</v>
      </c>
      <c r="K22" s="26">
        <v>3.4750321321464273</v>
      </c>
      <c r="L22" s="26">
        <v>14.479300550610116</v>
      </c>
      <c r="M22" s="20">
        <f>N22-R22</f>
        <v>4</v>
      </c>
      <c r="N22" s="20">
        <f t="shared" ref="N22:N38" si="28">SUM(P22:Q22)</f>
        <v>39</v>
      </c>
      <c r="O22" s="20">
        <v>-4</v>
      </c>
      <c r="P22" s="20">
        <v>20</v>
      </c>
      <c r="Q22" s="20">
        <v>19</v>
      </c>
      <c r="R22" s="20">
        <f t="shared" si="27"/>
        <v>35</v>
      </c>
      <c r="S22" s="20">
        <v>-18</v>
      </c>
      <c r="T22" s="20">
        <v>20</v>
      </c>
      <c r="U22" s="20">
        <v>15</v>
      </c>
      <c r="V22" s="26">
        <v>2.3166880880976173</v>
      </c>
    </row>
    <row r="23" spans="1:22" ht="15" customHeight="1" x14ac:dyDescent="0.2">
      <c r="A23" s="1" t="s">
        <v>15</v>
      </c>
      <c r="B23" s="19">
        <f t="shared" si="23"/>
        <v>-31</v>
      </c>
      <c r="C23" s="19">
        <v>-22</v>
      </c>
      <c r="D23" s="19">
        <f t="shared" si="24"/>
        <v>-23</v>
      </c>
      <c r="E23" s="19">
        <f t="shared" si="25"/>
        <v>-8</v>
      </c>
      <c r="F23" s="19">
        <v>7</v>
      </c>
      <c r="G23" s="19">
        <v>-1</v>
      </c>
      <c r="H23" s="19">
        <v>15</v>
      </c>
      <c r="I23" s="19">
        <v>4</v>
      </c>
      <c r="J23" s="30">
        <f t="shared" si="3"/>
        <v>-6.3774953042414717</v>
      </c>
      <c r="K23" s="30">
        <v>5.580308391211287</v>
      </c>
      <c r="L23" s="30">
        <v>11.957803695452759</v>
      </c>
      <c r="M23" s="19">
        <f t="shared" si="26"/>
        <v>-23</v>
      </c>
      <c r="N23" s="19">
        <f t="shared" si="28"/>
        <v>30</v>
      </c>
      <c r="O23" s="19">
        <v>-18</v>
      </c>
      <c r="P23" s="19">
        <v>22</v>
      </c>
      <c r="Q23" s="19">
        <v>8</v>
      </c>
      <c r="R23" s="19">
        <f t="shared" si="27"/>
        <v>53</v>
      </c>
      <c r="S23" s="24">
        <v>0</v>
      </c>
      <c r="T23" s="24">
        <v>33</v>
      </c>
      <c r="U23" s="24">
        <v>20</v>
      </c>
      <c r="V23" s="31">
        <v>-18.335298999694228</v>
      </c>
    </row>
    <row r="24" spans="1:22" ht="15" customHeight="1" x14ac:dyDescent="0.2">
      <c r="A24" s="7" t="s">
        <v>14</v>
      </c>
      <c r="B24" s="17">
        <f t="shared" si="23"/>
        <v>0</v>
      </c>
      <c r="C24" s="17">
        <v>2</v>
      </c>
      <c r="D24" s="17">
        <f t="shared" si="24"/>
        <v>-17</v>
      </c>
      <c r="E24" s="18">
        <f t="shared" si="25"/>
        <v>-4</v>
      </c>
      <c r="F24" s="17">
        <v>4</v>
      </c>
      <c r="G24" s="17">
        <v>1</v>
      </c>
      <c r="H24" s="17">
        <v>8</v>
      </c>
      <c r="I24" s="23">
        <v>5</v>
      </c>
      <c r="J24" s="38">
        <f t="shared" si="3"/>
        <v>-9.7022860180754922</v>
      </c>
      <c r="K24" s="38">
        <v>9.7022860180754922</v>
      </c>
      <c r="L24" s="38">
        <v>19.404572036150984</v>
      </c>
      <c r="M24" s="18">
        <f t="shared" si="26"/>
        <v>4</v>
      </c>
      <c r="N24" s="17">
        <f t="shared" si="28"/>
        <v>11</v>
      </c>
      <c r="O24" s="17">
        <v>-16</v>
      </c>
      <c r="P24" s="17">
        <v>10</v>
      </c>
      <c r="Q24" s="17">
        <v>1</v>
      </c>
      <c r="R24" s="17">
        <f t="shared" si="27"/>
        <v>7</v>
      </c>
      <c r="S24" s="17">
        <v>-3</v>
      </c>
      <c r="T24" s="17">
        <v>5</v>
      </c>
      <c r="U24" s="17">
        <v>2</v>
      </c>
      <c r="V24" s="28">
        <v>9.7022860180754869</v>
      </c>
    </row>
    <row r="25" spans="1:22" ht="15" customHeight="1" x14ac:dyDescent="0.2">
      <c r="A25" s="5" t="s">
        <v>13</v>
      </c>
      <c r="B25" s="18">
        <f t="shared" si="23"/>
        <v>-6</v>
      </c>
      <c r="C25" s="18">
        <v>-1</v>
      </c>
      <c r="D25" s="18">
        <f t="shared" si="24"/>
        <v>-3</v>
      </c>
      <c r="E25" s="18">
        <f t="shared" si="25"/>
        <v>-2</v>
      </c>
      <c r="F25" s="18">
        <v>0</v>
      </c>
      <c r="G25" s="18">
        <v>-1</v>
      </c>
      <c r="H25" s="18">
        <v>2</v>
      </c>
      <c r="I25" s="18">
        <v>1</v>
      </c>
      <c r="J25" s="25">
        <f t="shared" si="3"/>
        <v>-19.783197831978317</v>
      </c>
      <c r="K25" s="25">
        <v>0</v>
      </c>
      <c r="L25" s="25">
        <v>19.783197831978317</v>
      </c>
      <c r="M25" s="18">
        <f t="shared" si="26"/>
        <v>-4</v>
      </c>
      <c r="N25" s="18">
        <f t="shared" si="28"/>
        <v>1</v>
      </c>
      <c r="O25" s="18">
        <v>-1</v>
      </c>
      <c r="P25" s="18">
        <v>0</v>
      </c>
      <c r="Q25" s="18">
        <v>1</v>
      </c>
      <c r="R25" s="18">
        <f t="shared" si="27"/>
        <v>5</v>
      </c>
      <c r="S25" s="22">
        <v>0</v>
      </c>
      <c r="T25" s="22">
        <v>0</v>
      </c>
      <c r="U25" s="22">
        <v>5</v>
      </c>
      <c r="V25" s="29">
        <v>-39.566395663956641</v>
      </c>
    </row>
    <row r="26" spans="1:22" ht="15" customHeight="1" x14ac:dyDescent="0.2">
      <c r="A26" s="3" t="s">
        <v>12</v>
      </c>
      <c r="B26" s="20">
        <f t="shared" si="23"/>
        <v>-9</v>
      </c>
      <c r="C26" s="20">
        <v>-5</v>
      </c>
      <c r="D26" s="20">
        <f t="shared" si="24"/>
        <v>-13</v>
      </c>
      <c r="E26" s="20">
        <f t="shared" si="25"/>
        <v>-7</v>
      </c>
      <c r="F26" s="20">
        <v>0</v>
      </c>
      <c r="G26" s="20">
        <v>0</v>
      </c>
      <c r="H26" s="20">
        <v>7</v>
      </c>
      <c r="I26" s="20">
        <v>1</v>
      </c>
      <c r="J26" s="26">
        <f t="shared" si="3"/>
        <v>-30.580490724117297</v>
      </c>
      <c r="K26" s="26">
        <v>0</v>
      </c>
      <c r="L26" s="26">
        <v>30.580490724117297</v>
      </c>
      <c r="M26" s="20">
        <f t="shared" si="26"/>
        <v>-2</v>
      </c>
      <c r="N26" s="20">
        <f t="shared" si="28"/>
        <v>4</v>
      </c>
      <c r="O26" s="20">
        <v>-9</v>
      </c>
      <c r="P26" s="20">
        <v>3</v>
      </c>
      <c r="Q26" s="20">
        <v>1</v>
      </c>
      <c r="R26" s="20">
        <f t="shared" si="27"/>
        <v>6</v>
      </c>
      <c r="S26" s="20">
        <v>3</v>
      </c>
      <c r="T26" s="20">
        <v>3</v>
      </c>
      <c r="U26" s="20">
        <v>3</v>
      </c>
      <c r="V26" s="26">
        <v>-8.737283064033516</v>
      </c>
    </row>
    <row r="27" spans="1:22" ht="15" customHeight="1" x14ac:dyDescent="0.2">
      <c r="A27" s="1" t="s">
        <v>11</v>
      </c>
      <c r="B27" s="19">
        <f t="shared" si="23"/>
        <v>-5</v>
      </c>
      <c r="C27" s="19">
        <v>1</v>
      </c>
      <c r="D27" s="19">
        <f t="shared" si="24"/>
        <v>12</v>
      </c>
      <c r="E27" s="19">
        <f t="shared" si="25"/>
        <v>-4</v>
      </c>
      <c r="F27" s="19">
        <v>2</v>
      </c>
      <c r="G27" s="19">
        <v>-2</v>
      </c>
      <c r="H27" s="19">
        <v>6</v>
      </c>
      <c r="I27" s="19">
        <v>-1</v>
      </c>
      <c r="J27" s="30">
        <f t="shared" si="3"/>
        <v>-6.7686601761706076</v>
      </c>
      <c r="K27" s="30">
        <v>3.3843300880853033</v>
      </c>
      <c r="L27" s="30">
        <v>10.15299026425591</v>
      </c>
      <c r="M27" s="19">
        <f t="shared" si="26"/>
        <v>-1</v>
      </c>
      <c r="N27" s="19">
        <f t="shared" si="28"/>
        <v>13</v>
      </c>
      <c r="O27" s="24">
        <v>7</v>
      </c>
      <c r="P27" s="24">
        <v>5</v>
      </c>
      <c r="Q27" s="24">
        <v>8</v>
      </c>
      <c r="R27" s="24">
        <f t="shared" si="27"/>
        <v>14</v>
      </c>
      <c r="S27" s="24">
        <v>-6</v>
      </c>
      <c r="T27" s="24">
        <v>7</v>
      </c>
      <c r="U27" s="24">
        <v>7</v>
      </c>
      <c r="V27" s="31">
        <v>-1.6921650440426497</v>
      </c>
    </row>
    <row r="28" spans="1:22" ht="15" customHeight="1" x14ac:dyDescent="0.2">
      <c r="A28" s="5" t="s">
        <v>10</v>
      </c>
      <c r="B28" s="18">
        <f t="shared" si="23"/>
        <v>-3</v>
      </c>
      <c r="C28" s="18">
        <v>1</v>
      </c>
      <c r="D28" s="18">
        <f t="shared" si="24"/>
        <v>0</v>
      </c>
      <c r="E28" s="18">
        <f t="shared" si="25"/>
        <v>-3</v>
      </c>
      <c r="F28" s="18">
        <v>1</v>
      </c>
      <c r="G28" s="18">
        <v>0</v>
      </c>
      <c r="H28" s="18">
        <v>4</v>
      </c>
      <c r="I28" s="18">
        <v>0</v>
      </c>
      <c r="J28" s="25">
        <f t="shared" si="3"/>
        <v>-13.321167883211679</v>
      </c>
      <c r="K28" s="25">
        <v>4.440389294403893</v>
      </c>
      <c r="L28" s="25">
        <v>17.761557177615572</v>
      </c>
      <c r="M28" s="18">
        <f t="shared" si="26"/>
        <v>0</v>
      </c>
      <c r="N28" s="18">
        <f t="shared" si="28"/>
        <v>6</v>
      </c>
      <c r="O28" s="18">
        <v>0</v>
      </c>
      <c r="P28" s="18">
        <v>5</v>
      </c>
      <c r="Q28" s="18">
        <v>1</v>
      </c>
      <c r="R28" s="18">
        <f t="shared" si="27"/>
        <v>6</v>
      </c>
      <c r="S28" s="18">
        <v>0</v>
      </c>
      <c r="T28" s="18">
        <v>3</v>
      </c>
      <c r="U28" s="18">
        <v>3</v>
      </c>
      <c r="V28" s="25">
        <v>0</v>
      </c>
    </row>
    <row r="29" spans="1:22" ht="15" customHeight="1" x14ac:dyDescent="0.2">
      <c r="A29" s="3" t="s">
        <v>9</v>
      </c>
      <c r="B29" s="20">
        <f t="shared" si="23"/>
        <v>-5</v>
      </c>
      <c r="C29" s="20">
        <v>7</v>
      </c>
      <c r="D29" s="20">
        <f t="shared" si="24"/>
        <v>-5</v>
      </c>
      <c r="E29" s="20">
        <f>F29-H29</f>
        <v>-5</v>
      </c>
      <c r="F29" s="20">
        <v>2</v>
      </c>
      <c r="G29" s="20">
        <v>-3</v>
      </c>
      <c r="H29" s="20">
        <v>7</v>
      </c>
      <c r="I29" s="20">
        <v>1</v>
      </c>
      <c r="J29" s="26">
        <f t="shared" si="3"/>
        <v>-8.1338859918884001</v>
      </c>
      <c r="K29" s="26">
        <v>3.2535543967553591</v>
      </c>
      <c r="L29" s="26">
        <v>11.387440388643759</v>
      </c>
      <c r="M29" s="20">
        <f t="shared" si="26"/>
        <v>0</v>
      </c>
      <c r="N29" s="20">
        <f t="shared" si="28"/>
        <v>13</v>
      </c>
      <c r="O29" s="20">
        <v>-16</v>
      </c>
      <c r="P29" s="20">
        <v>4</v>
      </c>
      <c r="Q29" s="20">
        <v>9</v>
      </c>
      <c r="R29" s="20">
        <f t="shared" si="27"/>
        <v>13</v>
      </c>
      <c r="S29" s="20">
        <v>-15</v>
      </c>
      <c r="T29" s="20">
        <v>7</v>
      </c>
      <c r="U29" s="20">
        <v>6</v>
      </c>
      <c r="V29" s="26">
        <v>0</v>
      </c>
    </row>
    <row r="30" spans="1:22" ht="15" customHeight="1" x14ac:dyDescent="0.2">
      <c r="A30" s="3" t="s">
        <v>8</v>
      </c>
      <c r="B30" s="20">
        <f t="shared" si="23"/>
        <v>-12</v>
      </c>
      <c r="C30" s="20">
        <v>-14</v>
      </c>
      <c r="D30" s="20">
        <f t="shared" si="24"/>
        <v>-19</v>
      </c>
      <c r="E30" s="20">
        <f t="shared" si="25"/>
        <v>-6</v>
      </c>
      <c r="F30" s="20">
        <v>4</v>
      </c>
      <c r="G30" s="20">
        <v>1</v>
      </c>
      <c r="H30" s="20">
        <v>10</v>
      </c>
      <c r="I30" s="20">
        <v>0</v>
      </c>
      <c r="J30" s="26">
        <f t="shared" si="3"/>
        <v>-9.9225227674323779</v>
      </c>
      <c r="K30" s="26">
        <v>6.6150151782882514</v>
      </c>
      <c r="L30" s="26">
        <v>16.537537945720629</v>
      </c>
      <c r="M30" s="20">
        <f t="shared" si="26"/>
        <v>-6</v>
      </c>
      <c r="N30" s="20">
        <f t="shared" si="28"/>
        <v>10</v>
      </c>
      <c r="O30" s="20">
        <v>-19</v>
      </c>
      <c r="P30" s="20">
        <v>4</v>
      </c>
      <c r="Q30" s="20">
        <v>6</v>
      </c>
      <c r="R30" s="20">
        <f t="shared" si="27"/>
        <v>16</v>
      </c>
      <c r="S30" s="20">
        <v>1</v>
      </c>
      <c r="T30" s="20">
        <v>8</v>
      </c>
      <c r="U30" s="20">
        <v>8</v>
      </c>
      <c r="V30" s="26">
        <v>-9.9225227674323762</v>
      </c>
    </row>
    <row r="31" spans="1:22" ht="15" customHeight="1" x14ac:dyDescent="0.2">
      <c r="A31" s="1" t="s">
        <v>7</v>
      </c>
      <c r="B31" s="19">
        <f t="shared" si="23"/>
        <v>-1</v>
      </c>
      <c r="C31" s="19">
        <v>4</v>
      </c>
      <c r="D31" s="19">
        <f t="shared" si="24"/>
        <v>0</v>
      </c>
      <c r="E31" s="19">
        <f t="shared" si="25"/>
        <v>-4</v>
      </c>
      <c r="F31" s="19">
        <v>3</v>
      </c>
      <c r="G31" s="19">
        <v>-1</v>
      </c>
      <c r="H31" s="19">
        <v>7</v>
      </c>
      <c r="I31" s="19">
        <v>1</v>
      </c>
      <c r="J31" s="30">
        <f t="shared" si="3"/>
        <v>-7.3370521131715165</v>
      </c>
      <c r="K31" s="30">
        <v>5.5027890848786374</v>
      </c>
      <c r="L31" s="30">
        <v>12.839841198050154</v>
      </c>
      <c r="M31" s="19">
        <f t="shared" si="26"/>
        <v>3</v>
      </c>
      <c r="N31" s="19">
        <f t="shared" si="28"/>
        <v>11</v>
      </c>
      <c r="O31" s="19">
        <v>-4</v>
      </c>
      <c r="P31" s="19">
        <v>6</v>
      </c>
      <c r="Q31" s="19">
        <v>5</v>
      </c>
      <c r="R31" s="19">
        <f t="shared" si="27"/>
        <v>8</v>
      </c>
      <c r="S31" s="19">
        <v>-6</v>
      </c>
      <c r="T31" s="19">
        <v>5</v>
      </c>
      <c r="U31" s="19">
        <v>3</v>
      </c>
      <c r="V31" s="30">
        <v>5.5027890848786374</v>
      </c>
    </row>
    <row r="32" spans="1:22" ht="15" customHeight="1" x14ac:dyDescent="0.2">
      <c r="A32" s="5" t="s">
        <v>6</v>
      </c>
      <c r="B32" s="18">
        <f t="shared" si="23"/>
        <v>-1</v>
      </c>
      <c r="C32" s="18">
        <v>-5</v>
      </c>
      <c r="D32" s="18">
        <f t="shared" si="24"/>
        <v>-3</v>
      </c>
      <c r="E32" s="18">
        <f t="shared" si="25"/>
        <v>-2</v>
      </c>
      <c r="F32" s="18">
        <v>0</v>
      </c>
      <c r="G32" s="18">
        <v>-1</v>
      </c>
      <c r="H32" s="18">
        <v>2</v>
      </c>
      <c r="I32" s="18">
        <v>-1</v>
      </c>
      <c r="J32" s="25">
        <f t="shared" si="3"/>
        <v>-14.510037765851719</v>
      </c>
      <c r="K32" s="25">
        <v>0</v>
      </c>
      <c r="L32" s="25">
        <v>14.510037765851719</v>
      </c>
      <c r="M32" s="18">
        <f t="shared" si="26"/>
        <v>1</v>
      </c>
      <c r="N32" s="18">
        <f t="shared" si="28"/>
        <v>7</v>
      </c>
      <c r="O32" s="22">
        <v>-1</v>
      </c>
      <c r="P32" s="22">
        <v>1</v>
      </c>
      <c r="Q32" s="22">
        <v>6</v>
      </c>
      <c r="R32" s="22">
        <f t="shared" si="27"/>
        <v>6</v>
      </c>
      <c r="S32" s="22">
        <v>2</v>
      </c>
      <c r="T32" s="22">
        <v>3</v>
      </c>
      <c r="U32" s="22">
        <v>3</v>
      </c>
      <c r="V32" s="29">
        <v>7.2550188829258673</v>
      </c>
    </row>
    <row r="33" spans="1:22" ht="15" customHeight="1" x14ac:dyDescent="0.2">
      <c r="A33" s="3" t="s">
        <v>5</v>
      </c>
      <c r="B33" s="20">
        <f t="shared" si="23"/>
        <v>-6</v>
      </c>
      <c r="C33" s="20">
        <v>11</v>
      </c>
      <c r="D33" s="20">
        <f t="shared" si="24"/>
        <v>6</v>
      </c>
      <c r="E33" s="20">
        <f t="shared" si="25"/>
        <v>-9</v>
      </c>
      <c r="F33" s="20">
        <v>2</v>
      </c>
      <c r="G33" s="20">
        <v>-1</v>
      </c>
      <c r="H33" s="20">
        <v>11</v>
      </c>
      <c r="I33" s="20">
        <v>2</v>
      </c>
      <c r="J33" s="26">
        <f t="shared" si="3"/>
        <v>-15.654038598999282</v>
      </c>
      <c r="K33" s="26">
        <v>3.4786752442220634</v>
      </c>
      <c r="L33" s="26">
        <v>19.132713843221346</v>
      </c>
      <c r="M33" s="20">
        <f t="shared" si="26"/>
        <v>3</v>
      </c>
      <c r="N33" s="20">
        <f t="shared" si="28"/>
        <v>10</v>
      </c>
      <c r="O33" s="20">
        <v>-10</v>
      </c>
      <c r="P33" s="20">
        <v>4</v>
      </c>
      <c r="Q33" s="20">
        <v>6</v>
      </c>
      <c r="R33" s="20">
        <f t="shared" si="27"/>
        <v>7</v>
      </c>
      <c r="S33" s="20">
        <v>-19</v>
      </c>
      <c r="T33" s="20">
        <v>3</v>
      </c>
      <c r="U33" s="20">
        <v>4</v>
      </c>
      <c r="V33" s="26">
        <v>5.2180128663330922</v>
      </c>
    </row>
    <row r="34" spans="1:22" ht="15" customHeight="1" x14ac:dyDescent="0.2">
      <c r="A34" s="3" t="s">
        <v>4</v>
      </c>
      <c r="B34" s="20">
        <f t="shared" si="23"/>
        <v>-1</v>
      </c>
      <c r="C34" s="20">
        <v>11</v>
      </c>
      <c r="D34" s="20">
        <f t="shared" si="24"/>
        <v>1</v>
      </c>
      <c r="E34" s="20">
        <f t="shared" si="25"/>
        <v>-7</v>
      </c>
      <c r="F34" s="20">
        <v>0</v>
      </c>
      <c r="G34" s="20">
        <v>-3</v>
      </c>
      <c r="H34" s="20">
        <v>7</v>
      </c>
      <c r="I34" s="20">
        <v>-3</v>
      </c>
      <c r="J34" s="26">
        <f t="shared" si="3"/>
        <v>-17.720904425024276</v>
      </c>
      <c r="K34" s="26">
        <v>0</v>
      </c>
      <c r="L34" s="26">
        <v>17.720904425024276</v>
      </c>
      <c r="M34" s="20">
        <f t="shared" si="26"/>
        <v>6</v>
      </c>
      <c r="N34" s="20">
        <f t="shared" si="28"/>
        <v>23</v>
      </c>
      <c r="O34" s="20">
        <v>6</v>
      </c>
      <c r="P34" s="20">
        <v>17</v>
      </c>
      <c r="Q34" s="20">
        <v>6</v>
      </c>
      <c r="R34" s="20">
        <f t="shared" si="27"/>
        <v>17</v>
      </c>
      <c r="S34" s="20">
        <v>5</v>
      </c>
      <c r="T34" s="20">
        <v>10</v>
      </c>
      <c r="U34" s="20">
        <v>7</v>
      </c>
      <c r="V34" s="26">
        <v>15.189346650020816</v>
      </c>
    </row>
    <row r="35" spans="1:22" ht="15" customHeight="1" x14ac:dyDescent="0.2">
      <c r="A35" s="1" t="s">
        <v>3</v>
      </c>
      <c r="B35" s="19">
        <f t="shared" si="23"/>
        <v>-9</v>
      </c>
      <c r="C35" s="19">
        <v>-9</v>
      </c>
      <c r="D35" s="19">
        <f t="shared" si="24"/>
        <v>-3</v>
      </c>
      <c r="E35" s="19">
        <f t="shared" si="25"/>
        <v>-7</v>
      </c>
      <c r="F35" s="19">
        <v>1</v>
      </c>
      <c r="G35" s="19">
        <v>-2</v>
      </c>
      <c r="H35" s="19">
        <v>8</v>
      </c>
      <c r="I35" s="19">
        <v>2</v>
      </c>
      <c r="J35" s="30">
        <f t="shared" si="3"/>
        <v>-17.520400466296373</v>
      </c>
      <c r="K35" s="30">
        <v>2.502914352328053</v>
      </c>
      <c r="L35" s="30">
        <v>20.023314818624424</v>
      </c>
      <c r="M35" s="19">
        <f>N35-R35</f>
        <v>-2</v>
      </c>
      <c r="N35" s="19">
        <f t="shared" si="28"/>
        <v>5</v>
      </c>
      <c r="O35" s="24">
        <v>-3</v>
      </c>
      <c r="P35" s="24">
        <v>3</v>
      </c>
      <c r="Q35" s="24">
        <v>2</v>
      </c>
      <c r="R35" s="24">
        <f t="shared" si="27"/>
        <v>7</v>
      </c>
      <c r="S35" s="24">
        <v>-4</v>
      </c>
      <c r="T35" s="24">
        <v>5</v>
      </c>
      <c r="U35" s="24">
        <v>2</v>
      </c>
      <c r="V35" s="31">
        <v>-5.0058287046561105</v>
      </c>
    </row>
    <row r="36" spans="1:22" ht="15" customHeight="1" x14ac:dyDescent="0.2">
      <c r="A36" s="5" t="s">
        <v>2</v>
      </c>
      <c r="B36" s="18">
        <f t="shared" si="23"/>
        <v>-7</v>
      </c>
      <c r="C36" s="18">
        <v>1</v>
      </c>
      <c r="D36" s="18">
        <f t="shared" si="24"/>
        <v>-7</v>
      </c>
      <c r="E36" s="18">
        <f t="shared" si="25"/>
        <v>-3</v>
      </c>
      <c r="F36" s="18">
        <v>0</v>
      </c>
      <c r="G36" s="18">
        <v>0</v>
      </c>
      <c r="H36" s="18">
        <v>3</v>
      </c>
      <c r="I36" s="18">
        <v>0</v>
      </c>
      <c r="J36" s="25">
        <f t="shared" si="3"/>
        <v>-19.978106185002737</v>
      </c>
      <c r="K36" s="25">
        <v>0</v>
      </c>
      <c r="L36" s="25">
        <v>19.978106185002737</v>
      </c>
      <c r="M36" s="18">
        <f t="shared" si="26"/>
        <v>-4</v>
      </c>
      <c r="N36" s="18">
        <f t="shared" si="28"/>
        <v>0</v>
      </c>
      <c r="O36" s="18">
        <v>-4</v>
      </c>
      <c r="P36" s="18">
        <v>0</v>
      </c>
      <c r="Q36" s="18">
        <v>0</v>
      </c>
      <c r="R36" s="18">
        <f t="shared" si="27"/>
        <v>4</v>
      </c>
      <c r="S36" s="18">
        <v>3</v>
      </c>
      <c r="T36" s="18">
        <v>2</v>
      </c>
      <c r="U36" s="18">
        <v>2</v>
      </c>
      <c r="V36" s="25">
        <v>-26.63747491333698</v>
      </c>
    </row>
    <row r="37" spans="1:22" ht="15" customHeight="1" x14ac:dyDescent="0.2">
      <c r="A37" s="3" t="s">
        <v>1</v>
      </c>
      <c r="B37" s="20">
        <f t="shared" si="23"/>
        <v>-7</v>
      </c>
      <c r="C37" s="20">
        <v>-6</v>
      </c>
      <c r="D37" s="20">
        <f t="shared" si="24"/>
        <v>-13</v>
      </c>
      <c r="E37" s="20">
        <f t="shared" si="25"/>
        <v>-2</v>
      </c>
      <c r="F37" s="20">
        <v>1</v>
      </c>
      <c r="G37" s="20">
        <v>0</v>
      </c>
      <c r="H37" s="20">
        <v>3</v>
      </c>
      <c r="I37" s="20">
        <v>1</v>
      </c>
      <c r="J37" s="26">
        <f t="shared" si="3"/>
        <v>-19.978106185002737</v>
      </c>
      <c r="K37" s="26">
        <v>9.9890530925013667</v>
      </c>
      <c r="L37" s="26">
        <v>29.967159277504106</v>
      </c>
      <c r="M37" s="20">
        <f t="shared" si="26"/>
        <v>-5</v>
      </c>
      <c r="N37" s="20">
        <f t="shared" si="28"/>
        <v>1</v>
      </c>
      <c r="O37" s="20">
        <v>-8</v>
      </c>
      <c r="P37" s="20">
        <v>0</v>
      </c>
      <c r="Q37" s="20">
        <v>1</v>
      </c>
      <c r="R37" s="20">
        <f t="shared" si="27"/>
        <v>6</v>
      </c>
      <c r="S37" s="20">
        <v>4</v>
      </c>
      <c r="T37" s="20">
        <v>3</v>
      </c>
      <c r="U37" s="20">
        <v>3</v>
      </c>
      <c r="V37" s="26">
        <v>-49.945265462506846</v>
      </c>
    </row>
    <row r="38" spans="1:22" ht="15" customHeight="1" x14ac:dyDescent="0.2">
      <c r="A38" s="1" t="s">
        <v>0</v>
      </c>
      <c r="B38" s="19">
        <f t="shared" si="23"/>
        <v>-5</v>
      </c>
      <c r="C38" s="19">
        <v>-1</v>
      </c>
      <c r="D38" s="19">
        <f t="shared" si="24"/>
        <v>-1</v>
      </c>
      <c r="E38" s="19">
        <f t="shared" si="25"/>
        <v>-5</v>
      </c>
      <c r="F38" s="19">
        <v>0</v>
      </c>
      <c r="G38" s="19">
        <v>-1</v>
      </c>
      <c r="H38" s="19">
        <v>5</v>
      </c>
      <c r="I38" s="19">
        <v>0</v>
      </c>
      <c r="J38" s="30">
        <f t="shared" si="3"/>
        <v>-53.597650513950065</v>
      </c>
      <c r="K38" s="30">
        <v>0</v>
      </c>
      <c r="L38" s="30">
        <v>53.597650513950065</v>
      </c>
      <c r="M38" s="19">
        <f t="shared" si="26"/>
        <v>0</v>
      </c>
      <c r="N38" s="19">
        <f t="shared" si="28"/>
        <v>1</v>
      </c>
      <c r="O38" s="19">
        <v>-1</v>
      </c>
      <c r="P38" s="19">
        <v>1</v>
      </c>
      <c r="Q38" s="19">
        <v>0</v>
      </c>
      <c r="R38" s="19">
        <f t="shared" si="27"/>
        <v>1</v>
      </c>
      <c r="S38" s="19">
        <v>-1</v>
      </c>
      <c r="T38" s="19">
        <v>1</v>
      </c>
      <c r="U38" s="19">
        <v>0</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-122</v>
      </c>
      <c r="C9" s="17">
        <f t="shared" si="0"/>
        <v>83</v>
      </c>
      <c r="D9" s="17">
        <f t="shared" si="0"/>
        <v>-78</v>
      </c>
      <c r="E9" s="17">
        <f t="shared" si="0"/>
        <v>-147</v>
      </c>
      <c r="F9" s="17">
        <f t="shared" si="0"/>
        <v>153</v>
      </c>
      <c r="G9" s="17">
        <f t="shared" si="0"/>
        <v>-2</v>
      </c>
      <c r="H9" s="17">
        <f t="shared" si="0"/>
        <v>300</v>
      </c>
      <c r="I9" s="17">
        <f t="shared" si="0"/>
        <v>16</v>
      </c>
      <c r="J9" s="28">
        <f>K9-L9</f>
        <v>-6.3682134108129675</v>
      </c>
      <c r="K9" s="28">
        <v>6.6281404888053315</v>
      </c>
      <c r="L9" s="28">
        <v>12.996353899618299</v>
      </c>
      <c r="M9" s="17">
        <f t="shared" ref="M9:U9" si="1">M10+M11</f>
        <v>25</v>
      </c>
      <c r="N9" s="17">
        <f t="shared" si="1"/>
        <v>416</v>
      </c>
      <c r="O9" s="17">
        <f t="shared" si="1"/>
        <v>-127</v>
      </c>
      <c r="P9" s="17">
        <f t="shared" si="1"/>
        <v>268</v>
      </c>
      <c r="Q9" s="17">
        <f t="shared" si="1"/>
        <v>148</v>
      </c>
      <c r="R9" s="17">
        <f>R10+R11</f>
        <v>391</v>
      </c>
      <c r="S9" s="17">
        <f t="shared" si="1"/>
        <v>-67</v>
      </c>
      <c r="T9" s="17">
        <f t="shared" si="1"/>
        <v>243</v>
      </c>
      <c r="U9" s="17">
        <f t="shared" si="1"/>
        <v>148</v>
      </c>
      <c r="V9" s="28">
        <v>1.0830294916348606</v>
      </c>
    </row>
    <row r="10" spans="1:22" ht="15" customHeight="1" x14ac:dyDescent="0.2">
      <c r="A10" s="6" t="s">
        <v>28</v>
      </c>
      <c r="B10" s="18">
        <f t="shared" ref="B10:I10" si="2">B20+B21+B22+B23</f>
        <v>-53</v>
      </c>
      <c r="C10" s="18">
        <f t="shared" si="2"/>
        <v>80</v>
      </c>
      <c r="D10" s="18">
        <f t="shared" si="2"/>
        <v>-14</v>
      </c>
      <c r="E10" s="18">
        <f t="shared" si="2"/>
        <v>-92</v>
      </c>
      <c r="F10" s="18">
        <f t="shared" si="2"/>
        <v>117</v>
      </c>
      <c r="G10" s="18">
        <f t="shared" si="2"/>
        <v>-5</v>
      </c>
      <c r="H10" s="18">
        <f t="shared" si="2"/>
        <v>209</v>
      </c>
      <c r="I10" s="18">
        <f t="shared" si="2"/>
        <v>14</v>
      </c>
      <c r="J10" s="25">
        <f t="shared" ref="J10:J38" si="3">K10-L10</f>
        <v>-5.2917306858921336</v>
      </c>
      <c r="K10" s="25">
        <v>6.7297009809715167</v>
      </c>
      <c r="L10" s="25">
        <v>12.02143166686365</v>
      </c>
      <c r="M10" s="18">
        <f t="shared" ref="M10:U10" si="4">M20+M21+M22+M23</f>
        <v>39</v>
      </c>
      <c r="N10" s="18">
        <f t="shared" si="4"/>
        <v>327</v>
      </c>
      <c r="O10" s="18">
        <f t="shared" si="4"/>
        <v>-32</v>
      </c>
      <c r="P10" s="18">
        <f t="shared" si="4"/>
        <v>219</v>
      </c>
      <c r="Q10" s="18">
        <f t="shared" si="4"/>
        <v>108</v>
      </c>
      <c r="R10" s="18">
        <f t="shared" si="4"/>
        <v>288</v>
      </c>
      <c r="S10" s="18">
        <f t="shared" si="4"/>
        <v>-37</v>
      </c>
      <c r="T10" s="18">
        <f t="shared" si="4"/>
        <v>200</v>
      </c>
      <c r="U10" s="18">
        <f t="shared" si="4"/>
        <v>88</v>
      </c>
      <c r="V10" s="25">
        <v>2.2432336603238383</v>
      </c>
    </row>
    <row r="11" spans="1:22" ht="15" customHeight="1" x14ac:dyDescent="0.2">
      <c r="A11" s="2" t="s">
        <v>27</v>
      </c>
      <c r="B11" s="19">
        <f t="shared" ref="B11:I11" si="5">B12+B13+B14+B15+B16</f>
        <v>-69</v>
      </c>
      <c r="C11" s="19">
        <f t="shared" si="5"/>
        <v>3</v>
      </c>
      <c r="D11" s="19">
        <f t="shared" si="5"/>
        <v>-64</v>
      </c>
      <c r="E11" s="19">
        <f t="shared" si="5"/>
        <v>-55</v>
      </c>
      <c r="F11" s="19">
        <f t="shared" si="5"/>
        <v>36</v>
      </c>
      <c r="G11" s="19">
        <f t="shared" si="5"/>
        <v>3</v>
      </c>
      <c r="H11" s="19">
        <f t="shared" si="5"/>
        <v>91</v>
      </c>
      <c r="I11" s="19">
        <f t="shared" si="5"/>
        <v>2</v>
      </c>
      <c r="J11" s="30">
        <f t="shared" si="3"/>
        <v>-9.6528809582197326</v>
      </c>
      <c r="K11" s="30">
        <v>6.3182493544710985</v>
      </c>
      <c r="L11" s="30">
        <v>15.971130312690832</v>
      </c>
      <c r="M11" s="19">
        <f t="shared" ref="M11:U11" si="6">M12+M13+M14+M15+M16</f>
        <v>-14</v>
      </c>
      <c r="N11" s="19">
        <f t="shared" si="6"/>
        <v>89</v>
      </c>
      <c r="O11" s="19">
        <f t="shared" si="6"/>
        <v>-95</v>
      </c>
      <c r="P11" s="19">
        <f t="shared" si="6"/>
        <v>49</v>
      </c>
      <c r="Q11" s="19">
        <f t="shared" si="6"/>
        <v>40</v>
      </c>
      <c r="R11" s="19">
        <f t="shared" si="6"/>
        <v>103</v>
      </c>
      <c r="S11" s="19">
        <f t="shared" si="6"/>
        <v>-30</v>
      </c>
      <c r="T11" s="19">
        <f t="shared" si="6"/>
        <v>43</v>
      </c>
      <c r="U11" s="19">
        <f t="shared" si="6"/>
        <v>60</v>
      </c>
      <c r="V11" s="30">
        <v>-2.4570969711832031</v>
      </c>
    </row>
    <row r="12" spans="1:22" ht="15" customHeight="1" x14ac:dyDescent="0.2">
      <c r="A12" s="6" t="s">
        <v>26</v>
      </c>
      <c r="B12" s="18">
        <f t="shared" ref="B12:I12" si="7">B24</f>
        <v>7</v>
      </c>
      <c r="C12" s="18">
        <f t="shared" si="7"/>
        <v>4</v>
      </c>
      <c r="D12" s="18">
        <f t="shared" si="7"/>
        <v>3</v>
      </c>
      <c r="E12" s="18">
        <f t="shared" si="7"/>
        <v>0</v>
      </c>
      <c r="F12" s="18">
        <f t="shared" si="7"/>
        <v>5</v>
      </c>
      <c r="G12" s="18">
        <f t="shared" si="7"/>
        <v>1</v>
      </c>
      <c r="H12" s="18">
        <f t="shared" si="7"/>
        <v>5</v>
      </c>
      <c r="I12" s="18">
        <f t="shared" si="7"/>
        <v>1</v>
      </c>
      <c r="J12" s="25">
        <f t="shared" si="3"/>
        <v>0</v>
      </c>
      <c r="K12" s="25">
        <v>11.248767258382642</v>
      </c>
      <c r="L12" s="25">
        <v>11.248767258382642</v>
      </c>
      <c r="M12" s="18">
        <f t="shared" ref="M12:U12" si="8">M24</f>
        <v>7</v>
      </c>
      <c r="N12" s="18">
        <f t="shared" si="8"/>
        <v>12</v>
      </c>
      <c r="O12" s="18">
        <f t="shared" si="8"/>
        <v>2</v>
      </c>
      <c r="P12" s="18">
        <f t="shared" si="8"/>
        <v>9</v>
      </c>
      <c r="Q12" s="18">
        <f t="shared" si="8"/>
        <v>3</v>
      </c>
      <c r="R12" s="18">
        <f t="shared" si="8"/>
        <v>5</v>
      </c>
      <c r="S12" s="18">
        <f t="shared" si="8"/>
        <v>-1</v>
      </c>
      <c r="T12" s="18">
        <f t="shared" si="8"/>
        <v>2</v>
      </c>
      <c r="U12" s="18">
        <f t="shared" si="8"/>
        <v>3</v>
      </c>
      <c r="V12" s="25">
        <v>15.748274161735701</v>
      </c>
    </row>
    <row r="13" spans="1:22" ht="15" customHeight="1" x14ac:dyDescent="0.2">
      <c r="A13" s="4" t="s">
        <v>25</v>
      </c>
      <c r="B13" s="20">
        <f t="shared" ref="B13:I13" si="9">B25+B26+B27</f>
        <v>-15</v>
      </c>
      <c r="C13" s="20">
        <f t="shared" si="9"/>
        <v>-4</v>
      </c>
      <c r="D13" s="20">
        <f t="shared" si="9"/>
        <v>-18</v>
      </c>
      <c r="E13" s="20">
        <f t="shared" si="9"/>
        <v>-9</v>
      </c>
      <c r="F13" s="20">
        <f t="shared" si="9"/>
        <v>3</v>
      </c>
      <c r="G13" s="20">
        <f t="shared" si="9"/>
        <v>-1</v>
      </c>
      <c r="H13" s="20">
        <f t="shared" si="9"/>
        <v>12</v>
      </c>
      <c r="I13" s="20">
        <f t="shared" si="9"/>
        <v>-10</v>
      </c>
      <c r="J13" s="26">
        <f t="shared" si="3"/>
        <v>-8.8029584371734071</v>
      </c>
      <c r="K13" s="26">
        <v>2.9343194790578022</v>
      </c>
      <c r="L13" s="26">
        <v>11.737277916231209</v>
      </c>
      <c r="M13" s="20">
        <f t="shared" ref="M13:U13" si="10">M25+M26+M27</f>
        <v>-6</v>
      </c>
      <c r="N13" s="20">
        <f t="shared" si="10"/>
        <v>13</v>
      </c>
      <c r="O13" s="20">
        <f t="shared" si="10"/>
        <v>-27</v>
      </c>
      <c r="P13" s="20">
        <f t="shared" si="10"/>
        <v>8</v>
      </c>
      <c r="Q13" s="20">
        <f t="shared" si="10"/>
        <v>5</v>
      </c>
      <c r="R13" s="20">
        <f t="shared" si="10"/>
        <v>19</v>
      </c>
      <c r="S13" s="20">
        <f t="shared" si="10"/>
        <v>0</v>
      </c>
      <c r="T13" s="20">
        <f t="shared" si="10"/>
        <v>5</v>
      </c>
      <c r="U13" s="20">
        <f t="shared" si="10"/>
        <v>14</v>
      </c>
      <c r="V13" s="26">
        <v>-5.8686389581156018</v>
      </c>
    </row>
    <row r="14" spans="1:22" ht="15" customHeight="1" x14ac:dyDescent="0.2">
      <c r="A14" s="4" t="s">
        <v>24</v>
      </c>
      <c r="B14" s="20">
        <f t="shared" ref="B14:I14" si="11">B28+B29+B30+B31</f>
        <v>-38</v>
      </c>
      <c r="C14" s="20">
        <f t="shared" si="11"/>
        <v>-20</v>
      </c>
      <c r="D14" s="20">
        <f t="shared" si="11"/>
        <v>-25</v>
      </c>
      <c r="E14" s="20">
        <f t="shared" si="11"/>
        <v>-28</v>
      </c>
      <c r="F14" s="20">
        <f t="shared" si="11"/>
        <v>14</v>
      </c>
      <c r="G14" s="20">
        <f t="shared" si="11"/>
        <v>5</v>
      </c>
      <c r="H14" s="20">
        <f t="shared" si="11"/>
        <v>42</v>
      </c>
      <c r="I14" s="20">
        <f t="shared" si="11"/>
        <v>16</v>
      </c>
      <c r="J14" s="26">
        <f t="shared" si="3"/>
        <v>-12.820512820512819</v>
      </c>
      <c r="K14" s="26">
        <v>6.4102564102564106</v>
      </c>
      <c r="L14" s="26">
        <v>19.23076923076923</v>
      </c>
      <c r="M14" s="20">
        <f t="shared" ref="M14:U14" si="12">M28+M29+M30+M31</f>
        <v>-10</v>
      </c>
      <c r="N14" s="20">
        <f t="shared" si="12"/>
        <v>34</v>
      </c>
      <c r="O14" s="20">
        <f t="shared" si="12"/>
        <v>-31</v>
      </c>
      <c r="P14" s="20">
        <f t="shared" si="12"/>
        <v>19</v>
      </c>
      <c r="Q14" s="20">
        <f t="shared" si="12"/>
        <v>15</v>
      </c>
      <c r="R14" s="20">
        <f t="shared" si="12"/>
        <v>44</v>
      </c>
      <c r="S14" s="20">
        <f t="shared" si="12"/>
        <v>-17</v>
      </c>
      <c r="T14" s="20">
        <f t="shared" si="12"/>
        <v>22</v>
      </c>
      <c r="U14" s="20">
        <f t="shared" si="12"/>
        <v>22</v>
      </c>
      <c r="V14" s="26">
        <v>-4.5787545787545803</v>
      </c>
    </row>
    <row r="15" spans="1:22" ht="15" customHeight="1" x14ac:dyDescent="0.2">
      <c r="A15" s="4" t="s">
        <v>23</v>
      </c>
      <c r="B15" s="20">
        <f t="shared" ref="B15:I15" si="13">B32+B33+B34+B35</f>
        <v>-12</v>
      </c>
      <c r="C15" s="20">
        <f t="shared" si="13"/>
        <v>21</v>
      </c>
      <c r="D15" s="20">
        <f t="shared" si="13"/>
        <v>-19</v>
      </c>
      <c r="E15" s="20">
        <f t="shared" si="13"/>
        <v>-10</v>
      </c>
      <c r="F15" s="20">
        <f t="shared" si="13"/>
        <v>12</v>
      </c>
      <c r="G15" s="20">
        <f t="shared" si="13"/>
        <v>-3</v>
      </c>
      <c r="H15" s="20">
        <f t="shared" si="13"/>
        <v>22</v>
      </c>
      <c r="I15" s="20">
        <f t="shared" si="13"/>
        <v>-2</v>
      </c>
      <c r="J15" s="26">
        <f t="shared" si="3"/>
        <v>-6.0551767613928558</v>
      </c>
      <c r="K15" s="26">
        <v>7.2662121136714273</v>
      </c>
      <c r="L15" s="26">
        <v>13.321388875064283</v>
      </c>
      <c r="M15" s="20">
        <f t="shared" ref="M15:U15" si="14">M32+M33+M34+M35</f>
        <v>-2</v>
      </c>
      <c r="N15" s="20">
        <f t="shared" si="14"/>
        <v>25</v>
      </c>
      <c r="O15" s="20">
        <f t="shared" si="14"/>
        <v>-31</v>
      </c>
      <c r="P15" s="20">
        <f t="shared" si="14"/>
        <v>10</v>
      </c>
      <c r="Q15" s="20">
        <f t="shared" si="14"/>
        <v>15</v>
      </c>
      <c r="R15" s="20">
        <f t="shared" si="14"/>
        <v>27</v>
      </c>
      <c r="S15" s="20">
        <f t="shared" si="14"/>
        <v>-13</v>
      </c>
      <c r="T15" s="20">
        <f t="shared" si="14"/>
        <v>11</v>
      </c>
      <c r="U15" s="20">
        <f t="shared" si="14"/>
        <v>16</v>
      </c>
      <c r="V15" s="26">
        <v>-1.2110353522785697</v>
      </c>
    </row>
    <row r="16" spans="1:22" ht="15" customHeight="1" x14ac:dyDescent="0.2">
      <c r="A16" s="2" t="s">
        <v>22</v>
      </c>
      <c r="B16" s="19">
        <f t="shared" ref="B16:I16" si="15">B36+B37+B38</f>
        <v>-11</v>
      </c>
      <c r="C16" s="19">
        <f t="shared" si="15"/>
        <v>2</v>
      </c>
      <c r="D16" s="19">
        <f t="shared" si="15"/>
        <v>-5</v>
      </c>
      <c r="E16" s="19">
        <f t="shared" si="15"/>
        <v>-8</v>
      </c>
      <c r="F16" s="19">
        <f t="shared" si="15"/>
        <v>2</v>
      </c>
      <c r="G16" s="19">
        <f t="shared" si="15"/>
        <v>1</v>
      </c>
      <c r="H16" s="19">
        <f t="shared" si="15"/>
        <v>10</v>
      </c>
      <c r="I16" s="19">
        <f t="shared" si="15"/>
        <v>-3</v>
      </c>
      <c r="J16" s="30">
        <f t="shared" si="3"/>
        <v>-20.231414120418485</v>
      </c>
      <c r="K16" s="30">
        <v>5.0578535301046212</v>
      </c>
      <c r="L16" s="30">
        <v>25.289267650523104</v>
      </c>
      <c r="M16" s="19">
        <f t="shared" ref="M16:U16" si="16">M36+M37+M38</f>
        <v>-3</v>
      </c>
      <c r="N16" s="19">
        <f t="shared" si="16"/>
        <v>5</v>
      </c>
      <c r="O16" s="19">
        <f t="shared" si="16"/>
        <v>-8</v>
      </c>
      <c r="P16" s="19">
        <f t="shared" si="16"/>
        <v>3</v>
      </c>
      <c r="Q16" s="19">
        <f t="shared" si="16"/>
        <v>2</v>
      </c>
      <c r="R16" s="19">
        <f t="shared" si="16"/>
        <v>8</v>
      </c>
      <c r="S16" s="19">
        <f t="shared" si="16"/>
        <v>1</v>
      </c>
      <c r="T16" s="19">
        <f t="shared" si="16"/>
        <v>3</v>
      </c>
      <c r="U16" s="19">
        <f t="shared" si="16"/>
        <v>5</v>
      </c>
      <c r="V16" s="30">
        <v>-7.5867802951569328</v>
      </c>
    </row>
    <row r="17" spans="1:22" ht="15" customHeight="1" x14ac:dyDescent="0.2">
      <c r="A17" s="6" t="s">
        <v>21</v>
      </c>
      <c r="B17" s="18">
        <f t="shared" ref="B17:I17" si="17">B12+B13+B20</f>
        <v>-33</v>
      </c>
      <c r="C17" s="18">
        <f t="shared" si="17"/>
        <v>-13</v>
      </c>
      <c r="D17" s="18">
        <f t="shared" si="17"/>
        <v>-12</v>
      </c>
      <c r="E17" s="18">
        <f t="shared" si="17"/>
        <v>-46</v>
      </c>
      <c r="F17" s="18">
        <f t="shared" si="17"/>
        <v>61</v>
      </c>
      <c r="G17" s="18">
        <f t="shared" si="17"/>
        <v>7</v>
      </c>
      <c r="H17" s="18">
        <f t="shared" si="17"/>
        <v>107</v>
      </c>
      <c r="I17" s="18">
        <f t="shared" si="17"/>
        <v>-12</v>
      </c>
      <c r="J17" s="25">
        <f t="shared" si="3"/>
        <v>-4.9607923085559644</v>
      </c>
      <c r="K17" s="25">
        <v>6.5784419743894293</v>
      </c>
      <c r="L17" s="25">
        <v>11.539234282945394</v>
      </c>
      <c r="M17" s="18">
        <f t="shared" ref="M17:U17" si="18">M12+M13+M20</f>
        <v>13</v>
      </c>
      <c r="N17" s="18">
        <f t="shared" si="18"/>
        <v>148</v>
      </c>
      <c r="O17" s="18">
        <f t="shared" si="18"/>
        <v>-27</v>
      </c>
      <c r="P17" s="18">
        <f t="shared" si="18"/>
        <v>109</v>
      </c>
      <c r="Q17" s="18">
        <f t="shared" si="18"/>
        <v>39</v>
      </c>
      <c r="R17" s="18">
        <f t="shared" si="18"/>
        <v>135</v>
      </c>
      <c r="S17" s="18">
        <f t="shared" si="18"/>
        <v>4</v>
      </c>
      <c r="T17" s="18">
        <f t="shared" si="18"/>
        <v>93</v>
      </c>
      <c r="U17" s="18">
        <f t="shared" si="18"/>
        <v>42</v>
      </c>
      <c r="V17" s="25">
        <v>1.4019630437223363</v>
      </c>
    </row>
    <row r="18" spans="1:22" ht="15" customHeight="1" x14ac:dyDescent="0.2">
      <c r="A18" s="4" t="s">
        <v>20</v>
      </c>
      <c r="B18" s="20">
        <f t="shared" ref="B18:I18" si="19">B14+B22</f>
        <v>-56</v>
      </c>
      <c r="C18" s="20">
        <f t="shared" si="19"/>
        <v>-5</v>
      </c>
      <c r="D18" s="20">
        <f t="shared" si="19"/>
        <v>-39</v>
      </c>
      <c r="E18" s="20">
        <f t="shared" si="19"/>
        <v>-44</v>
      </c>
      <c r="F18" s="20">
        <f t="shared" si="19"/>
        <v>31</v>
      </c>
      <c r="G18" s="20">
        <f t="shared" si="19"/>
        <v>8</v>
      </c>
      <c r="H18" s="20">
        <f t="shared" si="19"/>
        <v>75</v>
      </c>
      <c r="I18" s="20">
        <f t="shared" si="19"/>
        <v>22</v>
      </c>
      <c r="J18" s="26">
        <f t="shared" si="3"/>
        <v>-10.66294857749892</v>
      </c>
      <c r="K18" s="26">
        <v>7.5125319523287857</v>
      </c>
      <c r="L18" s="26">
        <v>18.175480529827706</v>
      </c>
      <c r="M18" s="20">
        <f t="shared" ref="M18:U18" si="20">M14+M22</f>
        <v>-12</v>
      </c>
      <c r="N18" s="20">
        <f t="shared" si="20"/>
        <v>65</v>
      </c>
      <c r="O18" s="20">
        <f t="shared" si="20"/>
        <v>-45</v>
      </c>
      <c r="P18" s="20">
        <f t="shared" si="20"/>
        <v>27</v>
      </c>
      <c r="Q18" s="20">
        <f t="shared" si="20"/>
        <v>38</v>
      </c>
      <c r="R18" s="20">
        <f t="shared" si="20"/>
        <v>77</v>
      </c>
      <c r="S18" s="20">
        <f t="shared" si="20"/>
        <v>-20</v>
      </c>
      <c r="T18" s="20">
        <f t="shared" si="20"/>
        <v>44</v>
      </c>
      <c r="U18" s="20">
        <f t="shared" si="20"/>
        <v>33</v>
      </c>
      <c r="V18" s="26">
        <v>-2.9080768847724361</v>
      </c>
    </row>
    <row r="19" spans="1:22" ht="15" customHeight="1" x14ac:dyDescent="0.2">
      <c r="A19" s="2" t="s">
        <v>19</v>
      </c>
      <c r="B19" s="19">
        <f t="shared" ref="B19:I19" si="21">B15+B16+B21+B23</f>
        <v>-33</v>
      </c>
      <c r="C19" s="19">
        <f t="shared" si="21"/>
        <v>101</v>
      </c>
      <c r="D19" s="19">
        <f t="shared" si="21"/>
        <v>-27</v>
      </c>
      <c r="E19" s="19">
        <f t="shared" si="21"/>
        <v>-57</v>
      </c>
      <c r="F19" s="19">
        <f t="shared" si="21"/>
        <v>61</v>
      </c>
      <c r="G19" s="19">
        <f t="shared" si="21"/>
        <v>-17</v>
      </c>
      <c r="H19" s="19">
        <f t="shared" si="21"/>
        <v>118</v>
      </c>
      <c r="I19" s="19">
        <f t="shared" si="21"/>
        <v>6</v>
      </c>
      <c r="J19" s="30">
        <f t="shared" si="3"/>
        <v>-5.8858476554211734</v>
      </c>
      <c r="K19" s="30">
        <v>6.2988895961524864</v>
      </c>
      <c r="L19" s="30">
        <v>12.18473725157366</v>
      </c>
      <c r="M19" s="19">
        <f t="shared" ref="M19:U19" si="22">M15+M16+M21+M23</f>
        <v>24</v>
      </c>
      <c r="N19" s="19">
        <f t="shared" si="22"/>
        <v>203</v>
      </c>
      <c r="O19" s="19">
        <f t="shared" si="22"/>
        <v>-55</v>
      </c>
      <c r="P19" s="19">
        <f t="shared" si="22"/>
        <v>132</v>
      </c>
      <c r="Q19" s="19">
        <f t="shared" si="22"/>
        <v>71</v>
      </c>
      <c r="R19" s="19">
        <f t="shared" si="22"/>
        <v>179</v>
      </c>
      <c r="S19" s="19">
        <f t="shared" si="22"/>
        <v>-51</v>
      </c>
      <c r="T19" s="19">
        <f t="shared" si="22"/>
        <v>106</v>
      </c>
      <c r="U19" s="19">
        <f t="shared" si="22"/>
        <v>73</v>
      </c>
      <c r="V19" s="30">
        <v>2.4782516443878642</v>
      </c>
    </row>
    <row r="20" spans="1:22" ht="15" customHeight="1" x14ac:dyDescent="0.2">
      <c r="A20" s="5" t="s">
        <v>18</v>
      </c>
      <c r="B20" s="18">
        <f>E20+M20</f>
        <v>-25</v>
      </c>
      <c r="C20" s="18">
        <v>-13</v>
      </c>
      <c r="D20" s="18">
        <f>G20-I20+O20-S20</f>
        <v>3</v>
      </c>
      <c r="E20" s="18">
        <f>F20-H20</f>
        <v>-37</v>
      </c>
      <c r="F20" s="18">
        <v>53</v>
      </c>
      <c r="G20" s="18">
        <v>7</v>
      </c>
      <c r="H20" s="18">
        <v>90</v>
      </c>
      <c r="I20" s="18">
        <v>-3</v>
      </c>
      <c r="J20" s="25">
        <f t="shared" si="3"/>
        <v>-4.7400434518607444</v>
      </c>
      <c r="K20" s="25">
        <v>6.7897919715843074</v>
      </c>
      <c r="L20" s="25">
        <v>11.529835423445052</v>
      </c>
      <c r="M20" s="18">
        <f>N20-R20</f>
        <v>12</v>
      </c>
      <c r="N20" s="18">
        <f>SUM(P20:Q20)</f>
        <v>123</v>
      </c>
      <c r="O20" s="22">
        <v>-2</v>
      </c>
      <c r="P20" s="22">
        <v>92</v>
      </c>
      <c r="Q20" s="22">
        <v>31</v>
      </c>
      <c r="R20" s="22">
        <f>SUM(T20:U20)</f>
        <v>111</v>
      </c>
      <c r="S20" s="22">
        <v>5</v>
      </c>
      <c r="T20" s="22">
        <v>86</v>
      </c>
      <c r="U20" s="22">
        <v>25</v>
      </c>
      <c r="V20" s="29">
        <v>1.5373113897926718</v>
      </c>
    </row>
    <row r="21" spans="1:22" ht="15" customHeight="1" x14ac:dyDescent="0.2">
      <c r="A21" s="3" t="s">
        <v>17</v>
      </c>
      <c r="B21" s="20">
        <f t="shared" ref="B21:B38" si="23">E21+M21</f>
        <v>-10</v>
      </c>
      <c r="C21" s="20">
        <v>60</v>
      </c>
      <c r="D21" s="20">
        <f t="shared" ref="D21:D38" si="24">G21-I21+O21-S21</f>
        <v>43</v>
      </c>
      <c r="E21" s="20">
        <f t="shared" ref="E21:E38" si="25">F21-H21</f>
        <v>-23</v>
      </c>
      <c r="F21" s="20">
        <v>40</v>
      </c>
      <c r="G21" s="20">
        <v>-14</v>
      </c>
      <c r="H21" s="20">
        <v>63</v>
      </c>
      <c r="I21" s="20">
        <v>0</v>
      </c>
      <c r="J21" s="26">
        <f t="shared" si="3"/>
        <v>-3.6635551540700595</v>
      </c>
      <c r="K21" s="26">
        <v>6.3714002679479291</v>
      </c>
      <c r="L21" s="26">
        <v>10.034955422017989</v>
      </c>
      <c r="M21" s="20">
        <f t="shared" ref="M21:M38" si="26">N21-R21</f>
        <v>13</v>
      </c>
      <c r="N21" s="20">
        <f>SUM(P21:Q21)</f>
        <v>126</v>
      </c>
      <c r="O21" s="20">
        <v>7</v>
      </c>
      <c r="P21" s="20">
        <v>83</v>
      </c>
      <c r="Q21" s="20">
        <v>43</v>
      </c>
      <c r="R21" s="20">
        <f t="shared" ref="R21:R38" si="27">SUM(T21:U21)</f>
        <v>113</v>
      </c>
      <c r="S21" s="20">
        <v>-50</v>
      </c>
      <c r="T21" s="20">
        <v>77</v>
      </c>
      <c r="U21" s="20">
        <v>36</v>
      </c>
      <c r="V21" s="26">
        <v>2.0707050870830805</v>
      </c>
    </row>
    <row r="22" spans="1:22" ht="15" customHeight="1" x14ac:dyDescent="0.2">
      <c r="A22" s="3" t="s">
        <v>16</v>
      </c>
      <c r="B22" s="20">
        <f t="shared" si="23"/>
        <v>-18</v>
      </c>
      <c r="C22" s="20">
        <v>15</v>
      </c>
      <c r="D22" s="20">
        <f t="shared" si="24"/>
        <v>-14</v>
      </c>
      <c r="E22" s="20">
        <f t="shared" si="25"/>
        <v>-16</v>
      </c>
      <c r="F22" s="20">
        <v>17</v>
      </c>
      <c r="G22" s="20">
        <v>3</v>
      </c>
      <c r="H22" s="20">
        <v>33</v>
      </c>
      <c r="I22" s="20">
        <v>6</v>
      </c>
      <c r="J22" s="26">
        <f t="shared" si="3"/>
        <v>-8.2370696342684671</v>
      </c>
      <c r="K22" s="26">
        <v>8.7518864864102444</v>
      </c>
      <c r="L22" s="26">
        <v>16.988956120678711</v>
      </c>
      <c r="M22" s="20">
        <f t="shared" si="26"/>
        <v>-2</v>
      </c>
      <c r="N22" s="20">
        <f t="shared" ref="N22:N38" si="28">SUM(P22:Q22)</f>
        <v>31</v>
      </c>
      <c r="O22" s="20">
        <v>-14</v>
      </c>
      <c r="P22" s="20">
        <v>8</v>
      </c>
      <c r="Q22" s="20">
        <v>23</v>
      </c>
      <c r="R22" s="20">
        <f t="shared" si="27"/>
        <v>33</v>
      </c>
      <c r="S22" s="20">
        <v>-3</v>
      </c>
      <c r="T22" s="20">
        <v>22</v>
      </c>
      <c r="U22" s="20">
        <v>11</v>
      </c>
      <c r="V22" s="26">
        <v>-1.0296337042835546</v>
      </c>
    </row>
    <row r="23" spans="1:22" ht="15" customHeight="1" x14ac:dyDescent="0.2">
      <c r="A23" s="1" t="s">
        <v>15</v>
      </c>
      <c r="B23" s="19">
        <f t="shared" si="23"/>
        <v>0</v>
      </c>
      <c r="C23" s="19">
        <v>18</v>
      </c>
      <c r="D23" s="19">
        <f t="shared" si="24"/>
        <v>-46</v>
      </c>
      <c r="E23" s="19">
        <f t="shared" si="25"/>
        <v>-16</v>
      </c>
      <c r="F23" s="19">
        <v>7</v>
      </c>
      <c r="G23" s="19">
        <v>-1</v>
      </c>
      <c r="H23" s="19">
        <v>23</v>
      </c>
      <c r="I23" s="19">
        <v>11</v>
      </c>
      <c r="J23" s="30">
        <f t="shared" si="3"/>
        <v>-11.770871125085662</v>
      </c>
      <c r="K23" s="30">
        <v>5.1497561172249773</v>
      </c>
      <c r="L23" s="30">
        <v>16.920627242310641</v>
      </c>
      <c r="M23" s="19">
        <f t="shared" si="26"/>
        <v>16</v>
      </c>
      <c r="N23" s="19">
        <f t="shared" si="28"/>
        <v>47</v>
      </c>
      <c r="O23" s="19">
        <v>-23</v>
      </c>
      <c r="P23" s="19">
        <v>36</v>
      </c>
      <c r="Q23" s="19">
        <v>11</v>
      </c>
      <c r="R23" s="19">
        <f t="shared" si="27"/>
        <v>31</v>
      </c>
      <c r="S23" s="24">
        <v>11</v>
      </c>
      <c r="T23" s="24">
        <v>15</v>
      </c>
      <c r="U23" s="24">
        <v>16</v>
      </c>
      <c r="V23" s="31">
        <v>11.770871125085659</v>
      </c>
    </row>
    <row r="24" spans="1:22" ht="15" customHeight="1" x14ac:dyDescent="0.2">
      <c r="A24" s="7" t="s">
        <v>14</v>
      </c>
      <c r="B24" s="17">
        <f t="shared" si="23"/>
        <v>7</v>
      </c>
      <c r="C24" s="17">
        <v>4</v>
      </c>
      <c r="D24" s="17">
        <f t="shared" si="24"/>
        <v>3</v>
      </c>
      <c r="E24" s="18">
        <f t="shared" si="25"/>
        <v>0</v>
      </c>
      <c r="F24" s="17">
        <v>5</v>
      </c>
      <c r="G24" s="17">
        <v>1</v>
      </c>
      <c r="H24" s="17">
        <v>5</v>
      </c>
      <c r="I24" s="23">
        <v>1</v>
      </c>
      <c r="J24" s="38">
        <f t="shared" si="3"/>
        <v>0</v>
      </c>
      <c r="K24" s="38">
        <v>11.248767258382642</v>
      </c>
      <c r="L24" s="38">
        <v>11.248767258382642</v>
      </c>
      <c r="M24" s="18">
        <f t="shared" si="26"/>
        <v>7</v>
      </c>
      <c r="N24" s="17">
        <f t="shared" si="28"/>
        <v>12</v>
      </c>
      <c r="O24" s="17">
        <v>2</v>
      </c>
      <c r="P24" s="17">
        <v>9</v>
      </c>
      <c r="Q24" s="17">
        <v>3</v>
      </c>
      <c r="R24" s="17">
        <f t="shared" si="27"/>
        <v>5</v>
      </c>
      <c r="S24" s="17">
        <v>-1</v>
      </c>
      <c r="T24" s="17">
        <v>2</v>
      </c>
      <c r="U24" s="17">
        <v>3</v>
      </c>
      <c r="V24" s="28">
        <v>15.748274161735701</v>
      </c>
    </row>
    <row r="25" spans="1:22" ht="15" customHeight="1" x14ac:dyDescent="0.2">
      <c r="A25" s="5" t="s">
        <v>13</v>
      </c>
      <c r="B25" s="18">
        <f t="shared" si="23"/>
        <v>-3</v>
      </c>
      <c r="C25" s="18">
        <v>-2</v>
      </c>
      <c r="D25" s="18">
        <f t="shared" si="24"/>
        <v>0</v>
      </c>
      <c r="E25" s="18">
        <f t="shared" si="25"/>
        <v>0</v>
      </c>
      <c r="F25" s="18">
        <v>0</v>
      </c>
      <c r="G25" s="18">
        <v>0</v>
      </c>
      <c r="H25" s="18">
        <v>0</v>
      </c>
      <c r="I25" s="18">
        <v>-4</v>
      </c>
      <c r="J25" s="25">
        <f t="shared" si="3"/>
        <v>0</v>
      </c>
      <c r="K25" s="25">
        <v>0</v>
      </c>
      <c r="L25" s="25">
        <v>0</v>
      </c>
      <c r="M25" s="18">
        <f t="shared" si="26"/>
        <v>-3</v>
      </c>
      <c r="N25" s="18">
        <f t="shared" si="28"/>
        <v>1</v>
      </c>
      <c r="O25" s="18">
        <v>-3</v>
      </c>
      <c r="P25" s="18">
        <v>0</v>
      </c>
      <c r="Q25" s="18">
        <v>1</v>
      </c>
      <c r="R25" s="18">
        <f t="shared" si="27"/>
        <v>4</v>
      </c>
      <c r="S25" s="22">
        <v>1</v>
      </c>
      <c r="T25" s="22">
        <v>0</v>
      </c>
      <c r="U25" s="22">
        <v>4</v>
      </c>
      <c r="V25" s="29">
        <v>-27.057079318013344</v>
      </c>
    </row>
    <row r="26" spans="1:22" ht="15" customHeight="1" x14ac:dyDescent="0.2">
      <c r="A26" s="3" t="s">
        <v>12</v>
      </c>
      <c r="B26" s="20">
        <f t="shared" si="23"/>
        <v>-6</v>
      </c>
      <c r="C26" s="20">
        <v>-14</v>
      </c>
      <c r="D26" s="20">
        <f t="shared" si="24"/>
        <v>-13</v>
      </c>
      <c r="E26" s="20">
        <f t="shared" si="25"/>
        <v>-6</v>
      </c>
      <c r="F26" s="20">
        <v>0</v>
      </c>
      <c r="G26" s="20">
        <v>0</v>
      </c>
      <c r="H26" s="20">
        <v>6</v>
      </c>
      <c r="I26" s="20">
        <v>-2</v>
      </c>
      <c r="J26" s="26">
        <f t="shared" si="3"/>
        <v>-22.83390678761339</v>
      </c>
      <c r="K26" s="26">
        <v>0</v>
      </c>
      <c r="L26" s="26">
        <v>22.83390678761339</v>
      </c>
      <c r="M26" s="20">
        <f t="shared" si="26"/>
        <v>0</v>
      </c>
      <c r="N26" s="20">
        <f t="shared" si="28"/>
        <v>5</v>
      </c>
      <c r="O26" s="20">
        <v>-13</v>
      </c>
      <c r="P26" s="20">
        <v>4</v>
      </c>
      <c r="Q26" s="20">
        <v>1</v>
      </c>
      <c r="R26" s="20">
        <f t="shared" si="27"/>
        <v>5</v>
      </c>
      <c r="S26" s="20">
        <v>2</v>
      </c>
      <c r="T26" s="20">
        <v>2</v>
      </c>
      <c r="U26" s="20">
        <v>3</v>
      </c>
      <c r="V26" s="26">
        <v>0</v>
      </c>
    </row>
    <row r="27" spans="1:22" ht="15" customHeight="1" x14ac:dyDescent="0.2">
      <c r="A27" s="1" t="s">
        <v>11</v>
      </c>
      <c r="B27" s="19">
        <f t="shared" si="23"/>
        <v>-6</v>
      </c>
      <c r="C27" s="19">
        <v>12</v>
      </c>
      <c r="D27" s="19">
        <f t="shared" si="24"/>
        <v>-5</v>
      </c>
      <c r="E27" s="19">
        <f t="shared" si="25"/>
        <v>-3</v>
      </c>
      <c r="F27" s="19">
        <v>3</v>
      </c>
      <c r="G27" s="19">
        <v>-1</v>
      </c>
      <c r="H27" s="19">
        <v>6</v>
      </c>
      <c r="I27" s="19">
        <v>-4</v>
      </c>
      <c r="J27" s="30">
        <f t="shared" si="3"/>
        <v>-4.6243506904852403</v>
      </c>
      <c r="K27" s="30">
        <v>4.6243506904852403</v>
      </c>
      <c r="L27" s="30">
        <v>9.2487013809704806</v>
      </c>
      <c r="M27" s="19">
        <f t="shared" si="26"/>
        <v>-3</v>
      </c>
      <c r="N27" s="19">
        <f t="shared" si="28"/>
        <v>7</v>
      </c>
      <c r="O27" s="24">
        <v>-11</v>
      </c>
      <c r="P27" s="24">
        <v>4</v>
      </c>
      <c r="Q27" s="24">
        <v>3</v>
      </c>
      <c r="R27" s="24">
        <f t="shared" si="27"/>
        <v>10</v>
      </c>
      <c r="S27" s="24">
        <v>-3</v>
      </c>
      <c r="T27" s="24">
        <v>3</v>
      </c>
      <c r="U27" s="24">
        <v>7</v>
      </c>
      <c r="V27" s="31">
        <v>-4.6243506904852385</v>
      </c>
    </row>
    <row r="28" spans="1:22" ht="15" customHeight="1" x14ac:dyDescent="0.2">
      <c r="A28" s="5" t="s">
        <v>10</v>
      </c>
      <c r="B28" s="18">
        <f t="shared" si="23"/>
        <v>-15</v>
      </c>
      <c r="C28" s="18">
        <v>-9</v>
      </c>
      <c r="D28" s="18">
        <f t="shared" si="24"/>
        <v>-10</v>
      </c>
      <c r="E28" s="18">
        <f t="shared" si="25"/>
        <v>-8</v>
      </c>
      <c r="F28" s="18">
        <v>0</v>
      </c>
      <c r="G28" s="18">
        <v>-1</v>
      </c>
      <c r="H28" s="18">
        <v>8</v>
      </c>
      <c r="I28" s="18">
        <v>3</v>
      </c>
      <c r="J28" s="25">
        <f t="shared" si="3"/>
        <v>-32.994350282485875</v>
      </c>
      <c r="K28" s="25">
        <v>0</v>
      </c>
      <c r="L28" s="25">
        <v>32.994350282485875</v>
      </c>
      <c r="M28" s="18">
        <f t="shared" si="26"/>
        <v>-7</v>
      </c>
      <c r="N28" s="18">
        <f t="shared" si="28"/>
        <v>0</v>
      </c>
      <c r="O28" s="18">
        <v>-4</v>
      </c>
      <c r="P28" s="18">
        <v>0</v>
      </c>
      <c r="Q28" s="18">
        <v>0</v>
      </c>
      <c r="R28" s="18">
        <f t="shared" si="27"/>
        <v>7</v>
      </c>
      <c r="S28" s="18">
        <v>2</v>
      </c>
      <c r="T28" s="18">
        <v>4</v>
      </c>
      <c r="U28" s="18">
        <v>3</v>
      </c>
      <c r="V28" s="25">
        <v>-28.870056497175142</v>
      </c>
    </row>
    <row r="29" spans="1:22" ht="15" customHeight="1" x14ac:dyDescent="0.2">
      <c r="A29" s="3" t="s">
        <v>9</v>
      </c>
      <c r="B29" s="20">
        <f t="shared" si="23"/>
        <v>-10</v>
      </c>
      <c r="C29" s="20">
        <v>-14</v>
      </c>
      <c r="D29" s="20">
        <f t="shared" si="24"/>
        <v>-25</v>
      </c>
      <c r="E29" s="20">
        <f t="shared" si="25"/>
        <v>-3</v>
      </c>
      <c r="F29" s="20">
        <v>6</v>
      </c>
      <c r="G29" s="20">
        <v>-1</v>
      </c>
      <c r="H29" s="20">
        <v>9</v>
      </c>
      <c r="I29" s="20">
        <v>3</v>
      </c>
      <c r="J29" s="26">
        <f t="shared" si="3"/>
        <v>-4.4441738706928042</v>
      </c>
      <c r="K29" s="26">
        <v>8.8883477413856085</v>
      </c>
      <c r="L29" s="26">
        <v>13.332521612078413</v>
      </c>
      <c r="M29" s="20">
        <f t="shared" si="26"/>
        <v>-7</v>
      </c>
      <c r="N29" s="20">
        <f t="shared" si="28"/>
        <v>11</v>
      </c>
      <c r="O29" s="20">
        <v>-18</v>
      </c>
      <c r="P29" s="20">
        <v>5</v>
      </c>
      <c r="Q29" s="20">
        <v>6</v>
      </c>
      <c r="R29" s="20">
        <f t="shared" si="27"/>
        <v>18</v>
      </c>
      <c r="S29" s="20">
        <v>3</v>
      </c>
      <c r="T29" s="20">
        <v>6</v>
      </c>
      <c r="U29" s="20">
        <v>12</v>
      </c>
      <c r="V29" s="26">
        <v>-10.369739031616547</v>
      </c>
    </row>
    <row r="30" spans="1:22" ht="15" customHeight="1" x14ac:dyDescent="0.2">
      <c r="A30" s="3" t="s">
        <v>8</v>
      </c>
      <c r="B30" s="20">
        <f t="shared" si="23"/>
        <v>-12</v>
      </c>
      <c r="C30" s="20">
        <v>-2</v>
      </c>
      <c r="D30" s="20">
        <f t="shared" si="24"/>
        <v>-5</v>
      </c>
      <c r="E30" s="20">
        <f t="shared" si="25"/>
        <v>-11</v>
      </c>
      <c r="F30" s="20">
        <v>3</v>
      </c>
      <c r="G30" s="20">
        <v>2</v>
      </c>
      <c r="H30" s="20">
        <v>14</v>
      </c>
      <c r="I30" s="20">
        <v>6</v>
      </c>
      <c r="J30" s="26">
        <f t="shared" si="3"/>
        <v>-16.389092987182625</v>
      </c>
      <c r="K30" s="26">
        <v>4.4697526328679897</v>
      </c>
      <c r="L30" s="26">
        <v>20.858845620050616</v>
      </c>
      <c r="M30" s="20">
        <f t="shared" si="26"/>
        <v>-1</v>
      </c>
      <c r="N30" s="20">
        <f t="shared" si="28"/>
        <v>15</v>
      </c>
      <c r="O30" s="20">
        <v>-9</v>
      </c>
      <c r="P30" s="20">
        <v>9</v>
      </c>
      <c r="Q30" s="20">
        <v>6</v>
      </c>
      <c r="R30" s="20">
        <f t="shared" si="27"/>
        <v>16</v>
      </c>
      <c r="S30" s="20">
        <v>-8</v>
      </c>
      <c r="T30" s="20">
        <v>10</v>
      </c>
      <c r="U30" s="20">
        <v>6</v>
      </c>
      <c r="V30" s="26">
        <v>-1.4899175442893267</v>
      </c>
    </row>
    <row r="31" spans="1:22" ht="15" customHeight="1" x14ac:dyDescent="0.2">
      <c r="A31" s="1" t="s">
        <v>7</v>
      </c>
      <c r="B31" s="19">
        <f t="shared" si="23"/>
        <v>-1</v>
      </c>
      <c r="C31" s="19">
        <v>5</v>
      </c>
      <c r="D31" s="19">
        <f t="shared" si="24"/>
        <v>15</v>
      </c>
      <c r="E31" s="19">
        <f t="shared" si="25"/>
        <v>-6</v>
      </c>
      <c r="F31" s="19">
        <v>5</v>
      </c>
      <c r="G31" s="19">
        <v>5</v>
      </c>
      <c r="H31" s="19">
        <v>11</v>
      </c>
      <c r="I31" s="19">
        <v>4</v>
      </c>
      <c r="J31" s="30">
        <f t="shared" si="3"/>
        <v>-10.078696672649452</v>
      </c>
      <c r="K31" s="30">
        <v>8.3989138938745445</v>
      </c>
      <c r="L31" s="30">
        <v>18.477610566523996</v>
      </c>
      <c r="M31" s="19">
        <f t="shared" si="26"/>
        <v>5</v>
      </c>
      <c r="N31" s="19">
        <f t="shared" si="28"/>
        <v>8</v>
      </c>
      <c r="O31" s="19">
        <v>0</v>
      </c>
      <c r="P31" s="19">
        <v>5</v>
      </c>
      <c r="Q31" s="19">
        <v>3</v>
      </c>
      <c r="R31" s="19">
        <f t="shared" si="27"/>
        <v>3</v>
      </c>
      <c r="S31" s="19">
        <v>-14</v>
      </c>
      <c r="T31" s="19">
        <v>2</v>
      </c>
      <c r="U31" s="19">
        <v>1</v>
      </c>
      <c r="V31" s="30">
        <v>8.3989138938745462</v>
      </c>
    </row>
    <row r="32" spans="1:22" ht="15" customHeight="1" x14ac:dyDescent="0.2">
      <c r="A32" s="5" t="s">
        <v>6</v>
      </c>
      <c r="B32" s="18">
        <f t="shared" si="23"/>
        <v>3</v>
      </c>
      <c r="C32" s="18">
        <v>-1</v>
      </c>
      <c r="D32" s="18">
        <f t="shared" si="24"/>
        <v>5</v>
      </c>
      <c r="E32" s="18">
        <f t="shared" si="25"/>
        <v>1</v>
      </c>
      <c r="F32" s="18">
        <v>2</v>
      </c>
      <c r="G32" s="18">
        <v>1</v>
      </c>
      <c r="H32" s="18">
        <v>1</v>
      </c>
      <c r="I32" s="18">
        <v>0</v>
      </c>
      <c r="J32" s="25">
        <f t="shared" si="3"/>
        <v>6.3500347947112035</v>
      </c>
      <c r="K32" s="25">
        <v>12.700069589422407</v>
      </c>
      <c r="L32" s="25">
        <v>6.3500347947112035</v>
      </c>
      <c r="M32" s="18">
        <f t="shared" si="26"/>
        <v>2</v>
      </c>
      <c r="N32" s="18">
        <f t="shared" si="28"/>
        <v>7</v>
      </c>
      <c r="O32" s="22">
        <v>0</v>
      </c>
      <c r="P32" s="22">
        <v>1</v>
      </c>
      <c r="Q32" s="22">
        <v>6</v>
      </c>
      <c r="R32" s="22">
        <f t="shared" si="27"/>
        <v>5</v>
      </c>
      <c r="S32" s="22">
        <v>-4</v>
      </c>
      <c r="T32" s="22">
        <v>0</v>
      </c>
      <c r="U32" s="22">
        <v>5</v>
      </c>
      <c r="V32" s="29">
        <v>12.700069589422409</v>
      </c>
    </row>
    <row r="33" spans="1:22" ht="15" customHeight="1" x14ac:dyDescent="0.2">
      <c r="A33" s="3" t="s">
        <v>5</v>
      </c>
      <c r="B33" s="20">
        <f t="shared" si="23"/>
        <v>-9</v>
      </c>
      <c r="C33" s="20">
        <v>13</v>
      </c>
      <c r="D33" s="20">
        <f t="shared" si="24"/>
        <v>-23</v>
      </c>
      <c r="E33" s="20">
        <f>F33-H33</f>
        <v>-2</v>
      </c>
      <c r="F33" s="20">
        <v>3</v>
      </c>
      <c r="G33" s="20">
        <v>-2</v>
      </c>
      <c r="H33" s="20">
        <v>5</v>
      </c>
      <c r="I33" s="20">
        <v>-7</v>
      </c>
      <c r="J33" s="26">
        <f t="shared" si="3"/>
        <v>-3.2152924594785048</v>
      </c>
      <c r="K33" s="26">
        <v>4.822938689217759</v>
      </c>
      <c r="L33" s="26">
        <v>8.0382311486962639</v>
      </c>
      <c r="M33" s="20">
        <f>N33-R33</f>
        <v>-7</v>
      </c>
      <c r="N33" s="20">
        <f t="shared" si="28"/>
        <v>5</v>
      </c>
      <c r="O33" s="20">
        <v>-24</v>
      </c>
      <c r="P33" s="20">
        <v>2</v>
      </c>
      <c r="Q33" s="20">
        <v>3</v>
      </c>
      <c r="R33" s="20">
        <f t="shared" si="27"/>
        <v>12</v>
      </c>
      <c r="S33" s="20">
        <v>4</v>
      </c>
      <c r="T33" s="20">
        <v>5</v>
      </c>
      <c r="U33" s="20">
        <v>7</v>
      </c>
      <c r="V33" s="26">
        <v>-11.253523608174772</v>
      </c>
    </row>
    <row r="34" spans="1:22" ht="15" customHeight="1" x14ac:dyDescent="0.2">
      <c r="A34" s="3" t="s">
        <v>4</v>
      </c>
      <c r="B34" s="20">
        <f t="shared" si="23"/>
        <v>-3</v>
      </c>
      <c r="C34" s="20">
        <v>5</v>
      </c>
      <c r="D34" s="20">
        <f t="shared" si="24"/>
        <v>-3</v>
      </c>
      <c r="E34" s="20">
        <f t="shared" si="25"/>
        <v>-6</v>
      </c>
      <c r="F34" s="20">
        <v>3</v>
      </c>
      <c r="G34" s="20">
        <v>-3</v>
      </c>
      <c r="H34" s="20">
        <v>9</v>
      </c>
      <c r="I34" s="20">
        <v>3</v>
      </c>
      <c r="J34" s="26">
        <f t="shared" si="3"/>
        <v>-14.033064206074586</v>
      </c>
      <c r="K34" s="26">
        <v>7.016532103037294</v>
      </c>
      <c r="L34" s="26">
        <v>21.04959630911188</v>
      </c>
      <c r="M34" s="20">
        <f t="shared" si="26"/>
        <v>3</v>
      </c>
      <c r="N34" s="20">
        <f t="shared" si="28"/>
        <v>9</v>
      </c>
      <c r="O34" s="20">
        <v>-5</v>
      </c>
      <c r="P34" s="20">
        <v>6</v>
      </c>
      <c r="Q34" s="20">
        <v>3</v>
      </c>
      <c r="R34" s="20">
        <f t="shared" si="27"/>
        <v>6</v>
      </c>
      <c r="S34" s="20">
        <v>-8</v>
      </c>
      <c r="T34" s="20">
        <v>5</v>
      </c>
      <c r="U34" s="20">
        <v>1</v>
      </c>
      <c r="V34" s="26">
        <v>7.0165321030372922</v>
      </c>
    </row>
    <row r="35" spans="1:22" ht="15" customHeight="1" x14ac:dyDescent="0.2">
      <c r="A35" s="1" t="s">
        <v>3</v>
      </c>
      <c r="B35" s="19">
        <f t="shared" si="23"/>
        <v>-3</v>
      </c>
      <c r="C35" s="19">
        <v>4</v>
      </c>
      <c r="D35" s="19">
        <f t="shared" si="24"/>
        <v>2</v>
      </c>
      <c r="E35" s="19">
        <f t="shared" si="25"/>
        <v>-3</v>
      </c>
      <c r="F35" s="19">
        <v>4</v>
      </c>
      <c r="G35" s="19">
        <v>1</v>
      </c>
      <c r="H35" s="19">
        <v>7</v>
      </c>
      <c r="I35" s="19">
        <v>2</v>
      </c>
      <c r="J35" s="30">
        <f t="shared" si="3"/>
        <v>-6.7505085999630126</v>
      </c>
      <c r="K35" s="30">
        <v>9.0006781332840138</v>
      </c>
      <c r="L35" s="30">
        <v>15.751186733247026</v>
      </c>
      <c r="M35" s="19">
        <f t="shared" si="26"/>
        <v>0</v>
      </c>
      <c r="N35" s="19">
        <f t="shared" si="28"/>
        <v>4</v>
      </c>
      <c r="O35" s="24">
        <v>-2</v>
      </c>
      <c r="P35" s="24">
        <v>1</v>
      </c>
      <c r="Q35" s="24">
        <v>3</v>
      </c>
      <c r="R35" s="24">
        <f t="shared" si="27"/>
        <v>4</v>
      </c>
      <c r="S35" s="24">
        <v>-5</v>
      </c>
      <c r="T35" s="24">
        <v>1</v>
      </c>
      <c r="U35" s="24">
        <v>3</v>
      </c>
      <c r="V35" s="31">
        <v>0</v>
      </c>
    </row>
    <row r="36" spans="1:22" ht="15" customHeight="1" x14ac:dyDescent="0.2">
      <c r="A36" s="5" t="s">
        <v>2</v>
      </c>
      <c r="B36" s="18">
        <f t="shared" si="23"/>
        <v>-5</v>
      </c>
      <c r="C36" s="18">
        <v>-4</v>
      </c>
      <c r="D36" s="18">
        <f t="shared" si="24"/>
        <v>-3</v>
      </c>
      <c r="E36" s="18">
        <f t="shared" si="25"/>
        <v>-5</v>
      </c>
      <c r="F36" s="18">
        <v>1</v>
      </c>
      <c r="G36" s="18">
        <v>1</v>
      </c>
      <c r="H36" s="18">
        <v>6</v>
      </c>
      <c r="I36" s="18">
        <v>3</v>
      </c>
      <c r="J36" s="25">
        <f t="shared" si="3"/>
        <v>-30.100610258947718</v>
      </c>
      <c r="K36" s="25">
        <v>6.0201220517895422</v>
      </c>
      <c r="L36" s="25">
        <v>36.12073231073726</v>
      </c>
      <c r="M36" s="18">
        <f t="shared" si="26"/>
        <v>0</v>
      </c>
      <c r="N36" s="18">
        <f t="shared" si="28"/>
        <v>2</v>
      </c>
      <c r="O36" s="18">
        <v>1</v>
      </c>
      <c r="P36" s="18">
        <v>2</v>
      </c>
      <c r="Q36" s="18">
        <v>0</v>
      </c>
      <c r="R36" s="18">
        <f t="shared" si="27"/>
        <v>2</v>
      </c>
      <c r="S36" s="18">
        <v>2</v>
      </c>
      <c r="T36" s="18">
        <v>1</v>
      </c>
      <c r="U36" s="18">
        <v>1</v>
      </c>
      <c r="V36" s="25">
        <v>0</v>
      </c>
    </row>
    <row r="37" spans="1:22" ht="15" customHeight="1" x14ac:dyDescent="0.2">
      <c r="A37" s="3" t="s">
        <v>1</v>
      </c>
      <c r="B37" s="20">
        <f t="shared" si="23"/>
        <v>-1</v>
      </c>
      <c r="C37" s="20">
        <v>6</v>
      </c>
      <c r="D37" s="20">
        <f t="shared" si="24"/>
        <v>-5</v>
      </c>
      <c r="E37" s="20">
        <f t="shared" si="25"/>
        <v>1</v>
      </c>
      <c r="F37" s="20">
        <v>1</v>
      </c>
      <c r="G37" s="20">
        <v>0</v>
      </c>
      <c r="H37" s="20">
        <v>0</v>
      </c>
      <c r="I37" s="20">
        <v>-4</v>
      </c>
      <c r="J37" s="26">
        <f t="shared" si="3"/>
        <v>8.2653985507246386</v>
      </c>
      <c r="K37" s="26">
        <v>8.2653985507246386</v>
      </c>
      <c r="L37" s="26">
        <v>0</v>
      </c>
      <c r="M37" s="20">
        <f t="shared" si="26"/>
        <v>-2</v>
      </c>
      <c r="N37" s="20">
        <f t="shared" si="28"/>
        <v>2</v>
      </c>
      <c r="O37" s="20">
        <v>-8</v>
      </c>
      <c r="P37" s="20">
        <v>1</v>
      </c>
      <c r="Q37" s="20">
        <v>1</v>
      </c>
      <c r="R37" s="20">
        <f t="shared" si="27"/>
        <v>4</v>
      </c>
      <c r="S37" s="20">
        <v>1</v>
      </c>
      <c r="T37" s="20">
        <v>0</v>
      </c>
      <c r="U37" s="20">
        <v>4</v>
      </c>
      <c r="V37" s="26">
        <v>-16.530797101449277</v>
      </c>
    </row>
    <row r="38" spans="1:22" ht="15" customHeight="1" x14ac:dyDescent="0.2">
      <c r="A38" s="1" t="s">
        <v>0</v>
      </c>
      <c r="B38" s="19">
        <f t="shared" si="23"/>
        <v>-5</v>
      </c>
      <c r="C38" s="19">
        <v>0</v>
      </c>
      <c r="D38" s="19">
        <f t="shared" si="24"/>
        <v>3</v>
      </c>
      <c r="E38" s="19">
        <f t="shared" si="25"/>
        <v>-4</v>
      </c>
      <c r="F38" s="19">
        <v>0</v>
      </c>
      <c r="G38" s="19">
        <v>0</v>
      </c>
      <c r="H38" s="19">
        <v>4</v>
      </c>
      <c r="I38" s="19">
        <v>-2</v>
      </c>
      <c r="J38" s="30">
        <f t="shared" si="3"/>
        <v>-36.924633282751643</v>
      </c>
      <c r="K38" s="30">
        <v>0</v>
      </c>
      <c r="L38" s="30">
        <v>36.924633282751643</v>
      </c>
      <c r="M38" s="19">
        <f t="shared" si="26"/>
        <v>-1</v>
      </c>
      <c r="N38" s="19">
        <f t="shared" si="28"/>
        <v>1</v>
      </c>
      <c r="O38" s="19">
        <v>-1</v>
      </c>
      <c r="P38" s="19">
        <v>0</v>
      </c>
      <c r="Q38" s="19">
        <v>1</v>
      </c>
      <c r="R38" s="19">
        <f t="shared" si="27"/>
        <v>2</v>
      </c>
      <c r="S38" s="19">
        <v>-2</v>
      </c>
      <c r="T38" s="19">
        <v>2</v>
      </c>
      <c r="U38" s="19">
        <v>0</v>
      </c>
      <c r="V38" s="30">
        <v>-9.2311583206879106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2024-10-28T05:28:27Z</dcterms:modified>
</cp:coreProperties>
</file>