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6公表分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22" l="1"/>
  <c r="N10" i="11"/>
  <c r="P9" i="8"/>
  <c r="O9" i="5"/>
  <c r="O9" i="15"/>
  <c r="P9" i="10"/>
  <c r="N10" i="4"/>
  <c r="P9" i="14"/>
  <c r="O9" i="11"/>
  <c r="O9" i="18"/>
  <c r="O9" i="10"/>
  <c r="O9" i="12"/>
  <c r="N10" i="10"/>
  <c r="P9" i="7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H9" i="4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K38" i="18"/>
  <c r="AH40" i="21"/>
  <c r="AH40" i="7"/>
  <c r="W40" i="7" s="1"/>
  <c r="AK42" i="8"/>
  <c r="AC42" i="8" s="1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<sst xmlns="http://schemas.openxmlformats.org/spreadsheetml/2006/main" count="7700" uniqueCount="97">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</sst>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280</v>
      </c>
      <c r="C9" s="17">
        <f>SUM(C10:C30)</f>
        <v>145</v>
      </c>
      <c r="D9" s="17">
        <f>SUM(D10:D30)</f>
        <v>135</v>
      </c>
      <c r="E9" s="17">
        <f>F9+G9</f>
        <v>36</v>
      </c>
      <c r="F9" s="17">
        <f>SUM(F10:F30)</f>
        <v>14</v>
      </c>
      <c r="G9" s="17">
        <f>SUM(G10:G30)</f>
        <v>22</v>
      </c>
      <c r="H9" s="15">
        <f>IF(B9=E9,0,(1-(B9/(B9-E9)))*-100)</f>
        <v>14.754098360655732</v>
      </c>
      <c r="I9" s="15">
        <f>IF(C9=F9,0,(1-(C9/(C9-F9)))*-100)</f>
        <v>10.687022900763354</v>
      </c>
      <c r="J9" s="15">
        <f>IF(D9=G9,0,(1-(D9/(D9-G9)))*-100)</f>
        <v>19.469026548672574</v>
      </c>
      <c r="K9" s="17">
        <f>L9+M9</f>
        <v>-44</v>
      </c>
      <c r="L9" s="17">
        <f>SUM(L10:L30)</f>
        <v>-16</v>
      </c>
      <c r="M9" s="17">
        <f>SUM(M10:M30)</f>
        <v>-28</v>
      </c>
      <c r="N9" s="15">
        <f>IF(B9=K9,0,(1-(B9/(B9-K9)))*-100)</f>
        <v>-13.580246913580252</v>
      </c>
      <c r="O9" s="15">
        <f t="shared" ref="O9" si="0">IF(C9=L9,0,(1-(C9/(C9-L9)))*-100)</f>
        <v>-9.9378881987577614</v>
      </c>
      <c r="P9" s="15">
        <f>IF(D9=M9,0,(1-(D9/(D9-M9)))*-100)</f>
        <v>-17.177914110429448</v>
      </c>
      <c r="Q9" s="17">
        <f>R9+S9</f>
        <v>671</v>
      </c>
      <c r="R9" s="17">
        <f>SUM(R10:R30)</f>
        <v>332</v>
      </c>
      <c r="S9" s="17">
        <f>SUM(S10:S30)</f>
        <v>339</v>
      </c>
      <c r="T9" s="17">
        <f>U9+V9</f>
        <v>41</v>
      </c>
      <c r="U9" s="17">
        <f>SUM(U10:U30)</f>
        <v>42</v>
      </c>
      <c r="V9" s="17">
        <f>SUM(V10:V30)</f>
        <v>-1</v>
      </c>
      <c r="W9" s="15">
        <f>IF(Q9=T9,IF(Q9&gt;0,"皆増",0),(1-(Q9/(Q9-T9)))*-100)</f>
        <v>6.507936507936507</v>
      </c>
      <c r="X9" s="15">
        <f t="shared" ref="X9:Y30" si="1">IF(R9=U9,IF(R9&gt;0,"皆増",0),(1-(R9/(R9-U9)))*-100)</f>
        <v>14.482758620689662</v>
      </c>
      <c r="Y9" s="15">
        <f t="shared" si="1"/>
        <v>-0.29411764705882248</v>
      </c>
      <c r="Z9" s="17">
        <f>AA9+AB9</f>
        <v>25</v>
      </c>
      <c r="AA9" s="17">
        <f>SUM(AA10:AA30)</f>
        <v>18</v>
      </c>
      <c r="AB9" s="17">
        <f>SUM(AB10:AB30)</f>
        <v>7</v>
      </c>
      <c r="AC9" s="15">
        <f>IF(Q9=Z9,IF(Q9&gt;0,"皆増",0),(1-(Q9/(Q9-Z9)))*-100)</f>
        <v>3.8699690402476783</v>
      </c>
      <c r="AD9" s="15">
        <f t="shared" ref="AD9:AE30" si="2">IF(R9=AA9,IF(R9&gt;0,"皆増",0),(1-(R9/(R9-AA9)))*-100)</f>
        <v>5.7324840764331197</v>
      </c>
      <c r="AE9" s="15">
        <f t="shared" si="2"/>
        <v>2.108433734939763</v>
      </c>
      <c r="AH9" s="4">
        <f t="shared" ref="AH9:AH30" si="3">Q9-T9</f>
        <v>630</v>
      </c>
      <c r="AI9" s="4">
        <f t="shared" ref="AI9:AI30" si="4">R9-U9</f>
        <v>290</v>
      </c>
      <c r="AJ9" s="4">
        <f t="shared" ref="AJ9:AJ30" si="5">S9-V9</f>
        <v>340</v>
      </c>
      <c r="AK9" s="4">
        <f t="shared" ref="AK9:AK30" si="6">Q9-Z9</f>
        <v>646</v>
      </c>
      <c r="AL9" s="4">
        <f t="shared" ref="AL9:AL30" si="7">R9-AA9</f>
        <v>314</v>
      </c>
      <c r="AM9" s="4">
        <f t="shared" ref="AM9:AM30" si="8">S9-AB9</f>
        <v>332</v>
      </c>
    </row>
    <row r="10" spans="1:39" s="1" customFormat="1" ht="18" customHeight="1" x14ac:dyDescent="0.2">
      <c r="A10" s="4" t="s">
        <v>1</v>
      </c>
      <c r="B10" s="17">
        <f t="shared" ref="B10" si="9">C10+D10</f>
        <v>280</v>
      </c>
      <c r="C10" s="17">
        <v>145</v>
      </c>
      <c r="D10" s="17">
        <v>135</v>
      </c>
      <c r="E10" s="17">
        <f t="shared" ref="E10" si="10">F10+G10</f>
        <v>36</v>
      </c>
      <c r="F10" s="17">
        <v>14</v>
      </c>
      <c r="G10" s="17">
        <v>22</v>
      </c>
      <c r="H10" s="15">
        <f>IF(B10=E10,0,(1-(B10/(B10-E10)))*-100)</f>
        <v>14.754098360655732</v>
      </c>
      <c r="I10" s="15">
        <f t="shared" ref="I10" si="11">IF(C10=F10,0,(1-(C10/(C10-F10)))*-100)</f>
        <v>10.687022900763354</v>
      </c>
      <c r="J10" s="15">
        <f>IF(D10=G10,0,(1-(D10/(D10-G10)))*-100)</f>
        <v>19.469026548672574</v>
      </c>
      <c r="K10" s="17">
        <f t="shared" ref="K10" si="12">L10+M10</f>
        <v>-44</v>
      </c>
      <c r="L10" s="17">
        <v>-16</v>
      </c>
      <c r="M10" s="17">
        <v>-28</v>
      </c>
      <c r="N10" s="15">
        <f>IF(B10=K10,0,(1-(B10/(B10-K10)))*-100)</f>
        <v>-13.580246913580252</v>
      </c>
      <c r="O10" s="15">
        <f t="shared" ref="O10" si="13">IF(C10=L10,0,(1-(C10/(C10-L10)))*-100)</f>
        <v>-9.9378881987577614</v>
      </c>
      <c r="P10" s="15">
        <f t="shared" ref="P10" si="14">IF(D10=M10,0,(1-(D10/(D10-M10)))*-100)</f>
        <v>-17.177914110429448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-1</v>
      </c>
      <c r="V13" s="17">
        <v>0</v>
      </c>
      <c r="W13" s="15">
        <f t="shared" si="17"/>
        <v>-100</v>
      </c>
      <c r="X13" s="15">
        <f t="shared" si="1"/>
        <v>-100</v>
      </c>
      <c r="Y13" s="15">
        <f t="shared" si="1"/>
        <v>0</v>
      </c>
      <c r="Z13" s="17">
        <f t="shared" si="18"/>
        <v>-1</v>
      </c>
      <c r="AA13" s="17">
        <v>0</v>
      </c>
      <c r="AB13" s="17">
        <v>-1</v>
      </c>
      <c r="AC13" s="15">
        <f t="shared" si="19"/>
        <v>-100</v>
      </c>
      <c r="AD13" s="15">
        <f t="shared" si="2"/>
        <v>0</v>
      </c>
      <c r="AE13" s="15">
        <f t="shared" si="2"/>
        <v>-100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1</v>
      </c>
      <c r="AL13" s="4">
        <f t="shared" si="7"/>
        <v>0</v>
      </c>
      <c r="AM13" s="4">
        <f t="shared" si="8"/>
        <v>1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1</v>
      </c>
      <c r="S14" s="17">
        <v>0</v>
      </c>
      <c r="T14" s="17">
        <f t="shared" si="16"/>
        <v>0</v>
      </c>
      <c r="U14" s="17">
        <v>1</v>
      </c>
      <c r="V14" s="17">
        <v>-1</v>
      </c>
      <c r="W14" s="15">
        <f t="shared" si="17"/>
        <v>0</v>
      </c>
      <c r="X14" s="15" t="str">
        <f t="shared" si="1"/>
        <v>皆増</v>
      </c>
      <c r="Y14" s="15">
        <f t="shared" si="1"/>
        <v>-100</v>
      </c>
      <c r="Z14" s="17">
        <f t="shared" si="18"/>
        <v>1</v>
      </c>
      <c r="AA14" s="17">
        <v>1</v>
      </c>
      <c r="AB14" s="17">
        <v>0</v>
      </c>
      <c r="AC14" s="15" t="str">
        <f t="shared" si="19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1</v>
      </c>
      <c r="AI14" s="4">
        <f t="shared" si="4"/>
        <v>0</v>
      </c>
      <c r="AJ14" s="4">
        <f t="shared" si="5"/>
        <v>1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-2</v>
      </c>
      <c r="U15" s="17">
        <v>-1</v>
      </c>
      <c r="V15" s="17">
        <v>-1</v>
      </c>
      <c r="W15" s="15">
        <f t="shared" si="17"/>
        <v>-100</v>
      </c>
      <c r="X15" s="15">
        <f t="shared" si="1"/>
        <v>-100</v>
      </c>
      <c r="Y15" s="15">
        <f t="shared" si="1"/>
        <v>-100</v>
      </c>
      <c r="Z15" s="17">
        <f t="shared" si="18"/>
        <v>-2</v>
      </c>
      <c r="AA15" s="17">
        <v>-1</v>
      </c>
      <c r="AB15" s="17">
        <v>-1</v>
      </c>
      <c r="AC15" s="15">
        <f t="shared" si="19"/>
        <v>-100</v>
      </c>
      <c r="AD15" s="15">
        <f t="shared" si="2"/>
        <v>-100</v>
      </c>
      <c r="AE15" s="15">
        <f t="shared" si="2"/>
        <v>-100</v>
      </c>
      <c r="AH15" s="4">
        <f t="shared" si="3"/>
        <v>2</v>
      </c>
      <c r="AI15" s="4">
        <f t="shared" si="4"/>
        <v>1</v>
      </c>
      <c r="AJ15" s="4">
        <f t="shared" si="5"/>
        <v>1</v>
      </c>
      <c r="AK15" s="4">
        <f t="shared" si="6"/>
        <v>2</v>
      </c>
      <c r="AL15" s="4">
        <f t="shared" si="7"/>
        <v>1</v>
      </c>
      <c r="AM15" s="4">
        <f t="shared" si="8"/>
        <v>1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2</v>
      </c>
      <c r="R16" s="17">
        <v>2</v>
      </c>
      <c r="S16" s="17">
        <v>0</v>
      </c>
      <c r="T16" s="17">
        <f t="shared" si="16"/>
        <v>2</v>
      </c>
      <c r="U16" s="17">
        <v>2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2</v>
      </c>
      <c r="AA16" s="17">
        <v>2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-1</v>
      </c>
      <c r="U17" s="17">
        <v>0</v>
      </c>
      <c r="V17" s="17">
        <v>-1</v>
      </c>
      <c r="W17" s="15">
        <f t="shared" si="17"/>
        <v>-50</v>
      </c>
      <c r="X17" s="15">
        <f t="shared" si="1"/>
        <v>0</v>
      </c>
      <c r="Y17" s="15">
        <f t="shared" si="1"/>
        <v>-100</v>
      </c>
      <c r="Z17" s="17">
        <f t="shared" si="18"/>
        <v>0</v>
      </c>
      <c r="AA17" s="17">
        <v>1</v>
      </c>
      <c r="AB17" s="17">
        <v>-1</v>
      </c>
      <c r="AC17" s="15">
        <f t="shared" si="19"/>
        <v>0</v>
      </c>
      <c r="AD17" s="15" t="str">
        <f t="shared" si="2"/>
        <v>皆増</v>
      </c>
      <c r="AE17" s="15">
        <f t="shared" si="2"/>
        <v>-100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1</v>
      </c>
      <c r="U18" s="17">
        <v>1</v>
      </c>
      <c r="V18" s="17">
        <v>0</v>
      </c>
      <c r="W18" s="15" t="str">
        <f t="shared" si="17"/>
        <v>皆増</v>
      </c>
      <c r="X18" s="15" t="str">
        <f t="shared" si="1"/>
        <v>皆増</v>
      </c>
      <c r="Y18" s="15">
        <f t="shared" si="1"/>
        <v>0</v>
      </c>
      <c r="Z18" s="17">
        <f t="shared" si="18"/>
        <v>-3</v>
      </c>
      <c r="AA18" s="17">
        <v>-1</v>
      </c>
      <c r="AB18" s="17">
        <v>-2</v>
      </c>
      <c r="AC18" s="15">
        <f t="shared" si="19"/>
        <v>-75</v>
      </c>
      <c r="AD18" s="15">
        <f t="shared" si="2"/>
        <v>-50</v>
      </c>
      <c r="AE18" s="15">
        <f t="shared" si="2"/>
        <v>-100</v>
      </c>
      <c r="AH18" s="4">
        <f t="shared" si="3"/>
        <v>0</v>
      </c>
      <c r="AI18" s="4">
        <f t="shared" si="4"/>
        <v>0</v>
      </c>
      <c r="AJ18" s="4">
        <f t="shared" si="5"/>
        <v>0</v>
      </c>
      <c r="AK18" s="4">
        <f t="shared" si="6"/>
        <v>4</v>
      </c>
      <c r="AL18" s="4">
        <f t="shared" si="7"/>
        <v>2</v>
      </c>
      <c r="AM18" s="4">
        <f t="shared" si="8"/>
        <v>2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1</v>
      </c>
      <c r="R19" s="17">
        <v>1</v>
      </c>
      <c r="S19" s="17">
        <v>0</v>
      </c>
      <c r="T19" s="17">
        <f t="shared" si="16"/>
        <v>-2</v>
      </c>
      <c r="U19" s="17">
        <v>-1</v>
      </c>
      <c r="V19" s="17">
        <v>-1</v>
      </c>
      <c r="W19" s="15">
        <f t="shared" si="17"/>
        <v>-66.666666666666671</v>
      </c>
      <c r="X19" s="15">
        <f t="shared" si="1"/>
        <v>-50</v>
      </c>
      <c r="Y19" s="15">
        <f t="shared" si="1"/>
        <v>-100</v>
      </c>
      <c r="Z19" s="17">
        <f t="shared" si="18"/>
        <v>-4</v>
      </c>
      <c r="AA19" s="17">
        <v>-2</v>
      </c>
      <c r="AB19" s="17">
        <v>-2</v>
      </c>
      <c r="AC19" s="15">
        <f t="shared" si="19"/>
        <v>-80</v>
      </c>
      <c r="AD19" s="15">
        <f t="shared" si="2"/>
        <v>-66.666666666666671</v>
      </c>
      <c r="AE19" s="15">
        <f t="shared" si="2"/>
        <v>-100</v>
      </c>
      <c r="AH19" s="4">
        <f t="shared" si="3"/>
        <v>3</v>
      </c>
      <c r="AI19" s="4">
        <f t="shared" si="4"/>
        <v>2</v>
      </c>
      <c r="AJ19" s="4">
        <f t="shared" si="5"/>
        <v>1</v>
      </c>
      <c r="AK19" s="4">
        <f t="shared" si="6"/>
        <v>5</v>
      </c>
      <c r="AL19" s="4">
        <f t="shared" si="7"/>
        <v>3</v>
      </c>
      <c r="AM19" s="4">
        <f t="shared" si="8"/>
        <v>2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4</v>
      </c>
      <c r="R20" s="17">
        <v>3</v>
      </c>
      <c r="S20" s="17">
        <v>1</v>
      </c>
      <c r="T20" s="17">
        <f t="shared" si="16"/>
        <v>-3</v>
      </c>
      <c r="U20" s="17">
        <v>-2</v>
      </c>
      <c r="V20" s="17">
        <v>-1</v>
      </c>
      <c r="W20" s="15">
        <f t="shared" si="17"/>
        <v>-42.857142857142861</v>
      </c>
      <c r="X20" s="15">
        <f t="shared" si="1"/>
        <v>-40</v>
      </c>
      <c r="Y20" s="15">
        <f t="shared" si="1"/>
        <v>-50</v>
      </c>
      <c r="Z20" s="17">
        <f t="shared" si="18"/>
        <v>-5</v>
      </c>
      <c r="AA20" s="17">
        <v>-5</v>
      </c>
      <c r="AB20" s="17">
        <v>0</v>
      </c>
      <c r="AC20" s="15">
        <f t="shared" si="19"/>
        <v>-55.555555555555557</v>
      </c>
      <c r="AD20" s="15">
        <f t="shared" si="2"/>
        <v>-62.5</v>
      </c>
      <c r="AE20" s="15">
        <f t="shared" si="2"/>
        <v>0</v>
      </c>
      <c r="AH20" s="4">
        <f t="shared" si="3"/>
        <v>7</v>
      </c>
      <c r="AI20" s="4">
        <f t="shared" si="4"/>
        <v>5</v>
      </c>
      <c r="AJ20" s="4">
        <f t="shared" si="5"/>
        <v>2</v>
      </c>
      <c r="AK20" s="4">
        <f t="shared" si="6"/>
        <v>9</v>
      </c>
      <c r="AL20" s="4">
        <f t="shared" si="7"/>
        <v>8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6</v>
      </c>
      <c r="S21" s="17">
        <v>1</v>
      </c>
      <c r="T21" s="17">
        <f t="shared" si="16"/>
        <v>-2</v>
      </c>
      <c r="U21" s="17">
        <v>0</v>
      </c>
      <c r="V21" s="17">
        <v>-2</v>
      </c>
      <c r="W21" s="15">
        <f t="shared" si="17"/>
        <v>-22.222222222222221</v>
      </c>
      <c r="X21" s="15">
        <f t="shared" si="1"/>
        <v>0</v>
      </c>
      <c r="Y21" s="15">
        <f t="shared" si="1"/>
        <v>-66.666666666666671</v>
      </c>
      <c r="Z21" s="17">
        <f t="shared" si="18"/>
        <v>0</v>
      </c>
      <c r="AA21" s="17">
        <v>2</v>
      </c>
      <c r="AB21" s="17">
        <v>-2</v>
      </c>
      <c r="AC21" s="15">
        <f t="shared" si="19"/>
        <v>0</v>
      </c>
      <c r="AD21" s="15">
        <f t="shared" si="2"/>
        <v>50</v>
      </c>
      <c r="AE21" s="15">
        <f t="shared" si="2"/>
        <v>-66.666666666666671</v>
      </c>
      <c r="AH21" s="4">
        <f t="shared" si="3"/>
        <v>9</v>
      </c>
      <c r="AI21" s="4">
        <f t="shared" si="4"/>
        <v>6</v>
      </c>
      <c r="AJ21" s="4">
        <f t="shared" si="5"/>
        <v>3</v>
      </c>
      <c r="AK21" s="4">
        <f t="shared" si="6"/>
        <v>7</v>
      </c>
      <c r="AL21" s="4">
        <f t="shared" si="7"/>
        <v>4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25</v>
      </c>
      <c r="R22" s="17">
        <v>15</v>
      </c>
      <c r="S22" s="17">
        <v>10</v>
      </c>
      <c r="T22" s="17">
        <f t="shared" si="16"/>
        <v>14</v>
      </c>
      <c r="U22" s="17">
        <v>7</v>
      </c>
      <c r="V22" s="17">
        <v>7</v>
      </c>
      <c r="W22" s="15">
        <f t="shared" si="17"/>
        <v>127.27272727272729</v>
      </c>
      <c r="X22" s="15">
        <f t="shared" si="1"/>
        <v>87.5</v>
      </c>
      <c r="Y22" s="15">
        <f t="shared" si="1"/>
        <v>233.33333333333334</v>
      </c>
      <c r="Z22" s="17">
        <f t="shared" si="18"/>
        <v>14</v>
      </c>
      <c r="AA22" s="17">
        <v>6</v>
      </c>
      <c r="AB22" s="17">
        <v>8</v>
      </c>
      <c r="AC22" s="15">
        <f t="shared" si="19"/>
        <v>127.27272727272729</v>
      </c>
      <c r="AD22" s="15">
        <f t="shared" si="2"/>
        <v>66.666666666666671</v>
      </c>
      <c r="AE22" s="15">
        <f t="shared" si="2"/>
        <v>400</v>
      </c>
      <c r="AH22" s="4">
        <f t="shared" si="3"/>
        <v>11</v>
      </c>
      <c r="AI22" s="4">
        <f t="shared" si="4"/>
        <v>8</v>
      </c>
      <c r="AJ22" s="4">
        <f t="shared" si="5"/>
        <v>3</v>
      </c>
      <c r="AK22" s="4">
        <f t="shared" si="6"/>
        <v>11</v>
      </c>
      <c r="AL22" s="4">
        <f t="shared" si="7"/>
        <v>9</v>
      </c>
      <c r="AM22" s="4">
        <f t="shared" si="8"/>
        <v>2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28</v>
      </c>
      <c r="R23" s="17">
        <v>20</v>
      </c>
      <c r="S23" s="17">
        <v>8</v>
      </c>
      <c r="T23" s="17">
        <f t="shared" si="16"/>
        <v>1</v>
      </c>
      <c r="U23" s="17">
        <v>-1</v>
      </c>
      <c r="V23" s="17">
        <v>2</v>
      </c>
      <c r="W23" s="15">
        <f t="shared" si="17"/>
        <v>3.7037037037036979</v>
      </c>
      <c r="X23" s="15">
        <f t="shared" si="1"/>
        <v>-4.7619047619047672</v>
      </c>
      <c r="Y23" s="15">
        <f t="shared" si="1"/>
        <v>33.333333333333329</v>
      </c>
      <c r="Z23" s="17">
        <f t="shared" si="18"/>
        <v>-3</v>
      </c>
      <c r="AA23" s="17">
        <v>-2</v>
      </c>
      <c r="AB23" s="17">
        <v>-1</v>
      </c>
      <c r="AC23" s="15">
        <f t="shared" si="19"/>
        <v>-9.6774193548387117</v>
      </c>
      <c r="AD23" s="15">
        <f t="shared" si="2"/>
        <v>-9.0909090909090935</v>
      </c>
      <c r="AE23" s="15">
        <f t="shared" si="2"/>
        <v>-11.111111111111116</v>
      </c>
      <c r="AH23" s="4">
        <f t="shared" si="3"/>
        <v>27</v>
      </c>
      <c r="AI23" s="4">
        <f t="shared" si="4"/>
        <v>21</v>
      </c>
      <c r="AJ23" s="4">
        <f t="shared" si="5"/>
        <v>6</v>
      </c>
      <c r="AK23" s="4">
        <f t="shared" si="6"/>
        <v>31</v>
      </c>
      <c r="AL23" s="4">
        <f t="shared" si="7"/>
        <v>22</v>
      </c>
      <c r="AM23" s="4">
        <f t="shared" si="8"/>
        <v>9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57</v>
      </c>
      <c r="R24" s="17">
        <v>40</v>
      </c>
      <c r="S24" s="17">
        <v>17</v>
      </c>
      <c r="T24" s="17">
        <f t="shared" si="16"/>
        <v>9</v>
      </c>
      <c r="U24" s="17">
        <v>12</v>
      </c>
      <c r="V24" s="17">
        <v>-3</v>
      </c>
      <c r="W24" s="15">
        <f t="shared" si="17"/>
        <v>18.75</v>
      </c>
      <c r="X24" s="15">
        <f t="shared" si="1"/>
        <v>42.857142857142861</v>
      </c>
      <c r="Y24" s="15">
        <f t="shared" si="1"/>
        <v>-15.000000000000002</v>
      </c>
      <c r="Z24" s="17">
        <f t="shared" si="18"/>
        <v>-3</v>
      </c>
      <c r="AA24" s="17">
        <v>-3</v>
      </c>
      <c r="AB24" s="17">
        <v>0</v>
      </c>
      <c r="AC24" s="15">
        <f t="shared" si="19"/>
        <v>-5.0000000000000044</v>
      </c>
      <c r="AD24" s="15">
        <f t="shared" si="2"/>
        <v>-6.9767441860465134</v>
      </c>
      <c r="AE24" s="15">
        <f t="shared" si="2"/>
        <v>0</v>
      </c>
      <c r="AH24" s="4">
        <f t="shared" si="3"/>
        <v>48</v>
      </c>
      <c r="AI24" s="4">
        <f t="shared" si="4"/>
        <v>28</v>
      </c>
      <c r="AJ24" s="4">
        <f t="shared" si="5"/>
        <v>20</v>
      </c>
      <c r="AK24" s="4">
        <f t="shared" si="6"/>
        <v>60</v>
      </c>
      <c r="AL24" s="4">
        <f t="shared" si="7"/>
        <v>43</v>
      </c>
      <c r="AM24" s="4">
        <f t="shared" si="8"/>
        <v>17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76</v>
      </c>
      <c r="R25" s="17">
        <v>49</v>
      </c>
      <c r="S25" s="17">
        <v>27</v>
      </c>
      <c r="T25" s="17">
        <f t="shared" si="16"/>
        <v>18</v>
      </c>
      <c r="U25" s="17">
        <v>13</v>
      </c>
      <c r="V25" s="17">
        <v>5</v>
      </c>
      <c r="W25" s="15">
        <f t="shared" si="17"/>
        <v>31.034482758620683</v>
      </c>
      <c r="X25" s="15">
        <f t="shared" si="1"/>
        <v>36.111111111111114</v>
      </c>
      <c r="Y25" s="15">
        <f t="shared" si="1"/>
        <v>22.72727272727273</v>
      </c>
      <c r="Z25" s="17">
        <f t="shared" si="18"/>
        <v>26</v>
      </c>
      <c r="AA25" s="17">
        <v>15</v>
      </c>
      <c r="AB25" s="17">
        <v>11</v>
      </c>
      <c r="AC25" s="15">
        <f t="shared" si="19"/>
        <v>52</v>
      </c>
      <c r="AD25" s="15">
        <f t="shared" si="2"/>
        <v>44.117647058823529</v>
      </c>
      <c r="AE25" s="15">
        <f t="shared" si="2"/>
        <v>68.75</v>
      </c>
      <c r="AH25" s="4">
        <f t="shared" si="3"/>
        <v>58</v>
      </c>
      <c r="AI25" s="4">
        <f t="shared" si="4"/>
        <v>36</v>
      </c>
      <c r="AJ25" s="4">
        <f t="shared" si="5"/>
        <v>22</v>
      </c>
      <c r="AK25" s="4">
        <f t="shared" si="6"/>
        <v>50</v>
      </c>
      <c r="AL25" s="4">
        <f t="shared" si="7"/>
        <v>34</v>
      </c>
      <c r="AM25" s="4">
        <f t="shared" si="8"/>
        <v>16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88</v>
      </c>
      <c r="R26" s="17">
        <v>42</v>
      </c>
      <c r="S26" s="17">
        <v>46</v>
      </c>
      <c r="T26" s="17">
        <f t="shared" si="16"/>
        <v>4</v>
      </c>
      <c r="U26" s="17">
        <v>-1</v>
      </c>
      <c r="V26" s="17">
        <v>5</v>
      </c>
      <c r="W26" s="15">
        <f t="shared" si="17"/>
        <v>4.7619047619047672</v>
      </c>
      <c r="X26" s="15">
        <f t="shared" si="1"/>
        <v>-2.3255813953488413</v>
      </c>
      <c r="Y26" s="15">
        <f t="shared" si="1"/>
        <v>12.195121951219523</v>
      </c>
      <c r="Z26" s="17">
        <f t="shared" si="18"/>
        <v>-8</v>
      </c>
      <c r="AA26" s="17">
        <v>-18</v>
      </c>
      <c r="AB26" s="17">
        <v>10</v>
      </c>
      <c r="AC26" s="15">
        <f t="shared" si="19"/>
        <v>-8.3333333333333375</v>
      </c>
      <c r="AD26" s="15">
        <f t="shared" si="2"/>
        <v>-30.000000000000004</v>
      </c>
      <c r="AE26" s="15">
        <f t="shared" si="2"/>
        <v>27.777777777777768</v>
      </c>
      <c r="AH26" s="4">
        <f t="shared" si="3"/>
        <v>84</v>
      </c>
      <c r="AI26" s="4">
        <f t="shared" si="4"/>
        <v>43</v>
      </c>
      <c r="AJ26" s="4">
        <f t="shared" si="5"/>
        <v>41</v>
      </c>
      <c r="AK26" s="4">
        <f t="shared" si="6"/>
        <v>96</v>
      </c>
      <c r="AL26" s="4">
        <f t="shared" si="7"/>
        <v>60</v>
      </c>
      <c r="AM26" s="4">
        <f t="shared" si="8"/>
        <v>36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138</v>
      </c>
      <c r="R27" s="17">
        <v>67</v>
      </c>
      <c r="S27" s="17">
        <v>71</v>
      </c>
      <c r="T27" s="17">
        <f t="shared" si="16"/>
        <v>15</v>
      </c>
      <c r="U27" s="17">
        <v>10</v>
      </c>
      <c r="V27" s="17">
        <v>5</v>
      </c>
      <c r="W27" s="15">
        <f t="shared" si="17"/>
        <v>12.195121951219523</v>
      </c>
      <c r="X27" s="15">
        <f t="shared" si="1"/>
        <v>17.543859649122815</v>
      </c>
      <c r="Y27" s="15">
        <f t="shared" si="1"/>
        <v>7.575757575757569</v>
      </c>
      <c r="Z27" s="17">
        <f t="shared" si="18"/>
        <v>19</v>
      </c>
      <c r="AA27" s="17">
        <v>6</v>
      </c>
      <c r="AB27" s="17">
        <v>13</v>
      </c>
      <c r="AC27" s="15">
        <f t="shared" si="19"/>
        <v>15.96638655462186</v>
      </c>
      <c r="AD27" s="15">
        <f t="shared" si="2"/>
        <v>9.8360655737705027</v>
      </c>
      <c r="AE27" s="15">
        <f t="shared" si="2"/>
        <v>22.413793103448263</v>
      </c>
      <c r="AH27" s="4">
        <f t="shared" si="3"/>
        <v>123</v>
      </c>
      <c r="AI27" s="4">
        <f t="shared" si="4"/>
        <v>57</v>
      </c>
      <c r="AJ27" s="4">
        <f t="shared" si="5"/>
        <v>66</v>
      </c>
      <c r="AK27" s="4">
        <f t="shared" si="6"/>
        <v>119</v>
      </c>
      <c r="AL27" s="4">
        <f t="shared" si="7"/>
        <v>61</v>
      </c>
      <c r="AM27" s="4">
        <f t="shared" si="8"/>
        <v>58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122</v>
      </c>
      <c r="R28" s="17">
        <v>56</v>
      </c>
      <c r="S28" s="17">
        <v>66</v>
      </c>
      <c r="T28" s="17">
        <f t="shared" si="16"/>
        <v>-3</v>
      </c>
      <c r="U28" s="17">
        <v>6</v>
      </c>
      <c r="V28" s="17">
        <v>-9</v>
      </c>
      <c r="W28" s="15">
        <f t="shared" si="17"/>
        <v>-2.4000000000000021</v>
      </c>
      <c r="X28" s="15">
        <f t="shared" si="1"/>
        <v>12.000000000000011</v>
      </c>
      <c r="Y28" s="15">
        <f t="shared" si="1"/>
        <v>-12</v>
      </c>
      <c r="Z28" s="17">
        <f t="shared" si="18"/>
        <v>-3</v>
      </c>
      <c r="AA28" s="17">
        <v>20</v>
      </c>
      <c r="AB28" s="17">
        <v>-23</v>
      </c>
      <c r="AC28" s="15">
        <f t="shared" si="19"/>
        <v>-2.4000000000000021</v>
      </c>
      <c r="AD28" s="15">
        <f t="shared" si="2"/>
        <v>55.555555555555557</v>
      </c>
      <c r="AE28" s="15">
        <f t="shared" si="2"/>
        <v>-25.842696629213478</v>
      </c>
      <c r="AH28" s="4">
        <f t="shared" si="3"/>
        <v>125</v>
      </c>
      <c r="AI28" s="4">
        <f t="shared" si="4"/>
        <v>50</v>
      </c>
      <c r="AJ28" s="4">
        <f t="shared" si="5"/>
        <v>75</v>
      </c>
      <c r="AK28" s="4">
        <f t="shared" si="6"/>
        <v>125</v>
      </c>
      <c r="AL28" s="4">
        <f t="shared" si="7"/>
        <v>36</v>
      </c>
      <c r="AM28" s="4">
        <f t="shared" si="8"/>
        <v>89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101</v>
      </c>
      <c r="R29" s="17">
        <v>24</v>
      </c>
      <c r="S29" s="17">
        <v>77</v>
      </c>
      <c r="T29" s="17">
        <f t="shared" si="16"/>
        <v>3</v>
      </c>
      <c r="U29" s="17">
        <v>-3</v>
      </c>
      <c r="V29" s="17">
        <v>6</v>
      </c>
      <c r="W29" s="15">
        <f t="shared" si="17"/>
        <v>3.0612244897959107</v>
      </c>
      <c r="X29" s="15">
        <f t="shared" si="1"/>
        <v>-11.111111111111116</v>
      </c>
      <c r="Y29" s="15">
        <f t="shared" si="1"/>
        <v>8.4507042253521227</v>
      </c>
      <c r="Z29" s="17">
        <f t="shared" si="18"/>
        <v>-5</v>
      </c>
      <c r="AA29" s="17">
        <v>-3</v>
      </c>
      <c r="AB29" s="17">
        <v>-2</v>
      </c>
      <c r="AC29" s="15">
        <f t="shared" si="19"/>
        <v>-4.7169811320754711</v>
      </c>
      <c r="AD29" s="15">
        <f t="shared" si="2"/>
        <v>-11.111111111111116</v>
      </c>
      <c r="AE29" s="15">
        <f t="shared" si="2"/>
        <v>-2.5316455696202556</v>
      </c>
      <c r="AH29" s="4">
        <f t="shared" si="3"/>
        <v>98</v>
      </c>
      <c r="AI29" s="4">
        <f t="shared" si="4"/>
        <v>27</v>
      </c>
      <c r="AJ29" s="4">
        <f t="shared" si="5"/>
        <v>71</v>
      </c>
      <c r="AK29" s="4">
        <f t="shared" si="6"/>
        <v>106</v>
      </c>
      <c r="AL29" s="4">
        <f t="shared" si="7"/>
        <v>27</v>
      </c>
      <c r="AM29" s="4">
        <f t="shared" si="8"/>
        <v>79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19</v>
      </c>
      <c r="R30" s="17">
        <v>4</v>
      </c>
      <c r="S30" s="17">
        <v>15</v>
      </c>
      <c r="T30" s="17">
        <f t="shared" si="16"/>
        <v>-12</v>
      </c>
      <c r="U30" s="17">
        <v>0</v>
      </c>
      <c r="V30" s="17">
        <v>-12</v>
      </c>
      <c r="W30" s="15">
        <f t="shared" si="17"/>
        <v>-38.70967741935484</v>
      </c>
      <c r="X30" s="15">
        <f t="shared" si="1"/>
        <v>0</v>
      </c>
      <c r="Y30" s="15">
        <f t="shared" si="1"/>
        <v>-44.444444444444443</v>
      </c>
      <c r="Z30" s="17">
        <f t="shared" si="18"/>
        <v>0</v>
      </c>
      <c r="AA30" s="17">
        <v>0</v>
      </c>
      <c r="AB30" s="17">
        <v>0</v>
      </c>
      <c r="AC30" s="15">
        <f t="shared" si="19"/>
        <v>0</v>
      </c>
      <c r="AD30" s="15">
        <f t="shared" si="2"/>
        <v>0</v>
      </c>
      <c r="AE30" s="15">
        <f t="shared" si="2"/>
        <v>0</v>
      </c>
      <c r="AH30" s="4">
        <f t="shared" si="3"/>
        <v>31</v>
      </c>
      <c r="AI30" s="4">
        <f t="shared" si="4"/>
        <v>4</v>
      </c>
      <c r="AJ30" s="4">
        <f t="shared" si="5"/>
        <v>27</v>
      </c>
      <c r="AK30" s="4">
        <f t="shared" si="6"/>
        <v>19</v>
      </c>
      <c r="AL30" s="4">
        <f t="shared" si="7"/>
        <v>4</v>
      </c>
      <c r="AM30" s="4">
        <f t="shared" si="8"/>
        <v>15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42</v>
      </c>
      <c r="R33" s="17">
        <f t="shared" si="24"/>
        <v>30</v>
      </c>
      <c r="S33" s="17">
        <f>SUM(S13:S22)</f>
        <v>12</v>
      </c>
      <c r="T33" s="17">
        <f t="shared" si="24"/>
        <v>6</v>
      </c>
      <c r="U33" s="17">
        <f t="shared" si="24"/>
        <v>6</v>
      </c>
      <c r="V33" s="17">
        <f t="shared" si="24"/>
        <v>0</v>
      </c>
      <c r="W33" s="15">
        <f t="shared" si="21"/>
        <v>16.666666666666675</v>
      </c>
      <c r="X33" s="15">
        <f t="shared" si="21"/>
        <v>25</v>
      </c>
      <c r="Y33" s="15">
        <f t="shared" si="21"/>
        <v>0</v>
      </c>
      <c r="Z33" s="17">
        <f t="shared" si="24"/>
        <v>2</v>
      </c>
      <c r="AA33" s="17">
        <f t="shared" si="24"/>
        <v>3</v>
      </c>
      <c r="AB33" s="17">
        <f t="shared" si="24"/>
        <v>-1</v>
      </c>
      <c r="AC33" s="15">
        <f t="shared" si="22"/>
        <v>5.0000000000000044</v>
      </c>
      <c r="AD33" s="15">
        <f t="shared" si="22"/>
        <v>11.111111111111116</v>
      </c>
      <c r="AE33" s="15">
        <f t="shared" si="22"/>
        <v>-7.6923076923076872</v>
      </c>
      <c r="AH33" s="4">
        <f t="shared" ref="AH33:AI33" si="25">SUM(AH13:AH22)</f>
        <v>36</v>
      </c>
      <c r="AI33" s="4">
        <f t="shared" si="25"/>
        <v>24</v>
      </c>
      <c r="AJ33" s="4">
        <f t="shared" ref="AJ33" si="26">SUM(AJ13:AJ22)</f>
        <v>12</v>
      </c>
      <c r="AK33" s="4">
        <f>SUM(AK13:AK22)</f>
        <v>40</v>
      </c>
      <c r="AL33" s="4">
        <f>SUM(AL13:AL22)</f>
        <v>27</v>
      </c>
      <c r="AM33" s="4">
        <f>SUM(AM13:AM22)</f>
        <v>13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629</v>
      </c>
      <c r="R34" s="17">
        <f t="shared" si="27"/>
        <v>302</v>
      </c>
      <c r="S34" s="17">
        <f t="shared" si="27"/>
        <v>327</v>
      </c>
      <c r="T34" s="17">
        <f t="shared" si="27"/>
        <v>35</v>
      </c>
      <c r="U34" s="17">
        <f t="shared" si="27"/>
        <v>36</v>
      </c>
      <c r="V34" s="17">
        <f t="shared" si="27"/>
        <v>-1</v>
      </c>
      <c r="W34" s="15">
        <f t="shared" si="21"/>
        <v>5.8922558922558821</v>
      </c>
      <c r="X34" s="15">
        <f t="shared" si="21"/>
        <v>13.533834586466176</v>
      </c>
      <c r="Y34" s="15">
        <f t="shared" si="21"/>
        <v>-0.30487804878048808</v>
      </c>
      <c r="Z34" s="17">
        <f t="shared" si="27"/>
        <v>23</v>
      </c>
      <c r="AA34" s="17">
        <f t="shared" si="27"/>
        <v>15</v>
      </c>
      <c r="AB34" s="17">
        <f t="shared" si="27"/>
        <v>8</v>
      </c>
      <c r="AC34" s="15">
        <f t="shared" si="22"/>
        <v>3.7953795379537913</v>
      </c>
      <c r="AD34" s="15">
        <f t="shared" si="22"/>
        <v>5.2264808362369353</v>
      </c>
      <c r="AE34" s="15">
        <f t="shared" si="22"/>
        <v>2.5078369905956022</v>
      </c>
      <c r="AH34" s="4">
        <f t="shared" ref="AH34:AI34" si="28">SUM(AH23:AH30)</f>
        <v>594</v>
      </c>
      <c r="AI34" s="4">
        <f t="shared" si="28"/>
        <v>266</v>
      </c>
      <c r="AJ34" s="4">
        <f t="shared" ref="AJ34" si="29">SUM(AJ23:AJ30)</f>
        <v>328</v>
      </c>
      <c r="AK34" s="4">
        <f>SUM(AK23:AK30)</f>
        <v>606</v>
      </c>
      <c r="AL34" s="4">
        <f>SUM(AL23:AL30)</f>
        <v>287</v>
      </c>
      <c r="AM34" s="4">
        <f>SUM(AM23:AM30)</f>
        <v>319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544</v>
      </c>
      <c r="R35" s="17">
        <f t="shared" si="30"/>
        <v>242</v>
      </c>
      <c r="S35" s="17">
        <f t="shared" si="30"/>
        <v>302</v>
      </c>
      <c r="T35" s="17">
        <f t="shared" si="30"/>
        <v>25</v>
      </c>
      <c r="U35" s="17">
        <f t="shared" si="30"/>
        <v>25</v>
      </c>
      <c r="V35" s="17">
        <f t="shared" si="30"/>
        <v>0</v>
      </c>
      <c r="W35" s="15">
        <f t="shared" si="21"/>
        <v>4.8169556840077066</v>
      </c>
      <c r="X35" s="15">
        <f t="shared" si="21"/>
        <v>11.520737327188947</v>
      </c>
      <c r="Y35" s="15">
        <f t="shared" si="21"/>
        <v>0</v>
      </c>
      <c r="Z35" s="17">
        <f t="shared" si="30"/>
        <v>29</v>
      </c>
      <c r="AA35" s="17">
        <f t="shared" si="30"/>
        <v>20</v>
      </c>
      <c r="AB35" s="17">
        <f t="shared" si="30"/>
        <v>9</v>
      </c>
      <c r="AC35" s="15">
        <f t="shared" si="22"/>
        <v>5.6310679611650594</v>
      </c>
      <c r="AD35" s="15">
        <f t="shared" si="22"/>
        <v>9.0090090090090058</v>
      </c>
      <c r="AE35" s="15">
        <f t="shared" si="22"/>
        <v>3.0716723549488067</v>
      </c>
      <c r="AH35" s="4">
        <f t="shared" ref="AH35:AI35" si="31">SUM(AH25:AH30)</f>
        <v>519</v>
      </c>
      <c r="AI35" s="4">
        <f t="shared" si="31"/>
        <v>217</v>
      </c>
      <c r="AJ35" s="4">
        <f t="shared" ref="AJ35" si="32">SUM(AJ25:AJ30)</f>
        <v>302</v>
      </c>
      <c r="AK35" s="4">
        <f>SUM(AK25:AK30)</f>
        <v>515</v>
      </c>
      <c r="AL35" s="4">
        <f>SUM(AL25:AL30)</f>
        <v>222</v>
      </c>
      <c r="AM35" s="4">
        <f>SUM(AM25:AM30)</f>
        <v>293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380</v>
      </c>
      <c r="R36" s="17">
        <f t="shared" si="33"/>
        <v>151</v>
      </c>
      <c r="S36" s="17">
        <f t="shared" si="33"/>
        <v>229</v>
      </c>
      <c r="T36" s="17">
        <f t="shared" si="33"/>
        <v>3</v>
      </c>
      <c r="U36" s="17">
        <f t="shared" si="33"/>
        <v>13</v>
      </c>
      <c r="V36" s="17">
        <f t="shared" si="33"/>
        <v>-10</v>
      </c>
      <c r="W36" s="15">
        <f t="shared" si="21"/>
        <v>0.79575596816976457</v>
      </c>
      <c r="X36" s="15">
        <f t="shared" si="21"/>
        <v>9.4202898550724612</v>
      </c>
      <c r="Y36" s="15">
        <f t="shared" si="21"/>
        <v>-4.1841004184100417</v>
      </c>
      <c r="Z36" s="17">
        <f t="shared" si="33"/>
        <v>11</v>
      </c>
      <c r="AA36" s="17">
        <f t="shared" si="33"/>
        <v>23</v>
      </c>
      <c r="AB36" s="17">
        <f t="shared" si="33"/>
        <v>-12</v>
      </c>
      <c r="AC36" s="15">
        <f t="shared" si="22"/>
        <v>2.9810298102981081</v>
      </c>
      <c r="AD36" s="15">
        <f t="shared" si="22"/>
        <v>17.96875</v>
      </c>
      <c r="AE36" s="15">
        <f t="shared" si="22"/>
        <v>-4.9792531120331995</v>
      </c>
      <c r="AH36" s="4">
        <f t="shared" ref="AH36:AI36" si="34">SUM(AH27:AH30)</f>
        <v>377</v>
      </c>
      <c r="AI36" s="4">
        <f t="shared" si="34"/>
        <v>138</v>
      </c>
      <c r="AJ36" s="4">
        <f t="shared" ref="AJ36" si="35">SUM(AJ27:AJ30)</f>
        <v>239</v>
      </c>
      <c r="AK36" s="4">
        <f>SUM(AK27:AK30)</f>
        <v>369</v>
      </c>
      <c r="AL36" s="4">
        <f>SUM(AL27:AL30)</f>
        <v>128</v>
      </c>
      <c r="AM36" s="4">
        <f>SUM(AM27:AM30)</f>
        <v>241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0</v>
      </c>
      <c r="X38" s="12">
        <f t="shared" ref="X38:Y42" si="38">R38-AI38</f>
        <v>0</v>
      </c>
      <c r="Y38" s="12">
        <f t="shared" si="38"/>
        <v>0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0</v>
      </c>
      <c r="AD38" s="12">
        <f t="shared" ref="AD38:AE42" si="40">R38-AL38</f>
        <v>0</v>
      </c>
      <c r="AE38" s="12">
        <f t="shared" si="40"/>
        <v>0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6.2593144560357681</v>
      </c>
      <c r="R39" s="12">
        <f>R33/R9*100</f>
        <v>9.0361445783132535</v>
      </c>
      <c r="S39" s="13">
        <f t="shared" si="43"/>
        <v>3.5398230088495577</v>
      </c>
      <c r="T39" s="12">
        <f>T33/T9*100</f>
        <v>14.634146341463413</v>
      </c>
      <c r="U39" s="12">
        <f t="shared" ref="U39:V39" si="44">U33/U9*100</f>
        <v>14.285714285714285</v>
      </c>
      <c r="V39" s="12">
        <f t="shared" si="44"/>
        <v>0</v>
      </c>
      <c r="W39" s="12">
        <f>Q39-AH39</f>
        <v>0.54502874175005367</v>
      </c>
      <c r="X39" s="12">
        <f t="shared" si="38"/>
        <v>0.76028250934773567</v>
      </c>
      <c r="Y39" s="12">
        <f>S39-AJ39</f>
        <v>1.0411244143675447E-2</v>
      </c>
      <c r="Z39" s="12">
        <f t="shared" si="43"/>
        <v>8</v>
      </c>
      <c r="AA39" s="12">
        <f t="shared" ref="AA39:AB39" si="45">AA33/AA9*100</f>
        <v>16.666666666666664</v>
      </c>
      <c r="AB39" s="12">
        <f t="shared" si="45"/>
        <v>-14.285714285714285</v>
      </c>
      <c r="AC39" s="12">
        <f>Q39-AK39</f>
        <v>6.7363991639482812E-2</v>
      </c>
      <c r="AD39" s="12">
        <f t="shared" si="40"/>
        <v>0.43741846366357251</v>
      </c>
      <c r="AE39" s="12">
        <f t="shared" si="40"/>
        <v>-0.37583964175285223</v>
      </c>
      <c r="AH39" s="12">
        <f t="shared" ref="AH39:AI39" si="46">AH33/AH9*100</f>
        <v>5.7142857142857144</v>
      </c>
      <c r="AI39" s="12">
        <f t="shared" si="46"/>
        <v>8.2758620689655178</v>
      </c>
      <c r="AJ39" s="12">
        <f t="shared" ref="AJ39" si="47">AJ33/AJ9*100</f>
        <v>3.5294117647058822</v>
      </c>
      <c r="AK39" s="12">
        <f>AK33/AK9*100</f>
        <v>6.1919504643962853</v>
      </c>
      <c r="AL39" s="12">
        <f>AL33/AL9*100</f>
        <v>8.598726114649681</v>
      </c>
      <c r="AM39" s="12">
        <f>AM33/AM9*100</f>
        <v>3.9156626506024099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93.740685543964233</v>
      </c>
      <c r="R40" s="12">
        <f t="shared" si="48"/>
        <v>90.963855421686745</v>
      </c>
      <c r="S40" s="12">
        <f t="shared" si="48"/>
        <v>96.460176991150433</v>
      </c>
      <c r="T40" s="12">
        <f>T34/T9*100</f>
        <v>85.365853658536579</v>
      </c>
      <c r="U40" s="12">
        <f t="shared" ref="U40:V40" si="49">U34/U9*100</f>
        <v>85.714285714285708</v>
      </c>
      <c r="V40" s="12">
        <f t="shared" si="49"/>
        <v>100</v>
      </c>
      <c r="W40" s="12">
        <f t="shared" ref="W40:W42" si="50">Q40-AH40</f>
        <v>-0.54502874175004479</v>
      </c>
      <c r="X40" s="12">
        <f t="shared" si="38"/>
        <v>-0.76028250934773212</v>
      </c>
      <c r="Y40" s="12">
        <f>S40-AJ40</f>
        <v>-1.0411244143682552E-2</v>
      </c>
      <c r="Z40" s="12">
        <f>Z34/Z9*100</f>
        <v>92</v>
      </c>
      <c r="AA40" s="12">
        <f t="shared" ref="AA40:AB40" si="51">AA34/AA9*100</f>
        <v>83.333333333333343</v>
      </c>
      <c r="AB40" s="12">
        <f t="shared" si="51"/>
        <v>114.28571428571428</v>
      </c>
      <c r="AC40" s="12">
        <f t="shared" ref="AC40:AC42" si="52">Q40-AK40</f>
        <v>-6.7363991639481924E-2</v>
      </c>
      <c r="AD40" s="12">
        <f t="shared" si="40"/>
        <v>-0.43741846366357606</v>
      </c>
      <c r="AE40" s="12">
        <f t="shared" si="40"/>
        <v>0.37583964175284734</v>
      </c>
      <c r="AH40" s="12">
        <f t="shared" ref="AH40:AI40" si="53">AH34/AH9*100</f>
        <v>94.285714285714278</v>
      </c>
      <c r="AI40" s="12">
        <f t="shared" si="53"/>
        <v>91.724137931034477</v>
      </c>
      <c r="AJ40" s="12">
        <f t="shared" ref="AJ40" si="54">AJ34/AJ9*100</f>
        <v>96.470588235294116</v>
      </c>
      <c r="AK40" s="12">
        <f>AK34/AK9*100</f>
        <v>93.808049535603715</v>
      </c>
      <c r="AL40" s="12">
        <f>AL34/AL9*100</f>
        <v>91.401273885350321</v>
      </c>
      <c r="AM40" s="12">
        <f>AM34/AM9*100</f>
        <v>96.084337349397586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81.073025335320409</v>
      </c>
      <c r="R41" s="12">
        <f t="shared" si="55"/>
        <v>72.891566265060234</v>
      </c>
      <c r="S41" s="12">
        <f t="shared" si="55"/>
        <v>89.08554572271386</v>
      </c>
      <c r="T41" s="12">
        <f>T35/T9*100</f>
        <v>60.975609756097562</v>
      </c>
      <c r="U41" s="12">
        <f t="shared" ref="U41:V41" si="56">U35/U9*100</f>
        <v>59.523809523809526</v>
      </c>
      <c r="V41" s="12">
        <f t="shared" si="56"/>
        <v>0</v>
      </c>
      <c r="W41" s="12">
        <f t="shared" si="50"/>
        <v>-1.3079270456319705</v>
      </c>
      <c r="X41" s="12">
        <f t="shared" si="38"/>
        <v>-1.9360199418363209</v>
      </c>
      <c r="Y41" s="12">
        <f>S41-AJ41</f>
        <v>0.26201631094916422</v>
      </c>
      <c r="Z41" s="12">
        <f>Z35/Z9*100</f>
        <v>115.99999999999999</v>
      </c>
      <c r="AA41" s="12">
        <f t="shared" ref="AA41:AB41" si="57">AA35/AA9*100</f>
        <v>111.11111111111111</v>
      </c>
      <c r="AB41" s="12">
        <f t="shared" si="57"/>
        <v>128.57142857142858</v>
      </c>
      <c r="AC41" s="12">
        <f t="shared" si="52"/>
        <v>1.3516631062182398</v>
      </c>
      <c r="AD41" s="12">
        <f>R41-AL41</f>
        <v>2.1909293223850739</v>
      </c>
      <c r="AE41" s="12">
        <f t="shared" si="40"/>
        <v>0.83253367452108762</v>
      </c>
      <c r="AH41" s="12">
        <f>AH35/AH9*100</f>
        <v>82.38095238095238</v>
      </c>
      <c r="AI41" s="12">
        <f>AI35/AI9*100</f>
        <v>74.827586206896555</v>
      </c>
      <c r="AJ41" s="12">
        <f>AJ35/AJ9*100</f>
        <v>88.823529411764696</v>
      </c>
      <c r="AK41" s="12">
        <f t="shared" ref="AK41:AL41" si="58">AK35/AK9*100</f>
        <v>79.721362229102169</v>
      </c>
      <c r="AL41" s="12">
        <f t="shared" si="58"/>
        <v>70.70063694267516</v>
      </c>
      <c r="AM41" s="12">
        <f t="shared" ref="AM41" si="59">AM35/AM9*100</f>
        <v>88.253012048192772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56.631892697466469</v>
      </c>
      <c r="R42" s="12">
        <f t="shared" si="60"/>
        <v>45.481927710843372</v>
      </c>
      <c r="S42" s="12">
        <f t="shared" si="60"/>
        <v>67.551622418879049</v>
      </c>
      <c r="T42" s="12">
        <f t="shared" ref="T42:V42" si="61">T36/T9*100</f>
        <v>7.3170731707317067</v>
      </c>
      <c r="U42" s="12">
        <f t="shared" si="61"/>
        <v>30.952380952380953</v>
      </c>
      <c r="V42" s="12">
        <f t="shared" si="61"/>
        <v>1000</v>
      </c>
      <c r="W42" s="12">
        <f t="shared" si="50"/>
        <v>-3.2093771438033727</v>
      </c>
      <c r="X42" s="12">
        <f t="shared" si="38"/>
        <v>-2.10427918570835</v>
      </c>
      <c r="Y42" s="12">
        <f>S42-AJ42</f>
        <v>-2.742495228179763</v>
      </c>
      <c r="Z42" s="12">
        <f t="shared" si="60"/>
        <v>44</v>
      </c>
      <c r="AA42" s="12">
        <f t="shared" ref="AA42:AB42" si="62">AA36/AA9*100</f>
        <v>127.77777777777777</v>
      </c>
      <c r="AB42" s="12">
        <f t="shared" si="62"/>
        <v>-171.42857142857142</v>
      </c>
      <c r="AC42" s="12">
        <f t="shared" si="52"/>
        <v>-0.48885033658926602</v>
      </c>
      <c r="AD42" s="12">
        <f>R42-AL42</f>
        <v>4.7175965006522844</v>
      </c>
      <c r="AE42" s="12">
        <f t="shared" si="40"/>
        <v>-5.0387390269040822</v>
      </c>
      <c r="AH42" s="12">
        <f t="shared" ref="AH42:AI42" si="63">AH36/AH9*100</f>
        <v>59.841269841269842</v>
      </c>
      <c r="AI42" s="12">
        <f t="shared" si="63"/>
        <v>47.586206896551722</v>
      </c>
      <c r="AJ42" s="12">
        <f t="shared" ref="AJ42" si="64">AJ36/AJ9*100</f>
        <v>70.294117647058812</v>
      </c>
      <c r="AK42" s="12">
        <f>AK36/AK9*100</f>
        <v>57.120743034055735</v>
      </c>
      <c r="AL42" s="12">
        <f>AL36/AL9*100</f>
        <v>40.764331210191088</v>
      </c>
      <c r="AM42" s="12">
        <f>AM36/AM9*100</f>
        <v>72.590361445783131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1</v>
      </c>
      <c r="S9" s="17">
        <f>SUM(S10:S30)</f>
        <v>5</v>
      </c>
      <c r="T9" s="17">
        <f>U9+V9</f>
        <v>-4</v>
      </c>
      <c r="U9" s="17">
        <f>SUM(U10:U30)</f>
        <v>-3</v>
      </c>
      <c r="V9" s="17">
        <f>SUM(V10:V30)</f>
        <v>-1</v>
      </c>
      <c r="W9" s="15">
        <f>IF(Q9=T9,IF(Q9&gt;0,"皆増",0),(1-(Q9/(Q9-T9)))*-100)</f>
        <v>-40</v>
      </c>
      <c r="X9" s="15">
        <f t="shared" ref="X9:Y30" si="1">IF(R9=U9,IF(R9&gt;0,"皆増",0),(1-(R9/(R9-U9)))*-100)</f>
        <v>-75</v>
      </c>
      <c r="Y9" s="15">
        <f t="shared" si="1"/>
        <v>-16.666666666666664</v>
      </c>
      <c r="Z9" s="17">
        <f>AA9+AB9</f>
        <v>0</v>
      </c>
      <c r="AA9" s="17">
        <f>SUM(AA10:AA30)</f>
        <v>-3</v>
      </c>
      <c r="AB9" s="17">
        <f>SUM(AB10:AB30)</f>
        <v>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-75</v>
      </c>
      <c r="AE9" s="15">
        <f t="shared" si="2"/>
        <v>150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6</v>
      </c>
      <c r="AL9" s="4">
        <f t="shared" si="4"/>
        <v>4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-2</v>
      </c>
      <c r="V25" s="17">
        <v>1</v>
      </c>
      <c r="W25" s="15">
        <f t="shared" si="11"/>
        <v>-50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>
        <f t="shared" si="1"/>
        <v>100</v>
      </c>
      <c r="Z26" s="17">
        <f t="shared" si="12"/>
        <v>-1</v>
      </c>
      <c r="AA26" s="17">
        <v>-3</v>
      </c>
      <c r="AB26" s="17">
        <v>2</v>
      </c>
      <c r="AC26" s="15">
        <f t="shared" si="13"/>
        <v>-33.333333333333336</v>
      </c>
      <c r="AD26" s="15">
        <f t="shared" si="2"/>
        <v>-100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-3</v>
      </c>
      <c r="U27" s="17">
        <v>0</v>
      </c>
      <c r="V27" s="17">
        <v>-3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1</v>
      </c>
      <c r="S34" s="17">
        <f t="shared" si="22"/>
        <v>5</v>
      </c>
      <c r="T34" s="17">
        <f t="shared" si="22"/>
        <v>-4</v>
      </c>
      <c r="U34" s="17">
        <f t="shared" si="22"/>
        <v>-3</v>
      </c>
      <c r="V34" s="17">
        <f t="shared" si="22"/>
        <v>-1</v>
      </c>
      <c r="W34" s="15">
        <f t="shared" si="15"/>
        <v>-40</v>
      </c>
      <c r="X34" s="15">
        <f t="shared" si="15"/>
        <v>-75</v>
      </c>
      <c r="Y34" s="15">
        <f t="shared" si="15"/>
        <v>-16.666666666666664</v>
      </c>
      <c r="Z34" s="17">
        <f t="shared" ref="Z34:AB34" si="23">SUM(Z23:Z30)</f>
        <v>0</v>
      </c>
      <c r="AA34" s="17">
        <f t="shared" si="23"/>
        <v>-3</v>
      </c>
      <c r="AB34" s="17">
        <f t="shared" si="23"/>
        <v>3</v>
      </c>
      <c r="AC34" s="15">
        <f t="shared" si="17"/>
        <v>0</v>
      </c>
      <c r="AD34" s="15">
        <f t="shared" si="17"/>
        <v>-75</v>
      </c>
      <c r="AE34" s="15">
        <f t="shared" si="17"/>
        <v>150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0</v>
      </c>
      <c r="S35" s="17">
        <f t="shared" si="25"/>
        <v>5</v>
      </c>
      <c r="T35" s="17">
        <f t="shared" si="25"/>
        <v>-5</v>
      </c>
      <c r="U35" s="17">
        <f t="shared" si="25"/>
        <v>-4</v>
      </c>
      <c r="V35" s="17">
        <f t="shared" si="25"/>
        <v>-1</v>
      </c>
      <c r="W35" s="15">
        <f t="shared" si="15"/>
        <v>-50</v>
      </c>
      <c r="X35" s="15">
        <f t="shared" si="15"/>
        <v>-100</v>
      </c>
      <c r="Y35" s="15">
        <f t="shared" si="15"/>
        <v>-16.666666666666664</v>
      </c>
      <c r="Z35" s="17">
        <f t="shared" ref="Z35:AB35" si="26">SUM(Z25:Z30)</f>
        <v>0</v>
      </c>
      <c r="AA35" s="17">
        <f t="shared" si="26"/>
        <v>-4</v>
      </c>
      <c r="AB35" s="17">
        <f t="shared" si="26"/>
        <v>4</v>
      </c>
      <c r="AC35" s="15">
        <f t="shared" si="17"/>
        <v>0</v>
      </c>
      <c r="AD35" s="15">
        <f t="shared" si="17"/>
        <v>-100</v>
      </c>
      <c r="AE35" s="15">
        <f t="shared" si="17"/>
        <v>400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5</v>
      </c>
      <c r="AL35" s="4">
        <f>SUM(AL25:AL30)</f>
        <v>4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-66.666666666666671</v>
      </c>
      <c r="X36" s="15">
        <f t="shared" si="15"/>
        <v>-100</v>
      </c>
      <c r="Y36" s="15">
        <f t="shared" si="15"/>
        <v>-60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-100</v>
      </c>
      <c r="AE36" s="15">
        <f t="shared" si="17"/>
        <v>100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0</v>
      </c>
      <c r="S41" s="12">
        <f t="shared" si="46"/>
        <v>100</v>
      </c>
      <c r="T41" s="12">
        <f>T35/T9*100</f>
        <v>125</v>
      </c>
      <c r="U41" s="12">
        <f t="shared" ref="U41:V41" si="47">U35/U9*100</f>
        <v>133.33333333333331</v>
      </c>
      <c r="V41" s="12">
        <f t="shared" si="47"/>
        <v>100</v>
      </c>
      <c r="W41" s="12">
        <f t="shared" si="42"/>
        <v>-16.666666666666657</v>
      </c>
      <c r="X41" s="12">
        <f t="shared" si="33"/>
        <v>-100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133.33333333333331</v>
      </c>
      <c r="AB41" s="12">
        <f t="shared" si="48"/>
        <v>133.33333333333331</v>
      </c>
      <c r="AC41" s="12">
        <f t="shared" si="44"/>
        <v>0</v>
      </c>
      <c r="AD41" s="12">
        <f>R41-AL41</f>
        <v>-100</v>
      </c>
      <c r="AE41" s="12">
        <f t="shared" si="35"/>
        <v>50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100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40</v>
      </c>
      <c r="T42" s="12">
        <f t="shared" si="50"/>
        <v>100</v>
      </c>
      <c r="U42" s="12">
        <f t="shared" si="50"/>
        <v>33.333333333333329</v>
      </c>
      <c r="V42" s="12">
        <f t="shared" si="50"/>
        <v>300</v>
      </c>
      <c r="W42" s="12">
        <f t="shared" si="42"/>
        <v>-26.666666666666671</v>
      </c>
      <c r="X42" s="12">
        <f t="shared" si="33"/>
        <v>-25</v>
      </c>
      <c r="Y42" s="12">
        <f>S42-AJ42</f>
        <v>-43.333333333333343</v>
      </c>
      <c r="Z42" s="12" t="e">
        <f t="shared" si="50"/>
        <v>#DIV/0!</v>
      </c>
      <c r="AA42" s="12">
        <f t="shared" si="50"/>
        <v>33.333333333333329</v>
      </c>
      <c r="AB42" s="12">
        <f t="shared" si="50"/>
        <v>33.333333333333329</v>
      </c>
      <c r="AC42" s="12">
        <f t="shared" si="44"/>
        <v>0</v>
      </c>
      <c r="AD42" s="12">
        <f>R42-AL42</f>
        <v>-25</v>
      </c>
      <c r="AE42" s="12">
        <f t="shared" si="35"/>
        <v>-10</v>
      </c>
      <c r="AH42" s="12">
        <f t="shared" ref="AH42:AJ42" si="51">AH36/AH9*100</f>
        <v>60</v>
      </c>
      <c r="AI42" s="12">
        <f t="shared" si="51"/>
        <v>25</v>
      </c>
      <c r="AJ42" s="12">
        <f t="shared" si="51"/>
        <v>83.333333333333343</v>
      </c>
      <c r="AK42" s="12">
        <f>AK36/AK9*100</f>
        <v>33.333333333333329</v>
      </c>
      <c r="AL42" s="12">
        <f>AL36/AL9*100</f>
        <v>25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1</v>
      </c>
      <c r="D9" s="17">
        <f>SUM(D10:D30)</f>
        <v>4</v>
      </c>
      <c r="E9" s="17">
        <f>F9+G9</f>
        <v>-11</v>
      </c>
      <c r="F9" s="17">
        <f>SUM(F10:F30)</f>
        <v>-8</v>
      </c>
      <c r="G9" s="17">
        <f>SUM(G10:G30)</f>
        <v>-3</v>
      </c>
      <c r="H9" s="15">
        <f>IF(B9=E9,0,(1-(B9/(B9-E9)))*-100)</f>
        <v>-68.75</v>
      </c>
      <c r="I9" s="15">
        <f>IF(C9=F9,0,(1-(C9/(C9-F9)))*-100)</f>
        <v>-88.888888888888886</v>
      </c>
      <c r="J9" s="15">
        <f>IF(D9=G9,0,(1-(D9/(D9-G9)))*-100)</f>
        <v>-42.857142857142861</v>
      </c>
      <c r="K9" s="17">
        <f>L9+M9</f>
        <v>-9</v>
      </c>
      <c r="L9" s="17">
        <f>SUM(L10:L30)</f>
        <v>-6</v>
      </c>
      <c r="M9" s="17">
        <f>SUM(M10:M30)</f>
        <v>-3</v>
      </c>
      <c r="N9" s="15">
        <f>IF(B9=K9,0,(1-(B9/(B9-K9)))*-100)</f>
        <v>-64.285714285714278</v>
      </c>
      <c r="O9" s="15">
        <f t="shared" ref="O9:P10" si="0">IF(C9=L9,0,(1-(C9/(C9-L9)))*-100)</f>
        <v>-85.714285714285722</v>
      </c>
      <c r="P9" s="15">
        <f>IF(D9=M9,0,(1-(D9/(D9-M9)))*-100)</f>
        <v>-42.857142857142861</v>
      </c>
      <c r="Q9" s="17">
        <f>R9+S9</f>
        <v>19</v>
      </c>
      <c r="R9" s="17">
        <f>SUM(R10:R30)</f>
        <v>11</v>
      </c>
      <c r="S9" s="17">
        <f>SUM(S10:S30)</f>
        <v>8</v>
      </c>
      <c r="T9" s="17">
        <f>U9+V9</f>
        <v>1</v>
      </c>
      <c r="U9" s="17">
        <f>SUM(U10:U30)</f>
        <v>4</v>
      </c>
      <c r="V9" s="17">
        <f>SUM(V10:V30)</f>
        <v>-3</v>
      </c>
      <c r="W9" s="15">
        <f>IF(Q9=T9,IF(Q9&gt;0,"皆増",0),(1-(Q9/(Q9-T9)))*-100)</f>
        <v>5.555555555555558</v>
      </c>
      <c r="X9" s="15">
        <f t="shared" ref="X9:Y30" si="1">IF(R9=U9,IF(R9&gt;0,"皆増",0),(1-(R9/(R9-U9)))*-100)</f>
        <v>57.142857142857139</v>
      </c>
      <c r="Y9" s="15">
        <f t="shared" si="1"/>
        <v>-27.27272727272727</v>
      </c>
      <c r="Z9" s="17">
        <f>AA9+AB9</f>
        <v>-6</v>
      </c>
      <c r="AA9" s="17">
        <f>SUM(AA10:AA30)</f>
        <v>1</v>
      </c>
      <c r="AB9" s="17">
        <f>SUM(AB10:AB30)</f>
        <v>-7</v>
      </c>
      <c r="AC9" s="15">
        <f>IF(Q9=Z9,IF(Q9&gt;0,"皆増",0),(1-(Q9/(Q9-Z9)))*-100)</f>
        <v>-24</v>
      </c>
      <c r="AD9" s="15">
        <f t="shared" ref="AD9:AE30" si="2">IF(R9=AA9,IF(R9&gt;0,"皆増",0),(1-(R9/(R9-AA9)))*-100)</f>
        <v>10.000000000000009</v>
      </c>
      <c r="AE9" s="15">
        <f t="shared" si="2"/>
        <v>-46.666666666666664</v>
      </c>
      <c r="AH9" s="4">
        <f t="shared" ref="AH9:AJ30" si="3">Q9-T9</f>
        <v>18</v>
      </c>
      <c r="AI9" s="4">
        <f t="shared" si="3"/>
        <v>7</v>
      </c>
      <c r="AJ9" s="4">
        <f t="shared" si="3"/>
        <v>11</v>
      </c>
      <c r="AK9" s="4">
        <f t="shared" ref="AK9:AM30" si="4">Q9-Z9</f>
        <v>25</v>
      </c>
      <c r="AL9" s="4">
        <f t="shared" si="4"/>
        <v>10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1</v>
      </c>
      <c r="D10" s="17">
        <v>4</v>
      </c>
      <c r="E10" s="17">
        <f t="shared" ref="E10" si="6">F10+G10</f>
        <v>-11</v>
      </c>
      <c r="F10" s="17">
        <v>-8</v>
      </c>
      <c r="G10" s="17">
        <v>-3</v>
      </c>
      <c r="H10" s="15">
        <f>IF(B10=E10,0,(1-(B10/(B10-E10)))*-100)</f>
        <v>-68.75</v>
      </c>
      <c r="I10" s="15">
        <f t="shared" ref="I10" si="7">IF(C10=F10,0,(1-(C10/(C10-F10)))*-100)</f>
        <v>-88.888888888888886</v>
      </c>
      <c r="J10" s="15">
        <f>IF(D10=G10,0,(1-(D10/(D10-G10)))*-100)</f>
        <v>-42.857142857142861</v>
      </c>
      <c r="K10" s="17">
        <f t="shared" ref="K10" si="8">L10+M10</f>
        <v>-9</v>
      </c>
      <c r="L10" s="17">
        <v>-6</v>
      </c>
      <c r="M10" s="17">
        <v>-3</v>
      </c>
      <c r="N10" s="15">
        <f>IF(B10=K10,0,(1-(B10/(B10-K10)))*-100)</f>
        <v>-64.285714285714278</v>
      </c>
      <c r="O10" s="15">
        <f t="shared" si="0"/>
        <v>-85.714285714285722</v>
      </c>
      <c r="P10" s="15">
        <f t="shared" si="0"/>
        <v>-42.857142857142861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3</v>
      </c>
      <c r="U22" s="17">
        <v>2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>
        <f t="shared" si="13"/>
        <v>200</v>
      </c>
      <c r="AD22" s="15">
        <f t="shared" si="2"/>
        <v>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-33.333333333333336</v>
      </c>
      <c r="X24" s="15">
        <f t="shared" si="1"/>
        <v>-66.666666666666671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-50</v>
      </c>
      <c r="AE24" s="15" t="str">
        <f t="shared" si="2"/>
        <v>皆増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2</v>
      </c>
      <c r="V25" s="17">
        <v>-1</v>
      </c>
      <c r="W25" s="15">
        <f t="shared" si="11"/>
        <v>100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>
        <f t="shared" si="2"/>
        <v>100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-5</v>
      </c>
      <c r="AA26" s="17">
        <v>-3</v>
      </c>
      <c r="AB26" s="17">
        <v>-2</v>
      </c>
      <c r="AC26" s="15">
        <f t="shared" si="13"/>
        <v>-71.428571428571431</v>
      </c>
      <c r="AD26" s="15">
        <f t="shared" si="2"/>
        <v>-75</v>
      </c>
      <c r="AE26" s="15">
        <f t="shared" si="2"/>
        <v>-66.666666666666671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-3</v>
      </c>
      <c r="U27" s="17">
        <v>-1</v>
      </c>
      <c r="V27" s="17">
        <v>-2</v>
      </c>
      <c r="W27" s="15">
        <f t="shared" si="11"/>
        <v>-75</v>
      </c>
      <c r="X27" s="15">
        <f t="shared" si="1"/>
        <v>-100</v>
      </c>
      <c r="Y27" s="15">
        <f t="shared" si="1"/>
        <v>-66.666666666666671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-75</v>
      </c>
      <c r="AD27" s="15">
        <f t="shared" si="2"/>
        <v>-100</v>
      </c>
      <c r="AE27" s="15">
        <f t="shared" si="2"/>
        <v>-50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4</v>
      </c>
      <c r="S28" s="17">
        <v>3</v>
      </c>
      <c r="T28" s="17">
        <f t="shared" si="10"/>
        <v>3</v>
      </c>
      <c r="U28" s="17">
        <v>4</v>
      </c>
      <c r="V28" s="17">
        <v>-1</v>
      </c>
      <c r="W28" s="15">
        <f t="shared" si="11"/>
        <v>75</v>
      </c>
      <c r="X28" s="15" t="str">
        <f t="shared" si="1"/>
        <v>皆増</v>
      </c>
      <c r="Y28" s="15">
        <f t="shared" si="1"/>
        <v>-25</v>
      </c>
      <c r="Z28" s="17">
        <f t="shared" si="12"/>
        <v>4</v>
      </c>
      <c r="AA28" s="17">
        <v>4</v>
      </c>
      <c r="AB28" s="17">
        <v>0</v>
      </c>
      <c r="AC28" s="15">
        <f t="shared" si="13"/>
        <v>133.33333333333334</v>
      </c>
      <c r="AD28" s="15" t="str">
        <f t="shared" si="2"/>
        <v>皆増</v>
      </c>
      <c r="AE28" s="15">
        <f t="shared" si="2"/>
        <v>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-4</v>
      </c>
      <c r="AA29" s="17">
        <v>1</v>
      </c>
      <c r="AB29" s="17">
        <v>-5</v>
      </c>
      <c r="AC29" s="15">
        <f t="shared" si="13"/>
        <v>-66.666666666666671</v>
      </c>
      <c r="AD29" s="15" t="str">
        <f t="shared" si="2"/>
        <v>皆増</v>
      </c>
      <c r="AE29" s="15">
        <f t="shared" si="2"/>
        <v>-83.333333333333343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50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200</v>
      </c>
      <c r="AD33" s="15">
        <f t="shared" si="17"/>
        <v>100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9</v>
      </c>
      <c r="S34" s="17">
        <f t="shared" si="22"/>
        <v>7</v>
      </c>
      <c r="T34" s="17">
        <f t="shared" si="22"/>
        <v>0</v>
      </c>
      <c r="U34" s="17">
        <f t="shared" si="22"/>
        <v>4</v>
      </c>
      <c r="V34" s="17">
        <f t="shared" si="22"/>
        <v>-4</v>
      </c>
      <c r="W34" s="15">
        <f t="shared" si="15"/>
        <v>0</v>
      </c>
      <c r="X34" s="15">
        <f t="shared" si="15"/>
        <v>80</v>
      </c>
      <c r="Y34" s="15">
        <f t="shared" si="15"/>
        <v>-36.363636363636367</v>
      </c>
      <c r="Z34" s="17">
        <f t="shared" ref="Z34:AB34" si="23">SUM(Z23:Z30)</f>
        <v>-8</v>
      </c>
      <c r="AA34" s="17">
        <f t="shared" si="23"/>
        <v>0</v>
      </c>
      <c r="AB34" s="17">
        <f t="shared" si="23"/>
        <v>-8</v>
      </c>
      <c r="AC34" s="15">
        <f t="shared" si="17"/>
        <v>-33.333333333333336</v>
      </c>
      <c r="AD34" s="15">
        <f t="shared" si="17"/>
        <v>0</v>
      </c>
      <c r="AE34" s="15">
        <f t="shared" si="17"/>
        <v>-53.333333333333336</v>
      </c>
      <c r="AH34" s="4">
        <f t="shared" ref="AH34:AJ34" si="24">SUM(AH23:AH30)</f>
        <v>16</v>
      </c>
      <c r="AI34" s="4">
        <f t="shared" si="24"/>
        <v>5</v>
      </c>
      <c r="AJ34" s="4">
        <f t="shared" si="24"/>
        <v>11</v>
      </c>
      <c r="AK34" s="4">
        <f>SUM(AK23:AK30)</f>
        <v>24</v>
      </c>
      <c r="AL34" s="4">
        <f>SUM(AL23:AL30)</f>
        <v>9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8</v>
      </c>
      <c r="S35" s="17">
        <f t="shared" si="25"/>
        <v>6</v>
      </c>
      <c r="T35" s="17">
        <f t="shared" si="25"/>
        <v>3</v>
      </c>
      <c r="U35" s="17">
        <f t="shared" si="25"/>
        <v>7</v>
      </c>
      <c r="V35" s="17">
        <f t="shared" si="25"/>
        <v>-4</v>
      </c>
      <c r="W35" s="15">
        <f t="shared" si="15"/>
        <v>27.27272727272727</v>
      </c>
      <c r="X35" s="15">
        <f t="shared" si="15"/>
        <v>700</v>
      </c>
      <c r="Y35" s="15">
        <f t="shared" si="15"/>
        <v>-40</v>
      </c>
      <c r="Z35" s="17">
        <f t="shared" ref="Z35:AB35" si="26">SUM(Z25:Z30)</f>
        <v>-8</v>
      </c>
      <c r="AA35" s="17">
        <f t="shared" si="26"/>
        <v>1</v>
      </c>
      <c r="AB35" s="17">
        <f t="shared" si="26"/>
        <v>-9</v>
      </c>
      <c r="AC35" s="15">
        <f t="shared" si="17"/>
        <v>-36.363636363636367</v>
      </c>
      <c r="AD35" s="15">
        <f t="shared" si="17"/>
        <v>14.285714285714279</v>
      </c>
      <c r="AE35" s="15">
        <f t="shared" si="17"/>
        <v>-60</v>
      </c>
      <c r="AH35" s="4">
        <f t="shared" ref="AH35:AJ35" si="27">SUM(AH25:AH30)</f>
        <v>11</v>
      </c>
      <c r="AI35" s="4">
        <f t="shared" si="27"/>
        <v>1</v>
      </c>
      <c r="AJ35" s="4">
        <f t="shared" si="27"/>
        <v>10</v>
      </c>
      <c r="AK35" s="4">
        <f>SUM(AK25:AK30)</f>
        <v>22</v>
      </c>
      <c r="AL35" s="4">
        <f>SUM(AL25:AL30)</f>
        <v>7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5</v>
      </c>
      <c r="S36" s="17">
        <f t="shared" si="28"/>
        <v>5</v>
      </c>
      <c r="T36" s="17">
        <f t="shared" si="28"/>
        <v>1</v>
      </c>
      <c r="U36" s="17">
        <f t="shared" si="28"/>
        <v>4</v>
      </c>
      <c r="V36" s="17">
        <f t="shared" si="28"/>
        <v>-3</v>
      </c>
      <c r="W36" s="15">
        <f t="shared" si="15"/>
        <v>11.111111111111116</v>
      </c>
      <c r="X36" s="15">
        <f t="shared" si="15"/>
        <v>400</v>
      </c>
      <c r="Y36" s="15">
        <f t="shared" si="15"/>
        <v>-37.5</v>
      </c>
      <c r="Z36" s="17">
        <f t="shared" ref="Z36:AB36" si="29">SUM(Z27:Z30)</f>
        <v>-4</v>
      </c>
      <c r="AA36" s="17">
        <f t="shared" si="29"/>
        <v>3</v>
      </c>
      <c r="AB36" s="17">
        <f t="shared" si="29"/>
        <v>-7</v>
      </c>
      <c r="AC36" s="15">
        <f t="shared" si="17"/>
        <v>-28.571428571428569</v>
      </c>
      <c r="AD36" s="15">
        <f t="shared" si="17"/>
        <v>150</v>
      </c>
      <c r="AE36" s="15">
        <f t="shared" si="17"/>
        <v>-58.333333333333329</v>
      </c>
      <c r="AH36" s="4">
        <f t="shared" ref="AH36:AJ36" si="30">SUM(AH27:AH30)</f>
        <v>9</v>
      </c>
      <c r="AI36" s="4">
        <f t="shared" si="30"/>
        <v>1</v>
      </c>
      <c r="AJ36" s="4">
        <f t="shared" si="30"/>
        <v>8</v>
      </c>
      <c r="AK36" s="4">
        <f>SUM(AK27:AK30)</f>
        <v>14</v>
      </c>
      <c r="AL36" s="4">
        <f>SUM(AL27:AL30)</f>
        <v>2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15.789473684210526</v>
      </c>
      <c r="R39" s="12">
        <f>R33/R9*100</f>
        <v>18.181818181818183</v>
      </c>
      <c r="S39" s="13">
        <f t="shared" si="37"/>
        <v>12.5</v>
      </c>
      <c r="T39" s="12">
        <f>T33/T9*100</f>
        <v>100</v>
      </c>
      <c r="U39" s="12">
        <f t="shared" ref="U39:V39" si="38">U33/U9*100</f>
        <v>0</v>
      </c>
      <c r="V39" s="12">
        <f t="shared" si="38"/>
        <v>-33.333333333333329</v>
      </c>
      <c r="W39" s="12">
        <f>Q39-AH39</f>
        <v>4.6783625730994149</v>
      </c>
      <c r="X39" s="12">
        <f t="shared" si="33"/>
        <v>-10.389610389610386</v>
      </c>
      <c r="Y39" s="12">
        <f>S39-AJ39</f>
        <v>12.5</v>
      </c>
      <c r="Z39" s="12">
        <f t="shared" si="37"/>
        <v>-33.333333333333329</v>
      </c>
      <c r="AA39" s="12">
        <f t="shared" si="37"/>
        <v>100</v>
      </c>
      <c r="AB39" s="12">
        <f t="shared" si="37"/>
        <v>-14.285714285714285</v>
      </c>
      <c r="AC39" s="12">
        <f>Q39-AK39</f>
        <v>11.789473684210526</v>
      </c>
      <c r="AD39" s="12">
        <f t="shared" si="35"/>
        <v>8.1818181818181834</v>
      </c>
      <c r="AE39" s="12">
        <f t="shared" si="35"/>
        <v>12.5</v>
      </c>
      <c r="AH39" s="12">
        <f t="shared" ref="AH39:AJ39" si="39">AH33/AH9*100</f>
        <v>11.111111111111111</v>
      </c>
      <c r="AI39" s="12">
        <f t="shared" si="39"/>
        <v>28.571428571428569</v>
      </c>
      <c r="AJ39" s="12">
        <f t="shared" si="39"/>
        <v>0</v>
      </c>
      <c r="AK39" s="12">
        <f>AK33/AK9*100</f>
        <v>4</v>
      </c>
      <c r="AL39" s="12">
        <f>AL33/AL9*100</f>
        <v>10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84.210526315789465</v>
      </c>
      <c r="R40" s="12">
        <f t="shared" si="40"/>
        <v>81.818181818181827</v>
      </c>
      <c r="S40" s="12">
        <f t="shared" si="40"/>
        <v>87.5</v>
      </c>
      <c r="T40" s="12">
        <f>T34/T9*100</f>
        <v>0</v>
      </c>
      <c r="U40" s="12">
        <f t="shared" ref="U40:V40" si="41">U34/U9*100</f>
        <v>100</v>
      </c>
      <c r="V40" s="12">
        <f t="shared" si="41"/>
        <v>133.33333333333331</v>
      </c>
      <c r="W40" s="12">
        <f t="shared" ref="W40:W42" si="42">Q40-AH40</f>
        <v>-4.6783625730994203</v>
      </c>
      <c r="X40" s="12">
        <f t="shared" si="33"/>
        <v>10.389610389610397</v>
      </c>
      <c r="Y40" s="12">
        <f>S40-AJ40</f>
        <v>-12.5</v>
      </c>
      <c r="Z40" s="12">
        <f>Z34/Z9*100</f>
        <v>133.33333333333331</v>
      </c>
      <c r="AA40" s="12">
        <f t="shared" ref="AA40:AB40" si="43">AA34/AA9*100</f>
        <v>0</v>
      </c>
      <c r="AB40" s="12">
        <f t="shared" si="43"/>
        <v>114.28571428571428</v>
      </c>
      <c r="AC40" s="12">
        <f t="shared" ref="AC40:AC42" si="44">Q40-AK40</f>
        <v>-11.789473684210535</v>
      </c>
      <c r="AD40" s="12">
        <f t="shared" si="35"/>
        <v>-8.1818181818181728</v>
      </c>
      <c r="AE40" s="12">
        <f t="shared" si="35"/>
        <v>-12.5</v>
      </c>
      <c r="AH40" s="12">
        <f t="shared" ref="AH40:AJ40" si="45">AH34/AH9*100</f>
        <v>88.888888888888886</v>
      </c>
      <c r="AI40" s="12">
        <f t="shared" si="45"/>
        <v>71.428571428571431</v>
      </c>
      <c r="AJ40" s="12">
        <f t="shared" si="45"/>
        <v>100</v>
      </c>
      <c r="AK40" s="12">
        <f>AK34/AK9*100</f>
        <v>96</v>
      </c>
      <c r="AL40" s="12">
        <f>AL34/AL9*100</f>
        <v>90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73.68421052631578</v>
      </c>
      <c r="R41" s="12">
        <f t="shared" si="46"/>
        <v>72.727272727272734</v>
      </c>
      <c r="S41" s="12">
        <f t="shared" si="46"/>
        <v>75</v>
      </c>
      <c r="T41" s="12">
        <f>T35/T9*100</f>
        <v>300</v>
      </c>
      <c r="U41" s="12">
        <f t="shared" ref="U41:V41" si="47">U35/U9*100</f>
        <v>175</v>
      </c>
      <c r="V41" s="12">
        <f t="shared" si="47"/>
        <v>133.33333333333331</v>
      </c>
      <c r="W41" s="12">
        <f t="shared" si="42"/>
        <v>12.573099415204666</v>
      </c>
      <c r="X41" s="12">
        <f t="shared" si="33"/>
        <v>58.441558441558449</v>
      </c>
      <c r="Y41" s="12">
        <f>S41-AJ41</f>
        <v>-15.909090909090907</v>
      </c>
      <c r="Z41" s="12">
        <f>Z35/Z9*100</f>
        <v>133.33333333333331</v>
      </c>
      <c r="AA41" s="12">
        <f t="shared" ref="AA41:AB41" si="48">AA35/AA9*100</f>
        <v>100</v>
      </c>
      <c r="AB41" s="12">
        <f t="shared" si="48"/>
        <v>128.57142857142858</v>
      </c>
      <c r="AC41" s="12">
        <f t="shared" si="44"/>
        <v>-14.31578947368422</v>
      </c>
      <c r="AD41" s="12">
        <f>R41-AL41</f>
        <v>2.7272727272727337</v>
      </c>
      <c r="AE41" s="12">
        <f t="shared" si="35"/>
        <v>-25</v>
      </c>
      <c r="AH41" s="12">
        <f>AH35/AH9*100</f>
        <v>61.111111111111114</v>
      </c>
      <c r="AI41" s="12">
        <f>AI35/AI9*100</f>
        <v>14.285714285714285</v>
      </c>
      <c r="AJ41" s="12">
        <f>AJ35/AJ9*100</f>
        <v>90.909090909090907</v>
      </c>
      <c r="AK41" s="12">
        <f t="shared" ref="AK41:AM41" si="49">AK35/AK9*100</f>
        <v>88</v>
      </c>
      <c r="AL41" s="12">
        <f t="shared" si="49"/>
        <v>70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52.631578947368418</v>
      </c>
      <c r="R42" s="12">
        <f t="shared" si="50"/>
        <v>45.454545454545453</v>
      </c>
      <c r="S42" s="12">
        <f t="shared" si="50"/>
        <v>62.5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2.6315789473684177</v>
      </c>
      <c r="X42" s="12">
        <f t="shared" si="33"/>
        <v>31.168831168831169</v>
      </c>
      <c r="Y42" s="12">
        <f>S42-AJ42</f>
        <v>-10.227272727272734</v>
      </c>
      <c r="Z42" s="12">
        <f t="shared" si="50"/>
        <v>66.666666666666657</v>
      </c>
      <c r="AA42" s="12">
        <f t="shared" si="50"/>
        <v>300</v>
      </c>
      <c r="AB42" s="12">
        <f t="shared" si="50"/>
        <v>100</v>
      </c>
      <c r="AC42" s="12">
        <f t="shared" si="44"/>
        <v>-3.3684210526315894</v>
      </c>
      <c r="AD42" s="12">
        <f>R42-AL42</f>
        <v>25.454545454545453</v>
      </c>
      <c r="AE42" s="12">
        <f t="shared" si="35"/>
        <v>-17.5</v>
      </c>
      <c r="AH42" s="12">
        <f t="shared" ref="AH42:AJ42" si="51">AH36/AH9*100</f>
        <v>50</v>
      </c>
      <c r="AI42" s="12">
        <f t="shared" si="51"/>
        <v>14.285714285714285</v>
      </c>
      <c r="AJ42" s="12">
        <f t="shared" si="51"/>
        <v>72.727272727272734</v>
      </c>
      <c r="AK42" s="12">
        <f>AK36/AK9*100</f>
        <v>56.000000000000007</v>
      </c>
      <c r="AL42" s="12">
        <f>AL36/AL9*100</f>
        <v>20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7</v>
      </c>
      <c r="D9" s="17">
        <f>SUM(D10:D30)</f>
        <v>3</v>
      </c>
      <c r="E9" s="17">
        <f>F9+G9</f>
        <v>4</v>
      </c>
      <c r="F9" s="17">
        <f>SUM(F10:F30)</f>
        <v>3</v>
      </c>
      <c r="G9" s="17">
        <f>SUM(G10:G30)</f>
        <v>1</v>
      </c>
      <c r="H9" s="15">
        <f>IF(B9=E9,0,(1-(B9/(B9-E9)))*-100)</f>
        <v>66.666666666666671</v>
      </c>
      <c r="I9" s="15">
        <f>IF(C9=F9,0,(1-(C9/(C9-F9)))*-100)</f>
        <v>75</v>
      </c>
      <c r="J9" s="15">
        <f>IF(D9=G9,0,(1-(D9/(D9-G9)))*-100)</f>
        <v>50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39.999999999999993</v>
      </c>
      <c r="P9" s="15">
        <f>IF(D9=M9,0,(1-(D9/(D9-M9)))*-100)</f>
        <v>-40</v>
      </c>
      <c r="Q9" s="17">
        <f>R9+S9</f>
        <v>19</v>
      </c>
      <c r="R9" s="17">
        <f>SUM(R10:R30)</f>
        <v>7</v>
      </c>
      <c r="S9" s="17">
        <f>SUM(S10:S30)</f>
        <v>12</v>
      </c>
      <c r="T9" s="17">
        <f>U9+V9</f>
        <v>1</v>
      </c>
      <c r="U9" s="17">
        <f>SUM(U10:U30)</f>
        <v>-4</v>
      </c>
      <c r="V9" s="17">
        <f>SUM(V10:V30)</f>
        <v>5</v>
      </c>
      <c r="W9" s="15">
        <f>IF(Q9=T9,IF(Q9&gt;0,"皆増",0),(1-(Q9/(Q9-T9)))*-100)</f>
        <v>5.555555555555558</v>
      </c>
      <c r="X9" s="15">
        <f t="shared" ref="X9:Y30" si="1">IF(R9=U9,IF(R9&gt;0,"皆増",0),(1-(R9/(R9-U9)))*-100)</f>
        <v>-36.363636363636367</v>
      </c>
      <c r="Y9" s="15">
        <f t="shared" si="1"/>
        <v>71.428571428571416</v>
      </c>
      <c r="Z9" s="17">
        <f>AA9+AB9</f>
        <v>3</v>
      </c>
      <c r="AA9" s="17">
        <f>SUM(AA10:AA30)</f>
        <v>-1</v>
      </c>
      <c r="AB9" s="17">
        <f>SUM(AB10:AB30)</f>
        <v>4</v>
      </c>
      <c r="AC9" s="15">
        <f>IF(Q9=Z9,IF(Q9&gt;0,"皆増",0),(1-(Q9/(Q9-Z9)))*-100)</f>
        <v>18.75</v>
      </c>
      <c r="AD9" s="15">
        <f t="shared" ref="AD9:AE30" si="2">IF(R9=AA9,IF(R9&gt;0,"皆増",0),(1-(R9/(R9-AA9)))*-100)</f>
        <v>-12.5</v>
      </c>
      <c r="AE9" s="15">
        <f t="shared" si="2"/>
        <v>50</v>
      </c>
      <c r="AH9" s="4">
        <f t="shared" ref="AH9:AJ30" si="3">Q9-T9</f>
        <v>18</v>
      </c>
      <c r="AI9" s="4">
        <f t="shared" si="3"/>
        <v>11</v>
      </c>
      <c r="AJ9" s="4">
        <f t="shared" si="3"/>
        <v>7</v>
      </c>
      <c r="AK9" s="4">
        <f t="shared" ref="AK9:AM30" si="4">Q9-Z9</f>
        <v>16</v>
      </c>
      <c r="AL9" s="4">
        <f t="shared" si="4"/>
        <v>8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7</v>
      </c>
      <c r="D10" s="17">
        <v>3</v>
      </c>
      <c r="E10" s="17">
        <f t="shared" ref="E10" si="6">F10+G10</f>
        <v>4</v>
      </c>
      <c r="F10" s="17">
        <v>3</v>
      </c>
      <c r="G10" s="17">
        <v>1</v>
      </c>
      <c r="H10" s="15">
        <f>IF(B10=E10,0,(1-(B10/(B10-E10)))*-100)</f>
        <v>66.666666666666671</v>
      </c>
      <c r="I10" s="15">
        <f t="shared" ref="I10" si="7">IF(C10=F10,0,(1-(C10/(C10-F10)))*-100)</f>
        <v>75</v>
      </c>
      <c r="J10" s="15">
        <f>IF(D10=G10,0,(1-(D10/(D10-G10)))*-100)</f>
        <v>50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39.999999999999993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3</v>
      </c>
      <c r="AA25" s="17">
        <v>1</v>
      </c>
      <c r="AB25" s="17">
        <v>2</v>
      </c>
      <c r="AC25" s="15">
        <f t="shared" si="13"/>
        <v>300</v>
      </c>
      <c r="AD25" s="15">
        <f t="shared" si="2"/>
        <v>100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-3</v>
      </c>
      <c r="U26" s="17">
        <v>0</v>
      </c>
      <c r="V26" s="17">
        <v>-3</v>
      </c>
      <c r="W26" s="15">
        <f t="shared" si="11"/>
        <v>-75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-66.666666666666671</v>
      </c>
      <c r="AD26" s="15">
        <f t="shared" si="2"/>
        <v>-66.666666666666671</v>
      </c>
      <c r="AE26" s="15">
        <f t="shared" si="2"/>
        <v>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-50</v>
      </c>
      <c r="X27" s="15">
        <f t="shared" si="1"/>
        <v>-50</v>
      </c>
      <c r="Y27" s="15">
        <f t="shared" si="1"/>
        <v>-50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-60</v>
      </c>
      <c r="AD27" s="15">
        <f t="shared" si="2"/>
        <v>-66.666666666666671</v>
      </c>
      <c r="AE27" s="15">
        <f t="shared" si="2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2</v>
      </c>
      <c r="U28" s="17">
        <v>-1</v>
      </c>
      <c r="V28" s="17">
        <v>3</v>
      </c>
      <c r="W28" s="15">
        <f t="shared" si="11"/>
        <v>66.666666666666671</v>
      </c>
      <c r="X28" s="15">
        <f t="shared" si="1"/>
        <v>-33.333333333333336</v>
      </c>
      <c r="Y28" s="15" t="str">
        <f t="shared" si="1"/>
        <v>皆増</v>
      </c>
      <c r="Z28" s="17">
        <f t="shared" si="12"/>
        <v>4</v>
      </c>
      <c r="AA28" s="17">
        <v>2</v>
      </c>
      <c r="AB28" s="17">
        <v>2</v>
      </c>
      <c r="AC28" s="15">
        <f t="shared" si="13"/>
        <v>400</v>
      </c>
      <c r="AD28" s="15" t="str">
        <f t="shared" si="2"/>
        <v>皆増</v>
      </c>
      <c r="AE28" s="15">
        <f t="shared" si="2"/>
        <v>200</v>
      </c>
      <c r="AH28" s="4">
        <f t="shared" si="3"/>
        <v>3</v>
      </c>
      <c r="AI28" s="4">
        <f t="shared" si="3"/>
        <v>3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2</v>
      </c>
      <c r="U29" s="17">
        <v>-1</v>
      </c>
      <c r="V29" s="17">
        <v>3</v>
      </c>
      <c r="W29" s="15">
        <f t="shared" si="11"/>
        <v>100</v>
      </c>
      <c r="X29" s="15">
        <f t="shared" si="1"/>
        <v>-100</v>
      </c>
      <c r="Y29" s="15">
        <f t="shared" si="1"/>
        <v>300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33.333333333333329</v>
      </c>
      <c r="AD29" s="15">
        <f t="shared" si="2"/>
        <v>-100</v>
      </c>
      <c r="AE29" s="15">
        <f t="shared" si="2"/>
        <v>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2</v>
      </c>
      <c r="U33" s="17">
        <f t="shared" si="19"/>
        <v>0</v>
      </c>
      <c r="V33" s="17">
        <f t="shared" si="19"/>
        <v>2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7</v>
      </c>
      <c r="S34" s="17">
        <f t="shared" si="22"/>
        <v>10</v>
      </c>
      <c r="T34" s="17">
        <f t="shared" si="22"/>
        <v>-1</v>
      </c>
      <c r="U34" s="17">
        <f t="shared" si="22"/>
        <v>-4</v>
      </c>
      <c r="V34" s="17">
        <f t="shared" si="22"/>
        <v>3</v>
      </c>
      <c r="W34" s="15">
        <f t="shared" si="15"/>
        <v>-5.555555555555558</v>
      </c>
      <c r="X34" s="15">
        <f t="shared" si="15"/>
        <v>-36.363636363636367</v>
      </c>
      <c r="Y34" s="15">
        <f t="shared" si="15"/>
        <v>42.857142857142861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6.25</v>
      </c>
      <c r="AD34" s="15">
        <f t="shared" si="17"/>
        <v>-12.5</v>
      </c>
      <c r="AE34" s="15">
        <f t="shared" si="17"/>
        <v>25</v>
      </c>
      <c r="AH34" s="4">
        <f t="shared" ref="AH34:AJ34" si="24">SUM(AH23:AH30)</f>
        <v>18</v>
      </c>
      <c r="AI34" s="4">
        <f t="shared" si="24"/>
        <v>11</v>
      </c>
      <c r="AJ34" s="4">
        <f t="shared" si="24"/>
        <v>7</v>
      </c>
      <c r="AK34" s="4">
        <f>SUM(AK23:AK30)</f>
        <v>16</v>
      </c>
      <c r="AL34" s="4">
        <f>SUM(AL23:AL30)</f>
        <v>8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6</v>
      </c>
      <c r="S35" s="17">
        <f t="shared" si="25"/>
        <v>10</v>
      </c>
      <c r="T35" s="17">
        <f t="shared" si="25"/>
        <v>0</v>
      </c>
      <c r="U35" s="17">
        <f t="shared" si="25"/>
        <v>-4</v>
      </c>
      <c r="V35" s="17">
        <f t="shared" si="25"/>
        <v>4</v>
      </c>
      <c r="W35" s="15">
        <f t="shared" si="15"/>
        <v>0</v>
      </c>
      <c r="X35" s="15">
        <f t="shared" si="15"/>
        <v>-40</v>
      </c>
      <c r="Y35" s="15">
        <f t="shared" si="15"/>
        <v>66.666666666666671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6.6666666666666652</v>
      </c>
      <c r="AD35" s="15">
        <f t="shared" si="17"/>
        <v>-25</v>
      </c>
      <c r="AE35" s="15">
        <f t="shared" si="17"/>
        <v>42.857142857142861</v>
      </c>
      <c r="AH35" s="4">
        <f t="shared" ref="AH35:AJ35" si="27">SUM(AH25:AH30)</f>
        <v>16</v>
      </c>
      <c r="AI35" s="4">
        <f t="shared" si="27"/>
        <v>10</v>
      </c>
      <c r="AJ35" s="4">
        <f t="shared" si="27"/>
        <v>6</v>
      </c>
      <c r="AK35" s="4">
        <f>SUM(AK25:AK30)</f>
        <v>15</v>
      </c>
      <c r="AL35" s="4">
        <f>SUM(AL25:AL30)</f>
        <v>8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1</v>
      </c>
      <c r="U36" s="17">
        <f t="shared" si="28"/>
        <v>-4</v>
      </c>
      <c r="V36" s="17">
        <f t="shared" si="28"/>
        <v>5</v>
      </c>
      <c r="W36" s="15">
        <f t="shared" si="15"/>
        <v>10.000000000000009</v>
      </c>
      <c r="X36" s="15">
        <f t="shared" si="15"/>
        <v>-57.142857142857139</v>
      </c>
      <c r="Y36" s="15">
        <f t="shared" si="15"/>
        <v>166.66666666666666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-25</v>
      </c>
      <c r="AE36" s="15">
        <f t="shared" si="17"/>
        <v>14.285714285714279</v>
      </c>
      <c r="AH36" s="4">
        <f t="shared" ref="AH36:AJ36" si="30">SUM(AH27:AH30)</f>
        <v>10</v>
      </c>
      <c r="AI36" s="4">
        <f t="shared" si="30"/>
        <v>7</v>
      </c>
      <c r="AJ36" s="4">
        <f t="shared" si="30"/>
        <v>3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10.526315789473683</v>
      </c>
      <c r="R39" s="12">
        <f>R33/R9*100</f>
        <v>0</v>
      </c>
      <c r="S39" s="13">
        <f t="shared" si="37"/>
        <v>16.666666666666664</v>
      </c>
      <c r="T39" s="12">
        <f>T33/T9*100</f>
        <v>200</v>
      </c>
      <c r="U39" s="12">
        <f t="shared" ref="U39:V39" si="38">U33/U9*100</f>
        <v>0</v>
      </c>
      <c r="V39" s="12">
        <f t="shared" si="38"/>
        <v>40</v>
      </c>
      <c r="W39" s="12">
        <f>Q39-AH39</f>
        <v>10.526315789473683</v>
      </c>
      <c r="X39" s="12">
        <f t="shared" si="33"/>
        <v>0</v>
      </c>
      <c r="Y39" s="12">
        <f>S39-AJ39</f>
        <v>16.666666666666664</v>
      </c>
      <c r="Z39" s="12">
        <f t="shared" si="37"/>
        <v>66.666666666666657</v>
      </c>
      <c r="AA39" s="12">
        <f t="shared" si="37"/>
        <v>0</v>
      </c>
      <c r="AB39" s="12">
        <f t="shared" si="37"/>
        <v>50</v>
      </c>
      <c r="AC39" s="12">
        <f>Q39-AK39</f>
        <v>10.526315789473683</v>
      </c>
      <c r="AD39" s="12">
        <f t="shared" si="35"/>
        <v>0</v>
      </c>
      <c r="AE39" s="12">
        <f t="shared" si="35"/>
        <v>16.666666666666664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89.473684210526315</v>
      </c>
      <c r="R40" s="12">
        <f t="shared" si="40"/>
        <v>100</v>
      </c>
      <c r="S40" s="12">
        <f t="shared" si="40"/>
        <v>83.333333333333343</v>
      </c>
      <c r="T40" s="12">
        <f>T34/T9*100</f>
        <v>-100</v>
      </c>
      <c r="U40" s="12">
        <f t="shared" ref="U40:V40" si="41">U34/U9*100</f>
        <v>100</v>
      </c>
      <c r="V40" s="12">
        <f t="shared" si="41"/>
        <v>60</v>
      </c>
      <c r="W40" s="12">
        <f t="shared" ref="W40:W42" si="42">Q40-AH40</f>
        <v>-10.526315789473685</v>
      </c>
      <c r="X40" s="12">
        <f t="shared" si="33"/>
        <v>0</v>
      </c>
      <c r="Y40" s="12">
        <f>S40-AJ40</f>
        <v>-16.666666666666657</v>
      </c>
      <c r="Z40" s="12">
        <f>Z34/Z9*100</f>
        <v>33.333333333333329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-10.526315789473685</v>
      </c>
      <c r="AD40" s="12">
        <f t="shared" si="35"/>
        <v>0</v>
      </c>
      <c r="AE40" s="12">
        <f t="shared" si="35"/>
        <v>-16.666666666666657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84.210526315789465</v>
      </c>
      <c r="R41" s="12">
        <f t="shared" si="46"/>
        <v>85.714285714285708</v>
      </c>
      <c r="S41" s="12">
        <f t="shared" si="46"/>
        <v>83.333333333333343</v>
      </c>
      <c r="T41" s="12">
        <f>T35/T9*100</f>
        <v>0</v>
      </c>
      <c r="U41" s="12">
        <f t="shared" ref="U41:V41" si="47">U35/U9*100</f>
        <v>100</v>
      </c>
      <c r="V41" s="12">
        <f t="shared" si="47"/>
        <v>80</v>
      </c>
      <c r="W41" s="12">
        <f t="shared" si="42"/>
        <v>-4.6783625730994203</v>
      </c>
      <c r="X41" s="12">
        <f t="shared" si="33"/>
        <v>-5.1948051948051983</v>
      </c>
      <c r="Y41" s="12">
        <f>S41-AJ41</f>
        <v>-2.3809523809523654</v>
      </c>
      <c r="Z41" s="12">
        <f>Z35/Z9*100</f>
        <v>33.333333333333329</v>
      </c>
      <c r="AA41" s="12">
        <f t="shared" ref="AA41:AB41" si="48">AA35/AA9*100</f>
        <v>200</v>
      </c>
      <c r="AB41" s="12">
        <f t="shared" si="48"/>
        <v>75</v>
      </c>
      <c r="AC41" s="12">
        <f t="shared" si="44"/>
        <v>-9.5394736842105345</v>
      </c>
      <c r="AD41" s="12">
        <f>R41-AL41</f>
        <v>-14.285714285714292</v>
      </c>
      <c r="AE41" s="12">
        <f t="shared" si="35"/>
        <v>-4.1666666666666572</v>
      </c>
      <c r="AH41" s="12">
        <f>AH35/AH9*100</f>
        <v>88.888888888888886</v>
      </c>
      <c r="AI41" s="12">
        <f>AI35/AI9*100</f>
        <v>90.909090909090907</v>
      </c>
      <c r="AJ41" s="12">
        <f>AJ35/AJ9*100</f>
        <v>85.714285714285708</v>
      </c>
      <c r="AK41" s="12">
        <f t="shared" ref="AK41:AM41" si="49">AK35/AK9*100</f>
        <v>93.75</v>
      </c>
      <c r="AL41" s="12">
        <f t="shared" si="49"/>
        <v>100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57.894736842105267</v>
      </c>
      <c r="R42" s="12">
        <f t="shared" si="50"/>
        <v>42.857142857142854</v>
      </c>
      <c r="S42" s="12">
        <f t="shared" si="50"/>
        <v>66.666666666666657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2.3391812865497101</v>
      </c>
      <c r="X42" s="12">
        <f t="shared" si="33"/>
        <v>-20.779220779220779</v>
      </c>
      <c r="Y42" s="12">
        <f>S42-AJ42</f>
        <v>23.809523809523803</v>
      </c>
      <c r="Z42" s="12">
        <f t="shared" si="50"/>
        <v>0</v>
      </c>
      <c r="AA42" s="12">
        <f t="shared" si="50"/>
        <v>100</v>
      </c>
      <c r="AB42" s="12">
        <f t="shared" si="50"/>
        <v>25</v>
      </c>
      <c r="AC42" s="12">
        <f t="shared" si="44"/>
        <v>-10.855263157894733</v>
      </c>
      <c r="AD42" s="12">
        <f>R42-AL42</f>
        <v>-7.1428571428571459</v>
      </c>
      <c r="AE42" s="12">
        <f t="shared" si="35"/>
        <v>-20.833333333333343</v>
      </c>
      <c r="AH42" s="12">
        <f t="shared" ref="AH42:AJ42" si="51">AH36/AH9*100</f>
        <v>55.555555555555557</v>
      </c>
      <c r="AI42" s="12">
        <f t="shared" si="51"/>
        <v>63.636363636363633</v>
      </c>
      <c r="AJ42" s="12">
        <f t="shared" si="51"/>
        <v>42.857142857142854</v>
      </c>
      <c r="AK42" s="12">
        <f>AK36/AK9*100</f>
        <v>68.75</v>
      </c>
      <c r="AL42" s="12">
        <f>AL36/AL9*100</f>
        <v>50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300</v>
      </c>
      <c r="K9" s="17">
        <f>L9+M9</f>
        <v>-5</v>
      </c>
      <c r="L9" s="17">
        <f>SUM(L10:L30)</f>
        <v>-4</v>
      </c>
      <c r="M9" s="17">
        <f>SUM(M10:M30)</f>
        <v>-1</v>
      </c>
      <c r="N9" s="15">
        <f>IF(B9=K9,0,(1-(B9/(B9-K9)))*-100)</f>
        <v>-45.45454545454546</v>
      </c>
      <c r="O9" s="15">
        <f t="shared" ref="O9:P10" si="0">IF(C9=L9,0,(1-(C9/(C9-L9)))*-100)</f>
        <v>-66.666666666666671</v>
      </c>
      <c r="P9" s="15">
        <f>IF(D9=M9,0,(1-(D9/(D9-M9)))*-100)</f>
        <v>-19.999999999999996</v>
      </c>
      <c r="Q9" s="17">
        <f>R9+S9</f>
        <v>16</v>
      </c>
      <c r="R9" s="17">
        <f>SUM(R10:R30)</f>
        <v>8</v>
      </c>
      <c r="S9" s="17">
        <f>SUM(S10:S30)</f>
        <v>8</v>
      </c>
      <c r="T9" s="17">
        <f>U9+V9</f>
        <v>6</v>
      </c>
      <c r="U9" s="17">
        <f>SUM(U10:U30)</f>
        <v>4</v>
      </c>
      <c r="V9" s="17">
        <f>SUM(V10:V30)</f>
        <v>2</v>
      </c>
      <c r="W9" s="15">
        <f>IF(Q9=T9,IF(Q9&gt;0,"皆増",0),(1-(Q9/(Q9-T9)))*-100)</f>
        <v>60.000000000000007</v>
      </c>
      <c r="X9" s="15">
        <f t="shared" ref="X9:Y30" si="1">IF(R9=U9,IF(R9&gt;0,"皆増",0),(1-(R9/(R9-U9)))*-100)</f>
        <v>100</v>
      </c>
      <c r="Y9" s="15">
        <f t="shared" si="1"/>
        <v>33.333333333333329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-11.111111111111116</v>
      </c>
      <c r="AE9" s="15">
        <f t="shared" si="2"/>
        <v>14.285714285714279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16</v>
      </c>
      <c r="AL9" s="4">
        <f t="shared" si="4"/>
        <v>9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300</v>
      </c>
      <c r="K10" s="17">
        <f t="shared" ref="K10" si="8">L10+M10</f>
        <v>-5</v>
      </c>
      <c r="L10" s="17">
        <v>-4</v>
      </c>
      <c r="M10" s="17">
        <v>-1</v>
      </c>
      <c r="N10" s="15">
        <f>IF(B10=K10,0,(1-(B10/(B10-K10)))*-100)</f>
        <v>-45.45454545454546</v>
      </c>
      <c r="O10" s="15">
        <f t="shared" si="0"/>
        <v>-66.666666666666671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4</v>
      </c>
      <c r="U25" s="17">
        <v>3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2</v>
      </c>
      <c r="AB25" s="17">
        <v>0</v>
      </c>
      <c r="AC25" s="15">
        <f t="shared" si="13"/>
        <v>100</v>
      </c>
      <c r="AD25" s="15">
        <f t="shared" si="2"/>
        <v>200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-50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-50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>
        <f t="shared" si="1"/>
        <v>100</v>
      </c>
      <c r="Z27" s="17">
        <f t="shared" si="12"/>
        <v>-3</v>
      </c>
      <c r="AA27" s="17">
        <v>-3</v>
      </c>
      <c r="AB27" s="17">
        <v>0</v>
      </c>
      <c r="AC27" s="15">
        <f t="shared" si="13"/>
        <v>-60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-50</v>
      </c>
      <c r="Y28" s="15">
        <f t="shared" si="1"/>
        <v>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-50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2</v>
      </c>
      <c r="U29" s="17">
        <v>0</v>
      </c>
      <c r="V29" s="17">
        <v>2</v>
      </c>
      <c r="W29" s="15">
        <f t="shared" si="11"/>
        <v>100</v>
      </c>
      <c r="X29" s="15">
        <f t="shared" si="1"/>
        <v>0</v>
      </c>
      <c r="Y29" s="15">
        <f t="shared" si="1"/>
        <v>200</v>
      </c>
      <c r="Z29" s="17">
        <f t="shared" si="12"/>
        <v>4</v>
      </c>
      <c r="AA29" s="17">
        <v>1</v>
      </c>
      <c r="AB29" s="17">
        <v>3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8</v>
      </c>
      <c r="S34" s="17">
        <f t="shared" si="22"/>
        <v>8</v>
      </c>
      <c r="T34" s="17">
        <f t="shared" si="22"/>
        <v>6</v>
      </c>
      <c r="U34" s="17">
        <f t="shared" si="22"/>
        <v>4</v>
      </c>
      <c r="V34" s="17">
        <f t="shared" si="22"/>
        <v>2</v>
      </c>
      <c r="W34" s="15">
        <f t="shared" si="15"/>
        <v>60.000000000000007</v>
      </c>
      <c r="X34" s="15">
        <f t="shared" si="15"/>
        <v>100</v>
      </c>
      <c r="Y34" s="15">
        <f t="shared" si="15"/>
        <v>33.333333333333329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14.285714285714279</v>
      </c>
      <c r="AD34" s="15">
        <f t="shared" si="17"/>
        <v>14.285714285714279</v>
      </c>
      <c r="AE34" s="15">
        <f t="shared" si="17"/>
        <v>14.285714285714279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6</v>
      </c>
      <c r="S35" s="17">
        <f t="shared" si="25"/>
        <v>8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39.999999999999993</v>
      </c>
      <c r="X35" s="15">
        <f t="shared" si="15"/>
        <v>50</v>
      </c>
      <c r="Y35" s="15">
        <f t="shared" si="15"/>
        <v>33.333333333333329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27.27272727272727</v>
      </c>
      <c r="AD35" s="15">
        <f t="shared" si="17"/>
        <v>50</v>
      </c>
      <c r="AE35" s="15">
        <f t="shared" si="17"/>
        <v>14.285714285714279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-50</v>
      </c>
      <c r="Y36" s="15">
        <f t="shared" si="15"/>
        <v>50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14.285714285714279</v>
      </c>
      <c r="AD36" s="15">
        <f t="shared" si="17"/>
        <v>-33.333333333333336</v>
      </c>
      <c r="AE36" s="15">
        <f t="shared" si="17"/>
        <v>50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200</v>
      </c>
      <c r="AB39" s="12">
        <f t="shared" si="37"/>
        <v>0</v>
      </c>
      <c r="AC39" s="12">
        <f>Q39-AK39</f>
        <v>-12.5</v>
      </c>
      <c r="AD39" s="12">
        <f t="shared" si="35"/>
        <v>-22.222222222222221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12.5</v>
      </c>
      <c r="AL39" s="12">
        <f>AL33/AL9*100</f>
        <v>22.222222222222221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12.5</v>
      </c>
      <c r="AD40" s="12">
        <f t="shared" si="35"/>
        <v>22.222222222222214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87.5</v>
      </c>
      <c r="AL40" s="12">
        <f>AL34/AL9*100</f>
        <v>77.777777777777786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75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-12.5</v>
      </c>
      <c r="X41" s="12">
        <f t="shared" si="33"/>
        <v>-25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-200</v>
      </c>
      <c r="AB41" s="12">
        <f t="shared" si="48"/>
        <v>100</v>
      </c>
      <c r="AC41" s="12">
        <f t="shared" si="44"/>
        <v>18.75</v>
      </c>
      <c r="AD41" s="12">
        <f>R41-AL41</f>
        <v>30.555555555555557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68.75</v>
      </c>
      <c r="AL41" s="12">
        <f t="shared" si="49"/>
        <v>44.444444444444443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25</v>
      </c>
      <c r="S42" s="12">
        <f t="shared" si="50"/>
        <v>75</v>
      </c>
      <c r="T42" s="12">
        <f t="shared" si="50"/>
        <v>0</v>
      </c>
      <c r="U42" s="12">
        <f t="shared" si="50"/>
        <v>-50</v>
      </c>
      <c r="V42" s="12">
        <f t="shared" si="50"/>
        <v>100</v>
      </c>
      <c r="W42" s="12">
        <f t="shared" si="42"/>
        <v>-30</v>
      </c>
      <c r="X42" s="12">
        <f t="shared" si="33"/>
        <v>-75</v>
      </c>
      <c r="Y42" s="12">
        <f>S42-AJ42</f>
        <v>8.3333333333333428</v>
      </c>
      <c r="Z42" s="12" t="e">
        <f t="shared" si="50"/>
        <v>#DIV/0!</v>
      </c>
      <c r="AA42" s="12">
        <f t="shared" si="50"/>
        <v>100</v>
      </c>
      <c r="AB42" s="12">
        <f t="shared" si="50"/>
        <v>200</v>
      </c>
      <c r="AC42" s="12">
        <f t="shared" si="44"/>
        <v>6.25</v>
      </c>
      <c r="AD42" s="12">
        <f>R42-AL42</f>
        <v>-8.3333333333333286</v>
      </c>
      <c r="AE42" s="12">
        <f t="shared" si="35"/>
        <v>17.857142857142861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66.666666666666657</v>
      </c>
      <c r="AK42" s="12">
        <f>AK36/AK9*100</f>
        <v>43.75</v>
      </c>
      <c r="AL42" s="12">
        <f>AL36/AL9*100</f>
        <v>33.333333333333329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100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-33.333333333333336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50</v>
      </c>
      <c r="X9" s="15">
        <f t="shared" ref="X9:Y30" si="1">IF(R9=U9,IF(R9&gt;0,"皆増",0),(1-(R9/(R9-U9)))*-100)</f>
        <v>100</v>
      </c>
      <c r="Y9" s="15">
        <f t="shared" si="1"/>
        <v>0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0</v>
      </c>
      <c r="AE9" s="15">
        <f t="shared" si="2"/>
        <v>-75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100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-50</v>
      </c>
      <c r="O10" s="15">
        <f t="shared" si="0"/>
        <v>-100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50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-3</v>
      </c>
      <c r="AA34" s="17">
        <f t="shared" si="23"/>
        <v>0</v>
      </c>
      <c r="AB34" s="17">
        <f t="shared" si="23"/>
        <v>-3</v>
      </c>
      <c r="AC34" s="15">
        <f t="shared" si="17"/>
        <v>-50</v>
      </c>
      <c r="AD34" s="15">
        <f t="shared" si="17"/>
        <v>0</v>
      </c>
      <c r="AE34" s="15">
        <f t="shared" si="17"/>
        <v>-75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100</v>
      </c>
      <c r="X35" s="15" t="str">
        <f t="shared" si="15"/>
        <v>皆増</v>
      </c>
      <c r="Y35" s="15">
        <f t="shared" si="15"/>
        <v>0</v>
      </c>
      <c r="Z35" s="17">
        <f t="shared" ref="Z35:AB35" si="26">SUM(Z25:Z30)</f>
        <v>-3</v>
      </c>
      <c r="AA35" s="17">
        <f t="shared" si="26"/>
        <v>-1</v>
      </c>
      <c r="AB35" s="17">
        <f t="shared" si="26"/>
        <v>-2</v>
      </c>
      <c r="AC35" s="15">
        <f t="shared" si="17"/>
        <v>-60</v>
      </c>
      <c r="AD35" s="15">
        <f t="shared" si="17"/>
        <v>-50</v>
      </c>
      <c r="AE35" s="15">
        <f t="shared" si="17"/>
        <v>-66.666666666666671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-50</v>
      </c>
      <c r="AD36" s="15">
        <f t="shared" si="17"/>
        <v>-50</v>
      </c>
      <c r="AE36" s="15">
        <f t="shared" si="17"/>
        <v>-50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50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16.666666666666657</v>
      </c>
      <c r="X41" s="12">
        <f t="shared" si="33"/>
        <v>50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66.666666666666657</v>
      </c>
      <c r="AC41" s="12">
        <f t="shared" si="44"/>
        <v>-16.666666666666686</v>
      </c>
      <c r="AD41" s="12">
        <f>R41-AL41</f>
        <v>-50</v>
      </c>
      <c r="AE41" s="12">
        <f t="shared" si="35"/>
        <v>25</v>
      </c>
      <c r="AH41" s="12">
        <f>AH35/AH9*100</f>
        <v>50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100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100</v>
      </c>
      <c r="T42" s="12">
        <f t="shared" si="50"/>
        <v>200</v>
      </c>
      <c r="U42" s="12">
        <f t="shared" si="50"/>
        <v>100</v>
      </c>
      <c r="V42" s="12" t="e">
        <f t="shared" si="50"/>
        <v>#DIV/0!</v>
      </c>
      <c r="W42" s="12">
        <f t="shared" si="42"/>
        <v>66.666666666666657</v>
      </c>
      <c r="X42" s="12">
        <f t="shared" si="33"/>
        <v>50</v>
      </c>
      <c r="Y42" s="12">
        <f>S42-AJ42</f>
        <v>100</v>
      </c>
      <c r="Z42" s="12">
        <f t="shared" si="50"/>
        <v>66.666666666666657</v>
      </c>
      <c r="AA42" s="12" t="e">
        <f t="shared" si="50"/>
        <v>#DIV/0!</v>
      </c>
      <c r="AB42" s="12">
        <f t="shared" si="50"/>
        <v>33.333333333333329</v>
      </c>
      <c r="AC42" s="12">
        <f t="shared" si="44"/>
        <v>0</v>
      </c>
      <c r="AD42" s="12">
        <f>R42-AL42</f>
        <v>-50</v>
      </c>
      <c r="AE42" s="12">
        <f t="shared" si="35"/>
        <v>50</v>
      </c>
      <c r="AH42" s="12">
        <f t="shared" ref="AH42:AJ42" si="51">AH36/AH9*100</f>
        <v>0</v>
      </c>
      <c r="AI42" s="12">
        <f t="shared" si="51"/>
        <v>0</v>
      </c>
      <c r="AJ42" s="12">
        <f t="shared" si="51"/>
        <v>0</v>
      </c>
      <c r="AK42" s="12">
        <f>AK36/AK9*100</f>
        <v>66.666666666666657</v>
      </c>
      <c r="AL42" s="12">
        <f>AL36/AL9*100</f>
        <v>100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-50</v>
      </c>
      <c r="K9" s="17">
        <f>L9+M9</f>
        <v>-5</v>
      </c>
      <c r="L9" s="17">
        <f>SUM(L10:L30)</f>
        <v>-2</v>
      </c>
      <c r="M9" s="17">
        <f>SUM(M10:M30)</f>
        <v>-3</v>
      </c>
      <c r="N9" s="15">
        <f>IF(B9=K9,0,(1-(B9/(B9-K9)))*-100)</f>
        <v>-71.428571428571431</v>
      </c>
      <c r="O9" s="15">
        <f t="shared" ref="O9:P10" si="0">IF(C9=L9,0,(1-(C9/(C9-L9)))*-100)</f>
        <v>-66.666666666666671</v>
      </c>
      <c r="P9" s="15">
        <f>IF(D9=M9,0,(1-(D9/(D9-M9)))*-100)</f>
        <v>-75</v>
      </c>
      <c r="Q9" s="17">
        <f>R9+S9</f>
        <v>26</v>
      </c>
      <c r="R9" s="17">
        <f>SUM(R10:R30)</f>
        <v>15</v>
      </c>
      <c r="S9" s="17">
        <f>SUM(S10:S30)</f>
        <v>11</v>
      </c>
      <c r="T9" s="17">
        <f>U9+V9</f>
        <v>4</v>
      </c>
      <c r="U9" s="17">
        <f>SUM(U10:U30)</f>
        <v>6</v>
      </c>
      <c r="V9" s="17">
        <f>SUM(V10:V30)</f>
        <v>-2</v>
      </c>
      <c r="W9" s="15">
        <f>IF(Q9=T9,IF(Q9&gt;0,"皆増",0),(1-(Q9/(Q9-T9)))*-100)</f>
        <v>18.181818181818187</v>
      </c>
      <c r="X9" s="15">
        <f t="shared" ref="X9:Y30" si="1">IF(R9=U9,IF(R9&gt;0,"皆増",0),(1-(R9/(R9-U9)))*-100)</f>
        <v>66.666666666666671</v>
      </c>
      <c r="Y9" s="15">
        <f t="shared" si="1"/>
        <v>-15.384615384615385</v>
      </c>
      <c r="Z9" s="17">
        <f>AA9+AB9</f>
        <v>-4</v>
      </c>
      <c r="AA9" s="17">
        <f>SUM(AA10:AA30)</f>
        <v>2</v>
      </c>
      <c r="AB9" s="17">
        <f>SUM(AB10:AB30)</f>
        <v>-6</v>
      </c>
      <c r="AC9" s="15">
        <f>IF(Q9=Z9,IF(Q9&gt;0,"皆増",0),(1-(Q9/(Q9-Z9)))*-100)</f>
        <v>-13.33333333333333</v>
      </c>
      <c r="AD9" s="15">
        <f t="shared" ref="AD9:AE30" si="2">IF(R9=AA9,IF(R9&gt;0,"皆増",0),(1-(R9/(R9-AA9)))*-100)</f>
        <v>15.384615384615374</v>
      </c>
      <c r="AE9" s="15">
        <f t="shared" si="2"/>
        <v>-35.294117647058819</v>
      </c>
      <c r="AH9" s="4">
        <f t="shared" ref="AH9:AJ30" si="3">Q9-T9</f>
        <v>22</v>
      </c>
      <c r="AI9" s="4">
        <f t="shared" si="3"/>
        <v>9</v>
      </c>
      <c r="AJ9" s="4">
        <f t="shared" si="3"/>
        <v>13</v>
      </c>
      <c r="AK9" s="4">
        <f t="shared" ref="AK9:AM30" si="4">Q9-Z9</f>
        <v>30</v>
      </c>
      <c r="AL9" s="4">
        <f t="shared" si="4"/>
        <v>13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-50</v>
      </c>
      <c r="K10" s="17">
        <f t="shared" ref="K10" si="8">L10+M10</f>
        <v>-5</v>
      </c>
      <c r="L10" s="17">
        <v>-2</v>
      </c>
      <c r="M10" s="17">
        <v>-3</v>
      </c>
      <c r="N10" s="15">
        <f>IF(B10=K10,0,(1-(B10/(B10-K10)))*-100)</f>
        <v>-71.428571428571431</v>
      </c>
      <c r="O10" s="15">
        <f t="shared" si="0"/>
        <v>-66.666666666666671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1</v>
      </c>
      <c r="U24" s="17">
        <v>2</v>
      </c>
      <c r="V24" s="17">
        <v>-1</v>
      </c>
      <c r="W24" s="15">
        <f t="shared" si="11"/>
        <v>33.333333333333329</v>
      </c>
      <c r="X24" s="15">
        <f t="shared" si="1"/>
        <v>200</v>
      </c>
      <c r="Y24" s="15">
        <f t="shared" si="1"/>
        <v>-50</v>
      </c>
      <c r="Z24" s="17">
        <f t="shared" si="12"/>
        <v>1</v>
      </c>
      <c r="AA24" s="17">
        <v>1</v>
      </c>
      <c r="AB24" s="17">
        <v>0</v>
      </c>
      <c r="AC24" s="15">
        <f t="shared" si="13"/>
        <v>33.333333333333329</v>
      </c>
      <c r="AD24" s="15">
        <f t="shared" si="2"/>
        <v>50</v>
      </c>
      <c r="AE24" s="15">
        <f t="shared" si="2"/>
        <v>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-4</v>
      </c>
      <c r="AA25" s="17">
        <v>-2</v>
      </c>
      <c r="AB25" s="17">
        <v>-2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-50</v>
      </c>
      <c r="AD26" s="15">
        <f t="shared" si="2"/>
        <v>-50</v>
      </c>
      <c r="AE26" s="15">
        <f t="shared" si="2"/>
        <v>-50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-3</v>
      </c>
      <c r="U27" s="17">
        <v>1</v>
      </c>
      <c r="V27" s="17">
        <v>-4</v>
      </c>
      <c r="W27" s="15">
        <f t="shared" si="11"/>
        <v>-33.333333333333336</v>
      </c>
      <c r="X27" s="15">
        <f t="shared" si="1"/>
        <v>33.333333333333329</v>
      </c>
      <c r="Y27" s="15">
        <f t="shared" si="1"/>
        <v>-66.666666666666671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19.999999999999996</v>
      </c>
      <c r="AD27" s="15">
        <f t="shared" si="2"/>
        <v>100</v>
      </c>
      <c r="AE27" s="15">
        <f t="shared" si="2"/>
        <v>-33.333333333333336</v>
      </c>
      <c r="AH27" s="4">
        <f t="shared" si="3"/>
        <v>9</v>
      </c>
      <c r="AI27" s="4">
        <f t="shared" si="3"/>
        <v>3</v>
      </c>
      <c r="AJ27" s="4">
        <f t="shared" si="3"/>
        <v>6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5</v>
      </c>
      <c r="S28" s="17">
        <v>6</v>
      </c>
      <c r="T28" s="17">
        <f t="shared" si="10"/>
        <v>8</v>
      </c>
      <c r="U28" s="17">
        <v>3</v>
      </c>
      <c r="V28" s="17">
        <v>5</v>
      </c>
      <c r="W28" s="15">
        <f t="shared" si="11"/>
        <v>266.66666666666663</v>
      </c>
      <c r="X28" s="15">
        <f t="shared" si="1"/>
        <v>150</v>
      </c>
      <c r="Y28" s="15">
        <f t="shared" si="1"/>
        <v>500</v>
      </c>
      <c r="Z28" s="17">
        <f t="shared" si="12"/>
        <v>6</v>
      </c>
      <c r="AA28" s="17">
        <v>4</v>
      </c>
      <c r="AB28" s="17">
        <v>2</v>
      </c>
      <c r="AC28" s="15">
        <f t="shared" si="13"/>
        <v>120.00000000000001</v>
      </c>
      <c r="AD28" s="15">
        <f t="shared" si="2"/>
        <v>400</v>
      </c>
      <c r="AE28" s="15">
        <f t="shared" si="2"/>
        <v>50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-100</v>
      </c>
      <c r="Z29" s="17">
        <f t="shared" si="12"/>
        <v>-4</v>
      </c>
      <c r="AA29" s="17">
        <v>0</v>
      </c>
      <c r="AB29" s="17">
        <v>-4</v>
      </c>
      <c r="AC29" s="15">
        <f t="shared" si="13"/>
        <v>-80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-66.666666666666671</v>
      </c>
      <c r="AD33" s="15">
        <f t="shared" si="17"/>
        <v>-66.666666666666671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14</v>
      </c>
      <c r="S34" s="17">
        <f t="shared" si="22"/>
        <v>11</v>
      </c>
      <c r="T34" s="17">
        <f t="shared" si="22"/>
        <v>4</v>
      </c>
      <c r="U34" s="17">
        <f t="shared" si="22"/>
        <v>5</v>
      </c>
      <c r="V34" s="17">
        <f t="shared" si="22"/>
        <v>-1</v>
      </c>
      <c r="W34" s="15">
        <f t="shared" si="15"/>
        <v>19.047619047619047</v>
      </c>
      <c r="X34" s="15">
        <f t="shared" si="15"/>
        <v>55.555555555555557</v>
      </c>
      <c r="Y34" s="15">
        <f t="shared" si="15"/>
        <v>-8.3333333333333375</v>
      </c>
      <c r="Z34" s="17">
        <f t="shared" ref="Z34:AB34" si="23">SUM(Z23:Z30)</f>
        <v>-2</v>
      </c>
      <c r="AA34" s="17">
        <f t="shared" si="23"/>
        <v>4</v>
      </c>
      <c r="AB34" s="17">
        <f t="shared" si="23"/>
        <v>-6</v>
      </c>
      <c r="AC34" s="15">
        <f t="shared" si="17"/>
        <v>-7.4074074074074066</v>
      </c>
      <c r="AD34" s="15">
        <f t="shared" si="17"/>
        <v>39.999999999999993</v>
      </c>
      <c r="AE34" s="15">
        <f t="shared" si="17"/>
        <v>-35.294117647058819</v>
      </c>
      <c r="AH34" s="4">
        <f t="shared" ref="AH34:AJ34" si="24">SUM(AH23:AH30)</f>
        <v>21</v>
      </c>
      <c r="AI34" s="4">
        <f t="shared" si="24"/>
        <v>9</v>
      </c>
      <c r="AJ34" s="4">
        <f t="shared" si="24"/>
        <v>12</v>
      </c>
      <c r="AK34" s="4">
        <f>SUM(AK23:AK30)</f>
        <v>27</v>
      </c>
      <c r="AL34" s="4">
        <f>SUM(AL23:AL30)</f>
        <v>10</v>
      </c>
      <c r="AM34" s="4">
        <f>SUM(AM23:AM30)</f>
        <v>17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11</v>
      </c>
      <c r="S35" s="17">
        <f t="shared" si="25"/>
        <v>10</v>
      </c>
      <c r="T35" s="17">
        <f t="shared" si="25"/>
        <v>3</v>
      </c>
      <c r="U35" s="17">
        <f t="shared" si="25"/>
        <v>3</v>
      </c>
      <c r="V35" s="17">
        <f t="shared" si="25"/>
        <v>0</v>
      </c>
      <c r="W35" s="15">
        <f t="shared" si="15"/>
        <v>16.666666666666675</v>
      </c>
      <c r="X35" s="15">
        <f t="shared" si="15"/>
        <v>37.5</v>
      </c>
      <c r="Y35" s="15">
        <f t="shared" si="15"/>
        <v>0</v>
      </c>
      <c r="Z35" s="17">
        <f t="shared" ref="Z35:AB35" si="26">SUM(Z25:Z30)</f>
        <v>-3</v>
      </c>
      <c r="AA35" s="17">
        <f t="shared" si="26"/>
        <v>3</v>
      </c>
      <c r="AB35" s="17">
        <f t="shared" si="26"/>
        <v>-6</v>
      </c>
      <c r="AC35" s="15">
        <f t="shared" si="17"/>
        <v>-12.5</v>
      </c>
      <c r="AD35" s="15">
        <f t="shared" si="17"/>
        <v>37.5</v>
      </c>
      <c r="AE35" s="15">
        <f t="shared" si="17"/>
        <v>-37.5</v>
      </c>
      <c r="AH35" s="4">
        <f t="shared" ref="AH35:AJ35" si="27">SUM(AH25:AH30)</f>
        <v>18</v>
      </c>
      <c r="AI35" s="4">
        <f t="shared" si="27"/>
        <v>8</v>
      </c>
      <c r="AJ35" s="4">
        <f t="shared" si="27"/>
        <v>10</v>
      </c>
      <c r="AK35" s="4">
        <f>SUM(AK25:AK30)</f>
        <v>24</v>
      </c>
      <c r="AL35" s="4">
        <f>SUM(AL25:AL30)</f>
        <v>8</v>
      </c>
      <c r="AM35" s="4">
        <f>SUM(AM25:AM30)</f>
        <v>16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10</v>
      </c>
      <c r="S36" s="17">
        <f t="shared" si="28"/>
        <v>9</v>
      </c>
      <c r="T36" s="17">
        <f t="shared" si="28"/>
        <v>3</v>
      </c>
      <c r="U36" s="17">
        <f t="shared" si="28"/>
        <v>4</v>
      </c>
      <c r="V36" s="17">
        <f t="shared" si="28"/>
        <v>-1</v>
      </c>
      <c r="W36" s="15">
        <f t="shared" si="15"/>
        <v>18.75</v>
      </c>
      <c r="X36" s="15">
        <f t="shared" si="15"/>
        <v>66.666666666666671</v>
      </c>
      <c r="Y36" s="15">
        <f t="shared" si="15"/>
        <v>-9.9999999999999982</v>
      </c>
      <c r="Z36" s="17">
        <f t="shared" ref="Z36:AB36" si="29">SUM(Z27:Z30)</f>
        <v>3</v>
      </c>
      <c r="AA36" s="17">
        <f t="shared" si="29"/>
        <v>6</v>
      </c>
      <c r="AB36" s="17">
        <f t="shared" si="29"/>
        <v>-3</v>
      </c>
      <c r="AC36" s="15">
        <f t="shared" si="17"/>
        <v>18.75</v>
      </c>
      <c r="AD36" s="15">
        <f t="shared" si="17"/>
        <v>150</v>
      </c>
      <c r="AE36" s="15">
        <f t="shared" si="17"/>
        <v>-25</v>
      </c>
      <c r="AH36" s="4">
        <f t="shared" ref="AH36:AJ36" si="30">SUM(AH27:AH30)</f>
        <v>16</v>
      </c>
      <c r="AI36" s="4">
        <f t="shared" si="30"/>
        <v>6</v>
      </c>
      <c r="AJ36" s="4">
        <f t="shared" si="30"/>
        <v>10</v>
      </c>
      <c r="AK36" s="4">
        <f>SUM(AK27:AK30)</f>
        <v>16</v>
      </c>
      <c r="AL36" s="4">
        <f>SUM(AL27:AL30)</f>
        <v>4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3.8461538461538463</v>
      </c>
      <c r="R39" s="12">
        <f>R33/R9*100</f>
        <v>6.666666666666667</v>
      </c>
      <c r="S39" s="13">
        <f t="shared" si="37"/>
        <v>0</v>
      </c>
      <c r="T39" s="12">
        <f>T33/T9*100</f>
        <v>0</v>
      </c>
      <c r="U39" s="12">
        <f t="shared" ref="U39:V39" si="38">U33/U9*100</f>
        <v>16.666666666666664</v>
      </c>
      <c r="V39" s="12">
        <f t="shared" si="38"/>
        <v>50</v>
      </c>
      <c r="W39" s="12">
        <f>Q39-AH39</f>
        <v>-0.6993006993006996</v>
      </c>
      <c r="X39" s="12">
        <f t="shared" si="33"/>
        <v>6.666666666666667</v>
      </c>
      <c r="Y39" s="12">
        <f>S39-AJ39</f>
        <v>-7.6923076923076925</v>
      </c>
      <c r="Z39" s="12">
        <f t="shared" si="37"/>
        <v>50</v>
      </c>
      <c r="AA39" s="12">
        <f t="shared" si="37"/>
        <v>-100</v>
      </c>
      <c r="AB39" s="12">
        <f t="shared" si="37"/>
        <v>0</v>
      </c>
      <c r="AC39" s="12">
        <f>Q39-AK39</f>
        <v>-6.1538461538461533</v>
      </c>
      <c r="AD39" s="12">
        <f t="shared" si="35"/>
        <v>-16.410256410256409</v>
      </c>
      <c r="AE39" s="12">
        <f t="shared" si="35"/>
        <v>0</v>
      </c>
      <c r="AH39" s="12">
        <f t="shared" ref="AH39:AJ39" si="39">AH33/AH9*100</f>
        <v>4.5454545454545459</v>
      </c>
      <c r="AI39" s="12">
        <f t="shared" si="39"/>
        <v>0</v>
      </c>
      <c r="AJ39" s="12">
        <f t="shared" si="39"/>
        <v>7.6923076923076925</v>
      </c>
      <c r="AK39" s="12">
        <f>AK33/AK9*100</f>
        <v>10</v>
      </c>
      <c r="AL39" s="12">
        <f>AL33/AL9*100</f>
        <v>23.076923076923077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96.15384615384616</v>
      </c>
      <c r="R40" s="12">
        <f t="shared" si="40"/>
        <v>93.333333333333329</v>
      </c>
      <c r="S40" s="12">
        <f t="shared" si="40"/>
        <v>100</v>
      </c>
      <c r="T40" s="12">
        <f>T34/T9*100</f>
        <v>100</v>
      </c>
      <c r="U40" s="12">
        <f t="shared" ref="U40:V40" si="41">U34/U9*100</f>
        <v>83.333333333333343</v>
      </c>
      <c r="V40" s="12">
        <f t="shared" si="41"/>
        <v>50</v>
      </c>
      <c r="W40" s="12">
        <f t="shared" ref="W40:W42" si="42">Q40-AH40</f>
        <v>0.69930069930070715</v>
      </c>
      <c r="X40" s="12">
        <f t="shared" si="33"/>
        <v>-6.6666666666666714</v>
      </c>
      <c r="Y40" s="12">
        <f>S40-AJ40</f>
        <v>7.6923076923076934</v>
      </c>
      <c r="Z40" s="12">
        <f>Z34/Z9*100</f>
        <v>50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6.1538461538461604</v>
      </c>
      <c r="AD40" s="12">
        <f t="shared" si="35"/>
        <v>16.410256410256395</v>
      </c>
      <c r="AE40" s="12">
        <f t="shared" si="35"/>
        <v>0</v>
      </c>
      <c r="AH40" s="12">
        <f t="shared" ref="AH40:AJ40" si="45">AH34/AH9*100</f>
        <v>95.454545454545453</v>
      </c>
      <c r="AI40" s="12">
        <f t="shared" si="45"/>
        <v>100</v>
      </c>
      <c r="AJ40" s="12">
        <f t="shared" si="45"/>
        <v>92.307692307692307</v>
      </c>
      <c r="AK40" s="12">
        <f>AK34/AK9*100</f>
        <v>90</v>
      </c>
      <c r="AL40" s="12">
        <f>AL34/AL9*100</f>
        <v>76.923076923076934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80.769230769230774</v>
      </c>
      <c r="R41" s="12">
        <f t="shared" si="46"/>
        <v>73.333333333333329</v>
      </c>
      <c r="S41" s="12">
        <f t="shared" si="46"/>
        <v>90.909090909090907</v>
      </c>
      <c r="T41" s="12">
        <f>T35/T9*100</f>
        <v>75</v>
      </c>
      <c r="U41" s="12">
        <f t="shared" ref="U41:V41" si="47">U35/U9*100</f>
        <v>50</v>
      </c>
      <c r="V41" s="12">
        <f t="shared" si="47"/>
        <v>0</v>
      </c>
      <c r="W41" s="12">
        <f t="shared" si="42"/>
        <v>-1.0489510489510536</v>
      </c>
      <c r="X41" s="12">
        <f t="shared" si="33"/>
        <v>-15.555555555555557</v>
      </c>
      <c r="Y41" s="12">
        <f>S41-AJ41</f>
        <v>13.986013986013972</v>
      </c>
      <c r="Z41" s="12">
        <f>Z35/Z9*100</f>
        <v>75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0.7692307692307736</v>
      </c>
      <c r="AD41" s="12">
        <f>R41-AL41</f>
        <v>11.794871794871788</v>
      </c>
      <c r="AE41" s="12">
        <f t="shared" si="35"/>
        <v>-3.2085561497326154</v>
      </c>
      <c r="AH41" s="12">
        <f>AH35/AH9*100</f>
        <v>81.818181818181827</v>
      </c>
      <c r="AI41" s="12">
        <f>AI35/AI9*100</f>
        <v>88.888888888888886</v>
      </c>
      <c r="AJ41" s="12">
        <f>AJ35/AJ9*100</f>
        <v>76.923076923076934</v>
      </c>
      <c r="AK41" s="12">
        <f t="shared" ref="AK41:AM41" si="49">AK35/AK9*100</f>
        <v>80</v>
      </c>
      <c r="AL41" s="12">
        <f t="shared" si="49"/>
        <v>61.53846153846154</v>
      </c>
      <c r="AM41" s="12">
        <f t="shared" si="49"/>
        <v>94.117647058823522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73.076923076923066</v>
      </c>
      <c r="R42" s="12">
        <f t="shared" si="50"/>
        <v>66.666666666666657</v>
      </c>
      <c r="S42" s="12">
        <f t="shared" si="50"/>
        <v>81.818181818181827</v>
      </c>
      <c r="T42" s="12">
        <f t="shared" si="50"/>
        <v>75</v>
      </c>
      <c r="U42" s="12">
        <f t="shared" si="50"/>
        <v>66.666666666666657</v>
      </c>
      <c r="V42" s="12">
        <f t="shared" si="50"/>
        <v>50</v>
      </c>
      <c r="W42" s="12">
        <f t="shared" si="42"/>
        <v>0.34965034965033226</v>
      </c>
      <c r="X42" s="12">
        <f t="shared" si="33"/>
        <v>0</v>
      </c>
      <c r="Y42" s="12">
        <f>S42-AJ42</f>
        <v>4.8951048951048932</v>
      </c>
      <c r="Z42" s="12">
        <f t="shared" si="50"/>
        <v>-75</v>
      </c>
      <c r="AA42" s="12">
        <f t="shared" si="50"/>
        <v>300</v>
      </c>
      <c r="AB42" s="12">
        <f t="shared" si="50"/>
        <v>50</v>
      </c>
      <c r="AC42" s="12">
        <f t="shared" si="44"/>
        <v>19.74358974358973</v>
      </c>
      <c r="AD42" s="12">
        <f>R42-AL42</f>
        <v>35.897435897435884</v>
      </c>
      <c r="AE42" s="12">
        <f t="shared" si="35"/>
        <v>11.229946524064175</v>
      </c>
      <c r="AH42" s="12">
        <f t="shared" ref="AH42:AJ42" si="51">AH36/AH9*100</f>
        <v>72.727272727272734</v>
      </c>
      <c r="AI42" s="12">
        <f t="shared" si="51"/>
        <v>66.666666666666657</v>
      </c>
      <c r="AJ42" s="12">
        <f t="shared" si="51"/>
        <v>76.923076923076934</v>
      </c>
      <c r="AK42" s="12">
        <f>AK36/AK9*100</f>
        <v>53.333333333333336</v>
      </c>
      <c r="AL42" s="12">
        <f>AL36/AL9*100</f>
        <v>30.76923076923077</v>
      </c>
      <c r="AM42" s="12">
        <f>AM36/AM9*100</f>
        <v>70.588235294117652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-1</v>
      </c>
      <c r="F9" s="17">
        <f>SUM(F10:F30)</f>
        <v>-2</v>
      </c>
      <c r="G9" s="17">
        <f>SUM(G10:G30)</f>
        <v>1</v>
      </c>
      <c r="H9" s="15">
        <f>IF(B9=E9,0,(1-(B9/(B9-E9)))*-100)</f>
        <v>-19.999999999999996</v>
      </c>
      <c r="I9" s="15">
        <f>IF(C9=F9,0,(1-(C9/(C9-F9)))*-100)</f>
        <v>-50</v>
      </c>
      <c r="J9" s="15">
        <f>IF(D9=G9,0,(1-(D9/(D9-G9)))*-100)</f>
        <v>100</v>
      </c>
      <c r="K9" s="17">
        <f>L9+M9</f>
        <v>4</v>
      </c>
      <c r="L9" s="17">
        <f>SUM(L10:L30)</f>
        <v>2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13</v>
      </c>
      <c r="R9" s="17">
        <f>SUM(R10:R30)</f>
        <v>7</v>
      </c>
      <c r="S9" s="17">
        <f>SUM(S10:S30)</f>
        <v>6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30.000000000000004</v>
      </c>
      <c r="X9" s="15">
        <f t="shared" ref="X9:Y30" si="1">IF(R9=U9,IF(R9&gt;0,"皆増",0),(1-(R9/(R9-U9)))*-100)</f>
        <v>16.666666666666675</v>
      </c>
      <c r="Y9" s="15">
        <f t="shared" si="1"/>
        <v>50</v>
      </c>
      <c r="Z9" s="17">
        <f>AA9+AB9</f>
        <v>-2</v>
      </c>
      <c r="AA9" s="17">
        <f>SUM(AA10:AA30)</f>
        <v>2</v>
      </c>
      <c r="AB9" s="17">
        <f>SUM(AB10:AB30)</f>
        <v>-4</v>
      </c>
      <c r="AC9" s="15">
        <f>IF(Q9=Z9,IF(Q9&gt;0,"皆増",0),(1-(Q9/(Q9-Z9)))*-100)</f>
        <v>-13.33333333333333</v>
      </c>
      <c r="AD9" s="15">
        <f t="shared" ref="AD9:AE30" si="2">IF(R9=AA9,IF(R9&gt;0,"皆増",0),(1-(R9/(R9-AA9)))*-100)</f>
        <v>39.999999999999993</v>
      </c>
      <c r="AE9" s="15">
        <f t="shared" si="2"/>
        <v>-40</v>
      </c>
      <c r="AH9" s="4">
        <f t="shared" ref="AH9:AJ30" si="3">Q9-T9</f>
        <v>10</v>
      </c>
      <c r="AI9" s="4">
        <f t="shared" si="3"/>
        <v>6</v>
      </c>
      <c r="AJ9" s="4">
        <f t="shared" si="3"/>
        <v>4</v>
      </c>
      <c r="AK9" s="4">
        <f t="shared" ref="AK9:AM30" si="4">Q9-Z9</f>
        <v>15</v>
      </c>
      <c r="AL9" s="4">
        <f t="shared" si="4"/>
        <v>5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-1</v>
      </c>
      <c r="F10" s="17">
        <v>-2</v>
      </c>
      <c r="G10" s="17">
        <v>1</v>
      </c>
      <c r="H10" s="15">
        <f>IF(B10=E10,0,(1-(B10/(B10-E10)))*-100)</f>
        <v>-19.999999999999996</v>
      </c>
      <c r="I10" s="15">
        <f t="shared" ref="I10" si="7">IF(C10=F10,0,(1-(C10/(C10-F10)))*-100)</f>
        <v>-50</v>
      </c>
      <c r="J10" s="15">
        <f>IF(D10=G10,0,(1-(D10/(D10-G10)))*-100)</f>
        <v>100</v>
      </c>
      <c r="K10" s="17">
        <f t="shared" ref="K10" si="8">L10+M10</f>
        <v>4</v>
      </c>
      <c r="L10" s="17">
        <v>2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-33.333333333333336</v>
      </c>
      <c r="Y25" s="15" t="str">
        <f t="shared" si="1"/>
        <v>皆増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 t="str">
        <f t="shared" si="2"/>
        <v>皆増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-100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-75</v>
      </c>
      <c r="AD27" s="15">
        <f t="shared" si="2"/>
        <v>-50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-50</v>
      </c>
      <c r="Y28" s="15">
        <f t="shared" si="1"/>
        <v>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-25</v>
      </c>
      <c r="AD28" s="15">
        <f t="shared" si="2"/>
        <v>0</v>
      </c>
      <c r="AE28" s="15">
        <f t="shared" si="2"/>
        <v>-33.333333333333336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30.000000000000004</v>
      </c>
      <c r="X34" s="15">
        <f t="shared" si="15"/>
        <v>16.666666666666675</v>
      </c>
      <c r="Y34" s="15">
        <f t="shared" si="15"/>
        <v>50</v>
      </c>
      <c r="Z34" s="17">
        <f t="shared" ref="Z34:AB34" si="23">SUM(Z23:Z30)</f>
        <v>-1</v>
      </c>
      <c r="AA34" s="17">
        <f t="shared" si="23"/>
        <v>2</v>
      </c>
      <c r="AB34" s="17">
        <f t="shared" si="23"/>
        <v>-3</v>
      </c>
      <c r="AC34" s="15">
        <f t="shared" si="17"/>
        <v>-7.1428571428571397</v>
      </c>
      <c r="AD34" s="15">
        <f t="shared" si="17"/>
        <v>39.999999999999993</v>
      </c>
      <c r="AE34" s="15">
        <f t="shared" si="17"/>
        <v>-33.333333333333336</v>
      </c>
      <c r="AH34" s="4">
        <f t="shared" ref="AH34:AJ34" si="24">SUM(AH23:AH30)</f>
        <v>10</v>
      </c>
      <c r="AI34" s="4">
        <f t="shared" si="24"/>
        <v>6</v>
      </c>
      <c r="AJ34" s="4">
        <f t="shared" si="24"/>
        <v>4</v>
      </c>
      <c r="AK34" s="4">
        <f>SUM(AK23:AK30)</f>
        <v>14</v>
      </c>
      <c r="AL34" s="4">
        <f>SUM(AL23:AL30)</f>
        <v>5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10.000000000000009</v>
      </c>
      <c r="X35" s="15">
        <f t="shared" si="15"/>
        <v>-16.666666666666664</v>
      </c>
      <c r="Y35" s="15">
        <f t="shared" si="15"/>
        <v>50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-8.3333333333333375</v>
      </c>
      <c r="AD35" s="15">
        <f t="shared" si="17"/>
        <v>25</v>
      </c>
      <c r="AE35" s="15">
        <f t="shared" si="17"/>
        <v>-25</v>
      </c>
      <c r="AH35" s="4">
        <f t="shared" ref="AH35:AJ35" si="27">SUM(AH25:AH30)</f>
        <v>10</v>
      </c>
      <c r="AI35" s="4">
        <f t="shared" si="27"/>
        <v>6</v>
      </c>
      <c r="AJ35" s="4">
        <f t="shared" si="27"/>
        <v>4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16.666666666666675</v>
      </c>
      <c r="X36" s="15">
        <f t="shared" si="15"/>
        <v>-33.333333333333336</v>
      </c>
      <c r="Y36" s="15">
        <f t="shared" si="15"/>
        <v>66.666666666666671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-22.222222222222221</v>
      </c>
      <c r="AD36" s="15">
        <f t="shared" si="17"/>
        <v>-33.333333333333336</v>
      </c>
      <c r="AE36" s="15">
        <f t="shared" si="17"/>
        <v>-16.666666666666664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>
        <f t="shared" si="37"/>
        <v>0</v>
      </c>
      <c r="AB39" s="12">
        <f t="shared" si="37"/>
        <v>25</v>
      </c>
      <c r="AC39" s="12">
        <f>Q39-AK39</f>
        <v>-6.666666666666667</v>
      </c>
      <c r="AD39" s="12">
        <f t="shared" si="35"/>
        <v>0</v>
      </c>
      <c r="AE39" s="12">
        <f t="shared" si="35"/>
        <v>-10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6.666666666666667</v>
      </c>
      <c r="AL39" s="12">
        <f>AL33/AL9*100</f>
        <v>0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>
        <f t="shared" ref="AA40:AB40" si="43">AA34/AA9*100</f>
        <v>100</v>
      </c>
      <c r="AB40" s="12">
        <f t="shared" si="43"/>
        <v>75</v>
      </c>
      <c r="AC40" s="12">
        <f t="shared" ref="AC40:AC42" si="44">Q40-AK40</f>
        <v>6.6666666666666714</v>
      </c>
      <c r="AD40" s="12">
        <f t="shared" si="35"/>
        <v>0</v>
      </c>
      <c r="AE40" s="12">
        <f t="shared" si="35"/>
        <v>10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93.333333333333329</v>
      </c>
      <c r="AL40" s="12">
        <f>AL34/AL9*100</f>
        <v>100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84.615384615384613</v>
      </c>
      <c r="R41" s="12">
        <f t="shared" si="46"/>
        <v>71.428571428571431</v>
      </c>
      <c r="S41" s="12">
        <f t="shared" si="46"/>
        <v>100</v>
      </c>
      <c r="T41" s="12">
        <f>T35/T9*100</f>
        <v>33.333333333333329</v>
      </c>
      <c r="U41" s="12">
        <f t="shared" ref="U41:V41" si="47">U35/U9*100</f>
        <v>-100</v>
      </c>
      <c r="V41" s="12">
        <f t="shared" si="47"/>
        <v>100</v>
      </c>
      <c r="W41" s="12">
        <f t="shared" si="42"/>
        <v>-15.384615384615387</v>
      </c>
      <c r="X41" s="12">
        <f t="shared" si="33"/>
        <v>-28.571428571428569</v>
      </c>
      <c r="Y41" s="12">
        <f>S41-AJ41</f>
        <v>0</v>
      </c>
      <c r="Z41" s="12">
        <f>Z35/Z9*100</f>
        <v>50</v>
      </c>
      <c r="AA41" s="12">
        <f t="shared" ref="AA41:AB41" si="48">AA35/AA9*100</f>
        <v>50</v>
      </c>
      <c r="AB41" s="12">
        <f t="shared" si="48"/>
        <v>50</v>
      </c>
      <c r="AC41" s="12">
        <f t="shared" si="44"/>
        <v>4.6153846153846132</v>
      </c>
      <c r="AD41" s="12">
        <f>R41-AL41</f>
        <v>-8.5714285714285694</v>
      </c>
      <c r="AE41" s="12">
        <f t="shared" si="35"/>
        <v>20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80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28.571428571428569</v>
      </c>
      <c r="S42" s="12">
        <f t="shared" si="50"/>
        <v>83.333333333333343</v>
      </c>
      <c r="T42" s="12">
        <f t="shared" si="50"/>
        <v>33.333333333333329</v>
      </c>
      <c r="U42" s="12">
        <f t="shared" si="50"/>
        <v>-100</v>
      </c>
      <c r="V42" s="12">
        <f t="shared" si="50"/>
        <v>100</v>
      </c>
      <c r="W42" s="12">
        <f t="shared" si="42"/>
        <v>-6.1538461538461533</v>
      </c>
      <c r="X42" s="12">
        <f t="shared" si="33"/>
        <v>-21.428571428571431</v>
      </c>
      <c r="Y42" s="12">
        <f>S42-AJ42</f>
        <v>8.3333333333333428</v>
      </c>
      <c r="Z42" s="12">
        <f t="shared" si="50"/>
        <v>100</v>
      </c>
      <c r="AA42" s="12">
        <f t="shared" si="50"/>
        <v>-50</v>
      </c>
      <c r="AB42" s="12">
        <f t="shared" si="50"/>
        <v>25</v>
      </c>
      <c r="AC42" s="12">
        <f t="shared" si="44"/>
        <v>-6.1538461538461533</v>
      </c>
      <c r="AD42" s="12">
        <f>R42-AL42</f>
        <v>-31.428571428571431</v>
      </c>
      <c r="AE42" s="12">
        <f t="shared" si="35"/>
        <v>23.333333333333343</v>
      </c>
      <c r="AH42" s="12">
        <f t="shared" ref="AH42:AJ42" si="51">AH36/AH9*100</f>
        <v>60</v>
      </c>
      <c r="AI42" s="12">
        <f t="shared" si="51"/>
        <v>50</v>
      </c>
      <c r="AJ42" s="12">
        <f t="shared" si="51"/>
        <v>75</v>
      </c>
      <c r="AK42" s="12">
        <f>AK36/AK9*100</f>
        <v>60</v>
      </c>
      <c r="AL42" s="12">
        <f>AL36/AL9*100</f>
        <v>60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6</v>
      </c>
      <c r="D9" s="17">
        <f>SUM(D10:D30)</f>
        <v>2</v>
      </c>
      <c r="E9" s="17">
        <f>F9+G9</f>
        <v>0</v>
      </c>
      <c r="F9" s="17">
        <f>SUM(F10:F30)</f>
        <v>2</v>
      </c>
      <c r="G9" s="17">
        <f>SUM(G10:G30)</f>
        <v>-2</v>
      </c>
      <c r="H9" s="15">
        <f>IF(B9=E9,0,(1-(B9/(B9-E9)))*-100)</f>
        <v>0</v>
      </c>
      <c r="I9" s="15">
        <f>IF(C9=F9,0,(1-(C9/(C9-F9)))*-100)</f>
        <v>50</v>
      </c>
      <c r="J9" s="15">
        <f>IF(D9=G9,0,(1-(D9/(D9-G9)))*-100)</f>
        <v>-50</v>
      </c>
      <c r="K9" s="17">
        <f>L9+M9</f>
        <v>6</v>
      </c>
      <c r="L9" s="17">
        <f>SUM(L10:L30)</f>
        <v>5</v>
      </c>
      <c r="M9" s="17">
        <f>SUM(M10:M30)</f>
        <v>1</v>
      </c>
      <c r="N9" s="15">
        <f>IF(B9=K9,0,(1-(B9/(B9-K9)))*-100)</f>
        <v>300</v>
      </c>
      <c r="O9" s="15">
        <f t="shared" ref="O9:P10" si="0">IF(C9=L9,0,(1-(C9/(C9-L9)))*-100)</f>
        <v>500</v>
      </c>
      <c r="P9" s="15">
        <f>IF(D9=M9,0,(1-(D9/(D9-M9)))*-100)</f>
        <v>100</v>
      </c>
      <c r="Q9" s="17">
        <f>R9+S9</f>
        <v>15</v>
      </c>
      <c r="R9" s="17">
        <f>SUM(R10:R30)</f>
        <v>8</v>
      </c>
      <c r="S9" s="17">
        <f>SUM(S10:S30)</f>
        <v>7</v>
      </c>
      <c r="T9" s="17">
        <f>U9+V9</f>
        <v>7</v>
      </c>
      <c r="U9" s="17">
        <f>SUM(U10:U30)</f>
        <v>3</v>
      </c>
      <c r="V9" s="17">
        <f>SUM(V10:V30)</f>
        <v>4</v>
      </c>
      <c r="W9" s="15">
        <f>IF(Q9=T9,IF(Q9&gt;0,"皆増",0),(1-(Q9/(Q9-T9)))*-100)</f>
        <v>87.5</v>
      </c>
      <c r="X9" s="15">
        <f t="shared" ref="X9:Y30" si="1">IF(R9=U9,IF(R9&gt;0,"皆増",0),(1-(R9/(R9-U9)))*-100)</f>
        <v>60.000000000000007</v>
      </c>
      <c r="Y9" s="15">
        <f t="shared" si="1"/>
        <v>133.33333333333334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33.333333333333329</v>
      </c>
      <c r="AE9" s="15">
        <f t="shared" si="2"/>
        <v>16.666666666666675</v>
      </c>
      <c r="AH9" s="4">
        <f t="shared" ref="AH9:AJ30" si="3">Q9-T9</f>
        <v>8</v>
      </c>
      <c r="AI9" s="4">
        <f t="shared" si="3"/>
        <v>5</v>
      </c>
      <c r="AJ9" s="4">
        <f t="shared" si="3"/>
        <v>3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6</v>
      </c>
      <c r="D10" s="17">
        <v>2</v>
      </c>
      <c r="E10" s="17">
        <f t="shared" ref="E10" si="6">F10+G10</f>
        <v>0</v>
      </c>
      <c r="F10" s="17">
        <v>2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50</v>
      </c>
      <c r="J10" s="15">
        <f>IF(D10=G10,0,(1-(D10/(D10-G10)))*-100)</f>
        <v>-50</v>
      </c>
      <c r="K10" s="17">
        <f t="shared" ref="K10" si="8">L10+M10</f>
        <v>6</v>
      </c>
      <c r="L10" s="17">
        <v>5</v>
      </c>
      <c r="M10" s="17">
        <v>1</v>
      </c>
      <c r="N10" s="15">
        <f>IF(B10=K10,0,(1-(B10/(B10-K10)))*-100)</f>
        <v>300</v>
      </c>
      <c r="O10" s="15">
        <f t="shared" si="0"/>
        <v>500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-50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3</v>
      </c>
      <c r="U25" s="17">
        <v>3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>
        <f t="shared" si="2"/>
        <v>200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6</v>
      </c>
      <c r="U27" s="17">
        <v>3</v>
      </c>
      <c r="V27" s="17">
        <v>3</v>
      </c>
      <c r="W27" s="15">
        <f t="shared" si="11"/>
        <v>600</v>
      </c>
      <c r="X27" s="15">
        <f t="shared" si="1"/>
        <v>300</v>
      </c>
      <c r="Y27" s="15" t="str">
        <f t="shared" si="1"/>
        <v>皆増</v>
      </c>
      <c r="Z27" s="17">
        <f t="shared" si="12"/>
        <v>5</v>
      </c>
      <c r="AA27" s="17">
        <v>3</v>
      </c>
      <c r="AB27" s="17">
        <v>2</v>
      </c>
      <c r="AC27" s="15">
        <f t="shared" si="13"/>
        <v>250</v>
      </c>
      <c r="AD27" s="15">
        <f t="shared" si="2"/>
        <v>300</v>
      </c>
      <c r="AE27" s="15">
        <f t="shared" si="2"/>
        <v>200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100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8</v>
      </c>
      <c r="S34" s="17">
        <f t="shared" si="22"/>
        <v>7</v>
      </c>
      <c r="T34" s="17">
        <f t="shared" si="22"/>
        <v>7</v>
      </c>
      <c r="U34" s="17">
        <f t="shared" si="22"/>
        <v>3</v>
      </c>
      <c r="V34" s="17">
        <f t="shared" si="22"/>
        <v>4</v>
      </c>
      <c r="W34" s="15">
        <f t="shared" si="15"/>
        <v>87.5</v>
      </c>
      <c r="X34" s="15">
        <f t="shared" si="15"/>
        <v>60.000000000000007</v>
      </c>
      <c r="Y34" s="15">
        <f t="shared" si="15"/>
        <v>133.33333333333334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36.363636363636353</v>
      </c>
      <c r="AD34" s="15">
        <f t="shared" si="17"/>
        <v>33.333333333333329</v>
      </c>
      <c r="AE34" s="15">
        <f t="shared" si="17"/>
        <v>39.999999999999993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11</v>
      </c>
      <c r="AL34" s="4">
        <f>SUM(AL23:AL30)</f>
        <v>6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7</v>
      </c>
      <c r="S35" s="17">
        <f t="shared" si="25"/>
        <v>6</v>
      </c>
      <c r="T35" s="17">
        <f t="shared" si="25"/>
        <v>5</v>
      </c>
      <c r="U35" s="17">
        <f t="shared" si="25"/>
        <v>2</v>
      </c>
      <c r="V35" s="17">
        <f t="shared" si="25"/>
        <v>3</v>
      </c>
      <c r="W35" s="15">
        <f t="shared" si="15"/>
        <v>62.5</v>
      </c>
      <c r="X35" s="15">
        <f t="shared" si="15"/>
        <v>39.999999999999993</v>
      </c>
      <c r="Y35" s="15">
        <f t="shared" si="15"/>
        <v>100</v>
      </c>
      <c r="Z35" s="17">
        <f t="shared" ref="Z35:AB35" si="26">SUM(Z25:Z30)</f>
        <v>4</v>
      </c>
      <c r="AA35" s="17">
        <f t="shared" si="26"/>
        <v>3</v>
      </c>
      <c r="AB35" s="17">
        <f t="shared" si="26"/>
        <v>1</v>
      </c>
      <c r="AC35" s="15">
        <f t="shared" si="17"/>
        <v>44.444444444444443</v>
      </c>
      <c r="AD35" s="15">
        <f t="shared" si="17"/>
        <v>75</v>
      </c>
      <c r="AE35" s="15">
        <f t="shared" si="17"/>
        <v>19.999999999999996</v>
      </c>
      <c r="AH35" s="4">
        <f t="shared" ref="AH35:AJ35" si="27">SUM(AH25:AH30)</f>
        <v>8</v>
      </c>
      <c r="AI35" s="4">
        <f t="shared" si="27"/>
        <v>5</v>
      </c>
      <c r="AJ35" s="4">
        <f t="shared" si="27"/>
        <v>3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100</v>
      </c>
      <c r="X36" s="15">
        <f t="shared" si="15"/>
        <v>33.333333333333329</v>
      </c>
      <c r="Y36" s="15">
        <f t="shared" si="15"/>
        <v>200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42.857142857142861</v>
      </c>
      <c r="AD36" s="15">
        <f t="shared" si="17"/>
        <v>100</v>
      </c>
      <c r="AE36" s="15">
        <f t="shared" si="17"/>
        <v>19.999999999999996</v>
      </c>
      <c r="AH36" s="4">
        <f t="shared" ref="AH36:AJ36" si="30">SUM(AH27:AH30)</f>
        <v>5</v>
      </c>
      <c r="AI36" s="4">
        <f t="shared" si="30"/>
        <v>3</v>
      </c>
      <c r="AJ36" s="4">
        <f t="shared" si="30"/>
        <v>2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-33.333333333333329</v>
      </c>
      <c r="AA39" s="12">
        <f t="shared" si="37"/>
        <v>0</v>
      </c>
      <c r="AB39" s="12">
        <f t="shared" si="37"/>
        <v>-100</v>
      </c>
      <c r="AC39" s="12">
        <f>Q39-AK39</f>
        <v>-8.3333333333333321</v>
      </c>
      <c r="AD39" s="12">
        <f t="shared" si="35"/>
        <v>0</v>
      </c>
      <c r="AE39" s="12">
        <f t="shared" si="35"/>
        <v>-16.666666666666664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8.3333333333333321</v>
      </c>
      <c r="AL39" s="12">
        <f>AL33/AL9*100</f>
        <v>0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133.33333333333331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8.3333333333333428</v>
      </c>
      <c r="AD40" s="12">
        <f t="shared" si="35"/>
        <v>0</v>
      </c>
      <c r="AE40" s="12">
        <f t="shared" si="35"/>
        <v>16.666666666666657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91.666666666666657</v>
      </c>
      <c r="AL40" s="12">
        <f>AL34/AL9*100</f>
        <v>100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87.5</v>
      </c>
      <c r="S41" s="12">
        <f t="shared" si="46"/>
        <v>85.714285714285708</v>
      </c>
      <c r="T41" s="12">
        <f>T35/T9*100</f>
        <v>71.428571428571431</v>
      </c>
      <c r="U41" s="12">
        <f t="shared" ref="U41:V41" si="47">U35/U9*100</f>
        <v>66.666666666666657</v>
      </c>
      <c r="V41" s="12">
        <f t="shared" si="47"/>
        <v>75</v>
      </c>
      <c r="W41" s="12">
        <f t="shared" si="42"/>
        <v>-13.333333333333329</v>
      </c>
      <c r="X41" s="12">
        <f t="shared" si="33"/>
        <v>-12.5</v>
      </c>
      <c r="Y41" s="12">
        <f>S41-AJ41</f>
        <v>-14.285714285714292</v>
      </c>
      <c r="Z41" s="12">
        <f>Z35/Z9*100</f>
        <v>133.33333333333331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11.666666666666671</v>
      </c>
      <c r="AD41" s="12">
        <f>R41-AL41</f>
        <v>20.833333333333343</v>
      </c>
      <c r="AE41" s="12">
        <f t="shared" si="35"/>
        <v>2.3809523809523654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66.666666666666657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85.714285714285708</v>
      </c>
      <c r="T42" s="12">
        <f t="shared" si="50"/>
        <v>71.428571428571431</v>
      </c>
      <c r="U42" s="12">
        <f t="shared" si="50"/>
        <v>33.333333333333329</v>
      </c>
      <c r="V42" s="12">
        <f t="shared" si="50"/>
        <v>100</v>
      </c>
      <c r="W42" s="12">
        <f t="shared" si="42"/>
        <v>4.1666666666666572</v>
      </c>
      <c r="X42" s="12">
        <f t="shared" si="33"/>
        <v>-10</v>
      </c>
      <c r="Y42" s="12">
        <f>S42-AJ42</f>
        <v>19.047619047619051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8.3333333333333215</v>
      </c>
      <c r="AD42" s="12">
        <f>R42-AL42</f>
        <v>16.666666666666671</v>
      </c>
      <c r="AE42" s="12">
        <f t="shared" si="35"/>
        <v>2.3809523809523654</v>
      </c>
      <c r="AH42" s="12">
        <f t="shared" ref="AH42:AJ42" si="51">AH36/AH9*100</f>
        <v>62.5</v>
      </c>
      <c r="AI42" s="12">
        <f t="shared" si="51"/>
        <v>60</v>
      </c>
      <c r="AJ42" s="12">
        <f t="shared" si="51"/>
        <v>66.666666666666657</v>
      </c>
      <c r="AK42" s="12">
        <f>AK36/AK9*100</f>
        <v>58.333333333333336</v>
      </c>
      <c r="AL42" s="12">
        <f>AL36/AL9*100</f>
        <v>33.333333333333329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10</v>
      </c>
      <c r="R9" s="17">
        <f>SUM(R10:R30)</f>
        <v>9</v>
      </c>
      <c r="S9" s="17">
        <f>SUM(S10:S30)</f>
        <v>1</v>
      </c>
      <c r="T9" s="17">
        <f>U9+V9</f>
        <v>3</v>
      </c>
      <c r="U9" s="17">
        <f>SUM(U10:U30)</f>
        <v>6</v>
      </c>
      <c r="V9" s="17">
        <f>SUM(V10:V30)</f>
        <v>-3</v>
      </c>
      <c r="W9" s="15">
        <f>IF(Q9=T9,IF(Q9&gt;0,"皆増",0),(1-(Q9/(Q9-T9)))*-100)</f>
        <v>42.857142857142861</v>
      </c>
      <c r="X9" s="15">
        <f t="shared" ref="X9:Y30" si="1">IF(R9=U9,IF(R9&gt;0,"皆増",0),(1-(R9/(R9-U9)))*-100)</f>
        <v>200</v>
      </c>
      <c r="Y9" s="15">
        <f t="shared" si="1"/>
        <v>-75</v>
      </c>
      <c r="Z9" s="17">
        <f>AA9+AB9</f>
        <v>2</v>
      </c>
      <c r="AA9" s="17">
        <f>SUM(AA10:AA30)</f>
        <v>5</v>
      </c>
      <c r="AB9" s="17">
        <f>SUM(AB10:AB30)</f>
        <v>-3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125</v>
      </c>
      <c r="AE9" s="15">
        <f t="shared" si="2"/>
        <v>-75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8</v>
      </c>
      <c r="AL9" s="4">
        <f t="shared" si="4"/>
        <v>4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>
        <f t="shared" si="2"/>
        <v>100</v>
      </c>
      <c r="AE28" s="15">
        <f t="shared" si="2"/>
        <v>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8</v>
      </c>
      <c r="S34" s="17">
        <f t="shared" si="22"/>
        <v>1</v>
      </c>
      <c r="T34" s="17">
        <f t="shared" si="22"/>
        <v>2</v>
      </c>
      <c r="U34" s="17">
        <f t="shared" si="22"/>
        <v>5</v>
      </c>
      <c r="V34" s="17">
        <f t="shared" si="22"/>
        <v>-3</v>
      </c>
      <c r="W34" s="15">
        <f t="shared" si="15"/>
        <v>28.57142857142858</v>
      </c>
      <c r="X34" s="15">
        <f t="shared" si="15"/>
        <v>166.66666666666666</v>
      </c>
      <c r="Y34" s="15">
        <f t="shared" si="15"/>
        <v>-75</v>
      </c>
      <c r="Z34" s="17">
        <f t="shared" ref="Z34:AB34" si="23">SUM(Z23:Z30)</f>
        <v>2</v>
      </c>
      <c r="AA34" s="17">
        <f t="shared" si="23"/>
        <v>5</v>
      </c>
      <c r="AB34" s="17">
        <f t="shared" si="23"/>
        <v>-3</v>
      </c>
      <c r="AC34" s="15">
        <f t="shared" si="17"/>
        <v>28.57142857142858</v>
      </c>
      <c r="AD34" s="15">
        <f t="shared" si="17"/>
        <v>166.66666666666666</v>
      </c>
      <c r="AE34" s="15">
        <f t="shared" si="17"/>
        <v>-75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4</v>
      </c>
      <c r="S35" s="17">
        <f t="shared" si="25"/>
        <v>1</v>
      </c>
      <c r="T35" s="17">
        <f t="shared" si="25"/>
        <v>-2</v>
      </c>
      <c r="U35" s="17">
        <f t="shared" si="25"/>
        <v>1</v>
      </c>
      <c r="V35" s="17">
        <f t="shared" si="25"/>
        <v>-3</v>
      </c>
      <c r="W35" s="15">
        <f t="shared" si="15"/>
        <v>-28.571428571428569</v>
      </c>
      <c r="X35" s="15">
        <f t="shared" si="15"/>
        <v>33.333333333333329</v>
      </c>
      <c r="Y35" s="15">
        <f t="shared" si="15"/>
        <v>-75</v>
      </c>
      <c r="Z35" s="17">
        <f t="shared" ref="Z35:AB35" si="26">SUM(Z25:Z30)</f>
        <v>-1</v>
      </c>
      <c r="AA35" s="17">
        <f t="shared" si="26"/>
        <v>2</v>
      </c>
      <c r="AB35" s="17">
        <f t="shared" si="26"/>
        <v>-3</v>
      </c>
      <c r="AC35" s="15">
        <f t="shared" si="17"/>
        <v>-16.666666666666664</v>
      </c>
      <c r="AD35" s="15">
        <f t="shared" si="17"/>
        <v>100</v>
      </c>
      <c r="AE35" s="15">
        <f t="shared" si="17"/>
        <v>-75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3</v>
      </c>
      <c r="S36" s="17">
        <f t="shared" si="28"/>
        <v>1</v>
      </c>
      <c r="T36" s="17">
        <f t="shared" si="28"/>
        <v>-1</v>
      </c>
      <c r="U36" s="17">
        <f t="shared" si="28"/>
        <v>1</v>
      </c>
      <c r="V36" s="17">
        <f t="shared" si="28"/>
        <v>-2</v>
      </c>
      <c r="W36" s="15">
        <f t="shared" si="15"/>
        <v>-19.999999999999996</v>
      </c>
      <c r="X36" s="15">
        <f t="shared" si="15"/>
        <v>50</v>
      </c>
      <c r="Y36" s="15">
        <f t="shared" si="15"/>
        <v>-66.666666666666671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-19.999999999999996</v>
      </c>
      <c r="AD36" s="15">
        <f t="shared" si="17"/>
        <v>50</v>
      </c>
      <c r="AE36" s="15">
        <f t="shared" si="17"/>
        <v>-66.666666666666671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11.111111111111111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16.666666666666664</v>
      </c>
      <c r="V39" s="12">
        <f t="shared" si="38"/>
        <v>0</v>
      </c>
      <c r="W39" s="12">
        <f>Q39-AH39</f>
        <v>10</v>
      </c>
      <c r="X39" s="12">
        <f t="shared" si="33"/>
        <v>11.111111111111111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-2.5</v>
      </c>
      <c r="AD39" s="12">
        <f t="shared" si="35"/>
        <v>-13.888888888888889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12.5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88.888888888888886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83.333333333333343</v>
      </c>
      <c r="V40" s="12">
        <f t="shared" si="41"/>
        <v>100</v>
      </c>
      <c r="W40" s="12">
        <f t="shared" ref="W40:W42" si="42">Q40-AH40</f>
        <v>-10</v>
      </c>
      <c r="X40" s="12">
        <f t="shared" si="33"/>
        <v>-11.111111111111114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2.5</v>
      </c>
      <c r="AD40" s="12">
        <f t="shared" si="35"/>
        <v>13.888888888888886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87.5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44.444444444444443</v>
      </c>
      <c r="S41" s="12">
        <f t="shared" si="46"/>
        <v>100</v>
      </c>
      <c r="T41" s="12">
        <f>T35/T9*100</f>
        <v>-66.666666666666657</v>
      </c>
      <c r="U41" s="12">
        <f t="shared" ref="U41:V41" si="47">U35/U9*100</f>
        <v>16.666666666666664</v>
      </c>
      <c r="V41" s="12">
        <f t="shared" si="47"/>
        <v>100</v>
      </c>
      <c r="W41" s="12">
        <f t="shared" si="42"/>
        <v>-50</v>
      </c>
      <c r="X41" s="12">
        <f t="shared" si="33"/>
        <v>-55.555555555555557</v>
      </c>
      <c r="Y41" s="12">
        <f>S41-AJ41</f>
        <v>0</v>
      </c>
      <c r="Z41" s="12">
        <f>Z35/Z9*100</f>
        <v>-50</v>
      </c>
      <c r="AA41" s="12">
        <f t="shared" ref="AA41:AB41" si="48">AA35/AA9*100</f>
        <v>40</v>
      </c>
      <c r="AB41" s="12">
        <f t="shared" si="48"/>
        <v>100</v>
      </c>
      <c r="AC41" s="12">
        <f t="shared" si="44"/>
        <v>-25</v>
      </c>
      <c r="AD41" s="12">
        <f>R41-AL41</f>
        <v>-5.5555555555555571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33.333333333333329</v>
      </c>
      <c r="S42" s="12">
        <f t="shared" si="50"/>
        <v>100</v>
      </c>
      <c r="T42" s="12">
        <f t="shared" si="50"/>
        <v>-33.333333333333329</v>
      </c>
      <c r="U42" s="12">
        <f t="shared" si="50"/>
        <v>16.666666666666664</v>
      </c>
      <c r="V42" s="12">
        <f t="shared" si="50"/>
        <v>66.666666666666657</v>
      </c>
      <c r="W42" s="12">
        <f t="shared" si="42"/>
        <v>-31.428571428571431</v>
      </c>
      <c r="X42" s="12">
        <f t="shared" si="33"/>
        <v>-33.333333333333329</v>
      </c>
      <c r="Y42" s="12">
        <f>S42-AJ42</f>
        <v>25</v>
      </c>
      <c r="Z42" s="12">
        <f t="shared" si="50"/>
        <v>-50</v>
      </c>
      <c r="AA42" s="12">
        <f t="shared" si="50"/>
        <v>20</v>
      </c>
      <c r="AB42" s="12">
        <f t="shared" si="50"/>
        <v>66.666666666666657</v>
      </c>
      <c r="AC42" s="12">
        <f t="shared" si="44"/>
        <v>-22.5</v>
      </c>
      <c r="AD42" s="12">
        <f>R42-AL42</f>
        <v>-16.666666666666671</v>
      </c>
      <c r="AE42" s="12">
        <f t="shared" si="35"/>
        <v>25</v>
      </c>
      <c r="AH42" s="12">
        <f t="shared" ref="AH42:AJ42" si="51">AH36/AH9*100</f>
        <v>71.428571428571431</v>
      </c>
      <c r="AI42" s="12">
        <f t="shared" si="51"/>
        <v>66.666666666666657</v>
      </c>
      <c r="AJ42" s="12">
        <f t="shared" si="51"/>
        <v>75</v>
      </c>
      <c r="AK42" s="12">
        <f>AK36/AK9*100</f>
        <v>62.5</v>
      </c>
      <c r="AL42" s="12">
        <f>AL36/AL9*100</f>
        <v>50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-33.333333333333336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9</v>
      </c>
      <c r="R9" s="17">
        <f>SUM(R10:R30)</f>
        <v>2</v>
      </c>
      <c r="S9" s="17">
        <f>SUM(S10:S30)</f>
        <v>7</v>
      </c>
      <c r="T9" s="17">
        <f>U9+V9</f>
        <v>2</v>
      </c>
      <c r="U9" s="17">
        <f>SUM(U10:U30)</f>
        <v>-3</v>
      </c>
      <c r="V9" s="17">
        <f>SUM(V10:V30)</f>
        <v>5</v>
      </c>
      <c r="W9" s="15">
        <f>IF(Q9=T9,IF(Q9&gt;0,"皆増",0),(1-(Q9/(Q9-T9)))*-100)</f>
        <v>28.57142857142858</v>
      </c>
      <c r="X9" s="15">
        <f t="shared" ref="X9:Y30" si="1">IF(R9=U9,IF(R9&gt;0,"皆増",0),(1-(R9/(R9-U9)))*-100)</f>
        <v>-60</v>
      </c>
      <c r="Y9" s="15">
        <f t="shared" si="1"/>
        <v>250</v>
      </c>
      <c r="Z9" s="17">
        <f>AA9+AB9</f>
        <v>6</v>
      </c>
      <c r="AA9" s="17">
        <f>SUM(AA10:AA30)</f>
        <v>0</v>
      </c>
      <c r="AB9" s="17">
        <f>SUM(AB10:AB30)</f>
        <v>6</v>
      </c>
      <c r="AC9" s="15">
        <f>IF(Q9=Z9,IF(Q9&gt;0,"皆増",0),(1-(Q9/(Q9-Z9)))*-100)</f>
        <v>200</v>
      </c>
      <c r="AD9" s="15">
        <f t="shared" ref="AD9:AE30" si="2">IF(R9=AA9,IF(R9&gt;0,"皆増",0),(1-(R9/(R9-AA9)))*-100)</f>
        <v>0</v>
      </c>
      <c r="AE9" s="15">
        <f t="shared" si="2"/>
        <v>600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-33.333333333333336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2</v>
      </c>
      <c r="U27" s="17">
        <v>-1</v>
      </c>
      <c r="V27" s="17">
        <v>3</v>
      </c>
      <c r="W27" s="15">
        <f t="shared" si="11"/>
        <v>100</v>
      </c>
      <c r="X27" s="15">
        <f t="shared" si="1"/>
        <v>-50</v>
      </c>
      <c r="Y27" s="15" t="str">
        <f t="shared" si="1"/>
        <v>皆増</v>
      </c>
      <c r="Z27" s="17">
        <f t="shared" si="12"/>
        <v>3</v>
      </c>
      <c r="AA27" s="17">
        <v>0</v>
      </c>
      <c r="AB27" s="17">
        <v>3</v>
      </c>
      <c r="AC27" s="15">
        <f t="shared" si="13"/>
        <v>300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>
        <f t="shared" si="11"/>
        <v>200</v>
      </c>
      <c r="X29" s="15">
        <f t="shared" si="1"/>
        <v>0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2</v>
      </c>
      <c r="S34" s="17">
        <f t="shared" si="22"/>
        <v>7</v>
      </c>
      <c r="T34" s="17">
        <f t="shared" si="22"/>
        <v>2</v>
      </c>
      <c r="U34" s="17">
        <f t="shared" si="22"/>
        <v>-3</v>
      </c>
      <c r="V34" s="17">
        <f t="shared" si="22"/>
        <v>5</v>
      </c>
      <c r="W34" s="15">
        <f t="shared" si="15"/>
        <v>28.57142857142858</v>
      </c>
      <c r="X34" s="15">
        <f t="shared" si="15"/>
        <v>-60</v>
      </c>
      <c r="Y34" s="15">
        <f t="shared" si="15"/>
        <v>250</v>
      </c>
      <c r="Z34" s="17">
        <f t="shared" ref="Z34:AB34" si="23">SUM(Z23:Z30)</f>
        <v>6</v>
      </c>
      <c r="AA34" s="17">
        <f t="shared" si="23"/>
        <v>0</v>
      </c>
      <c r="AB34" s="17">
        <f t="shared" si="23"/>
        <v>6</v>
      </c>
      <c r="AC34" s="15">
        <f t="shared" si="17"/>
        <v>200</v>
      </c>
      <c r="AD34" s="15">
        <f t="shared" si="17"/>
        <v>0</v>
      </c>
      <c r="AE34" s="15">
        <f t="shared" si="17"/>
        <v>600</v>
      </c>
      <c r="AH34" s="4">
        <f t="shared" ref="AH34:AJ34" si="24">SUM(AH23:AH30)</f>
        <v>7</v>
      </c>
      <c r="AI34" s="4">
        <f t="shared" si="24"/>
        <v>5</v>
      </c>
      <c r="AJ34" s="4">
        <f t="shared" si="24"/>
        <v>2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2</v>
      </c>
      <c r="S35" s="17">
        <f t="shared" si="25"/>
        <v>7</v>
      </c>
      <c r="T35" s="17">
        <f t="shared" si="25"/>
        <v>2</v>
      </c>
      <c r="U35" s="17">
        <f t="shared" si="25"/>
        <v>-3</v>
      </c>
      <c r="V35" s="17">
        <f t="shared" si="25"/>
        <v>5</v>
      </c>
      <c r="W35" s="15">
        <f t="shared" si="15"/>
        <v>28.57142857142858</v>
      </c>
      <c r="X35" s="15">
        <f t="shared" si="15"/>
        <v>-60</v>
      </c>
      <c r="Y35" s="15">
        <f t="shared" si="15"/>
        <v>250</v>
      </c>
      <c r="Z35" s="17">
        <f t="shared" ref="Z35:AB35" si="26">SUM(Z25:Z30)</f>
        <v>6</v>
      </c>
      <c r="AA35" s="17">
        <f t="shared" si="26"/>
        <v>0</v>
      </c>
      <c r="AB35" s="17">
        <f t="shared" si="26"/>
        <v>6</v>
      </c>
      <c r="AC35" s="15">
        <f t="shared" si="17"/>
        <v>200</v>
      </c>
      <c r="AD35" s="15">
        <f t="shared" si="17"/>
        <v>0</v>
      </c>
      <c r="AE35" s="15">
        <f t="shared" si="17"/>
        <v>600</v>
      </c>
      <c r="AH35" s="4">
        <f t="shared" ref="AH35:AJ35" si="27">SUM(AH25:AH30)</f>
        <v>7</v>
      </c>
      <c r="AI35" s="4">
        <f t="shared" si="27"/>
        <v>5</v>
      </c>
      <c r="AJ35" s="4">
        <f t="shared" si="27"/>
        <v>2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3</v>
      </c>
      <c r="U36" s="17">
        <f t="shared" si="28"/>
        <v>-2</v>
      </c>
      <c r="V36" s="17">
        <f t="shared" si="28"/>
        <v>5</v>
      </c>
      <c r="W36" s="15">
        <f t="shared" si="15"/>
        <v>60.000000000000007</v>
      </c>
      <c r="X36" s="15">
        <f t="shared" si="15"/>
        <v>-50</v>
      </c>
      <c r="Y36" s="15">
        <f t="shared" si="15"/>
        <v>500</v>
      </c>
      <c r="Z36" s="17">
        <f t="shared" ref="Z36:AB36" si="29">SUM(Z27:Z30)</f>
        <v>6</v>
      </c>
      <c r="AA36" s="17">
        <f t="shared" si="29"/>
        <v>1</v>
      </c>
      <c r="AB36" s="17">
        <f t="shared" si="29"/>
        <v>5</v>
      </c>
      <c r="AC36" s="15">
        <f t="shared" si="17"/>
        <v>300</v>
      </c>
      <c r="AD36" s="15">
        <f t="shared" si="17"/>
        <v>100</v>
      </c>
      <c r="AE36" s="15">
        <f t="shared" si="17"/>
        <v>500</v>
      </c>
      <c r="AH36" s="4">
        <f t="shared" ref="AH36:AJ36" si="30">SUM(AH27:AH30)</f>
        <v>5</v>
      </c>
      <c r="AI36" s="4">
        <f t="shared" si="30"/>
        <v>4</v>
      </c>
      <c r="AJ36" s="4">
        <f t="shared" si="30"/>
        <v>1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88.888888888888886</v>
      </c>
      <c r="R42" s="12">
        <f t="shared" si="50"/>
        <v>100</v>
      </c>
      <c r="S42" s="12">
        <f t="shared" si="50"/>
        <v>85.714285714285708</v>
      </c>
      <c r="T42" s="12">
        <f t="shared" si="50"/>
        <v>150</v>
      </c>
      <c r="U42" s="12">
        <f t="shared" si="50"/>
        <v>66.666666666666657</v>
      </c>
      <c r="V42" s="12">
        <f t="shared" si="50"/>
        <v>100</v>
      </c>
      <c r="W42" s="12">
        <f t="shared" si="42"/>
        <v>17.460317460317455</v>
      </c>
      <c r="X42" s="12">
        <f t="shared" si="33"/>
        <v>20</v>
      </c>
      <c r="Y42" s="12">
        <f>S42-AJ42</f>
        <v>35.714285714285708</v>
      </c>
      <c r="Z42" s="12">
        <f t="shared" si="50"/>
        <v>100</v>
      </c>
      <c r="AA42" s="12" t="e">
        <f t="shared" si="50"/>
        <v>#DIV/0!</v>
      </c>
      <c r="AB42" s="12">
        <f t="shared" si="50"/>
        <v>83.333333333333343</v>
      </c>
      <c r="AC42" s="12">
        <f t="shared" si="44"/>
        <v>22.222222222222229</v>
      </c>
      <c r="AD42" s="12">
        <f>R42-AL42</f>
        <v>50</v>
      </c>
      <c r="AE42" s="12">
        <f t="shared" si="35"/>
        <v>-14.285714285714292</v>
      </c>
      <c r="AH42" s="12">
        <f t="shared" ref="AH42:AJ42" si="51">AH36/AH9*100</f>
        <v>71.428571428571431</v>
      </c>
      <c r="AI42" s="12">
        <f t="shared" si="51"/>
        <v>80</v>
      </c>
      <c r="AJ42" s="12">
        <f t="shared" si="51"/>
        <v>50</v>
      </c>
      <c r="AK42" s="12">
        <f>AK36/AK9*100</f>
        <v>66.666666666666657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91</v>
      </c>
      <c r="C9" s="17">
        <f>SUM(C10:C30)</f>
        <v>41</v>
      </c>
      <c r="D9" s="17">
        <f>SUM(D10:D30)</f>
        <v>50</v>
      </c>
      <c r="E9" s="17">
        <f>F9+G9</f>
        <v>13</v>
      </c>
      <c r="F9" s="17">
        <f>SUM(F10:F30)</f>
        <v>-4</v>
      </c>
      <c r="G9" s="17">
        <f>SUM(G10:G30)</f>
        <v>17</v>
      </c>
      <c r="H9" s="15">
        <f>IF(B9=E9,0,(1-(B9/(B9-E9)))*-100)</f>
        <v>16.666666666666675</v>
      </c>
      <c r="I9" s="15">
        <f>IF(C9=F9,0,(1-(C9/(C9-F9)))*-100)</f>
        <v>-8.8888888888888911</v>
      </c>
      <c r="J9" s="15">
        <f>IF(D9=G9,0,(1-(D9/(D9-G9)))*-100)</f>
        <v>51.515151515151516</v>
      </c>
      <c r="K9" s="17">
        <f>L9+M9</f>
        <v>-23</v>
      </c>
      <c r="L9" s="17">
        <f>SUM(L10:L30)</f>
        <v>-13</v>
      </c>
      <c r="M9" s="17">
        <f>SUM(M10:M30)</f>
        <v>-10</v>
      </c>
      <c r="N9" s="15">
        <f>IF(B9=K9,0,(1-(B9/(B9-K9)))*-100)</f>
        <v>-20.175438596491226</v>
      </c>
      <c r="O9" s="15">
        <f t="shared" ref="O9:P10" si="0">IF(C9=L9,0,(1-(C9/(C9-L9)))*-100)</f>
        <v>-24.074074074074069</v>
      </c>
      <c r="P9" s="15">
        <f>IF(D9=M9,0,(1-(D9/(D9-M9)))*-100)</f>
        <v>-16.666666666666664</v>
      </c>
      <c r="Q9" s="17">
        <f>R9+S9</f>
        <v>197</v>
      </c>
      <c r="R9" s="17">
        <f>SUM(R10:R30)</f>
        <v>106</v>
      </c>
      <c r="S9" s="17">
        <f>SUM(S10:S30)</f>
        <v>91</v>
      </c>
      <c r="T9" s="17">
        <f>U9+V9</f>
        <v>-12</v>
      </c>
      <c r="U9" s="17">
        <f>SUM(U10:U30)</f>
        <v>13</v>
      </c>
      <c r="V9" s="17">
        <f>SUM(V10:V30)</f>
        <v>-25</v>
      </c>
      <c r="W9" s="15">
        <f>IF(Q9=T9,IF(Q9&gt;0,"皆増",0),(1-(Q9/(Q9-T9)))*-100)</f>
        <v>-5.7416267942583694</v>
      </c>
      <c r="X9" s="15">
        <f t="shared" ref="X9:Y30" si="1">IF(R9=U9,IF(R9&gt;0,"皆増",0),(1-(R9/(R9-U9)))*-100)</f>
        <v>13.978494623655923</v>
      </c>
      <c r="Y9" s="15">
        <f t="shared" si="1"/>
        <v>-21.551724137931039</v>
      </c>
      <c r="Z9" s="17">
        <f>AA9+AB9</f>
        <v>12</v>
      </c>
      <c r="AA9" s="17">
        <f>SUM(AA10:AA30)</f>
        <v>16</v>
      </c>
      <c r="AB9" s="17">
        <f>SUM(AB10:AB30)</f>
        <v>-4</v>
      </c>
      <c r="AC9" s="15">
        <f>IF(Q9=Z9,IF(Q9&gt;0,"皆増",0),(1-(Q9/(Q9-Z9)))*-100)</f>
        <v>6.4864864864864868</v>
      </c>
      <c r="AD9" s="15">
        <f t="shared" ref="AD9:AE30" si="2">IF(R9=AA9,IF(R9&gt;0,"皆増",0),(1-(R9/(R9-AA9)))*-100)</f>
        <v>17.777777777777782</v>
      </c>
      <c r="AE9" s="15">
        <f t="shared" si="2"/>
        <v>-4.2105263157894761</v>
      </c>
      <c r="AH9" s="4">
        <f t="shared" ref="AH9:AJ30" si="3">Q9-T9</f>
        <v>209</v>
      </c>
      <c r="AI9" s="4">
        <f t="shared" si="3"/>
        <v>93</v>
      </c>
      <c r="AJ9" s="4">
        <f t="shared" si="3"/>
        <v>116</v>
      </c>
      <c r="AK9" s="4">
        <f t="shared" ref="AK9:AM30" si="4">Q9-Z9</f>
        <v>185</v>
      </c>
      <c r="AL9" s="4">
        <f t="shared" si="4"/>
        <v>90</v>
      </c>
      <c r="AM9" s="4">
        <f t="shared" si="4"/>
        <v>95</v>
      </c>
    </row>
    <row r="10" spans="1:39" s="1" customFormat="1" ht="18" customHeight="1" x14ac:dyDescent="0.2">
      <c r="A10" s="4" t="s">
        <v>1</v>
      </c>
      <c r="B10" s="17">
        <f t="shared" ref="B10" si="5">C10+D10</f>
        <v>91</v>
      </c>
      <c r="C10" s="17">
        <v>41</v>
      </c>
      <c r="D10" s="17">
        <v>50</v>
      </c>
      <c r="E10" s="17">
        <f t="shared" ref="E10" si="6">F10+G10</f>
        <v>13</v>
      </c>
      <c r="F10" s="17">
        <v>-4</v>
      </c>
      <c r="G10" s="17">
        <v>17</v>
      </c>
      <c r="H10" s="15">
        <f>IF(B10=E10,0,(1-(B10/(B10-E10)))*-100)</f>
        <v>16.666666666666675</v>
      </c>
      <c r="I10" s="15">
        <f t="shared" ref="I10" si="7">IF(C10=F10,0,(1-(C10/(C10-F10)))*-100)</f>
        <v>-8.8888888888888911</v>
      </c>
      <c r="J10" s="15">
        <f>IF(D10=G10,0,(1-(D10/(D10-G10)))*-100)</f>
        <v>51.515151515151516</v>
      </c>
      <c r="K10" s="17">
        <f t="shared" ref="K10" si="8">L10+M10</f>
        <v>-23</v>
      </c>
      <c r="L10" s="17">
        <v>-13</v>
      </c>
      <c r="M10" s="17">
        <v>-10</v>
      </c>
      <c r="N10" s="15">
        <f>IF(B10=K10,0,(1-(B10/(B10-K10)))*-100)</f>
        <v>-20.175438596491226</v>
      </c>
      <c r="O10" s="15">
        <f t="shared" si="0"/>
        <v>-24.074074074074069</v>
      </c>
      <c r="P10" s="15">
        <f t="shared" si="0"/>
        <v>-16.666666666666664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0</v>
      </c>
      <c r="V14" s="17">
        <v>-1</v>
      </c>
      <c r="W14" s="15">
        <f t="shared" si="11"/>
        <v>-100</v>
      </c>
      <c r="X14" s="15">
        <f t="shared" si="1"/>
        <v>0</v>
      </c>
      <c r="Y14" s="15">
        <f t="shared" si="1"/>
        <v>-100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-2</v>
      </c>
      <c r="U15" s="17">
        <v>-1</v>
      </c>
      <c r="V15" s="17">
        <v>-1</v>
      </c>
      <c r="W15" s="15">
        <f t="shared" si="11"/>
        <v>-100</v>
      </c>
      <c r="X15" s="15">
        <f t="shared" si="1"/>
        <v>-100</v>
      </c>
      <c r="Y15" s="15">
        <f t="shared" si="1"/>
        <v>-100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2</v>
      </c>
      <c r="AI15" s="4">
        <f t="shared" si="3"/>
        <v>1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2</v>
      </c>
      <c r="R16" s="17">
        <v>2</v>
      </c>
      <c r="S16" s="17">
        <v>0</v>
      </c>
      <c r="T16" s="17">
        <f t="shared" si="10"/>
        <v>2</v>
      </c>
      <c r="U16" s="17">
        <v>2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2</v>
      </c>
      <c r="AA16" s="17">
        <v>2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-1</v>
      </c>
      <c r="V19" s="17">
        <v>-1</v>
      </c>
      <c r="W19" s="15">
        <f t="shared" si="11"/>
        <v>-100</v>
      </c>
      <c r="X19" s="15">
        <f t="shared" si="1"/>
        <v>-100</v>
      </c>
      <c r="Y19" s="15">
        <f t="shared" si="1"/>
        <v>-100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-4</v>
      </c>
      <c r="U20" s="17">
        <v>-3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4</v>
      </c>
      <c r="AI20" s="4">
        <f t="shared" si="3"/>
        <v>3</v>
      </c>
      <c r="AJ20" s="4">
        <f t="shared" si="3"/>
        <v>1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-1</v>
      </c>
      <c r="U21" s="17">
        <v>1</v>
      </c>
      <c r="V21" s="17">
        <v>-2</v>
      </c>
      <c r="W21" s="15">
        <f t="shared" si="11"/>
        <v>-33.333333333333336</v>
      </c>
      <c r="X21" s="15">
        <f t="shared" si="1"/>
        <v>100</v>
      </c>
      <c r="Y21" s="15">
        <f t="shared" si="1"/>
        <v>-100</v>
      </c>
      <c r="Z21" s="17">
        <f t="shared" si="12"/>
        <v>1</v>
      </c>
      <c r="AA21" s="17">
        <v>2</v>
      </c>
      <c r="AB21" s="17">
        <v>-1</v>
      </c>
      <c r="AC21" s="15">
        <f t="shared" si="13"/>
        <v>100</v>
      </c>
      <c r="AD21" s="15" t="str">
        <f t="shared" si="2"/>
        <v>皆増</v>
      </c>
      <c r="AE21" s="15">
        <f t="shared" si="2"/>
        <v>-100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8</v>
      </c>
      <c r="R22" s="17">
        <v>6</v>
      </c>
      <c r="S22" s="17">
        <v>2</v>
      </c>
      <c r="T22" s="17">
        <f t="shared" si="10"/>
        <v>3</v>
      </c>
      <c r="U22" s="17">
        <v>2</v>
      </c>
      <c r="V22" s="17">
        <v>1</v>
      </c>
      <c r="W22" s="15">
        <f t="shared" si="11"/>
        <v>60.000000000000007</v>
      </c>
      <c r="X22" s="15">
        <f t="shared" si="1"/>
        <v>50</v>
      </c>
      <c r="Y22" s="15">
        <f t="shared" si="1"/>
        <v>100</v>
      </c>
      <c r="Z22" s="17">
        <f t="shared" si="12"/>
        <v>4</v>
      </c>
      <c r="AA22" s="17">
        <v>3</v>
      </c>
      <c r="AB22" s="17">
        <v>1</v>
      </c>
      <c r="AC22" s="15">
        <f t="shared" si="13"/>
        <v>100</v>
      </c>
      <c r="AD22" s="15">
        <f t="shared" si="2"/>
        <v>100</v>
      </c>
      <c r="AE22" s="15">
        <f t="shared" si="2"/>
        <v>100</v>
      </c>
      <c r="AH22" s="4">
        <f t="shared" si="3"/>
        <v>5</v>
      </c>
      <c r="AI22" s="4">
        <f t="shared" si="3"/>
        <v>4</v>
      </c>
      <c r="AJ22" s="4">
        <f t="shared" si="3"/>
        <v>1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4</v>
      </c>
      <c r="S23" s="17">
        <v>2</v>
      </c>
      <c r="T23" s="17">
        <f t="shared" si="10"/>
        <v>-3</v>
      </c>
      <c r="U23" s="17">
        <v>-4</v>
      </c>
      <c r="V23" s="17">
        <v>1</v>
      </c>
      <c r="W23" s="15">
        <f t="shared" si="11"/>
        <v>-33.333333333333336</v>
      </c>
      <c r="X23" s="15">
        <f t="shared" si="1"/>
        <v>-50</v>
      </c>
      <c r="Y23" s="15">
        <f t="shared" si="1"/>
        <v>100</v>
      </c>
      <c r="Z23" s="17">
        <f t="shared" si="12"/>
        <v>-5</v>
      </c>
      <c r="AA23" s="17">
        <v>-5</v>
      </c>
      <c r="AB23" s="17">
        <v>0</v>
      </c>
      <c r="AC23" s="15">
        <f t="shared" si="13"/>
        <v>-45.45454545454546</v>
      </c>
      <c r="AD23" s="15">
        <f t="shared" si="2"/>
        <v>-55.555555555555557</v>
      </c>
      <c r="AE23" s="15">
        <f t="shared" si="2"/>
        <v>0</v>
      </c>
      <c r="AH23" s="4">
        <f t="shared" si="3"/>
        <v>9</v>
      </c>
      <c r="AI23" s="4">
        <f t="shared" si="3"/>
        <v>8</v>
      </c>
      <c r="AJ23" s="4">
        <f t="shared" si="3"/>
        <v>1</v>
      </c>
      <c r="AK23" s="4">
        <f t="shared" si="4"/>
        <v>11</v>
      </c>
      <c r="AL23" s="4">
        <f t="shared" si="4"/>
        <v>9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18</v>
      </c>
      <c r="R24" s="17">
        <v>13</v>
      </c>
      <c r="S24" s="17">
        <v>5</v>
      </c>
      <c r="T24" s="17">
        <f t="shared" si="10"/>
        <v>5</v>
      </c>
      <c r="U24" s="17">
        <v>7</v>
      </c>
      <c r="V24" s="17">
        <v>-2</v>
      </c>
      <c r="W24" s="15">
        <f t="shared" si="11"/>
        <v>38.46153846153846</v>
      </c>
      <c r="X24" s="15">
        <f t="shared" si="1"/>
        <v>116.66666666666666</v>
      </c>
      <c r="Y24" s="15">
        <f t="shared" si="1"/>
        <v>-28.571428571428569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-14.28571428571429</v>
      </c>
      <c r="AD24" s="15">
        <f t="shared" si="2"/>
        <v>-13.33333333333333</v>
      </c>
      <c r="AE24" s="15">
        <f t="shared" si="2"/>
        <v>-16.666666666666664</v>
      </c>
      <c r="AH24" s="4">
        <f t="shared" si="3"/>
        <v>13</v>
      </c>
      <c r="AI24" s="4">
        <f t="shared" si="3"/>
        <v>6</v>
      </c>
      <c r="AJ24" s="4">
        <f t="shared" si="3"/>
        <v>7</v>
      </c>
      <c r="AK24" s="4">
        <f t="shared" si="4"/>
        <v>21</v>
      </c>
      <c r="AL24" s="4">
        <f t="shared" si="4"/>
        <v>15</v>
      </c>
      <c r="AM24" s="4">
        <f t="shared" si="4"/>
        <v>6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22</v>
      </c>
      <c r="R25" s="17">
        <v>16</v>
      </c>
      <c r="S25" s="17">
        <v>6</v>
      </c>
      <c r="T25" s="17">
        <f t="shared" si="10"/>
        <v>1</v>
      </c>
      <c r="U25" s="17">
        <v>7</v>
      </c>
      <c r="V25" s="17">
        <v>-6</v>
      </c>
      <c r="W25" s="15">
        <f t="shared" si="11"/>
        <v>4.7619047619047672</v>
      </c>
      <c r="X25" s="15">
        <f t="shared" si="1"/>
        <v>77.777777777777771</v>
      </c>
      <c r="Y25" s="15">
        <f t="shared" si="1"/>
        <v>-50</v>
      </c>
      <c r="Z25" s="17">
        <f t="shared" si="12"/>
        <v>13</v>
      </c>
      <c r="AA25" s="17">
        <v>9</v>
      </c>
      <c r="AB25" s="17">
        <v>4</v>
      </c>
      <c r="AC25" s="15">
        <f t="shared" si="13"/>
        <v>144.44444444444446</v>
      </c>
      <c r="AD25" s="15">
        <f t="shared" si="2"/>
        <v>128.57142857142856</v>
      </c>
      <c r="AE25" s="15">
        <f t="shared" si="2"/>
        <v>200</v>
      </c>
      <c r="AH25" s="4">
        <f t="shared" si="3"/>
        <v>21</v>
      </c>
      <c r="AI25" s="4">
        <f t="shared" si="3"/>
        <v>9</v>
      </c>
      <c r="AJ25" s="4">
        <f t="shared" si="3"/>
        <v>12</v>
      </c>
      <c r="AK25" s="4">
        <f t="shared" si="4"/>
        <v>9</v>
      </c>
      <c r="AL25" s="4">
        <f t="shared" si="4"/>
        <v>7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29</v>
      </c>
      <c r="R26" s="17">
        <v>13</v>
      </c>
      <c r="S26" s="17">
        <v>16</v>
      </c>
      <c r="T26" s="17">
        <f t="shared" si="10"/>
        <v>5</v>
      </c>
      <c r="U26" s="17">
        <v>-1</v>
      </c>
      <c r="V26" s="17">
        <v>6</v>
      </c>
      <c r="W26" s="15">
        <f t="shared" si="11"/>
        <v>20.833333333333325</v>
      </c>
      <c r="X26" s="15">
        <f t="shared" si="1"/>
        <v>-7.1428571428571397</v>
      </c>
      <c r="Y26" s="15">
        <f t="shared" si="1"/>
        <v>60.000000000000007</v>
      </c>
      <c r="Z26" s="17">
        <f t="shared" si="12"/>
        <v>8</v>
      </c>
      <c r="AA26" s="17">
        <v>0</v>
      </c>
      <c r="AB26" s="17">
        <v>8</v>
      </c>
      <c r="AC26" s="15">
        <f t="shared" si="13"/>
        <v>38.095238095238095</v>
      </c>
      <c r="AD26" s="15">
        <f t="shared" si="2"/>
        <v>0</v>
      </c>
      <c r="AE26" s="15">
        <f t="shared" si="2"/>
        <v>100</v>
      </c>
      <c r="AH26" s="4">
        <f t="shared" si="3"/>
        <v>24</v>
      </c>
      <c r="AI26" s="4">
        <f t="shared" si="3"/>
        <v>14</v>
      </c>
      <c r="AJ26" s="4">
        <f t="shared" si="3"/>
        <v>10</v>
      </c>
      <c r="AK26" s="4">
        <f t="shared" si="4"/>
        <v>21</v>
      </c>
      <c r="AL26" s="4">
        <f t="shared" si="4"/>
        <v>13</v>
      </c>
      <c r="AM26" s="4">
        <f t="shared" si="4"/>
        <v>8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43</v>
      </c>
      <c r="R27" s="17">
        <v>22</v>
      </c>
      <c r="S27" s="17">
        <v>21</v>
      </c>
      <c r="T27" s="17">
        <f t="shared" si="10"/>
        <v>6</v>
      </c>
      <c r="U27" s="17">
        <v>2</v>
      </c>
      <c r="V27" s="17">
        <v>4</v>
      </c>
      <c r="W27" s="15">
        <f t="shared" si="11"/>
        <v>16.216216216216207</v>
      </c>
      <c r="X27" s="15">
        <f t="shared" si="1"/>
        <v>10.000000000000009</v>
      </c>
      <c r="Y27" s="15">
        <f t="shared" si="1"/>
        <v>23.529411764705888</v>
      </c>
      <c r="Z27" s="17">
        <f t="shared" si="12"/>
        <v>11</v>
      </c>
      <c r="AA27" s="17">
        <v>7</v>
      </c>
      <c r="AB27" s="17">
        <v>4</v>
      </c>
      <c r="AC27" s="15">
        <f t="shared" si="13"/>
        <v>34.375</v>
      </c>
      <c r="AD27" s="15">
        <f t="shared" si="2"/>
        <v>46.666666666666657</v>
      </c>
      <c r="AE27" s="15">
        <f t="shared" si="2"/>
        <v>23.529411764705888</v>
      </c>
      <c r="AH27" s="4">
        <f t="shared" si="3"/>
        <v>37</v>
      </c>
      <c r="AI27" s="4">
        <f t="shared" si="3"/>
        <v>20</v>
      </c>
      <c r="AJ27" s="4">
        <f t="shared" si="3"/>
        <v>17</v>
      </c>
      <c r="AK27" s="4">
        <f t="shared" si="4"/>
        <v>32</v>
      </c>
      <c r="AL27" s="4">
        <f t="shared" si="4"/>
        <v>15</v>
      </c>
      <c r="AM27" s="4">
        <f t="shared" si="4"/>
        <v>17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29</v>
      </c>
      <c r="R28" s="17">
        <v>15</v>
      </c>
      <c r="S28" s="17">
        <v>14</v>
      </c>
      <c r="T28" s="17">
        <f t="shared" si="10"/>
        <v>-18</v>
      </c>
      <c r="U28" s="17">
        <v>-2</v>
      </c>
      <c r="V28" s="17">
        <v>-16</v>
      </c>
      <c r="W28" s="15">
        <f t="shared" si="11"/>
        <v>-38.297872340425535</v>
      </c>
      <c r="X28" s="15">
        <f t="shared" si="1"/>
        <v>-11.764705882352944</v>
      </c>
      <c r="Y28" s="15">
        <f t="shared" si="1"/>
        <v>-53.333333333333336</v>
      </c>
      <c r="Z28" s="17">
        <f t="shared" si="12"/>
        <v>-15</v>
      </c>
      <c r="AA28" s="17">
        <v>-1</v>
      </c>
      <c r="AB28" s="17">
        <v>-14</v>
      </c>
      <c r="AC28" s="15">
        <f t="shared" si="13"/>
        <v>-34.090909090909093</v>
      </c>
      <c r="AD28" s="15">
        <f t="shared" si="2"/>
        <v>-6.25</v>
      </c>
      <c r="AE28" s="15">
        <f t="shared" si="2"/>
        <v>-50</v>
      </c>
      <c r="AH28" s="4">
        <f t="shared" si="3"/>
        <v>47</v>
      </c>
      <c r="AI28" s="4">
        <f t="shared" si="3"/>
        <v>17</v>
      </c>
      <c r="AJ28" s="4">
        <f t="shared" si="3"/>
        <v>30</v>
      </c>
      <c r="AK28" s="4">
        <f t="shared" si="4"/>
        <v>44</v>
      </c>
      <c r="AL28" s="4">
        <f t="shared" si="4"/>
        <v>16</v>
      </c>
      <c r="AM28" s="4">
        <f t="shared" si="4"/>
        <v>28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31</v>
      </c>
      <c r="R29" s="17">
        <v>9</v>
      </c>
      <c r="S29" s="17">
        <v>22</v>
      </c>
      <c r="T29" s="17">
        <f t="shared" si="10"/>
        <v>0</v>
      </c>
      <c r="U29" s="17">
        <v>2</v>
      </c>
      <c r="V29" s="17">
        <v>-2</v>
      </c>
      <c r="W29" s="15">
        <f t="shared" si="11"/>
        <v>0</v>
      </c>
      <c r="X29" s="15">
        <f t="shared" si="1"/>
        <v>28.57142857142858</v>
      </c>
      <c r="Y29" s="15">
        <f t="shared" si="1"/>
        <v>-8.3333333333333375</v>
      </c>
      <c r="Z29" s="17">
        <f t="shared" si="12"/>
        <v>-3</v>
      </c>
      <c r="AA29" s="17">
        <v>1</v>
      </c>
      <c r="AB29" s="17">
        <v>-4</v>
      </c>
      <c r="AC29" s="15">
        <f t="shared" si="13"/>
        <v>-8.8235294117647083</v>
      </c>
      <c r="AD29" s="15">
        <f t="shared" si="2"/>
        <v>12.5</v>
      </c>
      <c r="AE29" s="15">
        <f t="shared" si="2"/>
        <v>-15.384615384615385</v>
      </c>
      <c r="AH29" s="4">
        <f t="shared" si="3"/>
        <v>31</v>
      </c>
      <c r="AI29" s="4">
        <f t="shared" si="3"/>
        <v>7</v>
      </c>
      <c r="AJ29" s="4">
        <f t="shared" si="3"/>
        <v>24</v>
      </c>
      <c r="AK29" s="4">
        <f t="shared" si="4"/>
        <v>34</v>
      </c>
      <c r="AL29" s="4">
        <f t="shared" si="4"/>
        <v>8</v>
      </c>
      <c r="AM29" s="4">
        <f t="shared" si="4"/>
        <v>26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3</v>
      </c>
      <c r="S30" s="17">
        <v>3</v>
      </c>
      <c r="T30" s="17">
        <f t="shared" si="10"/>
        <v>-3</v>
      </c>
      <c r="U30" s="17">
        <v>2</v>
      </c>
      <c r="V30" s="17">
        <v>-5</v>
      </c>
      <c r="W30" s="15">
        <f t="shared" si="11"/>
        <v>-33.333333333333336</v>
      </c>
      <c r="X30" s="15">
        <f t="shared" si="1"/>
        <v>200</v>
      </c>
      <c r="Y30" s="15">
        <f t="shared" si="1"/>
        <v>-62.5</v>
      </c>
      <c r="Z30" s="17">
        <f t="shared" si="12"/>
        <v>2</v>
      </c>
      <c r="AA30" s="17">
        <v>2</v>
      </c>
      <c r="AB30" s="17">
        <v>0</v>
      </c>
      <c r="AC30" s="15">
        <f t="shared" si="13"/>
        <v>50</v>
      </c>
      <c r="AD30" s="15">
        <f t="shared" si="2"/>
        <v>200</v>
      </c>
      <c r="AE30" s="15">
        <f t="shared" si="2"/>
        <v>0</v>
      </c>
      <c r="AH30" s="4">
        <f t="shared" si="3"/>
        <v>9</v>
      </c>
      <c r="AI30" s="4">
        <f t="shared" si="3"/>
        <v>1</v>
      </c>
      <c r="AJ30" s="4">
        <f t="shared" si="3"/>
        <v>8</v>
      </c>
      <c r="AK30" s="4">
        <f t="shared" si="4"/>
        <v>4</v>
      </c>
      <c r="AL30" s="4">
        <f t="shared" si="4"/>
        <v>1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11</v>
      </c>
      <c r="S33" s="17">
        <f>SUM(S13:S22)</f>
        <v>2</v>
      </c>
      <c r="T33" s="17">
        <f t="shared" si="19"/>
        <v>-5</v>
      </c>
      <c r="U33" s="17">
        <f t="shared" si="19"/>
        <v>0</v>
      </c>
      <c r="V33" s="17">
        <f t="shared" si="19"/>
        <v>-5</v>
      </c>
      <c r="W33" s="15">
        <f t="shared" si="15"/>
        <v>-27.777777777777779</v>
      </c>
      <c r="X33" s="15">
        <f t="shared" si="15"/>
        <v>0</v>
      </c>
      <c r="Y33" s="15">
        <f t="shared" si="15"/>
        <v>-71.428571428571431</v>
      </c>
      <c r="Z33" s="17">
        <f t="shared" ref="Z33:AB33" si="20">SUM(Z13:Z22)</f>
        <v>4</v>
      </c>
      <c r="AA33" s="17">
        <f t="shared" si="20"/>
        <v>5</v>
      </c>
      <c r="AB33" s="17">
        <f t="shared" si="20"/>
        <v>-1</v>
      </c>
      <c r="AC33" s="15">
        <f t="shared" si="17"/>
        <v>44.444444444444443</v>
      </c>
      <c r="AD33" s="15">
        <f t="shared" si="17"/>
        <v>83.333333333333329</v>
      </c>
      <c r="AE33" s="15">
        <f t="shared" si="17"/>
        <v>-33.333333333333336</v>
      </c>
      <c r="AH33" s="4">
        <f t="shared" ref="AH33:AJ33" si="21">SUM(AH13:AH22)</f>
        <v>18</v>
      </c>
      <c r="AI33" s="4">
        <f t="shared" si="21"/>
        <v>11</v>
      </c>
      <c r="AJ33" s="4">
        <f t="shared" si="21"/>
        <v>7</v>
      </c>
      <c r="AK33" s="4">
        <f>SUM(AK13:AK22)</f>
        <v>9</v>
      </c>
      <c r="AL33" s="4">
        <f>SUM(AL13:AL22)</f>
        <v>6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184</v>
      </c>
      <c r="R34" s="17">
        <f t="shared" si="22"/>
        <v>95</v>
      </c>
      <c r="S34" s="17">
        <f t="shared" si="22"/>
        <v>89</v>
      </c>
      <c r="T34" s="17">
        <f t="shared" si="22"/>
        <v>-7</v>
      </c>
      <c r="U34" s="17">
        <f t="shared" si="22"/>
        <v>13</v>
      </c>
      <c r="V34" s="17">
        <f t="shared" si="22"/>
        <v>-20</v>
      </c>
      <c r="W34" s="15">
        <f t="shared" si="15"/>
        <v>-3.6649214659685847</v>
      </c>
      <c r="X34" s="15">
        <f t="shared" si="15"/>
        <v>15.853658536585357</v>
      </c>
      <c r="Y34" s="15">
        <f t="shared" si="15"/>
        <v>-18.348623853211009</v>
      </c>
      <c r="Z34" s="17">
        <f t="shared" ref="Z34:AB34" si="23">SUM(Z23:Z30)</f>
        <v>8</v>
      </c>
      <c r="AA34" s="17">
        <f t="shared" si="23"/>
        <v>11</v>
      </c>
      <c r="AB34" s="17">
        <f t="shared" si="23"/>
        <v>-3</v>
      </c>
      <c r="AC34" s="15">
        <f t="shared" si="17"/>
        <v>4.5454545454545414</v>
      </c>
      <c r="AD34" s="15">
        <f t="shared" si="17"/>
        <v>13.095238095238093</v>
      </c>
      <c r="AE34" s="15">
        <f t="shared" si="17"/>
        <v>-3.2608695652173947</v>
      </c>
      <c r="AH34" s="4">
        <f t="shared" ref="AH34:AJ34" si="24">SUM(AH23:AH30)</f>
        <v>191</v>
      </c>
      <c r="AI34" s="4">
        <f t="shared" si="24"/>
        <v>82</v>
      </c>
      <c r="AJ34" s="4">
        <f t="shared" si="24"/>
        <v>109</v>
      </c>
      <c r="AK34" s="4">
        <f>SUM(AK23:AK30)</f>
        <v>176</v>
      </c>
      <c r="AL34" s="4">
        <f>SUM(AL23:AL30)</f>
        <v>84</v>
      </c>
      <c r="AM34" s="4">
        <f>SUM(AM23:AM30)</f>
        <v>92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160</v>
      </c>
      <c r="R35" s="17">
        <f t="shared" si="25"/>
        <v>78</v>
      </c>
      <c r="S35" s="17">
        <f t="shared" si="25"/>
        <v>82</v>
      </c>
      <c r="T35" s="17">
        <f t="shared" si="25"/>
        <v>-9</v>
      </c>
      <c r="U35" s="17">
        <f t="shared" si="25"/>
        <v>10</v>
      </c>
      <c r="V35" s="17">
        <f t="shared" si="25"/>
        <v>-19</v>
      </c>
      <c r="W35" s="15">
        <f t="shared" si="15"/>
        <v>-5.3254437869822535</v>
      </c>
      <c r="X35" s="15">
        <f t="shared" si="15"/>
        <v>14.705882352941169</v>
      </c>
      <c r="Y35" s="15">
        <f t="shared" si="15"/>
        <v>-18.811881188118807</v>
      </c>
      <c r="Z35" s="17">
        <f t="shared" ref="Z35:AB35" si="26">SUM(Z25:Z30)</f>
        <v>16</v>
      </c>
      <c r="AA35" s="17">
        <f t="shared" si="26"/>
        <v>18</v>
      </c>
      <c r="AB35" s="17">
        <f t="shared" si="26"/>
        <v>-2</v>
      </c>
      <c r="AC35" s="15">
        <f t="shared" si="17"/>
        <v>11.111111111111116</v>
      </c>
      <c r="AD35" s="15">
        <f t="shared" si="17"/>
        <v>30.000000000000004</v>
      </c>
      <c r="AE35" s="15">
        <f t="shared" si="17"/>
        <v>-2.3809523809523836</v>
      </c>
      <c r="AH35" s="4">
        <f t="shared" ref="AH35:AJ35" si="27">SUM(AH25:AH30)</f>
        <v>169</v>
      </c>
      <c r="AI35" s="4">
        <f t="shared" si="27"/>
        <v>68</v>
      </c>
      <c r="AJ35" s="4">
        <f t="shared" si="27"/>
        <v>101</v>
      </c>
      <c r="AK35" s="4">
        <f>SUM(AK25:AK30)</f>
        <v>144</v>
      </c>
      <c r="AL35" s="4">
        <f>SUM(AL25:AL30)</f>
        <v>60</v>
      </c>
      <c r="AM35" s="4">
        <f>SUM(AM25:AM30)</f>
        <v>84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109</v>
      </c>
      <c r="R36" s="17">
        <f t="shared" si="28"/>
        <v>49</v>
      </c>
      <c r="S36" s="17">
        <f t="shared" si="28"/>
        <v>60</v>
      </c>
      <c r="T36" s="17">
        <f t="shared" si="28"/>
        <v>-15</v>
      </c>
      <c r="U36" s="17">
        <f t="shared" si="28"/>
        <v>4</v>
      </c>
      <c r="V36" s="17">
        <f t="shared" si="28"/>
        <v>-19</v>
      </c>
      <c r="W36" s="15">
        <f t="shared" si="15"/>
        <v>-12.096774193548388</v>
      </c>
      <c r="X36" s="15">
        <f t="shared" si="15"/>
        <v>8.8888888888888786</v>
      </c>
      <c r="Y36" s="15">
        <f t="shared" si="15"/>
        <v>-24.050632911392398</v>
      </c>
      <c r="Z36" s="17">
        <f t="shared" ref="Z36:AB36" si="29">SUM(Z27:Z30)</f>
        <v>-5</v>
      </c>
      <c r="AA36" s="17">
        <f t="shared" si="29"/>
        <v>9</v>
      </c>
      <c r="AB36" s="17">
        <f t="shared" si="29"/>
        <v>-14</v>
      </c>
      <c r="AC36" s="15">
        <f t="shared" si="17"/>
        <v>-4.3859649122807038</v>
      </c>
      <c r="AD36" s="15">
        <f t="shared" si="17"/>
        <v>22.500000000000007</v>
      </c>
      <c r="AE36" s="15">
        <f t="shared" si="17"/>
        <v>-18.918918918918916</v>
      </c>
      <c r="AH36" s="4">
        <f t="shared" ref="AH36:AJ36" si="30">SUM(AH27:AH30)</f>
        <v>124</v>
      </c>
      <c r="AI36" s="4">
        <f t="shared" si="30"/>
        <v>45</v>
      </c>
      <c r="AJ36" s="4">
        <f t="shared" si="30"/>
        <v>79</v>
      </c>
      <c r="AK36" s="4">
        <f>SUM(AK27:AK30)</f>
        <v>114</v>
      </c>
      <c r="AL36" s="4">
        <f>SUM(AL27:AL30)</f>
        <v>40</v>
      </c>
      <c r="AM36" s="4">
        <f>SUM(AM27:AM30)</f>
        <v>74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6.5989847715736047</v>
      </c>
      <c r="R39" s="12">
        <f>R33/R9*100</f>
        <v>10.377358490566039</v>
      </c>
      <c r="S39" s="13">
        <f t="shared" si="37"/>
        <v>2.197802197802198</v>
      </c>
      <c r="T39" s="12">
        <f>T33/T9*100</f>
        <v>41.666666666666671</v>
      </c>
      <c r="U39" s="12">
        <f t="shared" ref="U39:V39" si="38">U33/U9*100</f>
        <v>0</v>
      </c>
      <c r="V39" s="12">
        <f t="shared" si="38"/>
        <v>20</v>
      </c>
      <c r="W39" s="12">
        <f>Q39-AH39</f>
        <v>-2.0134554198139547</v>
      </c>
      <c r="X39" s="12">
        <f t="shared" si="33"/>
        <v>-1.4505984986812734</v>
      </c>
      <c r="Y39" s="12">
        <f>S39-AJ39</f>
        <v>-3.8366805608184915</v>
      </c>
      <c r="Z39" s="12">
        <f t="shared" si="37"/>
        <v>33.333333333333329</v>
      </c>
      <c r="AA39" s="12">
        <f t="shared" si="37"/>
        <v>31.25</v>
      </c>
      <c r="AB39" s="12">
        <f t="shared" si="37"/>
        <v>25</v>
      </c>
      <c r="AC39" s="12">
        <f>Q39-AK39</f>
        <v>1.7341199067087398</v>
      </c>
      <c r="AD39" s="12">
        <f t="shared" si="35"/>
        <v>3.7106918238993716</v>
      </c>
      <c r="AE39" s="12">
        <f t="shared" si="35"/>
        <v>-0.96009253903990732</v>
      </c>
      <c r="AH39" s="12">
        <f t="shared" ref="AH39:AJ39" si="39">AH33/AH9*100</f>
        <v>8.6124401913875595</v>
      </c>
      <c r="AI39" s="12">
        <f t="shared" si="39"/>
        <v>11.827956989247312</v>
      </c>
      <c r="AJ39" s="12">
        <f t="shared" si="39"/>
        <v>6.0344827586206895</v>
      </c>
      <c r="AK39" s="12">
        <f>AK33/AK9*100</f>
        <v>4.8648648648648649</v>
      </c>
      <c r="AL39" s="12">
        <f>AL33/AL9*100</f>
        <v>6.666666666666667</v>
      </c>
      <c r="AM39" s="12">
        <f>AM33/AM9*100</f>
        <v>3.1578947368421053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93.401015228426402</v>
      </c>
      <c r="R40" s="12">
        <f t="shared" si="40"/>
        <v>89.622641509433961</v>
      </c>
      <c r="S40" s="12">
        <f t="shared" si="40"/>
        <v>97.802197802197796</v>
      </c>
      <c r="T40" s="12">
        <f>T34/T9*100</f>
        <v>58.333333333333336</v>
      </c>
      <c r="U40" s="12">
        <f t="shared" ref="U40:V40" si="41">U34/U9*100</f>
        <v>100</v>
      </c>
      <c r="V40" s="12">
        <f t="shared" si="41"/>
        <v>80</v>
      </c>
      <c r="W40" s="12">
        <f t="shared" ref="W40:W42" si="42">Q40-AH40</f>
        <v>2.0134554198139654</v>
      </c>
      <c r="X40" s="12">
        <f t="shared" si="33"/>
        <v>1.4505984986812734</v>
      </c>
      <c r="Y40" s="12">
        <f>S40-AJ40</f>
        <v>3.8366805608184791</v>
      </c>
      <c r="Z40" s="12">
        <f>Z34/Z9*100</f>
        <v>66.666666666666657</v>
      </c>
      <c r="AA40" s="12">
        <f t="shared" ref="AA40:AB40" si="43">AA34/AA9*100</f>
        <v>68.75</v>
      </c>
      <c r="AB40" s="12">
        <f t="shared" si="43"/>
        <v>75</v>
      </c>
      <c r="AC40" s="12">
        <f t="shared" ref="AC40:AC42" si="44">Q40-AK40</f>
        <v>-1.7341199067087416</v>
      </c>
      <c r="AD40" s="12">
        <f t="shared" si="35"/>
        <v>-3.7106918238993671</v>
      </c>
      <c r="AE40" s="12">
        <f t="shared" si="35"/>
        <v>0.96009253903990555</v>
      </c>
      <c r="AH40" s="12">
        <f t="shared" ref="AH40:AJ40" si="45">AH34/AH9*100</f>
        <v>91.387559808612437</v>
      </c>
      <c r="AI40" s="12">
        <f t="shared" si="45"/>
        <v>88.172043010752688</v>
      </c>
      <c r="AJ40" s="12">
        <f t="shared" si="45"/>
        <v>93.965517241379317</v>
      </c>
      <c r="AK40" s="12">
        <f>AK34/AK9*100</f>
        <v>95.135135135135144</v>
      </c>
      <c r="AL40" s="12">
        <f>AL34/AL9*100</f>
        <v>93.333333333333329</v>
      </c>
      <c r="AM40" s="12">
        <f>AM34/AM9*100</f>
        <v>96.84210526315789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81.218274111675129</v>
      </c>
      <c r="R41" s="12">
        <f t="shared" si="46"/>
        <v>73.584905660377359</v>
      </c>
      <c r="S41" s="12">
        <f t="shared" si="46"/>
        <v>90.109890109890117</v>
      </c>
      <c r="T41" s="12">
        <f>T35/T9*100</f>
        <v>75</v>
      </c>
      <c r="U41" s="12">
        <f t="shared" ref="U41:V41" si="47">U35/U9*100</f>
        <v>76.923076923076934</v>
      </c>
      <c r="V41" s="12">
        <f t="shared" si="47"/>
        <v>76</v>
      </c>
      <c r="W41" s="12">
        <f t="shared" si="42"/>
        <v>0.35703009253637674</v>
      </c>
      <c r="X41" s="12">
        <f t="shared" si="33"/>
        <v>0.4666260904848798</v>
      </c>
      <c r="Y41" s="12">
        <f>S41-AJ41</f>
        <v>3.0409245926487358</v>
      </c>
      <c r="Z41" s="12">
        <f>Z35/Z9*100</f>
        <v>133.33333333333331</v>
      </c>
      <c r="AA41" s="12">
        <f t="shared" ref="AA41:AB41" si="48">AA35/AA9*100</f>
        <v>112.5</v>
      </c>
      <c r="AB41" s="12">
        <f t="shared" si="48"/>
        <v>50</v>
      </c>
      <c r="AC41" s="12">
        <f t="shared" si="44"/>
        <v>3.3804362738372902</v>
      </c>
      <c r="AD41" s="12">
        <f>R41-AL41</f>
        <v>6.9182389937107018</v>
      </c>
      <c r="AE41" s="12">
        <f t="shared" si="35"/>
        <v>1.6888374783111715</v>
      </c>
      <c r="AH41" s="12">
        <f>AH35/AH9*100</f>
        <v>80.861244019138752</v>
      </c>
      <c r="AI41" s="12">
        <f>AI35/AI9*100</f>
        <v>73.118279569892479</v>
      </c>
      <c r="AJ41" s="12">
        <f>AJ35/AJ9*100</f>
        <v>87.068965517241381</v>
      </c>
      <c r="AK41" s="12">
        <f t="shared" ref="AK41:AM41" si="49">AK35/AK9*100</f>
        <v>77.837837837837839</v>
      </c>
      <c r="AL41" s="12">
        <f t="shared" si="49"/>
        <v>66.666666666666657</v>
      </c>
      <c r="AM41" s="12">
        <f t="shared" si="49"/>
        <v>88.421052631578945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55.329949238578678</v>
      </c>
      <c r="R42" s="12">
        <f t="shared" si="50"/>
        <v>46.226415094339622</v>
      </c>
      <c r="S42" s="12">
        <f t="shared" si="50"/>
        <v>65.934065934065927</v>
      </c>
      <c r="T42" s="12">
        <f t="shared" si="50"/>
        <v>125</v>
      </c>
      <c r="U42" s="12">
        <f t="shared" si="50"/>
        <v>30.76923076923077</v>
      </c>
      <c r="V42" s="12">
        <f t="shared" si="50"/>
        <v>76</v>
      </c>
      <c r="W42" s="12">
        <f t="shared" si="42"/>
        <v>-4.0001943020911739</v>
      </c>
      <c r="X42" s="12">
        <f t="shared" si="33"/>
        <v>-2.1606816798539299</v>
      </c>
      <c r="Y42" s="12">
        <f>S42-AJ42</f>
        <v>-2.1693823417961369</v>
      </c>
      <c r="Z42" s="12">
        <f t="shared" si="50"/>
        <v>-41.666666666666671</v>
      </c>
      <c r="AA42" s="12">
        <f t="shared" si="50"/>
        <v>56.25</v>
      </c>
      <c r="AB42" s="12">
        <f t="shared" si="50"/>
        <v>350</v>
      </c>
      <c r="AC42" s="12">
        <f t="shared" si="44"/>
        <v>-6.2916723830429504</v>
      </c>
      <c r="AD42" s="12">
        <f>R42-AL42</f>
        <v>1.7819706498951788</v>
      </c>
      <c r="AE42" s="12">
        <f t="shared" si="35"/>
        <v>-11.960670908039333</v>
      </c>
      <c r="AH42" s="12">
        <f t="shared" ref="AH42:AJ42" si="51">AH36/AH9*100</f>
        <v>59.330143540669852</v>
      </c>
      <c r="AI42" s="12">
        <f t="shared" si="51"/>
        <v>48.387096774193552</v>
      </c>
      <c r="AJ42" s="12">
        <f t="shared" si="51"/>
        <v>68.103448275862064</v>
      </c>
      <c r="AK42" s="12">
        <f>AK36/AK9*100</f>
        <v>61.621621621621628</v>
      </c>
      <c r="AL42" s="12">
        <f>AL36/AL9*100</f>
        <v>44.444444444444443</v>
      </c>
      <c r="AM42" s="12">
        <f>AM36/AM9*100</f>
        <v>77.89473684210526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-25</v>
      </c>
      <c r="X9" s="15">
        <f t="shared" ref="X9:Y30" si="1">IF(R9=U9,IF(R9&gt;0,"皆増",0),(1-(R9/(R9-U9)))*-100)</f>
        <v>-50</v>
      </c>
      <c r="Y9" s="15">
        <f t="shared" si="1"/>
        <v>0</v>
      </c>
      <c r="Z9" s="17">
        <f>AA9+AB9</f>
        <v>3</v>
      </c>
      <c r="AA9" s="17">
        <f>SUM(AA10:AA30)</f>
        <v>0</v>
      </c>
      <c r="AB9" s="17">
        <f>SUM(AB10:AB30)</f>
        <v>3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0</v>
      </c>
      <c r="AE9" s="15">
        <f t="shared" si="2"/>
        <v>300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3</v>
      </c>
      <c r="U28" s="17">
        <v>2</v>
      </c>
      <c r="V28" s="17">
        <v>1</v>
      </c>
      <c r="W28" s="15">
        <f t="shared" si="11"/>
        <v>300</v>
      </c>
      <c r="X28" s="15" t="str">
        <f t="shared" si="1"/>
        <v>皆増</v>
      </c>
      <c r="Y28" s="15">
        <f t="shared" si="1"/>
        <v>100</v>
      </c>
      <c r="Z28" s="17">
        <f t="shared" si="12"/>
        <v>4</v>
      </c>
      <c r="AA28" s="17">
        <v>2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-14.28571428571429</v>
      </c>
      <c r="X34" s="15">
        <f t="shared" si="15"/>
        <v>-33.333333333333336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0</v>
      </c>
      <c r="AB34" s="17">
        <f t="shared" si="23"/>
        <v>3</v>
      </c>
      <c r="AC34" s="15">
        <f t="shared" si="17"/>
        <v>100</v>
      </c>
      <c r="AD34" s="15">
        <f t="shared" si="17"/>
        <v>0</v>
      </c>
      <c r="AE34" s="15">
        <f t="shared" si="17"/>
        <v>300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3</v>
      </c>
      <c r="AA35" s="17">
        <f t="shared" si="26"/>
        <v>0</v>
      </c>
      <c r="AB35" s="17">
        <f t="shared" si="26"/>
        <v>3</v>
      </c>
      <c r="AC35" s="15">
        <f t="shared" si="17"/>
        <v>100</v>
      </c>
      <c r="AD35" s="15">
        <f t="shared" si="17"/>
        <v>0</v>
      </c>
      <c r="AE35" s="15">
        <f t="shared" si="17"/>
        <v>300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19.999999999999996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5</v>
      </c>
      <c r="AA36" s="17">
        <f t="shared" si="29"/>
        <v>2</v>
      </c>
      <c r="AB36" s="17">
        <f t="shared" si="29"/>
        <v>3</v>
      </c>
      <c r="AC36" s="15">
        <f t="shared" si="17"/>
        <v>500</v>
      </c>
      <c r="AD36" s="15" t="str">
        <f t="shared" si="17"/>
        <v>皆増</v>
      </c>
      <c r="AE36" s="15">
        <f t="shared" si="17"/>
        <v>300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50</v>
      </c>
      <c r="V39" s="12" t="e">
        <f t="shared" si="38"/>
        <v>#DIV/0!</v>
      </c>
      <c r="W39" s="12">
        <f>Q39-AH39</f>
        <v>-12.5</v>
      </c>
      <c r="X39" s="12">
        <f t="shared" si="33"/>
        <v>-25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50</v>
      </c>
      <c r="V40" s="12" t="e">
        <f t="shared" si="41"/>
        <v>#DIV/0!</v>
      </c>
      <c r="W40" s="12">
        <f t="shared" ref="W40:W42" si="42">Q40-AH40</f>
        <v>12.5</v>
      </c>
      <c r="X40" s="12">
        <f t="shared" si="33"/>
        <v>25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75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25</v>
      </c>
      <c r="X41" s="12">
        <f t="shared" si="33"/>
        <v>50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75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-50</v>
      </c>
      <c r="U42" s="12">
        <f t="shared" si="50"/>
        <v>-50</v>
      </c>
      <c r="V42" s="12" t="e">
        <f t="shared" si="50"/>
        <v>#DIV/0!</v>
      </c>
      <c r="W42" s="12">
        <f t="shared" si="42"/>
        <v>37.5</v>
      </c>
      <c r="X42" s="12">
        <f t="shared" si="33"/>
        <v>75</v>
      </c>
      <c r="Y42" s="12">
        <f>S42-AJ42</f>
        <v>0</v>
      </c>
      <c r="Z42" s="12">
        <f t="shared" si="50"/>
        <v>166.66666666666669</v>
      </c>
      <c r="AA42" s="12" t="e">
        <f t="shared" si="50"/>
        <v>#DIV/0!</v>
      </c>
      <c r="AB42" s="12">
        <f t="shared" si="50"/>
        <v>100</v>
      </c>
      <c r="AC42" s="12">
        <f t="shared" si="44"/>
        <v>66.666666666666671</v>
      </c>
      <c r="AD42" s="12">
        <f>R42-AL42</f>
        <v>100</v>
      </c>
      <c r="AE42" s="12">
        <f t="shared" si="35"/>
        <v>0</v>
      </c>
      <c r="AH42" s="12">
        <f t="shared" ref="AH42:AJ42" si="51">AH36/AH9*100</f>
        <v>62.5</v>
      </c>
      <c r="AI42" s="12">
        <f t="shared" si="51"/>
        <v>25</v>
      </c>
      <c r="AJ42" s="12">
        <f t="shared" si="51"/>
        <v>100</v>
      </c>
      <c r="AK42" s="12">
        <f>AK36/AK9*100</f>
        <v>33.333333333333329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94</v>
      </c>
      <c r="C9" s="17">
        <f>SUM(C10:C30)</f>
        <v>53</v>
      </c>
      <c r="D9" s="17">
        <f>SUM(D10:D30)</f>
        <v>41</v>
      </c>
      <c r="E9" s="17">
        <f>F9+G9</f>
        <v>13</v>
      </c>
      <c r="F9" s="17">
        <f>SUM(F10:F30)</f>
        <v>8</v>
      </c>
      <c r="G9" s="17">
        <f>SUM(G10:G30)</f>
        <v>5</v>
      </c>
      <c r="H9" s="15">
        <f>IF(B9=E9,0,(1-(B9/(B9-E9)))*-100)</f>
        <v>16.049382716049386</v>
      </c>
      <c r="I9" s="15">
        <f>IF(C9=F9,0,(1-(C9/(C9-F9)))*-100)</f>
        <v>17.777777777777782</v>
      </c>
      <c r="J9" s="15">
        <f>IF(D9=G9,0,(1-(D9/(D9-G9)))*-100)</f>
        <v>13.888888888888884</v>
      </c>
      <c r="K9" s="17">
        <f>L9+M9</f>
        <v>5</v>
      </c>
      <c r="L9" s="17">
        <f>SUM(L10:L30)</f>
        <v>8</v>
      </c>
      <c r="M9" s="17">
        <f>SUM(M10:M30)</f>
        <v>-3</v>
      </c>
      <c r="N9" s="15">
        <f>IF(B9=K9,0,(1-(B9/(B9-K9)))*-100)</f>
        <v>5.6179775280898792</v>
      </c>
      <c r="O9" s="15">
        <f t="shared" ref="O9:P10" si="0">IF(C9=L9,0,(1-(C9/(C9-L9)))*-100)</f>
        <v>17.777777777777782</v>
      </c>
      <c r="P9" s="15">
        <f>IF(D9=M9,0,(1-(D9/(D9-M9)))*-100)</f>
        <v>-6.8181818181818237</v>
      </c>
      <c r="Q9" s="17">
        <f>R9+S9</f>
        <v>164</v>
      </c>
      <c r="R9" s="17">
        <f>SUM(R10:R30)</f>
        <v>81</v>
      </c>
      <c r="S9" s="17">
        <f>SUM(S10:S30)</f>
        <v>83</v>
      </c>
      <c r="T9" s="17">
        <f>U9+V9</f>
        <v>9</v>
      </c>
      <c r="U9" s="17">
        <f>SUM(U10:U30)</f>
        <v>6</v>
      </c>
      <c r="V9" s="17">
        <f>SUM(V10:V30)</f>
        <v>3</v>
      </c>
      <c r="W9" s="15">
        <f>IF(Q9=T9,IF(Q9&gt;0,"皆増",0),(1-(Q9/(Q9-T9)))*-100)</f>
        <v>5.8064516129032295</v>
      </c>
      <c r="X9" s="15">
        <f t="shared" ref="X9:Y30" si="1">IF(R9=U9,IF(R9&gt;0,"皆増",0),(1-(R9/(R9-U9)))*-100)</f>
        <v>8.0000000000000071</v>
      </c>
      <c r="Y9" s="15">
        <f t="shared" si="1"/>
        <v>3.7500000000000089</v>
      </c>
      <c r="Z9" s="17">
        <f>AA9+AB9</f>
        <v>-4</v>
      </c>
      <c r="AA9" s="17">
        <f>SUM(AA10:AA30)</f>
        <v>-3</v>
      </c>
      <c r="AB9" s="17">
        <f>SUM(AB10:AB30)</f>
        <v>-1</v>
      </c>
      <c r="AC9" s="15">
        <f>IF(Q9=Z9,IF(Q9&gt;0,"皆増",0),(1-(Q9/(Q9-Z9)))*-100)</f>
        <v>-2.3809523809523836</v>
      </c>
      <c r="AD9" s="15">
        <f t="shared" ref="AD9:AE30" si="2">IF(R9=AA9,IF(R9&gt;0,"皆増",0),(1-(R9/(R9-AA9)))*-100)</f>
        <v>-3.5714285714285698</v>
      </c>
      <c r="AE9" s="15">
        <f t="shared" si="2"/>
        <v>-1.1904761904761862</v>
      </c>
      <c r="AH9" s="4">
        <f t="shared" ref="AH9:AJ30" si="3">Q9-T9</f>
        <v>155</v>
      </c>
      <c r="AI9" s="4">
        <f t="shared" si="3"/>
        <v>75</v>
      </c>
      <c r="AJ9" s="4">
        <f t="shared" si="3"/>
        <v>80</v>
      </c>
      <c r="AK9" s="4">
        <f t="shared" ref="AK9:AM30" si="4">Q9-Z9</f>
        <v>168</v>
      </c>
      <c r="AL9" s="4">
        <f t="shared" si="4"/>
        <v>84</v>
      </c>
      <c r="AM9" s="4">
        <f t="shared" si="4"/>
        <v>84</v>
      </c>
    </row>
    <row r="10" spans="1:39" s="1" customFormat="1" ht="18" customHeight="1" x14ac:dyDescent="0.2">
      <c r="A10" s="4" t="s">
        <v>1</v>
      </c>
      <c r="B10" s="17">
        <f t="shared" ref="B10" si="5">C10+D10</f>
        <v>94</v>
      </c>
      <c r="C10" s="17">
        <v>53</v>
      </c>
      <c r="D10" s="17">
        <v>41</v>
      </c>
      <c r="E10" s="17">
        <f t="shared" ref="E10" si="6">F10+G10</f>
        <v>13</v>
      </c>
      <c r="F10" s="17">
        <v>8</v>
      </c>
      <c r="G10" s="17">
        <v>5</v>
      </c>
      <c r="H10" s="15">
        <f>IF(B10=E10,0,(1-(B10/(B10-E10)))*-100)</f>
        <v>16.049382716049386</v>
      </c>
      <c r="I10" s="15">
        <f t="shared" ref="I10" si="7">IF(C10=F10,0,(1-(C10/(C10-F10)))*-100)</f>
        <v>17.777777777777782</v>
      </c>
      <c r="J10" s="15">
        <f>IF(D10=G10,0,(1-(D10/(D10-G10)))*-100)</f>
        <v>13.888888888888884</v>
      </c>
      <c r="K10" s="17">
        <f t="shared" ref="K10" si="8">L10+M10</f>
        <v>5</v>
      </c>
      <c r="L10" s="17">
        <v>8</v>
      </c>
      <c r="M10" s="17">
        <v>-3</v>
      </c>
      <c r="N10" s="15">
        <f>IF(B10=K10,0,(1-(B10/(B10-K10)))*-100)</f>
        <v>5.6179775280898792</v>
      </c>
      <c r="O10" s="15">
        <f t="shared" si="0"/>
        <v>17.777777777777782</v>
      </c>
      <c r="P10" s="15">
        <f t="shared" si="0"/>
        <v>-6.8181818181818237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>
        <f t="shared" si="11"/>
        <v>100</v>
      </c>
      <c r="X20" s="15">
        <f t="shared" si="1"/>
        <v>100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-33.333333333333336</v>
      </c>
      <c r="AD20" s="15">
        <f t="shared" si="2"/>
        <v>0</v>
      </c>
      <c r="AE20" s="15">
        <f t="shared" si="2"/>
        <v>-100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-33.333333333333336</v>
      </c>
      <c r="X21" s="15">
        <f t="shared" si="1"/>
        <v>-33.333333333333336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>
        <f t="shared" si="2"/>
        <v>100</v>
      </c>
      <c r="AE21" s="15">
        <f t="shared" si="2"/>
        <v>-100</v>
      </c>
      <c r="AH21" s="4">
        <f t="shared" si="3"/>
        <v>3</v>
      </c>
      <c r="AI21" s="4">
        <f t="shared" si="3"/>
        <v>3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7</v>
      </c>
      <c r="R22" s="17">
        <v>4</v>
      </c>
      <c r="S22" s="17">
        <v>3</v>
      </c>
      <c r="T22" s="17">
        <f t="shared" si="10"/>
        <v>5</v>
      </c>
      <c r="U22" s="17">
        <v>3</v>
      </c>
      <c r="V22" s="17">
        <v>2</v>
      </c>
      <c r="W22" s="15">
        <f t="shared" si="11"/>
        <v>250</v>
      </c>
      <c r="X22" s="15">
        <f t="shared" si="1"/>
        <v>300</v>
      </c>
      <c r="Y22" s="15">
        <f t="shared" si="1"/>
        <v>200</v>
      </c>
      <c r="Z22" s="17">
        <f t="shared" si="12"/>
        <v>4</v>
      </c>
      <c r="AA22" s="17">
        <v>1</v>
      </c>
      <c r="AB22" s="17">
        <v>3</v>
      </c>
      <c r="AC22" s="15">
        <f t="shared" si="13"/>
        <v>133.33333333333334</v>
      </c>
      <c r="AD22" s="15">
        <f t="shared" si="2"/>
        <v>33.333333333333329</v>
      </c>
      <c r="AE22" s="15" t="str">
        <f t="shared" si="2"/>
        <v>皆増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6</v>
      </c>
      <c r="S23" s="17">
        <v>3</v>
      </c>
      <c r="T23" s="17">
        <f t="shared" si="10"/>
        <v>3</v>
      </c>
      <c r="U23" s="17">
        <v>2</v>
      </c>
      <c r="V23" s="17">
        <v>1</v>
      </c>
      <c r="W23" s="15">
        <f t="shared" si="11"/>
        <v>50</v>
      </c>
      <c r="X23" s="15">
        <f t="shared" si="1"/>
        <v>50</v>
      </c>
      <c r="Y23" s="15">
        <f t="shared" si="1"/>
        <v>50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-14.28571428571429</v>
      </c>
      <c r="AE23" s="15">
        <f t="shared" si="2"/>
        <v>50</v>
      </c>
      <c r="AH23" s="4">
        <f t="shared" si="3"/>
        <v>6</v>
      </c>
      <c r="AI23" s="4">
        <f t="shared" si="3"/>
        <v>4</v>
      </c>
      <c r="AJ23" s="4">
        <f t="shared" si="3"/>
        <v>2</v>
      </c>
      <c r="AK23" s="4">
        <f t="shared" si="4"/>
        <v>9</v>
      </c>
      <c r="AL23" s="4">
        <f t="shared" si="4"/>
        <v>7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12</v>
      </c>
      <c r="R24" s="17">
        <v>8</v>
      </c>
      <c r="S24" s="17">
        <v>4</v>
      </c>
      <c r="T24" s="17">
        <f t="shared" si="10"/>
        <v>-7</v>
      </c>
      <c r="U24" s="17">
        <v>-5</v>
      </c>
      <c r="V24" s="17">
        <v>-2</v>
      </c>
      <c r="W24" s="15">
        <f t="shared" si="11"/>
        <v>-36.842105263157897</v>
      </c>
      <c r="X24" s="15">
        <f t="shared" si="1"/>
        <v>-38.46153846153846</v>
      </c>
      <c r="Y24" s="15">
        <f t="shared" si="1"/>
        <v>-33.333333333333336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-19.999999999999996</v>
      </c>
      <c r="AD24" s="15">
        <f t="shared" si="2"/>
        <v>-27.27272727272727</v>
      </c>
      <c r="AE24" s="15">
        <f t="shared" si="2"/>
        <v>0</v>
      </c>
      <c r="AH24" s="4">
        <f t="shared" si="3"/>
        <v>19</v>
      </c>
      <c r="AI24" s="4">
        <f t="shared" si="3"/>
        <v>13</v>
      </c>
      <c r="AJ24" s="4">
        <f t="shared" si="3"/>
        <v>6</v>
      </c>
      <c r="AK24" s="4">
        <f t="shared" si="4"/>
        <v>15</v>
      </c>
      <c r="AL24" s="4">
        <f t="shared" si="4"/>
        <v>11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21</v>
      </c>
      <c r="R25" s="17">
        <v>12</v>
      </c>
      <c r="S25" s="17">
        <v>9</v>
      </c>
      <c r="T25" s="17">
        <f t="shared" si="10"/>
        <v>3</v>
      </c>
      <c r="U25" s="17">
        <v>-1</v>
      </c>
      <c r="V25" s="17">
        <v>4</v>
      </c>
      <c r="W25" s="15">
        <f t="shared" si="11"/>
        <v>16.666666666666675</v>
      </c>
      <c r="X25" s="15">
        <f t="shared" si="1"/>
        <v>-7.6923076923076872</v>
      </c>
      <c r="Y25" s="15">
        <f t="shared" si="1"/>
        <v>80</v>
      </c>
      <c r="Z25" s="17">
        <f t="shared" si="12"/>
        <v>4</v>
      </c>
      <c r="AA25" s="17">
        <v>2</v>
      </c>
      <c r="AB25" s="17">
        <v>2</v>
      </c>
      <c r="AC25" s="15">
        <f t="shared" si="13"/>
        <v>23.529411764705888</v>
      </c>
      <c r="AD25" s="15">
        <f t="shared" si="2"/>
        <v>19.999999999999996</v>
      </c>
      <c r="AE25" s="15">
        <f t="shared" si="2"/>
        <v>28.57142857142858</v>
      </c>
      <c r="AH25" s="4">
        <f t="shared" si="3"/>
        <v>18</v>
      </c>
      <c r="AI25" s="4">
        <f t="shared" si="3"/>
        <v>13</v>
      </c>
      <c r="AJ25" s="4">
        <f t="shared" si="3"/>
        <v>5</v>
      </c>
      <c r="AK25" s="4">
        <f t="shared" si="4"/>
        <v>17</v>
      </c>
      <c r="AL25" s="4">
        <f t="shared" si="4"/>
        <v>10</v>
      </c>
      <c r="AM25" s="4">
        <f t="shared" si="4"/>
        <v>7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19</v>
      </c>
      <c r="R26" s="17">
        <v>10</v>
      </c>
      <c r="S26" s="17">
        <v>9</v>
      </c>
      <c r="T26" s="17">
        <f t="shared" si="10"/>
        <v>-5</v>
      </c>
      <c r="U26" s="17">
        <v>-4</v>
      </c>
      <c r="V26" s="17">
        <v>-1</v>
      </c>
      <c r="W26" s="15">
        <f t="shared" si="11"/>
        <v>-20.833333333333336</v>
      </c>
      <c r="X26" s="15">
        <f t="shared" si="1"/>
        <v>-28.571428571428569</v>
      </c>
      <c r="Y26" s="15">
        <f t="shared" si="1"/>
        <v>-9.9999999999999982</v>
      </c>
      <c r="Z26" s="17">
        <f t="shared" si="12"/>
        <v>-8</v>
      </c>
      <c r="AA26" s="17">
        <v>-6</v>
      </c>
      <c r="AB26" s="17">
        <v>-2</v>
      </c>
      <c r="AC26" s="15">
        <f t="shared" si="13"/>
        <v>-29.629629629629626</v>
      </c>
      <c r="AD26" s="15">
        <f t="shared" si="2"/>
        <v>-37.5</v>
      </c>
      <c r="AE26" s="15">
        <f t="shared" si="2"/>
        <v>-18.181818181818176</v>
      </c>
      <c r="AH26" s="4">
        <f t="shared" si="3"/>
        <v>24</v>
      </c>
      <c r="AI26" s="4">
        <f t="shared" si="3"/>
        <v>14</v>
      </c>
      <c r="AJ26" s="4">
        <f t="shared" si="3"/>
        <v>10</v>
      </c>
      <c r="AK26" s="4">
        <f t="shared" si="4"/>
        <v>27</v>
      </c>
      <c r="AL26" s="4">
        <f t="shared" si="4"/>
        <v>16</v>
      </c>
      <c r="AM26" s="4">
        <f t="shared" si="4"/>
        <v>11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40</v>
      </c>
      <c r="R27" s="17">
        <v>17</v>
      </c>
      <c r="S27" s="17">
        <v>23</v>
      </c>
      <c r="T27" s="17">
        <f t="shared" si="10"/>
        <v>11</v>
      </c>
      <c r="U27" s="17">
        <v>7</v>
      </c>
      <c r="V27" s="17">
        <v>4</v>
      </c>
      <c r="W27" s="15">
        <f t="shared" si="11"/>
        <v>37.931034482758633</v>
      </c>
      <c r="X27" s="15">
        <f t="shared" si="1"/>
        <v>70</v>
      </c>
      <c r="Y27" s="15">
        <f t="shared" si="1"/>
        <v>21.052631578947366</v>
      </c>
      <c r="Z27" s="17">
        <f t="shared" si="12"/>
        <v>11</v>
      </c>
      <c r="AA27" s="17">
        <v>4</v>
      </c>
      <c r="AB27" s="17">
        <v>7</v>
      </c>
      <c r="AC27" s="15">
        <f t="shared" si="13"/>
        <v>37.931034482758633</v>
      </c>
      <c r="AD27" s="15">
        <f t="shared" si="2"/>
        <v>30.76923076923077</v>
      </c>
      <c r="AE27" s="15">
        <f t="shared" si="2"/>
        <v>43.75</v>
      </c>
      <c r="AH27" s="4">
        <f t="shared" si="3"/>
        <v>29</v>
      </c>
      <c r="AI27" s="4">
        <f t="shared" si="3"/>
        <v>10</v>
      </c>
      <c r="AJ27" s="4">
        <f t="shared" si="3"/>
        <v>19</v>
      </c>
      <c r="AK27" s="4">
        <f t="shared" si="4"/>
        <v>29</v>
      </c>
      <c r="AL27" s="4">
        <f t="shared" si="4"/>
        <v>13</v>
      </c>
      <c r="AM27" s="4">
        <f t="shared" si="4"/>
        <v>16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26</v>
      </c>
      <c r="R28" s="17">
        <v>14</v>
      </c>
      <c r="S28" s="17">
        <v>12</v>
      </c>
      <c r="T28" s="17">
        <f t="shared" si="10"/>
        <v>2</v>
      </c>
      <c r="U28" s="17">
        <v>4</v>
      </c>
      <c r="V28" s="17">
        <v>-2</v>
      </c>
      <c r="W28" s="15">
        <f t="shared" si="11"/>
        <v>8.333333333333325</v>
      </c>
      <c r="X28" s="15">
        <f t="shared" si="1"/>
        <v>39.999999999999993</v>
      </c>
      <c r="Y28" s="15">
        <f t="shared" si="1"/>
        <v>-14.28571428571429</v>
      </c>
      <c r="Z28" s="17">
        <f t="shared" si="12"/>
        <v>-5</v>
      </c>
      <c r="AA28" s="17">
        <v>4</v>
      </c>
      <c r="AB28" s="17">
        <v>-9</v>
      </c>
      <c r="AC28" s="15">
        <f t="shared" si="13"/>
        <v>-16.129032258064512</v>
      </c>
      <c r="AD28" s="15">
        <f t="shared" si="2"/>
        <v>39.999999999999993</v>
      </c>
      <c r="AE28" s="15">
        <f t="shared" si="2"/>
        <v>-42.857142857142861</v>
      </c>
      <c r="AH28" s="4">
        <f t="shared" si="3"/>
        <v>24</v>
      </c>
      <c r="AI28" s="4">
        <f t="shared" si="3"/>
        <v>10</v>
      </c>
      <c r="AJ28" s="4">
        <f t="shared" si="3"/>
        <v>14</v>
      </c>
      <c r="AK28" s="4">
        <f t="shared" si="4"/>
        <v>31</v>
      </c>
      <c r="AL28" s="4">
        <f t="shared" si="4"/>
        <v>10</v>
      </c>
      <c r="AM28" s="4">
        <f t="shared" si="4"/>
        <v>21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23</v>
      </c>
      <c r="R29" s="17">
        <v>5</v>
      </c>
      <c r="S29" s="17">
        <v>18</v>
      </c>
      <c r="T29" s="17">
        <f t="shared" si="10"/>
        <v>1</v>
      </c>
      <c r="U29" s="17">
        <v>-1</v>
      </c>
      <c r="V29" s="17">
        <v>2</v>
      </c>
      <c r="W29" s="15">
        <f t="shared" si="11"/>
        <v>4.5454545454545414</v>
      </c>
      <c r="X29" s="15">
        <f t="shared" si="1"/>
        <v>-16.666666666666664</v>
      </c>
      <c r="Y29" s="15">
        <f t="shared" si="1"/>
        <v>12.5</v>
      </c>
      <c r="Z29" s="17">
        <f t="shared" si="12"/>
        <v>-1</v>
      </c>
      <c r="AA29" s="17">
        <v>-4</v>
      </c>
      <c r="AB29" s="17">
        <v>3</v>
      </c>
      <c r="AC29" s="15">
        <f t="shared" si="13"/>
        <v>-4.1666666666666625</v>
      </c>
      <c r="AD29" s="15">
        <f t="shared" si="2"/>
        <v>-44.444444444444443</v>
      </c>
      <c r="AE29" s="15">
        <f t="shared" si="2"/>
        <v>19.999999999999996</v>
      </c>
      <c r="AH29" s="4">
        <f t="shared" si="3"/>
        <v>22</v>
      </c>
      <c r="AI29" s="4">
        <f t="shared" si="3"/>
        <v>6</v>
      </c>
      <c r="AJ29" s="4">
        <f t="shared" si="3"/>
        <v>16</v>
      </c>
      <c r="AK29" s="4">
        <f t="shared" si="4"/>
        <v>24</v>
      </c>
      <c r="AL29" s="4">
        <f t="shared" si="4"/>
        <v>9</v>
      </c>
      <c r="AM29" s="4">
        <f t="shared" si="4"/>
        <v>15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-4</v>
      </c>
      <c r="U30" s="17">
        <v>0</v>
      </c>
      <c r="V30" s="17">
        <v>-4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-3</v>
      </c>
      <c r="AA30" s="17">
        <v>-1</v>
      </c>
      <c r="AB30" s="17">
        <v>-2</v>
      </c>
      <c r="AC30" s="15">
        <f t="shared" si="13"/>
        <v>-60</v>
      </c>
      <c r="AD30" s="15">
        <f t="shared" si="2"/>
        <v>-100</v>
      </c>
      <c r="AE30" s="15">
        <f t="shared" si="2"/>
        <v>-50</v>
      </c>
      <c r="AH30" s="4">
        <f t="shared" si="3"/>
        <v>6</v>
      </c>
      <c r="AI30" s="4">
        <f t="shared" si="3"/>
        <v>0</v>
      </c>
      <c r="AJ30" s="4">
        <f t="shared" si="3"/>
        <v>6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9</v>
      </c>
      <c r="S33" s="17">
        <f>SUM(S13:S22)</f>
        <v>3</v>
      </c>
      <c r="T33" s="17">
        <f t="shared" si="19"/>
        <v>5</v>
      </c>
      <c r="U33" s="17">
        <f t="shared" si="19"/>
        <v>4</v>
      </c>
      <c r="V33" s="17">
        <f t="shared" si="19"/>
        <v>1</v>
      </c>
      <c r="W33" s="15">
        <f t="shared" si="15"/>
        <v>71.428571428571416</v>
      </c>
      <c r="X33" s="15">
        <f t="shared" si="15"/>
        <v>80</v>
      </c>
      <c r="Y33" s="15">
        <f t="shared" si="15"/>
        <v>50</v>
      </c>
      <c r="Z33" s="17">
        <f t="shared" ref="Z33:AB33" si="20">SUM(Z13:Z22)</f>
        <v>1</v>
      </c>
      <c r="AA33" s="17">
        <f t="shared" si="20"/>
        <v>2</v>
      </c>
      <c r="AB33" s="17">
        <f t="shared" si="20"/>
        <v>-1</v>
      </c>
      <c r="AC33" s="15">
        <f t="shared" si="17"/>
        <v>9.0909090909090828</v>
      </c>
      <c r="AD33" s="15">
        <f t="shared" si="17"/>
        <v>28.57142857142858</v>
      </c>
      <c r="AE33" s="15">
        <f t="shared" si="17"/>
        <v>-25</v>
      </c>
      <c r="AH33" s="4">
        <f t="shared" ref="AH33:AJ33" si="21">SUM(AH13:AH22)</f>
        <v>7</v>
      </c>
      <c r="AI33" s="4">
        <f t="shared" si="21"/>
        <v>5</v>
      </c>
      <c r="AJ33" s="4">
        <f t="shared" si="21"/>
        <v>2</v>
      </c>
      <c r="AK33" s="4">
        <f>SUM(AK13:AK22)</f>
        <v>11</v>
      </c>
      <c r="AL33" s="4">
        <f>SUM(AL13:AL22)</f>
        <v>7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152</v>
      </c>
      <c r="R34" s="17">
        <f t="shared" si="22"/>
        <v>72</v>
      </c>
      <c r="S34" s="17">
        <f t="shared" si="22"/>
        <v>80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2.7027027027026973</v>
      </c>
      <c r="X34" s="15">
        <f t="shared" si="15"/>
        <v>2.857142857142847</v>
      </c>
      <c r="Y34" s="15">
        <f t="shared" si="15"/>
        <v>2.564102564102555</v>
      </c>
      <c r="Z34" s="17">
        <f t="shared" ref="Z34:AB34" si="23">SUM(Z23:Z30)</f>
        <v>-5</v>
      </c>
      <c r="AA34" s="17">
        <f t="shared" si="23"/>
        <v>-5</v>
      </c>
      <c r="AB34" s="17">
        <f t="shared" si="23"/>
        <v>0</v>
      </c>
      <c r="AC34" s="15">
        <f t="shared" si="17"/>
        <v>-3.1847133757961776</v>
      </c>
      <c r="AD34" s="15">
        <f t="shared" si="17"/>
        <v>-6.4935064935064961</v>
      </c>
      <c r="AE34" s="15">
        <f t="shared" si="17"/>
        <v>0</v>
      </c>
      <c r="AH34" s="4">
        <f t="shared" ref="AH34:AJ34" si="24">SUM(AH23:AH30)</f>
        <v>148</v>
      </c>
      <c r="AI34" s="4">
        <f t="shared" si="24"/>
        <v>70</v>
      </c>
      <c r="AJ34" s="4">
        <f t="shared" si="24"/>
        <v>78</v>
      </c>
      <c r="AK34" s="4">
        <f>SUM(AK23:AK30)</f>
        <v>157</v>
      </c>
      <c r="AL34" s="4">
        <f>SUM(AL23:AL30)</f>
        <v>77</v>
      </c>
      <c r="AM34" s="4">
        <f>SUM(AM23:AM30)</f>
        <v>80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131</v>
      </c>
      <c r="R35" s="17">
        <f t="shared" si="25"/>
        <v>58</v>
      </c>
      <c r="S35" s="17">
        <f t="shared" si="25"/>
        <v>73</v>
      </c>
      <c r="T35" s="17">
        <f t="shared" si="25"/>
        <v>8</v>
      </c>
      <c r="U35" s="17">
        <f t="shared" si="25"/>
        <v>5</v>
      </c>
      <c r="V35" s="17">
        <f t="shared" si="25"/>
        <v>3</v>
      </c>
      <c r="W35" s="15">
        <f t="shared" si="15"/>
        <v>6.5040650406503975</v>
      </c>
      <c r="X35" s="15">
        <f t="shared" si="15"/>
        <v>9.4339622641509422</v>
      </c>
      <c r="Y35" s="15">
        <f t="shared" si="15"/>
        <v>4.2857142857142927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-1.5037593984962405</v>
      </c>
      <c r="AD35" s="15">
        <f t="shared" si="17"/>
        <v>-1.6949152542372836</v>
      </c>
      <c r="AE35" s="15">
        <f t="shared" si="17"/>
        <v>-1.3513513513513487</v>
      </c>
      <c r="AH35" s="4">
        <f t="shared" ref="AH35:AJ35" si="27">SUM(AH25:AH30)</f>
        <v>123</v>
      </c>
      <c r="AI35" s="4">
        <f t="shared" si="27"/>
        <v>53</v>
      </c>
      <c r="AJ35" s="4">
        <f t="shared" si="27"/>
        <v>70</v>
      </c>
      <c r="AK35" s="4">
        <f>SUM(AK25:AK30)</f>
        <v>133</v>
      </c>
      <c r="AL35" s="4">
        <f>SUM(AL25:AL30)</f>
        <v>59</v>
      </c>
      <c r="AM35" s="4">
        <f>SUM(AM25:AM30)</f>
        <v>74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91</v>
      </c>
      <c r="R36" s="17">
        <f t="shared" si="28"/>
        <v>36</v>
      </c>
      <c r="S36" s="17">
        <f t="shared" si="28"/>
        <v>55</v>
      </c>
      <c r="T36" s="17">
        <f t="shared" si="28"/>
        <v>10</v>
      </c>
      <c r="U36" s="17">
        <f t="shared" si="28"/>
        <v>10</v>
      </c>
      <c r="V36" s="17">
        <f t="shared" si="28"/>
        <v>0</v>
      </c>
      <c r="W36" s="15">
        <f t="shared" si="15"/>
        <v>12.345679012345689</v>
      </c>
      <c r="X36" s="15">
        <f t="shared" si="15"/>
        <v>38.46153846153846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2.2471910112359605</v>
      </c>
      <c r="AD36" s="15">
        <f t="shared" si="17"/>
        <v>9.0909090909090828</v>
      </c>
      <c r="AE36" s="15">
        <f t="shared" si="17"/>
        <v>-1.7857142857142905</v>
      </c>
      <c r="AH36" s="4">
        <f t="shared" ref="AH36:AJ36" si="30">SUM(AH27:AH30)</f>
        <v>81</v>
      </c>
      <c r="AI36" s="4">
        <f t="shared" si="30"/>
        <v>26</v>
      </c>
      <c r="AJ36" s="4">
        <f t="shared" si="30"/>
        <v>55</v>
      </c>
      <c r="AK36" s="4">
        <f>SUM(AK27:AK30)</f>
        <v>89</v>
      </c>
      <c r="AL36" s="4">
        <f>SUM(AL27:AL30)</f>
        <v>33</v>
      </c>
      <c r="AM36" s="4">
        <f>SUM(AM27:AM30)</f>
        <v>56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7.3170731707317067</v>
      </c>
      <c r="R39" s="12">
        <f>R33/R9*100</f>
        <v>11.111111111111111</v>
      </c>
      <c r="S39" s="13">
        <f t="shared" si="37"/>
        <v>3.6144578313253009</v>
      </c>
      <c r="T39" s="12">
        <f>T33/T9*100</f>
        <v>55.555555555555557</v>
      </c>
      <c r="U39" s="12">
        <f t="shared" ref="U39:V39" si="38">U33/U9*100</f>
        <v>66.666666666666657</v>
      </c>
      <c r="V39" s="12">
        <f t="shared" si="38"/>
        <v>33.333333333333329</v>
      </c>
      <c r="W39" s="12">
        <f>Q39-AH39</f>
        <v>2.8009441384736427</v>
      </c>
      <c r="X39" s="12">
        <f t="shared" si="33"/>
        <v>4.4444444444444438</v>
      </c>
      <c r="Y39" s="12">
        <f>S39-AJ39</f>
        <v>1.1144578313253009</v>
      </c>
      <c r="Z39" s="12">
        <f t="shared" si="37"/>
        <v>-25</v>
      </c>
      <c r="AA39" s="12">
        <f t="shared" si="37"/>
        <v>-66.666666666666657</v>
      </c>
      <c r="AB39" s="12">
        <f t="shared" si="37"/>
        <v>100</v>
      </c>
      <c r="AC39" s="12">
        <f>Q39-AK39</f>
        <v>0.76945412311265837</v>
      </c>
      <c r="AD39" s="12">
        <f t="shared" si="35"/>
        <v>2.7777777777777786</v>
      </c>
      <c r="AE39" s="12">
        <f t="shared" si="35"/>
        <v>-1.147446930579461</v>
      </c>
      <c r="AH39" s="12">
        <f t="shared" ref="AH39:AJ39" si="39">AH33/AH9*100</f>
        <v>4.5161290322580641</v>
      </c>
      <c r="AI39" s="12">
        <f t="shared" si="39"/>
        <v>6.666666666666667</v>
      </c>
      <c r="AJ39" s="12">
        <f t="shared" si="39"/>
        <v>2.5</v>
      </c>
      <c r="AK39" s="12">
        <f>AK33/AK9*100</f>
        <v>6.5476190476190483</v>
      </c>
      <c r="AL39" s="12">
        <f>AL33/AL9*100</f>
        <v>8.3333333333333321</v>
      </c>
      <c r="AM39" s="12">
        <f>AM33/AM9*100</f>
        <v>4.7619047619047619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92.682926829268297</v>
      </c>
      <c r="R40" s="12">
        <f t="shared" si="40"/>
        <v>88.888888888888886</v>
      </c>
      <c r="S40" s="12">
        <f t="shared" si="40"/>
        <v>96.385542168674704</v>
      </c>
      <c r="T40" s="12">
        <f>T34/T9*100</f>
        <v>44.444444444444443</v>
      </c>
      <c r="U40" s="12">
        <f t="shared" ref="U40:V40" si="41">U34/U9*100</f>
        <v>33.333333333333329</v>
      </c>
      <c r="V40" s="12">
        <f t="shared" si="41"/>
        <v>66.666666666666657</v>
      </c>
      <c r="W40" s="12">
        <f t="shared" ref="W40:W42" si="42">Q40-AH40</f>
        <v>-2.8009441384736391</v>
      </c>
      <c r="X40" s="12">
        <f t="shared" si="33"/>
        <v>-4.4444444444444429</v>
      </c>
      <c r="Y40" s="12">
        <f>S40-AJ40</f>
        <v>-1.1144578313252964</v>
      </c>
      <c r="Z40" s="12">
        <f>Z34/Z9*100</f>
        <v>125</v>
      </c>
      <c r="AA40" s="12">
        <f t="shared" ref="AA40:AB40" si="43">AA34/AA9*100</f>
        <v>166.66666666666669</v>
      </c>
      <c r="AB40" s="12">
        <f t="shared" si="43"/>
        <v>0</v>
      </c>
      <c r="AC40" s="12">
        <f t="shared" ref="AC40:AC42" si="44">Q40-AK40</f>
        <v>-0.76945412311265216</v>
      </c>
      <c r="AD40" s="12">
        <f t="shared" si="35"/>
        <v>-2.7777777777777715</v>
      </c>
      <c r="AE40" s="12">
        <f t="shared" si="35"/>
        <v>1.147446930579477</v>
      </c>
      <c r="AH40" s="12">
        <f t="shared" ref="AH40:AJ40" si="45">AH34/AH9*100</f>
        <v>95.483870967741936</v>
      </c>
      <c r="AI40" s="12">
        <f t="shared" si="45"/>
        <v>93.333333333333329</v>
      </c>
      <c r="AJ40" s="12">
        <f t="shared" si="45"/>
        <v>97.5</v>
      </c>
      <c r="AK40" s="12">
        <f>AK34/AK9*100</f>
        <v>93.452380952380949</v>
      </c>
      <c r="AL40" s="12">
        <f>AL34/AL9*100</f>
        <v>91.666666666666657</v>
      </c>
      <c r="AM40" s="12">
        <f>AM34/AM9*100</f>
        <v>95.238095238095227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79.878048780487802</v>
      </c>
      <c r="R41" s="12">
        <f t="shared" si="46"/>
        <v>71.604938271604937</v>
      </c>
      <c r="S41" s="12">
        <f t="shared" si="46"/>
        <v>87.951807228915655</v>
      </c>
      <c r="T41" s="12">
        <f>T35/T9*100</f>
        <v>88.888888888888886</v>
      </c>
      <c r="U41" s="12">
        <f t="shared" ref="U41:V41" si="47">U35/U9*100</f>
        <v>83.333333333333343</v>
      </c>
      <c r="V41" s="12">
        <f t="shared" si="47"/>
        <v>100</v>
      </c>
      <c r="W41" s="12">
        <f t="shared" si="42"/>
        <v>0.52321007081037862</v>
      </c>
      <c r="X41" s="12">
        <f t="shared" si="33"/>
        <v>0.93827160493826511</v>
      </c>
      <c r="Y41" s="12">
        <f>S41-AJ41</f>
        <v>0.45180722891565495</v>
      </c>
      <c r="Z41" s="12">
        <f>Z35/Z9*100</f>
        <v>50</v>
      </c>
      <c r="AA41" s="12">
        <f t="shared" ref="AA41:AB41" si="48">AA35/AA9*100</f>
        <v>33.333333333333329</v>
      </c>
      <c r="AB41" s="12">
        <f t="shared" si="48"/>
        <v>100</v>
      </c>
      <c r="AC41" s="12">
        <f t="shared" si="44"/>
        <v>0.71138211382114491</v>
      </c>
      <c r="AD41" s="12">
        <f>R41-AL41</f>
        <v>1.3668430335097099</v>
      </c>
      <c r="AE41" s="12">
        <f t="shared" si="35"/>
        <v>-0.14343086632243285</v>
      </c>
      <c r="AH41" s="12">
        <f>AH35/AH9*100</f>
        <v>79.354838709677423</v>
      </c>
      <c r="AI41" s="12">
        <f>AI35/AI9*100</f>
        <v>70.666666666666671</v>
      </c>
      <c r="AJ41" s="12">
        <f>AJ35/AJ9*100</f>
        <v>87.5</v>
      </c>
      <c r="AK41" s="12">
        <f t="shared" ref="AK41:AM41" si="49">AK35/AK9*100</f>
        <v>79.166666666666657</v>
      </c>
      <c r="AL41" s="12">
        <f t="shared" si="49"/>
        <v>70.238095238095227</v>
      </c>
      <c r="AM41" s="12">
        <f t="shared" si="49"/>
        <v>88.095238095238088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55.487804878048784</v>
      </c>
      <c r="R42" s="12">
        <f t="shared" si="50"/>
        <v>44.444444444444443</v>
      </c>
      <c r="S42" s="12">
        <f t="shared" si="50"/>
        <v>66.265060240963862</v>
      </c>
      <c r="T42" s="12">
        <f t="shared" si="50"/>
        <v>111.11111111111111</v>
      </c>
      <c r="U42" s="12">
        <f t="shared" si="50"/>
        <v>166.66666666666669</v>
      </c>
      <c r="V42" s="12">
        <f t="shared" si="50"/>
        <v>0</v>
      </c>
      <c r="W42" s="12">
        <f t="shared" si="42"/>
        <v>3.2297403619197524</v>
      </c>
      <c r="X42" s="12">
        <f t="shared" si="33"/>
        <v>9.7777777777777715</v>
      </c>
      <c r="Y42" s="12">
        <f>S42-AJ42</f>
        <v>-2.4849397590361377</v>
      </c>
      <c r="Z42" s="12">
        <f t="shared" si="50"/>
        <v>-50</v>
      </c>
      <c r="AA42" s="12">
        <f t="shared" si="50"/>
        <v>-100</v>
      </c>
      <c r="AB42" s="12">
        <f t="shared" si="50"/>
        <v>100</v>
      </c>
      <c r="AC42" s="12">
        <f t="shared" si="44"/>
        <v>2.51161440185831</v>
      </c>
      <c r="AD42" s="12">
        <f>R42-AL42</f>
        <v>5.1587301587301582</v>
      </c>
      <c r="AE42" s="12">
        <f t="shared" si="35"/>
        <v>-0.40160642570279492</v>
      </c>
      <c r="AH42" s="12">
        <f t="shared" ref="AH42:AJ42" si="51">AH36/AH9*100</f>
        <v>52.258064516129032</v>
      </c>
      <c r="AI42" s="12">
        <f t="shared" si="51"/>
        <v>34.666666666666671</v>
      </c>
      <c r="AJ42" s="12">
        <f t="shared" si="51"/>
        <v>68.75</v>
      </c>
      <c r="AK42" s="12">
        <f>AK36/AK9*100</f>
        <v>52.976190476190474</v>
      </c>
      <c r="AL42" s="12">
        <f>AL36/AL9*100</f>
        <v>39.285714285714285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25</v>
      </c>
      <c r="C9" s="17">
        <f>SUM(C10:C30)</f>
        <v>14</v>
      </c>
      <c r="D9" s="17">
        <f>SUM(D10:D30)</f>
        <v>11</v>
      </c>
      <c r="E9" s="17">
        <f>F9+G9</f>
        <v>4</v>
      </c>
      <c r="F9" s="17">
        <f>SUM(F10:F30)</f>
        <v>8</v>
      </c>
      <c r="G9" s="17">
        <f>SUM(G10:G30)</f>
        <v>-4</v>
      </c>
      <c r="H9" s="15">
        <f>IF(B9=E9,0,(1-(B9/(B9-E9)))*-100)</f>
        <v>19.047619047619047</v>
      </c>
      <c r="I9" s="15">
        <f>IF(C9=F9,0,(1-(C9/(C9-F9)))*-100)</f>
        <v>133.33333333333334</v>
      </c>
      <c r="J9" s="15">
        <f>IF(D9=G9,0,(1-(D9/(D9-G9)))*-100)</f>
        <v>-26.666666666666671</v>
      </c>
      <c r="K9" s="17">
        <f>L9+M9</f>
        <v>-3</v>
      </c>
      <c r="L9" s="17">
        <f>SUM(L10:L30)</f>
        <v>-4</v>
      </c>
      <c r="M9" s="17">
        <f>SUM(M10:M30)</f>
        <v>1</v>
      </c>
      <c r="N9" s="15">
        <f>IF(B9=K9,0,(1-(B9/(B9-K9)))*-100)</f>
        <v>-10.71428571428571</v>
      </c>
      <c r="O9" s="15">
        <f t="shared" ref="O9:P10" si="0">IF(C9=L9,0,(1-(C9/(C9-L9)))*-100)</f>
        <v>-22.222222222222221</v>
      </c>
      <c r="P9" s="15">
        <f>IF(D9=M9,0,(1-(D9/(D9-M9)))*-100)</f>
        <v>10.000000000000009</v>
      </c>
      <c r="Q9" s="17">
        <f>R9+S9</f>
        <v>65</v>
      </c>
      <c r="R9" s="17">
        <f>SUM(R10:R30)</f>
        <v>25</v>
      </c>
      <c r="S9" s="17">
        <f>SUM(S10:S30)</f>
        <v>40</v>
      </c>
      <c r="T9" s="17">
        <f>U9+V9</f>
        <v>5</v>
      </c>
      <c r="U9" s="17">
        <f>SUM(U10:U30)</f>
        <v>-1</v>
      </c>
      <c r="V9" s="17">
        <f>SUM(V10:V30)</f>
        <v>6</v>
      </c>
      <c r="W9" s="15">
        <f>IF(Q9=T9,IF(Q9&gt;0,"皆増",0),(1-(Q9/(Q9-T9)))*-100)</f>
        <v>8.333333333333325</v>
      </c>
      <c r="X9" s="15">
        <f t="shared" ref="X9:Y30" si="1">IF(R9=U9,IF(R9&gt;0,"皆増",0),(1-(R9/(R9-U9)))*-100)</f>
        <v>-3.8461538461538436</v>
      </c>
      <c r="Y9" s="15">
        <f t="shared" si="1"/>
        <v>17.647058823529417</v>
      </c>
      <c r="Z9" s="17">
        <f>AA9+AB9</f>
        <v>14</v>
      </c>
      <c r="AA9" s="17">
        <f>SUM(AA10:AA30)</f>
        <v>-1</v>
      </c>
      <c r="AB9" s="17">
        <f>SUM(AB10:AB30)</f>
        <v>15</v>
      </c>
      <c r="AC9" s="15">
        <f>IF(Q9=Z9,IF(Q9&gt;0,"皆増",0),(1-(Q9/(Q9-Z9)))*-100)</f>
        <v>27.450980392156854</v>
      </c>
      <c r="AD9" s="15">
        <f t="shared" ref="AD9:AE30" si="2">IF(R9=AA9,IF(R9&gt;0,"皆増",0),(1-(R9/(R9-AA9)))*-100)</f>
        <v>-3.8461538461538436</v>
      </c>
      <c r="AE9" s="15">
        <f t="shared" si="2"/>
        <v>60.000000000000007</v>
      </c>
      <c r="AH9" s="4">
        <f t="shared" ref="AH9:AJ30" si="3">Q9-T9</f>
        <v>60</v>
      </c>
      <c r="AI9" s="4">
        <f t="shared" si="3"/>
        <v>26</v>
      </c>
      <c r="AJ9" s="4">
        <f t="shared" si="3"/>
        <v>34</v>
      </c>
      <c r="AK9" s="4">
        <f t="shared" ref="AK9:AM30" si="4">Q9-Z9</f>
        <v>51</v>
      </c>
      <c r="AL9" s="4">
        <f t="shared" si="4"/>
        <v>26</v>
      </c>
      <c r="AM9" s="4">
        <f t="shared" si="4"/>
        <v>25</v>
      </c>
    </row>
    <row r="10" spans="1:39" s="1" customFormat="1" ht="18" customHeight="1" x14ac:dyDescent="0.2">
      <c r="A10" s="4" t="s">
        <v>1</v>
      </c>
      <c r="B10" s="17">
        <f t="shared" ref="B10" si="5">C10+D10</f>
        <v>25</v>
      </c>
      <c r="C10" s="17">
        <v>14</v>
      </c>
      <c r="D10" s="17">
        <v>11</v>
      </c>
      <c r="E10" s="17">
        <f t="shared" ref="E10" si="6">F10+G10</f>
        <v>4</v>
      </c>
      <c r="F10" s="17">
        <v>8</v>
      </c>
      <c r="G10" s="17">
        <v>-4</v>
      </c>
      <c r="H10" s="15">
        <f>IF(B10=E10,0,(1-(B10/(B10-E10)))*-100)</f>
        <v>19.047619047619047</v>
      </c>
      <c r="I10" s="15">
        <f t="shared" ref="I10" si="7">IF(C10=F10,0,(1-(C10/(C10-F10)))*-100)</f>
        <v>133.33333333333334</v>
      </c>
      <c r="J10" s="15">
        <f>IF(D10=G10,0,(1-(D10/(D10-G10)))*-100)</f>
        <v>-26.666666666666671</v>
      </c>
      <c r="K10" s="17">
        <f t="shared" ref="K10" si="8">L10+M10</f>
        <v>-3</v>
      </c>
      <c r="L10" s="17">
        <v>-4</v>
      </c>
      <c r="M10" s="17">
        <v>1</v>
      </c>
      <c r="N10" s="15">
        <f>IF(B10=K10,0,(1-(B10/(B10-K10)))*-100)</f>
        <v>-10.71428571428571</v>
      </c>
      <c r="O10" s="15">
        <f t="shared" si="0"/>
        <v>-22.222222222222221</v>
      </c>
      <c r="P10" s="15">
        <f t="shared" si="0"/>
        <v>10.000000000000009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-1</v>
      </c>
      <c r="AB19" s="17">
        <v>-1</v>
      </c>
      <c r="AC19" s="15">
        <f t="shared" si="13"/>
        <v>-100</v>
      </c>
      <c r="AD19" s="15">
        <f t="shared" si="2"/>
        <v>-100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1</v>
      </c>
      <c r="S23" s="17">
        <v>3</v>
      </c>
      <c r="T23" s="17">
        <f t="shared" si="10"/>
        <v>1</v>
      </c>
      <c r="U23" s="17">
        <v>-1</v>
      </c>
      <c r="V23" s="17">
        <v>2</v>
      </c>
      <c r="W23" s="15">
        <f t="shared" si="11"/>
        <v>33.333333333333329</v>
      </c>
      <c r="X23" s="15">
        <f t="shared" si="1"/>
        <v>-50</v>
      </c>
      <c r="Y23" s="15">
        <f t="shared" si="1"/>
        <v>200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-50</v>
      </c>
      <c r="AE23" s="15">
        <f t="shared" si="2"/>
        <v>50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4</v>
      </c>
      <c r="AL23" s="4">
        <f t="shared" si="4"/>
        <v>2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1</v>
      </c>
      <c r="U24" s="17">
        <v>3</v>
      </c>
      <c r="V24" s="17">
        <v>-2</v>
      </c>
      <c r="W24" s="15">
        <f t="shared" si="11"/>
        <v>33.333333333333329</v>
      </c>
      <c r="X24" s="15" t="str">
        <f t="shared" si="1"/>
        <v>皆増</v>
      </c>
      <c r="Y24" s="15">
        <f t="shared" si="1"/>
        <v>-66.666666666666671</v>
      </c>
      <c r="Z24" s="17">
        <f t="shared" si="12"/>
        <v>2</v>
      </c>
      <c r="AA24" s="17">
        <v>2</v>
      </c>
      <c r="AB24" s="17">
        <v>0</v>
      </c>
      <c r="AC24" s="15">
        <f t="shared" si="13"/>
        <v>100</v>
      </c>
      <c r="AD24" s="15">
        <f t="shared" si="2"/>
        <v>200</v>
      </c>
      <c r="AE24" s="15">
        <f t="shared" si="2"/>
        <v>0</v>
      </c>
      <c r="AH24" s="4">
        <f t="shared" si="3"/>
        <v>3</v>
      </c>
      <c r="AI24" s="4">
        <f t="shared" si="3"/>
        <v>0</v>
      </c>
      <c r="AJ24" s="4">
        <f t="shared" si="3"/>
        <v>3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-25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50</v>
      </c>
      <c r="AE25" s="15">
        <f t="shared" si="2"/>
        <v>-100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13</v>
      </c>
      <c r="R26" s="17">
        <v>5</v>
      </c>
      <c r="S26" s="17">
        <v>8</v>
      </c>
      <c r="T26" s="17">
        <f t="shared" si="10"/>
        <v>5</v>
      </c>
      <c r="U26" s="17">
        <v>3</v>
      </c>
      <c r="V26" s="17">
        <v>2</v>
      </c>
      <c r="W26" s="15">
        <f t="shared" si="11"/>
        <v>62.5</v>
      </c>
      <c r="X26" s="15">
        <f t="shared" si="1"/>
        <v>150</v>
      </c>
      <c r="Y26" s="15">
        <f t="shared" si="1"/>
        <v>33.333333333333329</v>
      </c>
      <c r="Z26" s="17">
        <f t="shared" si="12"/>
        <v>7</v>
      </c>
      <c r="AA26" s="17">
        <v>1</v>
      </c>
      <c r="AB26" s="17">
        <v>6</v>
      </c>
      <c r="AC26" s="15">
        <f t="shared" si="13"/>
        <v>116.66666666666666</v>
      </c>
      <c r="AD26" s="15">
        <f t="shared" si="2"/>
        <v>25</v>
      </c>
      <c r="AE26" s="15">
        <f t="shared" si="2"/>
        <v>300</v>
      </c>
      <c r="AH26" s="4">
        <f t="shared" si="3"/>
        <v>8</v>
      </c>
      <c r="AI26" s="4">
        <f t="shared" si="3"/>
        <v>2</v>
      </c>
      <c r="AJ26" s="4">
        <f t="shared" si="3"/>
        <v>6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14</v>
      </c>
      <c r="R27" s="17">
        <v>5</v>
      </c>
      <c r="S27" s="17">
        <v>9</v>
      </c>
      <c r="T27" s="17">
        <f t="shared" si="10"/>
        <v>3</v>
      </c>
      <c r="U27" s="17">
        <v>-2</v>
      </c>
      <c r="V27" s="17">
        <v>5</v>
      </c>
      <c r="W27" s="15">
        <f t="shared" si="11"/>
        <v>27.27272727272727</v>
      </c>
      <c r="X27" s="15">
        <f t="shared" si="1"/>
        <v>-28.571428571428569</v>
      </c>
      <c r="Y27" s="15">
        <f t="shared" si="1"/>
        <v>125</v>
      </c>
      <c r="Z27" s="17">
        <f t="shared" si="12"/>
        <v>5</v>
      </c>
      <c r="AA27" s="17">
        <v>0</v>
      </c>
      <c r="AB27" s="17">
        <v>5</v>
      </c>
      <c r="AC27" s="15">
        <f t="shared" si="13"/>
        <v>55.555555555555557</v>
      </c>
      <c r="AD27" s="15">
        <f t="shared" si="2"/>
        <v>0</v>
      </c>
      <c r="AE27" s="15">
        <f t="shared" si="2"/>
        <v>125</v>
      </c>
      <c r="AH27" s="4">
        <f t="shared" si="3"/>
        <v>11</v>
      </c>
      <c r="AI27" s="4">
        <f t="shared" si="3"/>
        <v>7</v>
      </c>
      <c r="AJ27" s="4">
        <f t="shared" si="3"/>
        <v>4</v>
      </c>
      <c r="AK27" s="4">
        <f t="shared" si="4"/>
        <v>9</v>
      </c>
      <c r="AL27" s="4">
        <f t="shared" si="4"/>
        <v>5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-8</v>
      </c>
      <c r="U28" s="17">
        <v>-4</v>
      </c>
      <c r="V28" s="17">
        <v>-4</v>
      </c>
      <c r="W28" s="15">
        <f t="shared" si="11"/>
        <v>-53.333333333333336</v>
      </c>
      <c r="X28" s="15">
        <f t="shared" si="1"/>
        <v>-66.666666666666671</v>
      </c>
      <c r="Y28" s="15">
        <f t="shared" si="1"/>
        <v>-44.444444444444443</v>
      </c>
      <c r="Z28" s="17">
        <f t="shared" si="12"/>
        <v>1</v>
      </c>
      <c r="AA28" s="17">
        <v>0</v>
      </c>
      <c r="AB28" s="17">
        <v>1</v>
      </c>
      <c r="AC28" s="15">
        <f t="shared" si="13"/>
        <v>16.666666666666675</v>
      </c>
      <c r="AD28" s="15">
        <f t="shared" si="2"/>
        <v>0</v>
      </c>
      <c r="AE28" s="15">
        <f t="shared" si="2"/>
        <v>25</v>
      </c>
      <c r="AH28" s="4">
        <f t="shared" si="3"/>
        <v>15</v>
      </c>
      <c r="AI28" s="4">
        <f t="shared" si="3"/>
        <v>6</v>
      </c>
      <c r="AJ28" s="4">
        <f t="shared" si="3"/>
        <v>9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14</v>
      </c>
      <c r="R29" s="17">
        <v>3</v>
      </c>
      <c r="S29" s="17">
        <v>11</v>
      </c>
      <c r="T29" s="17">
        <f t="shared" si="10"/>
        <v>4</v>
      </c>
      <c r="U29" s="17">
        <v>1</v>
      </c>
      <c r="V29" s="17">
        <v>3</v>
      </c>
      <c r="W29" s="15">
        <f t="shared" si="11"/>
        <v>39.999999999999993</v>
      </c>
      <c r="X29" s="15">
        <f t="shared" si="1"/>
        <v>50</v>
      </c>
      <c r="Y29" s="15">
        <f t="shared" si="1"/>
        <v>37.5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-25</v>
      </c>
      <c r="AE29" s="15">
        <f t="shared" si="2"/>
        <v>10.000000000000009</v>
      </c>
      <c r="AH29" s="4">
        <f t="shared" si="3"/>
        <v>10</v>
      </c>
      <c r="AI29" s="4">
        <f t="shared" si="3"/>
        <v>2</v>
      </c>
      <c r="AJ29" s="4">
        <f t="shared" si="3"/>
        <v>8</v>
      </c>
      <c r="AK29" s="4">
        <f t="shared" si="4"/>
        <v>14</v>
      </c>
      <c r="AL29" s="4">
        <f t="shared" si="4"/>
        <v>4</v>
      </c>
      <c r="AM29" s="4">
        <f t="shared" si="4"/>
        <v>10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-2</v>
      </c>
      <c r="U30" s="17">
        <v>-2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-2</v>
      </c>
      <c r="AB30" s="17">
        <v>2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4</v>
      </c>
      <c r="AI30" s="4">
        <f t="shared" si="3"/>
        <v>2</v>
      </c>
      <c r="AJ30" s="4">
        <f t="shared" si="3"/>
        <v>2</v>
      </c>
      <c r="AK30" s="4">
        <f t="shared" si="4"/>
        <v>2</v>
      </c>
      <c r="AL30" s="4">
        <f t="shared" si="4"/>
        <v>2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>
        <f t="shared" si="15"/>
        <v>100</v>
      </c>
      <c r="X33" s="15">
        <f t="shared" si="15"/>
        <v>50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-19.999999999999996</v>
      </c>
      <c r="AD33" s="15">
        <f t="shared" si="17"/>
        <v>-25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61</v>
      </c>
      <c r="R34" s="17">
        <f t="shared" si="22"/>
        <v>22</v>
      </c>
      <c r="S34" s="17">
        <f t="shared" si="22"/>
        <v>39</v>
      </c>
      <c r="T34" s="17">
        <f t="shared" si="22"/>
        <v>3</v>
      </c>
      <c r="U34" s="17">
        <f t="shared" si="22"/>
        <v>-2</v>
      </c>
      <c r="V34" s="17">
        <f t="shared" si="22"/>
        <v>5</v>
      </c>
      <c r="W34" s="15">
        <f t="shared" si="15"/>
        <v>5.1724137931034475</v>
      </c>
      <c r="X34" s="15">
        <f t="shared" si="15"/>
        <v>-8.3333333333333375</v>
      </c>
      <c r="Y34" s="15">
        <f t="shared" si="15"/>
        <v>14.705882352941169</v>
      </c>
      <c r="Z34" s="17">
        <f t="shared" ref="Z34:AB34" si="23">SUM(Z23:Z30)</f>
        <v>15</v>
      </c>
      <c r="AA34" s="17">
        <f t="shared" si="23"/>
        <v>0</v>
      </c>
      <c r="AB34" s="17">
        <f t="shared" si="23"/>
        <v>15</v>
      </c>
      <c r="AC34" s="15">
        <f t="shared" si="17"/>
        <v>32.6086956521739</v>
      </c>
      <c r="AD34" s="15">
        <f t="shared" si="17"/>
        <v>0</v>
      </c>
      <c r="AE34" s="15">
        <f t="shared" si="17"/>
        <v>62.5</v>
      </c>
      <c r="AH34" s="4">
        <f t="shared" ref="AH34:AJ34" si="24">SUM(AH23:AH30)</f>
        <v>58</v>
      </c>
      <c r="AI34" s="4">
        <f t="shared" si="24"/>
        <v>24</v>
      </c>
      <c r="AJ34" s="4">
        <f t="shared" si="24"/>
        <v>34</v>
      </c>
      <c r="AK34" s="4">
        <f>SUM(AK23:AK30)</f>
        <v>46</v>
      </c>
      <c r="AL34" s="4">
        <f>SUM(AL23:AL30)</f>
        <v>22</v>
      </c>
      <c r="AM34" s="4">
        <f>SUM(AM23:AM30)</f>
        <v>24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53</v>
      </c>
      <c r="R35" s="17">
        <f t="shared" si="25"/>
        <v>18</v>
      </c>
      <c r="S35" s="17">
        <f t="shared" si="25"/>
        <v>35</v>
      </c>
      <c r="T35" s="17">
        <f t="shared" si="25"/>
        <v>1</v>
      </c>
      <c r="U35" s="17">
        <f t="shared" si="25"/>
        <v>-4</v>
      </c>
      <c r="V35" s="17">
        <f t="shared" si="25"/>
        <v>5</v>
      </c>
      <c r="W35" s="15">
        <f t="shared" si="15"/>
        <v>1.9230769230769162</v>
      </c>
      <c r="X35" s="15">
        <f t="shared" si="15"/>
        <v>-18.181818181818176</v>
      </c>
      <c r="Y35" s="15">
        <f t="shared" si="15"/>
        <v>16.666666666666675</v>
      </c>
      <c r="Z35" s="17">
        <f t="shared" ref="Z35:AB35" si="26">SUM(Z25:Z30)</f>
        <v>13</v>
      </c>
      <c r="AA35" s="17">
        <f t="shared" si="26"/>
        <v>-1</v>
      </c>
      <c r="AB35" s="17">
        <f t="shared" si="26"/>
        <v>14</v>
      </c>
      <c r="AC35" s="15">
        <f t="shared" si="17"/>
        <v>32.499999999999993</v>
      </c>
      <c r="AD35" s="15">
        <f t="shared" si="17"/>
        <v>-5.2631578947368478</v>
      </c>
      <c r="AE35" s="15">
        <f t="shared" si="17"/>
        <v>66.666666666666671</v>
      </c>
      <c r="AH35" s="4">
        <f t="shared" ref="AH35:AJ35" si="27">SUM(AH25:AH30)</f>
        <v>52</v>
      </c>
      <c r="AI35" s="4">
        <f t="shared" si="27"/>
        <v>22</v>
      </c>
      <c r="AJ35" s="4">
        <f t="shared" si="27"/>
        <v>30</v>
      </c>
      <c r="AK35" s="4">
        <f>SUM(AK25:AK30)</f>
        <v>40</v>
      </c>
      <c r="AL35" s="4">
        <f>SUM(AL25:AL30)</f>
        <v>19</v>
      </c>
      <c r="AM35" s="4">
        <f>SUM(AM25:AM30)</f>
        <v>21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37</v>
      </c>
      <c r="R36" s="17">
        <f t="shared" si="28"/>
        <v>10</v>
      </c>
      <c r="S36" s="17">
        <f t="shared" si="28"/>
        <v>27</v>
      </c>
      <c r="T36" s="17">
        <f t="shared" si="28"/>
        <v>-3</v>
      </c>
      <c r="U36" s="17">
        <f t="shared" si="28"/>
        <v>-7</v>
      </c>
      <c r="V36" s="17">
        <f t="shared" si="28"/>
        <v>4</v>
      </c>
      <c r="W36" s="15">
        <f t="shared" si="15"/>
        <v>-7.4999999999999956</v>
      </c>
      <c r="X36" s="15">
        <f t="shared" si="15"/>
        <v>-41.17647058823529</v>
      </c>
      <c r="Y36" s="15">
        <f t="shared" si="15"/>
        <v>17.391304347826097</v>
      </c>
      <c r="Z36" s="17">
        <f t="shared" ref="Z36:AB36" si="29">SUM(Z27:Z30)</f>
        <v>6</v>
      </c>
      <c r="AA36" s="17">
        <f t="shared" si="29"/>
        <v>-3</v>
      </c>
      <c r="AB36" s="17">
        <f t="shared" si="29"/>
        <v>9</v>
      </c>
      <c r="AC36" s="15">
        <f t="shared" si="17"/>
        <v>19.354838709677423</v>
      </c>
      <c r="AD36" s="15">
        <f t="shared" si="17"/>
        <v>-23.076923076923073</v>
      </c>
      <c r="AE36" s="15">
        <f t="shared" si="17"/>
        <v>50</v>
      </c>
      <c r="AH36" s="4">
        <f t="shared" ref="AH36:AJ36" si="30">SUM(AH27:AH30)</f>
        <v>40</v>
      </c>
      <c r="AI36" s="4">
        <f t="shared" si="30"/>
        <v>17</v>
      </c>
      <c r="AJ36" s="4">
        <f t="shared" si="30"/>
        <v>23</v>
      </c>
      <c r="AK36" s="4">
        <f>SUM(AK27:AK30)</f>
        <v>31</v>
      </c>
      <c r="AL36" s="4">
        <f>SUM(AL27:AL30)</f>
        <v>13</v>
      </c>
      <c r="AM36" s="4">
        <f>SUM(AM27:AM30)</f>
        <v>18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6.1538461538461542</v>
      </c>
      <c r="R39" s="12">
        <f>R33/R9*100</f>
        <v>12</v>
      </c>
      <c r="S39" s="13">
        <f t="shared" si="37"/>
        <v>2.5</v>
      </c>
      <c r="T39" s="12">
        <f>T33/T9*100</f>
        <v>40</v>
      </c>
      <c r="U39" s="12">
        <f t="shared" ref="U39:V39" si="38">U33/U9*100</f>
        <v>-100</v>
      </c>
      <c r="V39" s="12">
        <f t="shared" si="38"/>
        <v>16.666666666666664</v>
      </c>
      <c r="W39" s="12">
        <f>Q39-AH39</f>
        <v>2.8205128205128207</v>
      </c>
      <c r="X39" s="12">
        <f t="shared" si="33"/>
        <v>4.3076923076923075</v>
      </c>
      <c r="Y39" s="12">
        <f>S39-AJ39</f>
        <v>2.5</v>
      </c>
      <c r="Z39" s="12">
        <f t="shared" si="37"/>
        <v>-7.1428571428571423</v>
      </c>
      <c r="AA39" s="12">
        <f t="shared" si="37"/>
        <v>100</v>
      </c>
      <c r="AB39" s="12">
        <f t="shared" si="37"/>
        <v>0</v>
      </c>
      <c r="AC39" s="12">
        <f>Q39-AK39</f>
        <v>-3.6500754147812975</v>
      </c>
      <c r="AD39" s="12">
        <f t="shared" si="35"/>
        <v>-3.384615384615385</v>
      </c>
      <c r="AE39" s="12">
        <f t="shared" si="35"/>
        <v>-1.5</v>
      </c>
      <c r="AH39" s="12">
        <f t="shared" ref="AH39:AJ39" si="39">AH33/AH9*100</f>
        <v>3.3333333333333335</v>
      </c>
      <c r="AI39" s="12">
        <f t="shared" si="39"/>
        <v>7.6923076923076925</v>
      </c>
      <c r="AJ39" s="12">
        <f t="shared" si="39"/>
        <v>0</v>
      </c>
      <c r="AK39" s="12">
        <f>AK33/AK9*100</f>
        <v>9.8039215686274517</v>
      </c>
      <c r="AL39" s="12">
        <f>AL33/AL9*100</f>
        <v>15.384615384615385</v>
      </c>
      <c r="AM39" s="12">
        <f>AM33/AM9*100</f>
        <v>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93.84615384615384</v>
      </c>
      <c r="R40" s="12">
        <f t="shared" si="40"/>
        <v>88</v>
      </c>
      <c r="S40" s="12">
        <f t="shared" si="40"/>
        <v>97.5</v>
      </c>
      <c r="T40" s="12">
        <f>T34/T9*100</f>
        <v>60</v>
      </c>
      <c r="U40" s="12">
        <f t="shared" ref="U40:V40" si="41">U34/U9*100</f>
        <v>200</v>
      </c>
      <c r="V40" s="12">
        <f t="shared" si="41"/>
        <v>83.333333333333343</v>
      </c>
      <c r="W40" s="12">
        <f t="shared" ref="W40:W42" si="42">Q40-AH40</f>
        <v>-2.8205128205128318</v>
      </c>
      <c r="X40" s="12">
        <f t="shared" si="33"/>
        <v>-4.3076923076923066</v>
      </c>
      <c r="Y40" s="12">
        <f>S40-AJ40</f>
        <v>-2.5</v>
      </c>
      <c r="Z40" s="12">
        <f>Z34/Z9*100</f>
        <v>107.14285714285714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3.6500754147812842</v>
      </c>
      <c r="AD40" s="12">
        <f t="shared" si="35"/>
        <v>3.3846153846153868</v>
      </c>
      <c r="AE40" s="12">
        <f t="shared" si="35"/>
        <v>1.5</v>
      </c>
      <c r="AH40" s="12">
        <f t="shared" ref="AH40:AJ40" si="45">AH34/AH9*100</f>
        <v>96.666666666666671</v>
      </c>
      <c r="AI40" s="12">
        <f t="shared" si="45"/>
        <v>92.307692307692307</v>
      </c>
      <c r="AJ40" s="12">
        <f t="shared" si="45"/>
        <v>100</v>
      </c>
      <c r="AK40" s="12">
        <f>AK34/AK9*100</f>
        <v>90.196078431372555</v>
      </c>
      <c r="AL40" s="12">
        <f>AL34/AL9*100</f>
        <v>84.615384615384613</v>
      </c>
      <c r="AM40" s="12">
        <f>AM34/AM9*100</f>
        <v>96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81.538461538461533</v>
      </c>
      <c r="R41" s="12">
        <f t="shared" si="46"/>
        <v>72</v>
      </c>
      <c r="S41" s="12">
        <f t="shared" si="46"/>
        <v>87.5</v>
      </c>
      <c r="T41" s="12">
        <f>T35/T9*100</f>
        <v>20</v>
      </c>
      <c r="U41" s="12">
        <f t="shared" ref="U41:V41" si="47">U35/U9*100</f>
        <v>400</v>
      </c>
      <c r="V41" s="12">
        <f t="shared" si="47"/>
        <v>83.333333333333343</v>
      </c>
      <c r="W41" s="12">
        <f t="shared" si="42"/>
        <v>-5.1282051282051384</v>
      </c>
      <c r="X41" s="12">
        <f t="shared" si="33"/>
        <v>-12.615384615384613</v>
      </c>
      <c r="Y41" s="12">
        <f>S41-AJ41</f>
        <v>-0.73529411764705799</v>
      </c>
      <c r="Z41" s="12">
        <f>Z35/Z9*100</f>
        <v>92.857142857142861</v>
      </c>
      <c r="AA41" s="12">
        <f t="shared" ref="AA41:AB41" si="48">AA35/AA9*100</f>
        <v>100</v>
      </c>
      <c r="AB41" s="12">
        <f t="shared" si="48"/>
        <v>93.333333333333329</v>
      </c>
      <c r="AC41" s="12">
        <f t="shared" si="44"/>
        <v>3.1070889894419196</v>
      </c>
      <c r="AD41" s="12">
        <f>R41-AL41</f>
        <v>-1.076923076923066</v>
      </c>
      <c r="AE41" s="12">
        <f t="shared" si="35"/>
        <v>3.5</v>
      </c>
      <c r="AH41" s="12">
        <f>AH35/AH9*100</f>
        <v>86.666666666666671</v>
      </c>
      <c r="AI41" s="12">
        <f>AI35/AI9*100</f>
        <v>84.615384615384613</v>
      </c>
      <c r="AJ41" s="12">
        <f>AJ35/AJ9*100</f>
        <v>88.235294117647058</v>
      </c>
      <c r="AK41" s="12">
        <f t="shared" ref="AK41:AM41" si="49">AK35/AK9*100</f>
        <v>78.431372549019613</v>
      </c>
      <c r="AL41" s="12">
        <f t="shared" si="49"/>
        <v>73.076923076923066</v>
      </c>
      <c r="AM41" s="12">
        <f t="shared" si="49"/>
        <v>84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56.92307692307692</v>
      </c>
      <c r="R42" s="12">
        <f t="shared" si="50"/>
        <v>40</v>
      </c>
      <c r="S42" s="12">
        <f t="shared" si="50"/>
        <v>67.5</v>
      </c>
      <c r="T42" s="12">
        <f t="shared" si="50"/>
        <v>-60</v>
      </c>
      <c r="U42" s="12">
        <f t="shared" si="50"/>
        <v>700</v>
      </c>
      <c r="V42" s="12">
        <f t="shared" si="50"/>
        <v>66.666666666666657</v>
      </c>
      <c r="W42" s="12">
        <f t="shared" si="42"/>
        <v>-9.7435897435897374</v>
      </c>
      <c r="X42" s="12">
        <f t="shared" si="33"/>
        <v>-25.384615384615387</v>
      </c>
      <c r="Y42" s="12">
        <f>S42-AJ42</f>
        <v>-0.14705882352942012</v>
      </c>
      <c r="Z42" s="12">
        <f t="shared" si="50"/>
        <v>42.857142857142854</v>
      </c>
      <c r="AA42" s="12">
        <f t="shared" si="50"/>
        <v>300</v>
      </c>
      <c r="AB42" s="12">
        <f t="shared" si="50"/>
        <v>60</v>
      </c>
      <c r="AC42" s="12">
        <f t="shared" si="44"/>
        <v>-3.8612368024132735</v>
      </c>
      <c r="AD42" s="12">
        <f>R42-AL42</f>
        <v>-10</v>
      </c>
      <c r="AE42" s="12">
        <f t="shared" si="35"/>
        <v>-4.5</v>
      </c>
      <c r="AH42" s="12">
        <f t="shared" ref="AH42:AJ42" si="51">AH36/AH9*100</f>
        <v>66.666666666666657</v>
      </c>
      <c r="AI42" s="12">
        <f t="shared" si="51"/>
        <v>65.384615384615387</v>
      </c>
      <c r="AJ42" s="12">
        <f t="shared" si="51"/>
        <v>67.64705882352942</v>
      </c>
      <c r="AK42" s="12">
        <f>AK36/AK9*100</f>
        <v>60.784313725490193</v>
      </c>
      <c r="AL42" s="12">
        <f>AL36/AL9*100</f>
        <v>50</v>
      </c>
      <c r="AM42" s="12">
        <f>AM36/AM9*100</f>
        <v>72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</v>
      </c>
      <c r="C9" s="17">
        <f>SUM(C10:C30)</f>
        <v>7</v>
      </c>
      <c r="D9" s="17">
        <f>SUM(D10:D30)</f>
        <v>4</v>
      </c>
      <c r="E9" s="17">
        <f>F9+G9</f>
        <v>5</v>
      </c>
      <c r="F9" s="17">
        <f>SUM(F10:F30)</f>
        <v>5</v>
      </c>
      <c r="G9" s="17">
        <f>SUM(G10:G30)</f>
        <v>0</v>
      </c>
      <c r="H9" s="15">
        <f>IF(B9=E9,0,(1-(B9/(B9-E9)))*-100)</f>
        <v>83.333333333333329</v>
      </c>
      <c r="I9" s="15">
        <f>IF(C9=F9,0,(1-(C9/(C9-F9)))*-100)</f>
        <v>250</v>
      </c>
      <c r="J9" s="15">
        <f>IF(D9=G9,0,(1-(D9/(D9-G9)))*-100)</f>
        <v>0</v>
      </c>
      <c r="K9" s="17">
        <f>L9+M9</f>
        <v>-8</v>
      </c>
      <c r="L9" s="17">
        <f>SUM(L10:L30)</f>
        <v>-3</v>
      </c>
      <c r="M9" s="17">
        <f>SUM(M10:M30)</f>
        <v>-5</v>
      </c>
      <c r="N9" s="15">
        <f>IF(B9=K9,0,(1-(B9/(B9-K9)))*-100)</f>
        <v>-42.105263157894733</v>
      </c>
      <c r="O9" s="15">
        <f t="shared" ref="O9:P10" si="0">IF(C9=L9,0,(1-(C9/(C9-L9)))*-100)</f>
        <v>-30.000000000000004</v>
      </c>
      <c r="P9" s="15">
        <f>IF(D9=M9,0,(1-(D9/(D9-M9)))*-100)</f>
        <v>-55.555555555555557</v>
      </c>
      <c r="Q9" s="17">
        <f>R9+S9</f>
        <v>51</v>
      </c>
      <c r="R9" s="17">
        <f>SUM(R10:R30)</f>
        <v>22</v>
      </c>
      <c r="S9" s="17">
        <f>SUM(S10:S30)</f>
        <v>29</v>
      </c>
      <c r="T9" s="17">
        <f>U9+V9</f>
        <v>23</v>
      </c>
      <c r="U9" s="17">
        <f>SUM(U10:U30)</f>
        <v>9</v>
      </c>
      <c r="V9" s="17">
        <f>SUM(V10:V30)</f>
        <v>14</v>
      </c>
      <c r="W9" s="15">
        <f>IF(Q9=T9,IF(Q9&gt;0,"皆増",0),(1-(Q9/(Q9-T9)))*-100)</f>
        <v>82.142857142857139</v>
      </c>
      <c r="X9" s="15">
        <f t="shared" ref="X9:Y30" si="1">IF(R9=U9,IF(R9&gt;0,"皆増",0),(1-(R9/(R9-U9)))*-100)</f>
        <v>69.230769230769226</v>
      </c>
      <c r="Y9" s="15">
        <f t="shared" si="1"/>
        <v>93.333333333333329</v>
      </c>
      <c r="Z9" s="17">
        <f>AA9+AB9</f>
        <v>5</v>
      </c>
      <c r="AA9" s="17">
        <f>SUM(AA10:AA30)</f>
        <v>4</v>
      </c>
      <c r="AB9" s="17">
        <f>SUM(AB10:AB30)</f>
        <v>1</v>
      </c>
      <c r="AC9" s="15">
        <f>IF(Q9=Z9,IF(Q9&gt;0,"皆増",0),(1-(Q9/(Q9-Z9)))*-100)</f>
        <v>10.869565217391308</v>
      </c>
      <c r="AD9" s="15">
        <f t="shared" ref="AD9:AE30" si="2">IF(R9=AA9,IF(R9&gt;0,"皆増",0),(1-(R9/(R9-AA9)))*-100)</f>
        <v>22.222222222222232</v>
      </c>
      <c r="AE9" s="15">
        <f t="shared" si="2"/>
        <v>3.5714285714285809</v>
      </c>
      <c r="AH9" s="4">
        <f t="shared" ref="AH9:AJ30" si="3">Q9-T9</f>
        <v>28</v>
      </c>
      <c r="AI9" s="4">
        <f t="shared" si="3"/>
        <v>13</v>
      </c>
      <c r="AJ9" s="4">
        <f t="shared" si="3"/>
        <v>15</v>
      </c>
      <c r="AK9" s="4">
        <f t="shared" ref="AK9:AM30" si="4">Q9-Z9</f>
        <v>46</v>
      </c>
      <c r="AL9" s="4">
        <f t="shared" si="4"/>
        <v>18</v>
      </c>
      <c r="AM9" s="4">
        <f t="shared" si="4"/>
        <v>28</v>
      </c>
    </row>
    <row r="10" spans="1:39" s="1" customFormat="1" ht="18" customHeight="1" x14ac:dyDescent="0.2">
      <c r="A10" s="4" t="s">
        <v>1</v>
      </c>
      <c r="B10" s="17">
        <f t="shared" ref="B10" si="5">C10+D10</f>
        <v>11</v>
      </c>
      <c r="C10" s="17">
        <v>7</v>
      </c>
      <c r="D10" s="17">
        <v>4</v>
      </c>
      <c r="E10" s="17">
        <f t="shared" ref="E10" si="6">F10+G10</f>
        <v>5</v>
      </c>
      <c r="F10" s="17">
        <v>5</v>
      </c>
      <c r="G10" s="17">
        <v>0</v>
      </c>
      <c r="H10" s="15">
        <f>IF(B10=E10,0,(1-(B10/(B10-E10)))*-100)</f>
        <v>83.333333333333329</v>
      </c>
      <c r="I10" s="15">
        <f t="shared" ref="I10" si="7">IF(C10=F10,0,(1-(C10/(C10-F10)))*-100)</f>
        <v>250</v>
      </c>
      <c r="J10" s="15">
        <f>IF(D10=G10,0,(1-(D10/(D10-G10)))*-100)</f>
        <v>0</v>
      </c>
      <c r="K10" s="17">
        <f t="shared" ref="K10" si="8">L10+M10</f>
        <v>-8</v>
      </c>
      <c r="L10" s="17">
        <v>-3</v>
      </c>
      <c r="M10" s="17">
        <v>-5</v>
      </c>
      <c r="N10" s="15">
        <f>IF(B10=K10,0,(1-(B10/(B10-K10)))*-100)</f>
        <v>-42.105263157894733</v>
      </c>
      <c r="O10" s="15">
        <f t="shared" si="0"/>
        <v>-30.000000000000004</v>
      </c>
      <c r="P10" s="15">
        <f t="shared" si="0"/>
        <v>-55.555555555555557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2</v>
      </c>
      <c r="U21" s="17">
        <v>1</v>
      </c>
      <c r="V21" s="17">
        <v>1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>
        <f t="shared" si="13"/>
        <v>100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50</v>
      </c>
      <c r="AD24" s="15">
        <f t="shared" si="2"/>
        <v>100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1</v>
      </c>
      <c r="S25" s="17">
        <v>6</v>
      </c>
      <c r="T25" s="17">
        <f t="shared" si="10"/>
        <v>6</v>
      </c>
      <c r="U25" s="17">
        <v>0</v>
      </c>
      <c r="V25" s="17">
        <v>6</v>
      </c>
      <c r="W25" s="15">
        <f t="shared" si="11"/>
        <v>600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-3</v>
      </c>
      <c r="AB25" s="17">
        <v>4</v>
      </c>
      <c r="AC25" s="15">
        <f t="shared" si="13"/>
        <v>16.666666666666675</v>
      </c>
      <c r="AD25" s="15">
        <f t="shared" si="2"/>
        <v>-75</v>
      </c>
      <c r="AE25" s="15">
        <f t="shared" si="2"/>
        <v>200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4</v>
      </c>
      <c r="S26" s="17">
        <v>4</v>
      </c>
      <c r="T26" s="17">
        <f t="shared" si="10"/>
        <v>1</v>
      </c>
      <c r="U26" s="17">
        <v>0</v>
      </c>
      <c r="V26" s="17">
        <v>1</v>
      </c>
      <c r="W26" s="15">
        <f t="shared" si="11"/>
        <v>14.285714285714279</v>
      </c>
      <c r="X26" s="15">
        <f t="shared" si="1"/>
        <v>0</v>
      </c>
      <c r="Y26" s="15">
        <f t="shared" si="1"/>
        <v>33.333333333333329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-19.999999999999996</v>
      </c>
      <c r="AE26" s="15">
        <f t="shared" si="2"/>
        <v>33.333333333333329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8</v>
      </c>
      <c r="AL26" s="4">
        <f t="shared" si="4"/>
        <v>5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1</v>
      </c>
      <c r="U27" s="17">
        <v>1</v>
      </c>
      <c r="V27" s="17">
        <v>0</v>
      </c>
      <c r="W27" s="15">
        <f t="shared" si="11"/>
        <v>16.666666666666675</v>
      </c>
      <c r="X27" s="15">
        <f t="shared" si="1"/>
        <v>33.333333333333329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-22.222222222222221</v>
      </c>
      <c r="AD27" s="15">
        <f t="shared" si="2"/>
        <v>-19.999999999999996</v>
      </c>
      <c r="AE27" s="15">
        <f t="shared" si="2"/>
        <v>-25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9</v>
      </c>
      <c r="AL27" s="4">
        <f t="shared" si="4"/>
        <v>5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16</v>
      </c>
      <c r="R28" s="17">
        <v>5</v>
      </c>
      <c r="S28" s="17">
        <v>11</v>
      </c>
      <c r="T28" s="17">
        <f t="shared" si="10"/>
        <v>12</v>
      </c>
      <c r="U28" s="17">
        <v>4</v>
      </c>
      <c r="V28" s="17">
        <v>8</v>
      </c>
      <c r="W28" s="15">
        <f t="shared" si="11"/>
        <v>300</v>
      </c>
      <c r="X28" s="15">
        <f t="shared" si="1"/>
        <v>400</v>
      </c>
      <c r="Y28" s="15">
        <f t="shared" si="1"/>
        <v>266.66666666666663</v>
      </c>
      <c r="Z28" s="17">
        <f t="shared" si="12"/>
        <v>4</v>
      </c>
      <c r="AA28" s="17">
        <v>4</v>
      </c>
      <c r="AB28" s="17">
        <v>0</v>
      </c>
      <c r="AC28" s="15">
        <f t="shared" si="13"/>
        <v>33.333333333333329</v>
      </c>
      <c r="AD28" s="15">
        <f t="shared" si="2"/>
        <v>400</v>
      </c>
      <c r="AE28" s="15">
        <f t="shared" si="2"/>
        <v>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12</v>
      </c>
      <c r="AL28" s="4">
        <f t="shared" si="4"/>
        <v>1</v>
      </c>
      <c r="AM28" s="4">
        <f t="shared" si="4"/>
        <v>11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-3</v>
      </c>
      <c r="U29" s="17">
        <v>-1</v>
      </c>
      <c r="V29" s="17">
        <v>-2</v>
      </c>
      <c r="W29" s="15">
        <f t="shared" si="11"/>
        <v>-50</v>
      </c>
      <c r="X29" s="15">
        <f t="shared" si="1"/>
        <v>-50</v>
      </c>
      <c r="Y29" s="15">
        <f t="shared" si="1"/>
        <v>-50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-50</v>
      </c>
      <c r="AD29" s="15">
        <f t="shared" si="2"/>
        <v>0</v>
      </c>
      <c r="AE29" s="15">
        <f t="shared" si="2"/>
        <v>-60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6</v>
      </c>
      <c r="AL29" s="4">
        <f t="shared" si="4"/>
        <v>1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-100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3</v>
      </c>
      <c r="S33" s="17">
        <f>SUM(S13:S22)</f>
        <v>2</v>
      </c>
      <c r="T33" s="17">
        <f t="shared" si="19"/>
        <v>5</v>
      </c>
      <c r="U33" s="17">
        <f t="shared" si="19"/>
        <v>3</v>
      </c>
      <c r="V33" s="17">
        <f t="shared" si="19"/>
        <v>2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4</v>
      </c>
      <c r="AA33" s="17">
        <f t="shared" si="20"/>
        <v>2</v>
      </c>
      <c r="AB33" s="17">
        <f t="shared" si="20"/>
        <v>2</v>
      </c>
      <c r="AC33" s="15">
        <f t="shared" si="17"/>
        <v>400</v>
      </c>
      <c r="AD33" s="15">
        <f t="shared" si="17"/>
        <v>200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46</v>
      </c>
      <c r="R34" s="17">
        <f t="shared" si="22"/>
        <v>19</v>
      </c>
      <c r="S34" s="17">
        <f t="shared" si="22"/>
        <v>27</v>
      </c>
      <c r="T34" s="17">
        <f t="shared" si="22"/>
        <v>18</v>
      </c>
      <c r="U34" s="17">
        <f t="shared" si="22"/>
        <v>6</v>
      </c>
      <c r="V34" s="17">
        <f t="shared" si="22"/>
        <v>12</v>
      </c>
      <c r="W34" s="15">
        <f t="shared" si="15"/>
        <v>64.285714285714278</v>
      </c>
      <c r="X34" s="15">
        <f t="shared" si="15"/>
        <v>46.153846153846146</v>
      </c>
      <c r="Y34" s="15">
        <f t="shared" si="15"/>
        <v>80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2.2222222222222143</v>
      </c>
      <c r="AD34" s="15">
        <f t="shared" si="17"/>
        <v>11.764705882352944</v>
      </c>
      <c r="AE34" s="15">
        <f t="shared" si="17"/>
        <v>-3.5714285714285698</v>
      </c>
      <c r="AH34" s="4">
        <f t="shared" ref="AH34:AJ34" si="24">SUM(AH23:AH30)</f>
        <v>28</v>
      </c>
      <c r="AI34" s="4">
        <f t="shared" si="24"/>
        <v>13</v>
      </c>
      <c r="AJ34" s="4">
        <f t="shared" si="24"/>
        <v>15</v>
      </c>
      <c r="AK34" s="4">
        <f>SUM(AK23:AK30)</f>
        <v>45</v>
      </c>
      <c r="AL34" s="4">
        <f>SUM(AL23:AL30)</f>
        <v>17</v>
      </c>
      <c r="AM34" s="4">
        <f>SUM(AM23:AM30)</f>
        <v>28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42</v>
      </c>
      <c r="R35" s="17">
        <f t="shared" si="25"/>
        <v>16</v>
      </c>
      <c r="S35" s="17">
        <f t="shared" si="25"/>
        <v>26</v>
      </c>
      <c r="T35" s="17">
        <f t="shared" si="25"/>
        <v>17</v>
      </c>
      <c r="U35" s="17">
        <f t="shared" si="25"/>
        <v>5</v>
      </c>
      <c r="V35" s="17">
        <f t="shared" si="25"/>
        <v>12</v>
      </c>
      <c r="W35" s="15">
        <f t="shared" si="15"/>
        <v>68</v>
      </c>
      <c r="X35" s="15">
        <f t="shared" si="15"/>
        <v>45.45454545454546</v>
      </c>
      <c r="Y35" s="15">
        <f t="shared" si="15"/>
        <v>85.714285714285722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25</v>
      </c>
      <c r="AI35" s="4">
        <f t="shared" si="27"/>
        <v>11</v>
      </c>
      <c r="AJ35" s="4">
        <f t="shared" si="27"/>
        <v>14</v>
      </c>
      <c r="AK35" s="4">
        <f>SUM(AK25:AK30)</f>
        <v>42</v>
      </c>
      <c r="AL35" s="4">
        <f>SUM(AL25:AL30)</f>
        <v>16</v>
      </c>
      <c r="AM35" s="4">
        <f>SUM(AM25:AM30)</f>
        <v>26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27</v>
      </c>
      <c r="R36" s="17">
        <f t="shared" si="28"/>
        <v>11</v>
      </c>
      <c r="S36" s="17">
        <f t="shared" si="28"/>
        <v>16</v>
      </c>
      <c r="T36" s="17">
        <f t="shared" si="28"/>
        <v>10</v>
      </c>
      <c r="U36" s="17">
        <f t="shared" si="28"/>
        <v>5</v>
      </c>
      <c r="V36" s="17">
        <f t="shared" si="28"/>
        <v>5</v>
      </c>
      <c r="W36" s="15">
        <f t="shared" si="15"/>
        <v>58.823529411764696</v>
      </c>
      <c r="X36" s="15">
        <f t="shared" si="15"/>
        <v>83.333333333333329</v>
      </c>
      <c r="Y36" s="15">
        <f t="shared" si="15"/>
        <v>45.45454545454546</v>
      </c>
      <c r="Z36" s="17">
        <f t="shared" ref="Z36:AB36" si="29">SUM(Z27:Z30)</f>
        <v>-1</v>
      </c>
      <c r="AA36" s="17">
        <f t="shared" si="29"/>
        <v>4</v>
      </c>
      <c r="AB36" s="17">
        <f t="shared" si="29"/>
        <v>-5</v>
      </c>
      <c r="AC36" s="15">
        <f t="shared" si="17"/>
        <v>-3.5714285714285698</v>
      </c>
      <c r="AD36" s="15">
        <f t="shared" si="17"/>
        <v>57.142857142857139</v>
      </c>
      <c r="AE36" s="15">
        <f t="shared" si="17"/>
        <v>-23.809523809523814</v>
      </c>
      <c r="AH36" s="4">
        <f t="shared" ref="AH36:AJ36" si="30">SUM(AH27:AH30)</f>
        <v>17</v>
      </c>
      <c r="AI36" s="4">
        <f t="shared" si="30"/>
        <v>6</v>
      </c>
      <c r="AJ36" s="4">
        <f t="shared" si="30"/>
        <v>11</v>
      </c>
      <c r="AK36" s="4">
        <f>SUM(AK27:AK30)</f>
        <v>28</v>
      </c>
      <c r="AL36" s="4">
        <f>SUM(AL27:AL30)</f>
        <v>7</v>
      </c>
      <c r="AM36" s="4">
        <f>SUM(AM27:AM30)</f>
        <v>21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9.8039215686274517</v>
      </c>
      <c r="R39" s="12">
        <f>R33/R9*100</f>
        <v>13.636363636363635</v>
      </c>
      <c r="S39" s="13">
        <f t="shared" si="37"/>
        <v>6.8965517241379306</v>
      </c>
      <c r="T39" s="12">
        <f>T33/T9*100</f>
        <v>21.739130434782609</v>
      </c>
      <c r="U39" s="12">
        <f t="shared" ref="U39:V39" si="38">U33/U9*100</f>
        <v>33.333333333333329</v>
      </c>
      <c r="V39" s="12">
        <f t="shared" si="38"/>
        <v>14.285714285714285</v>
      </c>
      <c r="W39" s="12">
        <f>Q39-AH39</f>
        <v>9.8039215686274517</v>
      </c>
      <c r="X39" s="12">
        <f t="shared" si="33"/>
        <v>13.636363636363635</v>
      </c>
      <c r="Y39" s="12">
        <f>S39-AJ39</f>
        <v>6.8965517241379306</v>
      </c>
      <c r="Z39" s="12">
        <f t="shared" si="37"/>
        <v>80</v>
      </c>
      <c r="AA39" s="12">
        <f t="shared" si="37"/>
        <v>50</v>
      </c>
      <c r="AB39" s="12">
        <f t="shared" si="37"/>
        <v>200</v>
      </c>
      <c r="AC39" s="12">
        <f>Q39-AK39</f>
        <v>7.6300085251491909</v>
      </c>
      <c r="AD39" s="12">
        <f t="shared" si="35"/>
        <v>8.0808080808080796</v>
      </c>
      <c r="AE39" s="12">
        <f t="shared" si="35"/>
        <v>6.8965517241379306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2.1739130434782608</v>
      </c>
      <c r="AL39" s="12">
        <f>AL33/AL9*100</f>
        <v>5.5555555555555554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90.196078431372555</v>
      </c>
      <c r="R40" s="12">
        <f t="shared" si="40"/>
        <v>86.36363636363636</v>
      </c>
      <c r="S40" s="12">
        <f t="shared" si="40"/>
        <v>93.103448275862064</v>
      </c>
      <c r="T40" s="12">
        <f>T34/T9*100</f>
        <v>78.260869565217391</v>
      </c>
      <c r="U40" s="12">
        <f t="shared" ref="U40:V40" si="41">U34/U9*100</f>
        <v>66.666666666666657</v>
      </c>
      <c r="V40" s="12">
        <f t="shared" si="41"/>
        <v>85.714285714285708</v>
      </c>
      <c r="W40" s="12">
        <f t="shared" ref="W40:W42" si="42">Q40-AH40</f>
        <v>-9.8039215686274446</v>
      </c>
      <c r="X40" s="12">
        <f t="shared" si="33"/>
        <v>-13.63636363636364</v>
      </c>
      <c r="Y40" s="12">
        <f>S40-AJ40</f>
        <v>-6.8965517241379359</v>
      </c>
      <c r="Z40" s="12">
        <f>Z34/Z9*100</f>
        <v>20</v>
      </c>
      <c r="AA40" s="12">
        <f t="shared" ref="AA40:AB40" si="43">AA34/AA9*100</f>
        <v>50</v>
      </c>
      <c r="AB40" s="12">
        <f t="shared" si="43"/>
        <v>-100</v>
      </c>
      <c r="AC40" s="12">
        <f t="shared" ref="AC40:AC42" si="44">Q40-AK40</f>
        <v>-7.6300085251491794</v>
      </c>
      <c r="AD40" s="12">
        <f t="shared" si="35"/>
        <v>-8.0808080808080831</v>
      </c>
      <c r="AE40" s="12">
        <f t="shared" si="35"/>
        <v>-6.8965517241379359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97.826086956521735</v>
      </c>
      <c r="AL40" s="12">
        <f>AL34/AL9*100</f>
        <v>94.444444444444443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72.727272727272734</v>
      </c>
      <c r="S41" s="12">
        <f t="shared" si="46"/>
        <v>89.65517241379311</v>
      </c>
      <c r="T41" s="12">
        <f>T35/T9*100</f>
        <v>73.91304347826086</v>
      </c>
      <c r="U41" s="12">
        <f t="shared" ref="U41:V41" si="47">U35/U9*100</f>
        <v>55.555555555555557</v>
      </c>
      <c r="V41" s="12">
        <f t="shared" si="47"/>
        <v>85.714285714285708</v>
      </c>
      <c r="W41" s="12">
        <f t="shared" si="42"/>
        <v>-6.9327731092437119</v>
      </c>
      <c r="X41" s="12">
        <f t="shared" si="33"/>
        <v>-11.888111888111879</v>
      </c>
      <c r="Y41" s="12">
        <f>S41-AJ41</f>
        <v>-3.6781609195402183</v>
      </c>
      <c r="Z41" s="12">
        <f>Z35/Z9*100</f>
        <v>0</v>
      </c>
      <c r="AA41" s="12">
        <f t="shared" ref="AA41:AB41" si="48">AA35/AA9*100</f>
        <v>0</v>
      </c>
      <c r="AB41" s="12">
        <f t="shared" si="48"/>
        <v>0</v>
      </c>
      <c r="AC41" s="12">
        <f t="shared" si="44"/>
        <v>-8.9514066496163736</v>
      </c>
      <c r="AD41" s="12">
        <f>R41-AL41</f>
        <v>-16.161616161616152</v>
      </c>
      <c r="AE41" s="12">
        <f t="shared" si="35"/>
        <v>-3.2019704433497509</v>
      </c>
      <c r="AH41" s="12">
        <f>AH35/AH9*100</f>
        <v>89.285714285714292</v>
      </c>
      <c r="AI41" s="12">
        <f>AI35/AI9*100</f>
        <v>84.615384615384613</v>
      </c>
      <c r="AJ41" s="12">
        <f>AJ35/AJ9*100</f>
        <v>93.333333333333329</v>
      </c>
      <c r="AK41" s="12">
        <f t="shared" ref="AK41:AM41" si="49">AK35/AK9*100</f>
        <v>91.304347826086953</v>
      </c>
      <c r="AL41" s="12">
        <f t="shared" si="49"/>
        <v>88.888888888888886</v>
      </c>
      <c r="AM41" s="12">
        <f t="shared" si="49"/>
        <v>92.857142857142861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50</v>
      </c>
      <c r="S42" s="12">
        <f t="shared" si="50"/>
        <v>55.172413793103445</v>
      </c>
      <c r="T42" s="12">
        <f t="shared" si="50"/>
        <v>43.478260869565219</v>
      </c>
      <c r="U42" s="12">
        <f t="shared" si="50"/>
        <v>55.555555555555557</v>
      </c>
      <c r="V42" s="12">
        <f t="shared" si="50"/>
        <v>35.714285714285715</v>
      </c>
      <c r="W42" s="12">
        <f t="shared" si="42"/>
        <v>-7.7731092436974691</v>
      </c>
      <c r="X42" s="12">
        <f t="shared" si="33"/>
        <v>3.8461538461538467</v>
      </c>
      <c r="Y42" s="12">
        <f>S42-AJ42</f>
        <v>-18.160919540229884</v>
      </c>
      <c r="Z42" s="12">
        <f t="shared" si="50"/>
        <v>-20</v>
      </c>
      <c r="AA42" s="12">
        <f t="shared" si="50"/>
        <v>100</v>
      </c>
      <c r="AB42" s="12">
        <f t="shared" si="50"/>
        <v>-500</v>
      </c>
      <c r="AC42" s="12">
        <f t="shared" si="44"/>
        <v>-7.9283887468030727</v>
      </c>
      <c r="AD42" s="12">
        <f>R42-AL42</f>
        <v>11.111111111111107</v>
      </c>
      <c r="AE42" s="12">
        <f t="shared" si="35"/>
        <v>-19.827586206896555</v>
      </c>
      <c r="AH42" s="12">
        <f t="shared" ref="AH42:AJ42" si="51">AH36/AH9*100</f>
        <v>60.714285714285708</v>
      </c>
      <c r="AI42" s="12">
        <f t="shared" si="51"/>
        <v>46.153846153846153</v>
      </c>
      <c r="AJ42" s="12">
        <f t="shared" si="51"/>
        <v>73.333333333333329</v>
      </c>
      <c r="AK42" s="12">
        <f>AK36/AK9*100</f>
        <v>60.869565217391312</v>
      </c>
      <c r="AL42" s="12">
        <f>AL36/AL9*100</f>
        <v>38.888888888888893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25</v>
      </c>
      <c r="I9" s="15">
        <f>IF(C9=F9,0,(1-(C9/(C9-F9)))*-100)</f>
        <v>0</v>
      </c>
      <c r="J9" s="15">
        <f>IF(D9=G9,0,(1-(D9/(D9-G9)))*-100)</f>
        <v>50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100</v>
      </c>
      <c r="P9" s="15">
        <f>IF(D9=M9,0,(1-(D9/(D9-M9)))*-100)</f>
        <v>-25</v>
      </c>
      <c r="Q9" s="17">
        <f>R9+S9</f>
        <v>14</v>
      </c>
      <c r="R9" s="17">
        <f>SUM(R10:R30)</f>
        <v>7</v>
      </c>
      <c r="S9" s="17">
        <f>SUM(S10:S30)</f>
        <v>7</v>
      </c>
      <c r="T9" s="17">
        <f>U9+V9</f>
        <v>-5</v>
      </c>
      <c r="U9" s="17">
        <f>SUM(U10:U30)</f>
        <v>-4</v>
      </c>
      <c r="V9" s="17">
        <f>SUM(V10:V30)</f>
        <v>-1</v>
      </c>
      <c r="W9" s="15">
        <f>IF(Q9=T9,IF(Q9&gt;0,"皆増",0),(1-(Q9/(Q9-T9)))*-100)</f>
        <v>-26.315789473684216</v>
      </c>
      <c r="X9" s="15">
        <f t="shared" ref="X9:Y30" si="1">IF(R9=U9,IF(R9&gt;0,"皆増",0),(1-(R9/(R9-U9)))*-100)</f>
        <v>-36.363636363636367</v>
      </c>
      <c r="Y9" s="15">
        <f t="shared" si="1"/>
        <v>-12.5</v>
      </c>
      <c r="Z9" s="17">
        <f>AA9+AB9</f>
        <v>-7</v>
      </c>
      <c r="AA9" s="17">
        <f>SUM(AA10:AA30)</f>
        <v>-4</v>
      </c>
      <c r="AB9" s="17">
        <f>SUM(AB10:AB30)</f>
        <v>-3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-36.363636363636367</v>
      </c>
      <c r="AE9" s="15">
        <f t="shared" si="2"/>
        <v>-30.000000000000004</v>
      </c>
      <c r="AH9" s="4">
        <f t="shared" ref="AH9:AJ30" si="3">Q9-T9</f>
        <v>19</v>
      </c>
      <c r="AI9" s="4">
        <f t="shared" si="3"/>
        <v>11</v>
      </c>
      <c r="AJ9" s="4">
        <f t="shared" si="3"/>
        <v>8</v>
      </c>
      <c r="AK9" s="4">
        <f t="shared" ref="AK9:AM30" si="4">Q9-Z9</f>
        <v>21</v>
      </c>
      <c r="AL9" s="4">
        <f t="shared" si="4"/>
        <v>11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25</v>
      </c>
      <c r="I10" s="15">
        <f t="shared" ref="I10" si="7">IF(C10=F10,0,(1-(C10/(C10-F10)))*-100)</f>
        <v>0</v>
      </c>
      <c r="J10" s="15">
        <f>IF(D10=G10,0,(1-(D10/(D10-G10)))*-100)</f>
        <v>50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100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-33.333333333333336</v>
      </c>
      <c r="AD24" s="15">
        <f t="shared" si="2"/>
        <v>-66.666666666666671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>
        <f t="shared" si="11"/>
        <v>200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-1</v>
      </c>
      <c r="AB26" s="17">
        <v>2</v>
      </c>
      <c r="AC26" s="15">
        <f t="shared" si="13"/>
        <v>50</v>
      </c>
      <c r="AD26" s="15">
        <f t="shared" si="2"/>
        <v>-50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-5</v>
      </c>
      <c r="U27" s="17">
        <v>-3</v>
      </c>
      <c r="V27" s="17">
        <v>-2</v>
      </c>
      <c r="W27" s="15">
        <f t="shared" si="11"/>
        <v>-71.428571428571431</v>
      </c>
      <c r="X27" s="15">
        <f t="shared" si="1"/>
        <v>-60</v>
      </c>
      <c r="Y27" s="15">
        <f t="shared" si="1"/>
        <v>-100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7</v>
      </c>
      <c r="AI27" s="4">
        <f t="shared" si="3"/>
        <v>5</v>
      </c>
      <c r="AJ27" s="4">
        <f t="shared" si="3"/>
        <v>2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-1</v>
      </c>
      <c r="U29" s="17">
        <v>-1</v>
      </c>
      <c r="V29" s="17">
        <v>0</v>
      </c>
      <c r="W29" s="15">
        <f t="shared" si="11"/>
        <v>-19.999999999999996</v>
      </c>
      <c r="X29" s="15">
        <f t="shared" si="1"/>
        <v>-50</v>
      </c>
      <c r="Y29" s="15">
        <f t="shared" si="1"/>
        <v>0</v>
      </c>
      <c r="Z29" s="17">
        <f t="shared" si="12"/>
        <v>2</v>
      </c>
      <c r="AA29" s="17">
        <v>1</v>
      </c>
      <c r="AB29" s="17">
        <v>1</v>
      </c>
      <c r="AC29" s="15">
        <f t="shared" si="13"/>
        <v>100</v>
      </c>
      <c r="AD29" s="15" t="str">
        <f t="shared" si="2"/>
        <v>皆増</v>
      </c>
      <c r="AE29" s="15">
        <f t="shared" si="2"/>
        <v>50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-4</v>
      </c>
      <c r="AA33" s="17">
        <f t="shared" si="20"/>
        <v>-2</v>
      </c>
      <c r="AB33" s="17">
        <f t="shared" si="20"/>
        <v>-2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4</v>
      </c>
      <c r="AL33" s="4">
        <f>SUM(AL13:AL22)</f>
        <v>2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7</v>
      </c>
      <c r="S34" s="17">
        <f t="shared" si="22"/>
        <v>7</v>
      </c>
      <c r="T34" s="17">
        <f t="shared" si="22"/>
        <v>-5</v>
      </c>
      <c r="U34" s="17">
        <f t="shared" si="22"/>
        <v>-4</v>
      </c>
      <c r="V34" s="17">
        <f t="shared" si="22"/>
        <v>-1</v>
      </c>
      <c r="W34" s="15">
        <f t="shared" si="15"/>
        <v>-26.315789473684216</v>
      </c>
      <c r="X34" s="15">
        <f t="shared" si="15"/>
        <v>-36.363636363636367</v>
      </c>
      <c r="Y34" s="15">
        <f t="shared" si="15"/>
        <v>-12.5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-17.647058823529417</v>
      </c>
      <c r="AD34" s="15">
        <f t="shared" si="17"/>
        <v>-22.222222222222221</v>
      </c>
      <c r="AE34" s="15">
        <f t="shared" si="17"/>
        <v>-12.5</v>
      </c>
      <c r="AH34" s="4">
        <f t="shared" ref="AH34:AJ34" si="24">SUM(AH23:AH30)</f>
        <v>19</v>
      </c>
      <c r="AI34" s="4">
        <f t="shared" si="24"/>
        <v>11</v>
      </c>
      <c r="AJ34" s="4">
        <f t="shared" si="24"/>
        <v>8</v>
      </c>
      <c r="AK34" s="4">
        <f>SUM(AK23:AK30)</f>
        <v>17</v>
      </c>
      <c r="AL34" s="4">
        <f>SUM(AL23:AL30)</f>
        <v>9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-6</v>
      </c>
      <c r="U35" s="17">
        <f t="shared" si="25"/>
        <v>-4</v>
      </c>
      <c r="V35" s="17">
        <f t="shared" si="25"/>
        <v>-2</v>
      </c>
      <c r="W35" s="15">
        <f t="shared" si="15"/>
        <v>-35.294117647058819</v>
      </c>
      <c r="X35" s="15">
        <f t="shared" si="15"/>
        <v>-44.444444444444443</v>
      </c>
      <c r="Y35" s="15">
        <f t="shared" si="15"/>
        <v>-25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-8.3333333333333375</v>
      </c>
      <c r="AD35" s="15">
        <f t="shared" si="17"/>
        <v>0</v>
      </c>
      <c r="AE35" s="15">
        <f t="shared" si="17"/>
        <v>-14.28571428571429</v>
      </c>
      <c r="AH35" s="4">
        <f t="shared" ref="AH35:AJ35" si="27">SUM(AH25:AH30)</f>
        <v>17</v>
      </c>
      <c r="AI35" s="4">
        <f t="shared" si="27"/>
        <v>9</v>
      </c>
      <c r="AJ35" s="4">
        <f t="shared" si="27"/>
        <v>8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-9</v>
      </c>
      <c r="U36" s="17">
        <f t="shared" si="28"/>
        <v>-5</v>
      </c>
      <c r="V36" s="17">
        <f t="shared" si="28"/>
        <v>-4</v>
      </c>
      <c r="W36" s="15">
        <f t="shared" si="15"/>
        <v>-56.25</v>
      </c>
      <c r="X36" s="15">
        <f t="shared" si="15"/>
        <v>-62.5</v>
      </c>
      <c r="Y36" s="15">
        <f t="shared" si="15"/>
        <v>-50</v>
      </c>
      <c r="Z36" s="17">
        <f t="shared" ref="Z36:AB36" si="29">SUM(Z27:Z30)</f>
        <v>-2</v>
      </c>
      <c r="AA36" s="17">
        <f t="shared" si="29"/>
        <v>1</v>
      </c>
      <c r="AB36" s="17">
        <f t="shared" si="29"/>
        <v>-3</v>
      </c>
      <c r="AC36" s="15">
        <f t="shared" si="17"/>
        <v>-22.222222222222221</v>
      </c>
      <c r="AD36" s="15">
        <f t="shared" si="17"/>
        <v>50</v>
      </c>
      <c r="AE36" s="15">
        <f t="shared" si="17"/>
        <v>-42.857142857142861</v>
      </c>
      <c r="AH36" s="4">
        <f t="shared" ref="AH36:AJ36" si="30">SUM(AH27:AH30)</f>
        <v>16</v>
      </c>
      <c r="AI36" s="4">
        <f t="shared" si="30"/>
        <v>8</v>
      </c>
      <c r="AJ36" s="4">
        <f t="shared" si="30"/>
        <v>8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57.142857142857139</v>
      </c>
      <c r="AA39" s="12">
        <f t="shared" si="37"/>
        <v>50</v>
      </c>
      <c r="AB39" s="12">
        <f t="shared" si="37"/>
        <v>66.666666666666657</v>
      </c>
      <c r="AC39" s="12">
        <f>Q39-AK39</f>
        <v>-19.047619047619047</v>
      </c>
      <c r="AD39" s="12">
        <f t="shared" si="35"/>
        <v>-18.181818181818183</v>
      </c>
      <c r="AE39" s="12">
        <f t="shared" si="35"/>
        <v>-20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19.047619047619047</v>
      </c>
      <c r="AL39" s="12">
        <f>AL33/AL9*100</f>
        <v>18.181818181818183</v>
      </c>
      <c r="AM39" s="12">
        <f>AM33/AM9*100</f>
        <v>20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42.857142857142854</v>
      </c>
      <c r="AA40" s="12">
        <f t="shared" ref="AA40:AB40" si="43">AA34/AA9*100</f>
        <v>50</v>
      </c>
      <c r="AB40" s="12">
        <f t="shared" si="43"/>
        <v>33.333333333333329</v>
      </c>
      <c r="AC40" s="12">
        <f t="shared" ref="AC40:AC42" si="44">Q40-AK40</f>
        <v>19.047619047619051</v>
      </c>
      <c r="AD40" s="12">
        <f t="shared" si="35"/>
        <v>18.181818181818173</v>
      </c>
      <c r="AE40" s="12">
        <f t="shared" si="35"/>
        <v>20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80.952380952380949</v>
      </c>
      <c r="AL40" s="12">
        <f>AL34/AL9*100</f>
        <v>81.818181818181827</v>
      </c>
      <c r="AM40" s="12">
        <f>AM34/AM9*100</f>
        <v>80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71.428571428571431</v>
      </c>
      <c r="S41" s="12">
        <f t="shared" si="46"/>
        <v>85.714285714285708</v>
      </c>
      <c r="T41" s="12">
        <f>T35/T9*100</f>
        <v>120</v>
      </c>
      <c r="U41" s="12">
        <f t="shared" ref="U41:V41" si="47">U35/U9*100</f>
        <v>100</v>
      </c>
      <c r="V41" s="12">
        <f t="shared" si="47"/>
        <v>200</v>
      </c>
      <c r="W41" s="12">
        <f t="shared" si="42"/>
        <v>-10.902255639097746</v>
      </c>
      <c r="X41" s="12">
        <f t="shared" si="33"/>
        <v>-10.389610389610397</v>
      </c>
      <c r="Y41" s="12">
        <f>S41-AJ41</f>
        <v>-14.285714285714292</v>
      </c>
      <c r="Z41" s="12">
        <f>Z35/Z9*100</f>
        <v>14.285714285714285</v>
      </c>
      <c r="AA41" s="12">
        <f t="shared" ref="AA41:AB41" si="48">AA35/AA9*100</f>
        <v>0</v>
      </c>
      <c r="AB41" s="12">
        <f t="shared" si="48"/>
        <v>33.333333333333329</v>
      </c>
      <c r="AC41" s="12">
        <f t="shared" si="44"/>
        <v>21.428571428571431</v>
      </c>
      <c r="AD41" s="12">
        <f>R41-AL41</f>
        <v>25.974025974025977</v>
      </c>
      <c r="AE41" s="12">
        <f t="shared" si="35"/>
        <v>15.714285714285708</v>
      </c>
      <c r="AH41" s="12">
        <f>AH35/AH9*100</f>
        <v>89.473684210526315</v>
      </c>
      <c r="AI41" s="12">
        <f>AI35/AI9*100</f>
        <v>81.818181818181827</v>
      </c>
      <c r="AJ41" s="12">
        <f>AJ35/AJ9*100</f>
        <v>100</v>
      </c>
      <c r="AK41" s="12">
        <f t="shared" ref="AK41:AM41" si="49">AK35/AK9*100</f>
        <v>57.142857142857139</v>
      </c>
      <c r="AL41" s="12">
        <f t="shared" si="49"/>
        <v>45.454545454545453</v>
      </c>
      <c r="AM41" s="12">
        <f t="shared" si="49"/>
        <v>70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42.857142857142854</v>
      </c>
      <c r="S42" s="12">
        <f t="shared" si="50"/>
        <v>57.142857142857139</v>
      </c>
      <c r="T42" s="12">
        <f t="shared" si="50"/>
        <v>180</v>
      </c>
      <c r="U42" s="12">
        <f t="shared" si="50"/>
        <v>125</v>
      </c>
      <c r="V42" s="12">
        <f t="shared" si="50"/>
        <v>400</v>
      </c>
      <c r="W42" s="12">
        <f t="shared" si="42"/>
        <v>-34.210526315789465</v>
      </c>
      <c r="X42" s="12">
        <f t="shared" si="33"/>
        <v>-29.87012987012988</v>
      </c>
      <c r="Y42" s="12">
        <f>S42-AJ42</f>
        <v>-42.857142857142861</v>
      </c>
      <c r="Z42" s="12">
        <f t="shared" si="50"/>
        <v>28.571428571428569</v>
      </c>
      <c r="AA42" s="12">
        <f t="shared" si="50"/>
        <v>-25</v>
      </c>
      <c r="AB42" s="12">
        <f t="shared" si="50"/>
        <v>100</v>
      </c>
      <c r="AC42" s="12">
        <f t="shared" si="44"/>
        <v>7.1428571428571459</v>
      </c>
      <c r="AD42" s="12">
        <f>R42-AL42</f>
        <v>24.675324675324671</v>
      </c>
      <c r="AE42" s="12">
        <f t="shared" si="35"/>
        <v>-12.857142857142861</v>
      </c>
      <c r="AH42" s="12">
        <f t="shared" ref="AH42:AJ42" si="51">AH36/AH9*100</f>
        <v>84.210526315789465</v>
      </c>
      <c r="AI42" s="12">
        <f t="shared" si="51"/>
        <v>72.727272727272734</v>
      </c>
      <c r="AJ42" s="12">
        <f t="shared" si="51"/>
        <v>100</v>
      </c>
      <c r="AK42" s="12">
        <f>AK36/AK9*100</f>
        <v>42.857142857142854</v>
      </c>
      <c r="AL42" s="12">
        <f>AL36/AL9*100</f>
        <v>18.181818181818183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-33.333333333333336</v>
      </c>
      <c r="Y9" s="15">
        <f t="shared" si="1"/>
        <v>0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19.999999999999996</v>
      </c>
      <c r="AD9" s="15">
        <f t="shared" ref="AD9:AE30" si="2">IF(R9=AA9,IF(R9&gt;0,"皆増",0),(1-(R9/(R9-AA9)))*-100)</f>
        <v>0</v>
      </c>
      <c r="AE9" s="15">
        <f t="shared" si="2"/>
        <v>33.333333333333329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-66.666666666666671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-50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>
        <f t="shared" si="15"/>
        <v>100</v>
      </c>
      <c r="Y34" s="15">
        <f t="shared" si="15"/>
        <v>-25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5</v>
      </c>
      <c r="AI34" s="4">
        <f t="shared" si="24"/>
        <v>1</v>
      </c>
      <c r="AJ34" s="4">
        <f t="shared" si="24"/>
        <v>4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-19.999999999999996</v>
      </c>
      <c r="X35" s="15">
        <f t="shared" si="15"/>
        <v>100</v>
      </c>
      <c r="Y35" s="15">
        <f t="shared" si="15"/>
        <v>-50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-19.999999999999996</v>
      </c>
      <c r="AD35" s="15">
        <f t="shared" si="17"/>
        <v>0</v>
      </c>
      <c r="AE35" s="15">
        <f t="shared" si="17"/>
        <v>-33.333333333333336</v>
      </c>
      <c r="AH35" s="4">
        <f t="shared" ref="AH35:AJ35" si="27">SUM(AH25:AH30)</f>
        <v>5</v>
      </c>
      <c r="AI35" s="4">
        <f t="shared" si="27"/>
        <v>1</v>
      </c>
      <c r="AJ35" s="4">
        <f t="shared" si="27"/>
        <v>4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-60</v>
      </c>
      <c r="X36" s="15">
        <f t="shared" si="15"/>
        <v>-100</v>
      </c>
      <c r="Y36" s="15">
        <f t="shared" si="15"/>
        <v>-50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-50</v>
      </c>
      <c r="AD36" s="15">
        <f t="shared" si="17"/>
        <v>-100</v>
      </c>
      <c r="AE36" s="15">
        <f t="shared" si="17"/>
        <v>-33.333333333333336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0</v>
      </c>
      <c r="S39" s="13">
        <f t="shared" si="37"/>
        <v>25</v>
      </c>
      <c r="T39" s="12">
        <f>T33/T9*100</f>
        <v>100</v>
      </c>
      <c r="U39" s="12">
        <f t="shared" ref="U39:V39" si="38">U33/U9*100</f>
        <v>200</v>
      </c>
      <c r="V39" s="12" t="e">
        <f t="shared" si="38"/>
        <v>#DIV/0!</v>
      </c>
      <c r="W39" s="12">
        <f>Q39-AH39</f>
        <v>-11.904761904761905</v>
      </c>
      <c r="X39" s="12">
        <f t="shared" si="33"/>
        <v>-66.666666666666657</v>
      </c>
      <c r="Y39" s="12">
        <f>S39-AJ39</f>
        <v>25</v>
      </c>
      <c r="Z39" s="12">
        <f t="shared" si="37"/>
        <v>100</v>
      </c>
      <c r="AA39" s="12" t="e">
        <f t="shared" si="37"/>
        <v>#DIV/0!</v>
      </c>
      <c r="AB39" s="12">
        <f t="shared" si="37"/>
        <v>100</v>
      </c>
      <c r="AC39" s="12">
        <f>Q39-AK39</f>
        <v>16.666666666666664</v>
      </c>
      <c r="AD39" s="12">
        <f t="shared" si="35"/>
        <v>0</v>
      </c>
      <c r="AE39" s="12">
        <f t="shared" si="35"/>
        <v>25</v>
      </c>
      <c r="AH39" s="12">
        <f t="shared" ref="AH39:AJ39" si="39">AH33/AH9*100</f>
        <v>28.571428571428569</v>
      </c>
      <c r="AI39" s="12">
        <f t="shared" si="39"/>
        <v>66.666666666666657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100</v>
      </c>
      <c r="S40" s="12">
        <f t="shared" si="40"/>
        <v>75</v>
      </c>
      <c r="T40" s="12">
        <f>T34/T9*100</f>
        <v>0</v>
      </c>
      <c r="U40" s="12">
        <f t="shared" ref="U40:V40" si="41">U34/U9*100</f>
        <v>-100</v>
      </c>
      <c r="V40" s="12" t="e">
        <f t="shared" si="41"/>
        <v>#DIV/0!</v>
      </c>
      <c r="W40" s="12">
        <f t="shared" ref="W40:W42" si="42">Q40-AH40</f>
        <v>11.904761904761912</v>
      </c>
      <c r="X40" s="12">
        <f t="shared" si="33"/>
        <v>66.666666666666671</v>
      </c>
      <c r="Y40" s="12">
        <f>S40-AJ40</f>
        <v>-25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0</v>
      </c>
      <c r="AC40" s="12">
        <f t="shared" ref="AC40:AC42" si="44">Q40-AK40</f>
        <v>-16.666666666666657</v>
      </c>
      <c r="AD40" s="12">
        <f t="shared" si="35"/>
        <v>0</v>
      </c>
      <c r="AE40" s="12">
        <f t="shared" si="35"/>
        <v>-25</v>
      </c>
      <c r="AH40" s="12">
        <f t="shared" ref="AH40:AJ40" si="45">AH34/AH9*100</f>
        <v>71.428571428571431</v>
      </c>
      <c r="AI40" s="12">
        <f t="shared" si="45"/>
        <v>33.333333333333329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100</v>
      </c>
      <c r="S41" s="12">
        <f t="shared" si="46"/>
        <v>50</v>
      </c>
      <c r="T41" s="12">
        <f>T35/T9*100</f>
        <v>100</v>
      </c>
      <c r="U41" s="12">
        <f t="shared" ref="U41:V41" si="47">U35/U9*100</f>
        <v>-100</v>
      </c>
      <c r="V41" s="12" t="e">
        <f t="shared" si="47"/>
        <v>#DIV/0!</v>
      </c>
      <c r="W41" s="12">
        <f t="shared" si="42"/>
        <v>-4.7619047619047734</v>
      </c>
      <c r="X41" s="12">
        <f t="shared" si="33"/>
        <v>66.666666666666671</v>
      </c>
      <c r="Y41" s="12">
        <f>S41-AJ41</f>
        <v>-50</v>
      </c>
      <c r="Z41" s="12">
        <f>Z35/Z9*100</f>
        <v>-100</v>
      </c>
      <c r="AA41" s="12" t="e">
        <f t="shared" ref="AA41:AB41" si="48">AA35/AA9*100</f>
        <v>#DIV/0!</v>
      </c>
      <c r="AB41" s="12">
        <f t="shared" si="48"/>
        <v>-100</v>
      </c>
      <c r="AC41" s="12">
        <f t="shared" si="44"/>
        <v>-33.333333333333343</v>
      </c>
      <c r="AD41" s="12">
        <f>R41-AL41</f>
        <v>0</v>
      </c>
      <c r="AE41" s="12">
        <f t="shared" si="35"/>
        <v>-50</v>
      </c>
      <c r="AH41" s="12">
        <f>AH35/AH9*100</f>
        <v>71.428571428571431</v>
      </c>
      <c r="AI41" s="12">
        <f>AI35/AI9*100</f>
        <v>33.333333333333329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50</v>
      </c>
      <c r="T42" s="12">
        <f t="shared" si="50"/>
        <v>300</v>
      </c>
      <c r="U42" s="12">
        <f t="shared" si="50"/>
        <v>100</v>
      </c>
      <c r="V42" s="12" t="e">
        <f t="shared" si="50"/>
        <v>#DIV/0!</v>
      </c>
      <c r="W42" s="12">
        <f t="shared" si="42"/>
        <v>-38.095238095238102</v>
      </c>
      <c r="X42" s="12">
        <f t="shared" si="33"/>
        <v>-33.333333333333329</v>
      </c>
      <c r="Y42" s="12">
        <f>S42-AJ42</f>
        <v>-50</v>
      </c>
      <c r="Z42" s="12">
        <f t="shared" si="50"/>
        <v>-200</v>
      </c>
      <c r="AA42" s="12" t="e">
        <f t="shared" si="50"/>
        <v>#DIV/0!</v>
      </c>
      <c r="AB42" s="12">
        <f t="shared" si="50"/>
        <v>-100</v>
      </c>
      <c r="AC42" s="12">
        <f t="shared" si="44"/>
        <v>-46.666666666666671</v>
      </c>
      <c r="AD42" s="12">
        <f>R42-AL42</f>
        <v>-50</v>
      </c>
      <c r="AE42" s="12">
        <f t="shared" si="35"/>
        <v>-50</v>
      </c>
      <c r="AH42" s="12">
        <f t="shared" ref="AH42:AJ42" si="51">AH36/AH9*100</f>
        <v>71.428571428571431</v>
      </c>
      <c r="AI42" s="12">
        <f t="shared" si="51"/>
        <v>33.333333333333329</v>
      </c>
      <c r="AJ42" s="12">
        <f t="shared" si="51"/>
        <v>100</v>
      </c>
      <c r="AK42" s="12">
        <f>AK36/AK9*100</f>
        <v>80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100</v>
      </c>
      <c r="P9" s="15">
        <f>IF(D9=M9,0,(1-(D9/(D9-M9)))*-100)</f>
        <v>100</v>
      </c>
      <c r="Q9" s="17">
        <f>R9+S9</f>
        <v>13</v>
      </c>
      <c r="R9" s="17">
        <f>SUM(R10:R30)</f>
        <v>7</v>
      </c>
      <c r="S9" s="17">
        <f>SUM(S10:S30)</f>
        <v>6</v>
      </c>
      <c r="T9" s="17">
        <f>U9+V9</f>
        <v>2</v>
      </c>
      <c r="U9" s="17">
        <f>SUM(U10:U30)</f>
        <v>1</v>
      </c>
      <c r="V9" s="17">
        <f>SUM(V10:V30)</f>
        <v>1</v>
      </c>
      <c r="W9" s="15">
        <f>IF(Q9=T9,IF(Q9&gt;0,"皆増",0),(1-(Q9/(Q9-T9)))*-100)</f>
        <v>18.181818181818187</v>
      </c>
      <c r="X9" s="15">
        <f t="shared" ref="X9:Y30" si="1">IF(R9=U9,IF(R9&gt;0,"皆増",0),(1-(R9/(R9-U9)))*-100)</f>
        <v>16.666666666666675</v>
      </c>
      <c r="Y9" s="15">
        <f t="shared" si="1"/>
        <v>19.999999999999996</v>
      </c>
      <c r="Z9" s="17">
        <f>AA9+AB9</f>
        <v>5</v>
      </c>
      <c r="AA9" s="17">
        <f>SUM(AA10:AA30)</f>
        <v>2</v>
      </c>
      <c r="AB9" s="17">
        <f>SUM(AB10:AB30)</f>
        <v>3</v>
      </c>
      <c r="AC9" s="15">
        <f>IF(Q9=Z9,IF(Q9&gt;0,"皆増",0),(1-(Q9/(Q9-Z9)))*-100)</f>
        <v>62.5</v>
      </c>
      <c r="AD9" s="15">
        <f t="shared" ref="AD9:AE30" si="2">IF(R9=AA9,IF(R9&gt;0,"皆増",0),(1-(R9/(R9-AA9)))*-100)</f>
        <v>39.999999999999993</v>
      </c>
      <c r="AE9" s="15">
        <f t="shared" si="2"/>
        <v>100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8</v>
      </c>
      <c r="AL9" s="4">
        <f t="shared" si="4"/>
        <v>5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100</v>
      </c>
      <c r="O10" s="15">
        <f t="shared" si="0"/>
        <v>100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 t="str">
        <f t="shared" si="1"/>
        <v>皆増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4</v>
      </c>
      <c r="U29" s="17">
        <v>1</v>
      </c>
      <c r="V29" s="17">
        <v>3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4</v>
      </c>
      <c r="AA29" s="17">
        <v>1</v>
      </c>
      <c r="AB29" s="17">
        <v>3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-1</v>
      </c>
      <c r="V33" s="17">
        <f t="shared" si="19"/>
        <v>-2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5</v>
      </c>
      <c r="U34" s="17">
        <f t="shared" si="22"/>
        <v>2</v>
      </c>
      <c r="V34" s="17">
        <f t="shared" si="22"/>
        <v>3</v>
      </c>
      <c r="W34" s="15">
        <f t="shared" si="15"/>
        <v>62.5</v>
      </c>
      <c r="X34" s="15">
        <f t="shared" si="15"/>
        <v>39.999999999999993</v>
      </c>
      <c r="Y34" s="15">
        <f t="shared" si="15"/>
        <v>100</v>
      </c>
      <c r="Z34" s="17">
        <f t="shared" ref="Z34:AB34" si="23">SUM(Z23:Z30)</f>
        <v>5</v>
      </c>
      <c r="AA34" s="17">
        <f t="shared" si="23"/>
        <v>2</v>
      </c>
      <c r="AB34" s="17">
        <f t="shared" si="23"/>
        <v>3</v>
      </c>
      <c r="AC34" s="15">
        <f t="shared" si="17"/>
        <v>62.5</v>
      </c>
      <c r="AD34" s="15">
        <f t="shared" si="17"/>
        <v>39.999999999999993</v>
      </c>
      <c r="AE34" s="15">
        <f t="shared" si="17"/>
        <v>100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6</v>
      </c>
      <c r="U35" s="17">
        <f t="shared" si="25"/>
        <v>3</v>
      </c>
      <c r="V35" s="17">
        <f t="shared" si="25"/>
        <v>3</v>
      </c>
      <c r="W35" s="15">
        <f t="shared" si="15"/>
        <v>100</v>
      </c>
      <c r="X35" s="15">
        <f t="shared" si="15"/>
        <v>100</v>
      </c>
      <c r="Y35" s="15">
        <f t="shared" si="15"/>
        <v>100</v>
      </c>
      <c r="Z35" s="17">
        <f t="shared" ref="Z35:AB35" si="26">SUM(Z25:Z30)</f>
        <v>6</v>
      </c>
      <c r="AA35" s="17">
        <f t="shared" si="26"/>
        <v>3</v>
      </c>
      <c r="AB35" s="17">
        <f t="shared" si="26"/>
        <v>3</v>
      </c>
      <c r="AC35" s="15">
        <f t="shared" si="17"/>
        <v>100</v>
      </c>
      <c r="AD35" s="15">
        <f t="shared" si="17"/>
        <v>100</v>
      </c>
      <c r="AE35" s="15">
        <f t="shared" si="17"/>
        <v>100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>
        <f t="shared" si="15"/>
        <v>166.66666666666666</v>
      </c>
      <c r="X36" s="15">
        <f t="shared" si="15"/>
        <v>200</v>
      </c>
      <c r="Y36" s="15">
        <f t="shared" si="15"/>
        <v>150</v>
      </c>
      <c r="Z36" s="17">
        <f t="shared" ref="Z36:AB36" si="29">SUM(Z27:Z30)</f>
        <v>5</v>
      </c>
      <c r="AA36" s="17">
        <f t="shared" si="29"/>
        <v>2</v>
      </c>
      <c r="AB36" s="17">
        <f t="shared" si="29"/>
        <v>3</v>
      </c>
      <c r="AC36" s="15">
        <f t="shared" si="17"/>
        <v>166.66666666666666</v>
      </c>
      <c r="AD36" s="15">
        <f t="shared" si="17"/>
        <v>200</v>
      </c>
      <c r="AE36" s="15">
        <f t="shared" si="17"/>
        <v>150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-150</v>
      </c>
      <c r="U39" s="12">
        <f t="shared" ref="U39:V39" si="38">U33/U9*100</f>
        <v>-100</v>
      </c>
      <c r="V39" s="12">
        <f t="shared" si="38"/>
        <v>-200</v>
      </c>
      <c r="W39" s="12">
        <f>Q39-AH39</f>
        <v>-27.27272727272727</v>
      </c>
      <c r="X39" s="12">
        <f t="shared" si="33"/>
        <v>-16.666666666666664</v>
      </c>
      <c r="Y39" s="12">
        <f>S39-AJ39</f>
        <v>-40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27.27272727272727</v>
      </c>
      <c r="AI39" s="12">
        <f t="shared" si="39"/>
        <v>16.666666666666664</v>
      </c>
      <c r="AJ39" s="12">
        <f t="shared" si="39"/>
        <v>40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250</v>
      </c>
      <c r="U40" s="12">
        <f t="shared" ref="U40:V40" si="41">U34/U9*100</f>
        <v>200</v>
      </c>
      <c r="V40" s="12">
        <f t="shared" si="41"/>
        <v>300</v>
      </c>
      <c r="W40" s="12">
        <f t="shared" ref="W40:W42" si="42">Q40-AH40</f>
        <v>27.272727272727266</v>
      </c>
      <c r="X40" s="12">
        <f t="shared" si="33"/>
        <v>16.666666666666657</v>
      </c>
      <c r="Y40" s="12">
        <f>S40-AJ40</f>
        <v>40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72.727272727272734</v>
      </c>
      <c r="AI40" s="12">
        <f t="shared" si="45"/>
        <v>83.333333333333343</v>
      </c>
      <c r="AJ40" s="12">
        <f t="shared" si="45"/>
        <v>60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85.714285714285708</v>
      </c>
      <c r="S41" s="12">
        <f t="shared" si="46"/>
        <v>100</v>
      </c>
      <c r="T41" s="12">
        <f>T35/T9*100</f>
        <v>300</v>
      </c>
      <c r="U41" s="12">
        <f t="shared" ref="U41:V41" si="47">U35/U9*100</f>
        <v>300</v>
      </c>
      <c r="V41" s="12">
        <f t="shared" si="47"/>
        <v>300</v>
      </c>
      <c r="W41" s="12">
        <f t="shared" si="42"/>
        <v>37.762237762237767</v>
      </c>
      <c r="X41" s="12">
        <f t="shared" si="33"/>
        <v>35.714285714285708</v>
      </c>
      <c r="Y41" s="12">
        <f>S41-AJ41</f>
        <v>40</v>
      </c>
      <c r="Z41" s="12">
        <f>Z35/Z9*100</f>
        <v>120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17.307692307692307</v>
      </c>
      <c r="AD41" s="12">
        <f>R41-AL41</f>
        <v>25.714285714285708</v>
      </c>
      <c r="AE41" s="12">
        <f t="shared" si="35"/>
        <v>0</v>
      </c>
      <c r="AH41" s="12">
        <f>AH35/AH9*100</f>
        <v>54.54545454545454</v>
      </c>
      <c r="AI41" s="12">
        <f>AI35/AI9*100</f>
        <v>50</v>
      </c>
      <c r="AJ41" s="12">
        <f>AJ35/AJ9*100</f>
        <v>60</v>
      </c>
      <c r="AK41" s="12">
        <f t="shared" ref="AK41:AM41" si="49">AK35/AK9*100</f>
        <v>75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42.857142857142854</v>
      </c>
      <c r="S42" s="12">
        <f t="shared" si="50"/>
        <v>83.333333333333343</v>
      </c>
      <c r="T42" s="12">
        <f t="shared" si="50"/>
        <v>250</v>
      </c>
      <c r="U42" s="12">
        <f t="shared" si="50"/>
        <v>200</v>
      </c>
      <c r="V42" s="12">
        <f t="shared" si="50"/>
        <v>300</v>
      </c>
      <c r="W42" s="12">
        <f t="shared" si="42"/>
        <v>34.265734265734267</v>
      </c>
      <c r="X42" s="12">
        <f t="shared" si="33"/>
        <v>26.19047619047619</v>
      </c>
      <c r="Y42" s="12">
        <f>S42-AJ42</f>
        <v>43.333333333333343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24.03846153846154</v>
      </c>
      <c r="AD42" s="12">
        <f>R42-AL42</f>
        <v>22.857142857142854</v>
      </c>
      <c r="AE42" s="12">
        <f t="shared" si="35"/>
        <v>16.666666666666686</v>
      </c>
      <c r="AH42" s="12">
        <f t="shared" ref="AH42:AJ42" si="51">AH36/AH9*100</f>
        <v>27.27272727272727</v>
      </c>
      <c r="AI42" s="12">
        <f t="shared" si="51"/>
        <v>16.666666666666664</v>
      </c>
      <c r="AJ42" s="12">
        <f t="shared" si="51"/>
        <v>40</v>
      </c>
      <c r="AK42" s="12">
        <f>AK36/AK9*100</f>
        <v>37.5</v>
      </c>
      <c r="AL42" s="12">
        <f>AL36/AL9*100</f>
        <v>20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5</v>
      </c>
      <c r="D9" s="17">
        <f>SUM(D10:D30)</f>
        <v>3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14.285714285714279</v>
      </c>
      <c r="I9" s="15">
        <f>IF(C9=F9,0,(1-(C9/(C9-F9)))*-100)</f>
        <v>66.666666666666671</v>
      </c>
      <c r="J9" s="15">
        <f>IF(D9=G9,0,(1-(D9/(D9-G9)))*-100)</f>
        <v>-25</v>
      </c>
      <c r="K9" s="17">
        <f>L9+M9</f>
        <v>-2</v>
      </c>
      <c r="L9" s="17">
        <f>SUM(L10:L30)</f>
        <v>1</v>
      </c>
      <c r="M9" s="17">
        <f>SUM(M10:M30)</f>
        <v>-3</v>
      </c>
      <c r="N9" s="15">
        <f>IF(B9=K9,0,(1-(B9/(B9-K9)))*-100)</f>
        <v>-19.999999999999996</v>
      </c>
      <c r="O9" s="15">
        <f t="shared" ref="O9:P10" si="0">IF(C9=L9,0,(1-(C9/(C9-L9)))*-100)</f>
        <v>25</v>
      </c>
      <c r="P9" s="15">
        <f>IF(D9=M9,0,(1-(D9/(D9-M9)))*-100)</f>
        <v>-50</v>
      </c>
      <c r="Q9" s="17">
        <f>R9+S9</f>
        <v>19</v>
      </c>
      <c r="R9" s="17">
        <f>SUM(R10:R30)</f>
        <v>10</v>
      </c>
      <c r="S9" s="17">
        <f>SUM(S10:S30)</f>
        <v>9</v>
      </c>
      <c r="T9" s="17">
        <f>U9+V9</f>
        <v>-2</v>
      </c>
      <c r="U9" s="17">
        <f>SUM(U10:U30)</f>
        <v>6</v>
      </c>
      <c r="V9" s="17">
        <f>SUM(V10:V30)</f>
        <v>-8</v>
      </c>
      <c r="W9" s="15">
        <f>IF(Q9=T9,IF(Q9&gt;0,"皆増",0),(1-(Q9/(Q9-T9)))*-100)</f>
        <v>-9.5238095238095237</v>
      </c>
      <c r="X9" s="15">
        <f t="shared" ref="X9:Y30" si="1">IF(R9=U9,IF(R9&gt;0,"皆増",0),(1-(R9/(R9-U9)))*-100)</f>
        <v>150</v>
      </c>
      <c r="Y9" s="15">
        <f t="shared" si="1"/>
        <v>-47.058823529411761</v>
      </c>
      <c r="Z9" s="17">
        <f>AA9+AB9</f>
        <v>-3</v>
      </c>
      <c r="AA9" s="17">
        <f>SUM(AA10:AA30)</f>
        <v>-3</v>
      </c>
      <c r="AB9" s="17">
        <f>SUM(AB10:AB30)</f>
        <v>0</v>
      </c>
      <c r="AC9" s="15">
        <f>IF(Q9=Z9,IF(Q9&gt;0,"皆増",0),(1-(Q9/(Q9-Z9)))*-100)</f>
        <v>-13.636363636363635</v>
      </c>
      <c r="AD9" s="15">
        <f t="shared" ref="AD9:AE30" si="2">IF(R9=AA9,IF(R9&gt;0,"皆増",0),(1-(R9/(R9-AA9)))*-100)</f>
        <v>-23.076923076923073</v>
      </c>
      <c r="AE9" s="15">
        <f t="shared" si="2"/>
        <v>0</v>
      </c>
      <c r="AH9" s="4">
        <f t="shared" ref="AH9:AJ30" si="3">Q9-T9</f>
        <v>21</v>
      </c>
      <c r="AI9" s="4">
        <f t="shared" si="3"/>
        <v>4</v>
      </c>
      <c r="AJ9" s="4">
        <f t="shared" si="3"/>
        <v>17</v>
      </c>
      <c r="AK9" s="4">
        <f t="shared" ref="AK9:AM30" si="4">Q9-Z9</f>
        <v>22</v>
      </c>
      <c r="AL9" s="4">
        <f t="shared" si="4"/>
        <v>13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5</v>
      </c>
      <c r="D10" s="17">
        <v>3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14.285714285714279</v>
      </c>
      <c r="I10" s="15">
        <f t="shared" ref="I10" si="7">IF(C10=F10,0,(1-(C10/(C10-F10)))*-100)</f>
        <v>66.666666666666671</v>
      </c>
      <c r="J10" s="15">
        <f>IF(D10=G10,0,(1-(D10/(D10-G10)))*-100)</f>
        <v>-25</v>
      </c>
      <c r="K10" s="17">
        <f t="shared" ref="K10" si="8">L10+M10</f>
        <v>-2</v>
      </c>
      <c r="L10" s="17">
        <v>1</v>
      </c>
      <c r="M10" s="17">
        <v>-3</v>
      </c>
      <c r="N10" s="15">
        <f>IF(B10=K10,0,(1-(B10/(B10-K10)))*-100)</f>
        <v>-19.999999999999996</v>
      </c>
      <c r="O10" s="15">
        <f t="shared" si="0"/>
        <v>25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-50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-50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2</v>
      </c>
      <c r="U27" s="17">
        <v>3</v>
      </c>
      <c r="V27" s="17">
        <v>-1</v>
      </c>
      <c r="W27" s="15">
        <f t="shared" si="11"/>
        <v>66.666666666666671</v>
      </c>
      <c r="X27" s="15" t="str">
        <f t="shared" si="1"/>
        <v>皆増</v>
      </c>
      <c r="Y27" s="15">
        <f t="shared" si="1"/>
        <v>-33.333333333333336</v>
      </c>
      <c r="Z27" s="17">
        <f t="shared" si="12"/>
        <v>1</v>
      </c>
      <c r="AA27" s="17">
        <v>0</v>
      </c>
      <c r="AB27" s="17">
        <v>1</v>
      </c>
      <c r="AC27" s="15">
        <f t="shared" si="13"/>
        <v>25</v>
      </c>
      <c r="AD27" s="15">
        <f t="shared" si="2"/>
        <v>0</v>
      </c>
      <c r="AE27" s="15">
        <f t="shared" si="2"/>
        <v>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-1</v>
      </c>
      <c r="U28" s="17">
        <v>1</v>
      </c>
      <c r="V28" s="17">
        <v>-2</v>
      </c>
      <c r="W28" s="15">
        <f t="shared" si="11"/>
        <v>-19.999999999999996</v>
      </c>
      <c r="X28" s="15">
        <f t="shared" si="1"/>
        <v>100</v>
      </c>
      <c r="Y28" s="15">
        <f t="shared" si="1"/>
        <v>-50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-33.333333333333336</v>
      </c>
      <c r="AD28" s="15">
        <f t="shared" si="2"/>
        <v>-33.333333333333336</v>
      </c>
      <c r="AE28" s="15">
        <f t="shared" si="2"/>
        <v>-33.333333333333336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-5</v>
      </c>
      <c r="U29" s="17">
        <v>-1</v>
      </c>
      <c r="V29" s="17">
        <v>-4</v>
      </c>
      <c r="W29" s="15">
        <f t="shared" si="11"/>
        <v>-62.5</v>
      </c>
      <c r="X29" s="15">
        <f t="shared" si="1"/>
        <v>-100</v>
      </c>
      <c r="Y29" s="15">
        <f t="shared" si="1"/>
        <v>-57.142857142857139</v>
      </c>
      <c r="Z29" s="17">
        <f t="shared" si="12"/>
        <v>1</v>
      </c>
      <c r="AA29" s="17">
        <v>-1</v>
      </c>
      <c r="AB29" s="17">
        <v>2</v>
      </c>
      <c r="AC29" s="15">
        <f t="shared" si="13"/>
        <v>50</v>
      </c>
      <c r="AD29" s="15">
        <f t="shared" si="2"/>
        <v>-100</v>
      </c>
      <c r="AE29" s="15">
        <f t="shared" si="2"/>
        <v>200</v>
      </c>
      <c r="AH29" s="4">
        <f t="shared" si="3"/>
        <v>8</v>
      </c>
      <c r="AI29" s="4">
        <f t="shared" si="3"/>
        <v>1</v>
      </c>
      <c r="AJ29" s="4">
        <f t="shared" si="3"/>
        <v>7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10</v>
      </c>
      <c r="S34" s="17">
        <f t="shared" si="22"/>
        <v>9</v>
      </c>
      <c r="T34" s="17">
        <f t="shared" si="22"/>
        <v>-2</v>
      </c>
      <c r="U34" s="17">
        <f t="shared" si="22"/>
        <v>6</v>
      </c>
      <c r="V34" s="17">
        <f t="shared" si="22"/>
        <v>-8</v>
      </c>
      <c r="W34" s="15">
        <f t="shared" si="15"/>
        <v>-9.5238095238095237</v>
      </c>
      <c r="X34" s="15">
        <f t="shared" si="15"/>
        <v>150</v>
      </c>
      <c r="Y34" s="15">
        <f t="shared" si="15"/>
        <v>-47.058823529411761</v>
      </c>
      <c r="Z34" s="17">
        <f t="shared" ref="Z34:AB34" si="23">SUM(Z23:Z30)</f>
        <v>-2</v>
      </c>
      <c r="AA34" s="17">
        <f t="shared" si="23"/>
        <v>-3</v>
      </c>
      <c r="AB34" s="17">
        <f t="shared" si="23"/>
        <v>1</v>
      </c>
      <c r="AC34" s="15">
        <f t="shared" si="17"/>
        <v>-9.5238095238095237</v>
      </c>
      <c r="AD34" s="15">
        <f t="shared" si="17"/>
        <v>-23.076923076923073</v>
      </c>
      <c r="AE34" s="15">
        <f t="shared" si="17"/>
        <v>12.5</v>
      </c>
      <c r="AH34" s="4">
        <f t="shared" ref="AH34:AJ34" si="24">SUM(AH23:AH30)</f>
        <v>21</v>
      </c>
      <c r="AI34" s="4">
        <f t="shared" si="24"/>
        <v>4</v>
      </c>
      <c r="AJ34" s="4">
        <f t="shared" si="24"/>
        <v>17</v>
      </c>
      <c r="AK34" s="4">
        <f>SUM(AK23:AK30)</f>
        <v>21</v>
      </c>
      <c r="AL34" s="4">
        <f>SUM(AL23:AL30)</f>
        <v>13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7</v>
      </c>
      <c r="S35" s="17">
        <f t="shared" si="25"/>
        <v>8</v>
      </c>
      <c r="T35" s="17">
        <f t="shared" si="25"/>
        <v>-3</v>
      </c>
      <c r="U35" s="17">
        <f t="shared" si="25"/>
        <v>5</v>
      </c>
      <c r="V35" s="17">
        <f t="shared" si="25"/>
        <v>-8</v>
      </c>
      <c r="W35" s="15">
        <f t="shared" si="15"/>
        <v>-16.666666666666664</v>
      </c>
      <c r="X35" s="15">
        <f t="shared" si="15"/>
        <v>250</v>
      </c>
      <c r="Y35" s="15">
        <f t="shared" si="15"/>
        <v>-50</v>
      </c>
      <c r="Z35" s="17">
        <f t="shared" ref="Z35:AB35" si="26">SUM(Z25:Z30)</f>
        <v>-3</v>
      </c>
      <c r="AA35" s="17">
        <f t="shared" si="26"/>
        <v>-4</v>
      </c>
      <c r="AB35" s="17">
        <f t="shared" si="26"/>
        <v>1</v>
      </c>
      <c r="AC35" s="15">
        <f t="shared" si="17"/>
        <v>-16.666666666666664</v>
      </c>
      <c r="AD35" s="15">
        <f t="shared" si="17"/>
        <v>-36.363636363636367</v>
      </c>
      <c r="AE35" s="15">
        <f t="shared" si="17"/>
        <v>14.285714285714279</v>
      </c>
      <c r="AH35" s="4">
        <f t="shared" ref="AH35:AJ35" si="27">SUM(AH25:AH30)</f>
        <v>18</v>
      </c>
      <c r="AI35" s="4">
        <f t="shared" si="27"/>
        <v>2</v>
      </c>
      <c r="AJ35" s="4">
        <f t="shared" si="27"/>
        <v>16</v>
      </c>
      <c r="AK35" s="4">
        <f>SUM(AK25:AK30)</f>
        <v>18</v>
      </c>
      <c r="AL35" s="4">
        <f>SUM(AL25:AL30)</f>
        <v>11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-4</v>
      </c>
      <c r="U36" s="17">
        <f t="shared" si="28"/>
        <v>3</v>
      </c>
      <c r="V36" s="17">
        <f t="shared" si="28"/>
        <v>-7</v>
      </c>
      <c r="W36" s="15">
        <f t="shared" si="15"/>
        <v>-25</v>
      </c>
      <c r="X36" s="15">
        <f t="shared" si="15"/>
        <v>150</v>
      </c>
      <c r="Y36" s="15">
        <f t="shared" si="15"/>
        <v>-50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-7.6923076923076872</v>
      </c>
      <c r="AD36" s="15">
        <f t="shared" si="17"/>
        <v>-28.571428571428569</v>
      </c>
      <c r="AE36" s="15">
        <f t="shared" si="17"/>
        <v>16.666666666666675</v>
      </c>
      <c r="AH36" s="4">
        <f t="shared" ref="AH36:AJ36" si="30">SUM(AH27:AH30)</f>
        <v>16</v>
      </c>
      <c r="AI36" s="4">
        <f t="shared" si="30"/>
        <v>2</v>
      </c>
      <c r="AJ36" s="4">
        <f t="shared" si="30"/>
        <v>14</v>
      </c>
      <c r="AK36" s="4">
        <f>SUM(AK27:AK30)</f>
        <v>13</v>
      </c>
      <c r="AL36" s="4">
        <f>SUM(AL27:AL30)</f>
        <v>7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33.333333333333329</v>
      </c>
      <c r="AA39" s="12">
        <f t="shared" si="37"/>
        <v>0</v>
      </c>
      <c r="AB39" s="12" t="e">
        <f t="shared" si="37"/>
        <v>#DIV/0!</v>
      </c>
      <c r="AC39" s="12">
        <f>Q39-AK39</f>
        <v>-4.5454545454545459</v>
      </c>
      <c r="AD39" s="12">
        <f t="shared" si="35"/>
        <v>0</v>
      </c>
      <c r="AE39" s="12">
        <f t="shared" si="35"/>
        <v>-11.111111111111111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4.5454545454545459</v>
      </c>
      <c r="AL39" s="12">
        <f>AL33/AL9*100</f>
        <v>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4.5454545454545467</v>
      </c>
      <c r="AD40" s="12">
        <f t="shared" si="35"/>
        <v>0</v>
      </c>
      <c r="AE40" s="12">
        <f t="shared" si="35"/>
        <v>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95.454545454545453</v>
      </c>
      <c r="AL40" s="12">
        <f>AL34/AL9*100</f>
        <v>100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78.94736842105263</v>
      </c>
      <c r="R41" s="12">
        <f t="shared" si="46"/>
        <v>70</v>
      </c>
      <c r="S41" s="12">
        <f t="shared" si="46"/>
        <v>88.888888888888886</v>
      </c>
      <c r="T41" s="12">
        <f>T35/T9*100</f>
        <v>150</v>
      </c>
      <c r="U41" s="12">
        <f t="shared" ref="U41:V41" si="47">U35/U9*100</f>
        <v>83.333333333333343</v>
      </c>
      <c r="V41" s="12">
        <f t="shared" si="47"/>
        <v>100</v>
      </c>
      <c r="W41" s="12">
        <f t="shared" si="42"/>
        <v>-6.7669172932330781</v>
      </c>
      <c r="X41" s="12">
        <f t="shared" si="33"/>
        <v>20</v>
      </c>
      <c r="Y41" s="12">
        <f>S41-AJ41</f>
        <v>-5.2287581699346362</v>
      </c>
      <c r="Z41" s="12">
        <f>Z35/Z9*100</f>
        <v>100</v>
      </c>
      <c r="AA41" s="12">
        <f t="shared" ref="AA41:AB41" si="48">AA35/AA9*100</f>
        <v>133.33333333333331</v>
      </c>
      <c r="AB41" s="12" t="e">
        <f t="shared" si="48"/>
        <v>#DIV/0!</v>
      </c>
      <c r="AC41" s="12">
        <f t="shared" si="44"/>
        <v>-2.8708133971291971</v>
      </c>
      <c r="AD41" s="12">
        <f>R41-AL41</f>
        <v>-14.615384615384613</v>
      </c>
      <c r="AE41" s="12">
        <f t="shared" si="35"/>
        <v>11.1111111111111</v>
      </c>
      <c r="AH41" s="12">
        <f>AH35/AH9*100</f>
        <v>85.714285714285708</v>
      </c>
      <c r="AI41" s="12">
        <f>AI35/AI9*100</f>
        <v>50</v>
      </c>
      <c r="AJ41" s="12">
        <f>AJ35/AJ9*100</f>
        <v>94.117647058823522</v>
      </c>
      <c r="AK41" s="12">
        <f t="shared" ref="AK41:AM41" si="49">AK35/AK9*100</f>
        <v>81.818181818181827</v>
      </c>
      <c r="AL41" s="12">
        <f t="shared" si="49"/>
        <v>84.615384615384613</v>
      </c>
      <c r="AM41" s="12">
        <f t="shared" si="49"/>
        <v>77.777777777777786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63.157894736842103</v>
      </c>
      <c r="R42" s="12">
        <f t="shared" si="50"/>
        <v>50</v>
      </c>
      <c r="S42" s="12">
        <f t="shared" si="50"/>
        <v>77.777777777777786</v>
      </c>
      <c r="T42" s="12">
        <f t="shared" si="50"/>
        <v>200</v>
      </c>
      <c r="U42" s="12">
        <f t="shared" si="50"/>
        <v>50</v>
      </c>
      <c r="V42" s="12">
        <f t="shared" si="50"/>
        <v>87.5</v>
      </c>
      <c r="W42" s="12">
        <f t="shared" si="42"/>
        <v>-13.032581453634087</v>
      </c>
      <c r="X42" s="12">
        <f t="shared" si="33"/>
        <v>0</v>
      </c>
      <c r="Y42" s="12">
        <f>S42-AJ42</f>
        <v>-4.5751633986927942</v>
      </c>
      <c r="Z42" s="12">
        <f t="shared" si="50"/>
        <v>33.333333333333329</v>
      </c>
      <c r="AA42" s="12">
        <f t="shared" si="50"/>
        <v>66.666666666666657</v>
      </c>
      <c r="AB42" s="12" t="e">
        <f t="shared" si="50"/>
        <v>#DIV/0!</v>
      </c>
      <c r="AC42" s="12">
        <f t="shared" si="44"/>
        <v>4.0669856459330092</v>
      </c>
      <c r="AD42" s="12">
        <f>R42-AL42</f>
        <v>-3.8461538461538467</v>
      </c>
      <c r="AE42" s="12">
        <f t="shared" si="35"/>
        <v>11.111111111111128</v>
      </c>
      <c r="AH42" s="12">
        <f t="shared" ref="AH42:AJ42" si="51">AH36/AH9*100</f>
        <v>76.19047619047619</v>
      </c>
      <c r="AI42" s="12">
        <f t="shared" si="51"/>
        <v>50</v>
      </c>
      <c r="AJ42" s="12">
        <f t="shared" si="51"/>
        <v>82.35294117647058</v>
      </c>
      <c r="AK42" s="12">
        <f>AK36/AK9*100</f>
        <v>59.090909090909093</v>
      </c>
      <c r="AL42" s="12">
        <f>AL36/AL9*100</f>
        <v>53.846153846153847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2023-06-16T07:45:51Z</dcterms:modified>
</cp:coreProperties>
</file>