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
    </mc:Choice>
  </mc:AlternateContent>
  <xr:revisionPtr revIDLastSave="0" documentId="13_ncr:1_{19194DB8-FBDA-4A3E-8DB2-51BCA37CE1C2}"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<sst xmlns="http://schemas.openxmlformats.org/spreadsheetml/2006/main" count="207" uniqueCount="66">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</sst>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B10+B11</f>
        <v>-377</v>
      </c>
      <c r="C9" s="17">
        <f>C10+C11</f>
        <v>-414</v>
      </c>
      <c r="D9" s="17">
        <f>D10+D11</f>
        <v>-249</v>
      </c>
      <c r="E9" s="17">
        <f>E10+E11</f>
        <v>-391</v>
      </c>
      <c r="F9" s="17">
        <f>F10+F11</f>
        <v>280</v>
      </c>
      <c r="G9" s="17">
        <f>G10+G11</f>
        <v>-44</v>
      </c>
      <c r="H9" s="17">
        <f>H10+H11</f>
        <v>671</v>
      </c>
      <c r="I9" s="17">
        <f>I10+I11</f>
        <v>25</v>
      </c>
      <c r="J9" s="28">
        <f t="shared" ref="J9:J19" si="0">K9-L9</f>
        <v>-8.5435829589298589</v>
      </c>
      <c r="K9" s="32">
        <v>6.1181668248091068</v>
      </c>
      <c r="L9" s="32">
        <v>14.661749783738966</v>
      </c>
      <c r="M9" s="17">
        <f t="shared" ref="M9:U9" si="1">M10+M11</f>
        <v>14</v>
      </c>
      <c r="N9" s="17">
        <f t="shared" si="1"/>
        <v>1043</v>
      </c>
      <c r="O9" s="17">
        <f t="shared" si="1"/>
        <v>-264</v>
      </c>
      <c r="P9" s="17">
        <f t="shared" si="1"/>
        <v>675</v>
      </c>
      <c r="Q9" s="17">
        <f t="shared" si="1"/>
        <v>368</v>
      </c>
      <c r="R9" s="17">
        <f t="shared" si="1"/>
        <v>1029</v>
      </c>
      <c r="S9" s="17">
        <f t="shared" si="1"/>
        <v>-84</v>
      </c>
      <c r="T9" s="17">
        <f t="shared" si="1"/>
        <v>661</v>
      </c>
      <c r="U9" s="17">
        <f t="shared" si="1"/>
        <v>368</v>
      </c>
      <c r="V9" s="28">
        <v>0.30590834124045685</v>
      </c>
    </row>
    <row r="10" spans="1:22" ht="18.75" customHeight="1" x14ac:dyDescent="0.2">
      <c r="A10" s="6" t="s">
        <v>28</v>
      </c>
      <c r="B10" s="18">
        <f>B20+B21+B22+B23</f>
        <v>-231</v>
      </c>
      <c r="C10" s="18">
        <f>C20+C21+C22+C23</f>
        <v>-332</v>
      </c>
      <c r="D10" s="18">
        <f>D20+D21+D22+D23</f>
        <v>-219</v>
      </c>
      <c r="E10" s="18">
        <f>E20+E21+E22+E23</f>
        <v>-256</v>
      </c>
      <c r="F10" s="18">
        <f>F20+F21+F22+F23</f>
        <v>221</v>
      </c>
      <c r="G10" s="18">
        <f>G20+G21+G22+G23</f>
        <v>-29</v>
      </c>
      <c r="H10" s="18">
        <f>H20+H21+H22+H23</f>
        <v>477</v>
      </c>
      <c r="I10" s="18">
        <f>I20+I21+I22+I23</f>
        <v>27</v>
      </c>
      <c r="J10" s="25">
        <f t="shared" si="0"/>
        <v>-7.4162308784423869</v>
      </c>
      <c r="K10" s="33">
        <v>6.402293063030343</v>
      </c>
      <c r="L10" s="33">
        <v>13.81852394147273</v>
      </c>
      <c r="M10" s="18">
        <f t="shared" ref="M10:U10" si="2">M20+M21+M22+M23</f>
        <v>25</v>
      </c>
      <c r="N10" s="18">
        <f t="shared" si="2"/>
        <v>788</v>
      </c>
      <c r="O10" s="18">
        <f t="shared" si="2"/>
        <v>-214</v>
      </c>
      <c r="P10" s="18">
        <f t="shared" si="2"/>
        <v>556</v>
      </c>
      <c r="Q10" s="18">
        <f t="shared" si="2"/>
        <v>232</v>
      </c>
      <c r="R10" s="18">
        <f t="shared" si="2"/>
        <v>763</v>
      </c>
      <c r="S10" s="18">
        <f t="shared" si="2"/>
        <v>-51</v>
      </c>
      <c r="T10" s="18">
        <f t="shared" si="2"/>
        <v>554</v>
      </c>
      <c r="U10" s="18">
        <f t="shared" si="2"/>
        <v>209</v>
      </c>
      <c r="V10" s="25">
        <v>0.72424129672289084</v>
      </c>
    </row>
    <row r="11" spans="1:22" ht="18.75" customHeight="1" x14ac:dyDescent="0.2">
      <c r="A11" s="2" t="s">
        <v>27</v>
      </c>
      <c r="B11" s="19">
        <f>B12+B13+B14+B15+B16</f>
        <v>-146</v>
      </c>
      <c r="C11" s="19">
        <f>C12+C13+C14+C15+C16</f>
        <v>-82</v>
      </c>
      <c r="D11" s="19">
        <f>D12+D13+D14+D15+D16</f>
        <v>-30</v>
      </c>
      <c r="E11" s="19">
        <f>E12+E13+E14+E15+E16</f>
        <v>-135</v>
      </c>
      <c r="F11" s="19">
        <f>F12+F13+F14+F15+F16</f>
        <v>59</v>
      </c>
      <c r="G11" s="19">
        <f>G12+G13+G14+G15+G16</f>
        <v>-15</v>
      </c>
      <c r="H11" s="19">
        <f>H12+H13+H14+H15+H16</f>
        <v>194</v>
      </c>
      <c r="I11" s="19">
        <f>I12+I13+I14+I15+I16</f>
        <v>-2</v>
      </c>
      <c r="J11" s="27">
        <f t="shared" si="0"/>
        <v>-12.003776896133893</v>
      </c>
      <c r="K11" s="34">
        <v>5.2460950879399988</v>
      </c>
      <c r="L11" s="34">
        <v>17.249871984073891</v>
      </c>
      <c r="M11" s="19">
        <f t="shared" ref="M11:U11" si="3">M12+M13+M14+M15+M16</f>
        <v>-11</v>
      </c>
      <c r="N11" s="19">
        <f t="shared" si="3"/>
        <v>255</v>
      </c>
      <c r="O11" s="19">
        <f t="shared" si="3"/>
        <v>-50</v>
      </c>
      <c r="P11" s="19">
        <f t="shared" si="3"/>
        <v>119</v>
      </c>
      <c r="Q11" s="19">
        <f t="shared" si="3"/>
        <v>136</v>
      </c>
      <c r="R11" s="19">
        <f t="shared" si="3"/>
        <v>266</v>
      </c>
      <c r="S11" s="19">
        <f t="shared" si="3"/>
        <v>-33</v>
      </c>
      <c r="T11" s="19">
        <f t="shared" si="3"/>
        <v>107</v>
      </c>
      <c r="U11" s="19">
        <f t="shared" si="3"/>
        <v>159</v>
      </c>
      <c r="V11" s="30">
        <v>-0.97808552487016343</v>
      </c>
    </row>
    <row r="12" spans="1:22" ht="18.75" customHeight="1" x14ac:dyDescent="0.2">
      <c r="A12" s="6" t="s">
        <v>26</v>
      </c>
      <c r="B12" s="18">
        <f>B24</f>
        <v>1</v>
      </c>
      <c r="C12" s="18">
        <f>C24</f>
        <v>17</v>
      </c>
      <c r="D12" s="18">
        <f>D24</f>
        <v>20</v>
      </c>
      <c r="E12" s="18">
        <f>E24</f>
        <v>-9</v>
      </c>
      <c r="F12" s="18">
        <f>F24</f>
        <v>5</v>
      </c>
      <c r="G12" s="18">
        <f>G24</f>
        <v>0</v>
      </c>
      <c r="H12" s="18">
        <f>H24</f>
        <v>14</v>
      </c>
      <c r="I12" s="18">
        <f>I24</f>
        <v>-7</v>
      </c>
      <c r="J12" s="25">
        <f t="shared" si="0"/>
        <v>-10.172577703319945</v>
      </c>
      <c r="K12" s="33">
        <v>5.651432057399969</v>
      </c>
      <c r="L12" s="33">
        <v>15.824009760719914</v>
      </c>
      <c r="M12" s="18">
        <f t="shared" ref="M12:U12" si="4">M24</f>
        <v>10</v>
      </c>
      <c r="N12" s="18">
        <f t="shared" si="4"/>
        <v>31</v>
      </c>
      <c r="O12" s="18">
        <f t="shared" si="4"/>
        <v>14</v>
      </c>
      <c r="P12" s="18">
        <f t="shared" si="4"/>
        <v>13</v>
      </c>
      <c r="Q12" s="18">
        <f t="shared" si="4"/>
        <v>18</v>
      </c>
      <c r="R12" s="18">
        <f t="shared" si="4"/>
        <v>21</v>
      </c>
      <c r="S12" s="18">
        <f t="shared" si="4"/>
        <v>1</v>
      </c>
      <c r="T12" s="18">
        <f t="shared" si="4"/>
        <v>7</v>
      </c>
      <c r="U12" s="18">
        <f t="shared" si="4"/>
        <v>14</v>
      </c>
      <c r="V12" s="25">
        <v>11.302864114799942</v>
      </c>
    </row>
    <row r="13" spans="1:22" ht="18.75" customHeight="1" x14ac:dyDescent="0.2">
      <c r="A13" s="4" t="s">
        <v>25</v>
      </c>
      <c r="B13" s="20">
        <f>B25+B26+B27</f>
        <v>-26</v>
      </c>
      <c r="C13" s="20">
        <f>C25+C26+C27</f>
        <v>3</v>
      </c>
      <c r="D13" s="20">
        <f>D25+D26+D27</f>
        <v>-12</v>
      </c>
      <c r="E13" s="20">
        <f>E25+E26+E27</f>
        <v>-26</v>
      </c>
      <c r="F13" s="20">
        <f>F25+F26+F27</f>
        <v>12</v>
      </c>
      <c r="G13" s="20">
        <f>G25+G26+G27</f>
        <v>-1</v>
      </c>
      <c r="H13" s="20">
        <f>H25+H26+H27</f>
        <v>38</v>
      </c>
      <c r="I13" s="20">
        <f>I25+I26+I27</f>
        <v>3</v>
      </c>
      <c r="J13" s="26">
        <f t="shared" si="0"/>
        <v>-12.928292252969491</v>
      </c>
      <c r="K13" s="35">
        <v>5.9669041167551482</v>
      </c>
      <c r="L13" s="35">
        <v>18.895196369724641</v>
      </c>
      <c r="M13" s="20">
        <f t="shared" ref="M13:U13" si="5">M25+M26+M27</f>
        <v>0</v>
      </c>
      <c r="N13" s="20">
        <f t="shared" si="5"/>
        <v>47</v>
      </c>
      <c r="O13" s="20">
        <f t="shared" si="5"/>
        <v>-10</v>
      </c>
      <c r="P13" s="20">
        <f t="shared" si="5"/>
        <v>23</v>
      </c>
      <c r="Q13" s="20">
        <f t="shared" si="5"/>
        <v>24</v>
      </c>
      <c r="R13" s="20">
        <f t="shared" si="5"/>
        <v>47</v>
      </c>
      <c r="S13" s="20">
        <f t="shared" si="5"/>
        <v>-2</v>
      </c>
      <c r="T13" s="20">
        <f t="shared" si="5"/>
        <v>11</v>
      </c>
      <c r="U13" s="20">
        <f t="shared" si="5"/>
        <v>36</v>
      </c>
      <c r="V13" s="26">
        <v>0</v>
      </c>
    </row>
    <row r="14" spans="1:22" ht="18.75" customHeight="1" x14ac:dyDescent="0.2">
      <c r="A14" s="4" t="s">
        <v>24</v>
      </c>
      <c r="B14" s="20">
        <f>B28+B29+B30+B31</f>
        <v>-37</v>
      </c>
      <c r="C14" s="20">
        <f>C28+C29+C30+C31</f>
        <v>-58</v>
      </c>
      <c r="D14" s="20">
        <f>D28+D29+D30+D31</f>
        <v>-3</v>
      </c>
      <c r="E14" s="20">
        <f>E28+E29+E30+E31</f>
        <v>-37</v>
      </c>
      <c r="F14" s="20">
        <f>F28+F29+F30+F31</f>
        <v>23</v>
      </c>
      <c r="G14" s="20">
        <f>G28+G29+G30+G31</f>
        <v>-14</v>
      </c>
      <c r="H14" s="20">
        <f>H28+H29+H30+H31</f>
        <v>60</v>
      </c>
      <c r="I14" s="20">
        <f>I28+I29+I30+I31</f>
        <v>-3</v>
      </c>
      <c r="J14" s="26">
        <f t="shared" si="0"/>
        <v>-8.5689449506357711</v>
      </c>
      <c r="K14" s="35">
        <v>5.3266414558006145</v>
      </c>
      <c r="L14" s="35">
        <v>13.895586406436387</v>
      </c>
      <c r="M14" s="20">
        <f t="shared" ref="M14:U14" si="6">M28+M29+M30+M31</f>
        <v>0</v>
      </c>
      <c r="N14" s="20">
        <f t="shared" si="6"/>
        <v>97</v>
      </c>
      <c r="O14" s="20">
        <f t="shared" si="6"/>
        <v>-1</v>
      </c>
      <c r="P14" s="20">
        <f t="shared" si="6"/>
        <v>41</v>
      </c>
      <c r="Q14" s="20">
        <f t="shared" si="6"/>
        <v>56</v>
      </c>
      <c r="R14" s="20">
        <f t="shared" si="6"/>
        <v>97</v>
      </c>
      <c r="S14" s="20">
        <f t="shared" si="6"/>
        <v>-9</v>
      </c>
      <c r="T14" s="20">
        <f t="shared" si="6"/>
        <v>38</v>
      </c>
      <c r="U14" s="20">
        <f t="shared" si="6"/>
        <v>59</v>
      </c>
      <c r="V14" s="26">
        <v>0</v>
      </c>
    </row>
    <row r="15" spans="1:22" ht="18.75" customHeight="1" x14ac:dyDescent="0.2">
      <c r="A15" s="4" t="s">
        <v>23</v>
      </c>
      <c r="B15" s="20">
        <f>B32+B33+B34+B35</f>
        <v>-58</v>
      </c>
      <c r="C15" s="20">
        <f>C32+C33+C34+C35</f>
        <v>-44</v>
      </c>
      <c r="D15" s="20">
        <f>D32+D33+D34+D35</f>
        <v>-11</v>
      </c>
      <c r="E15" s="20">
        <f>E32+E33+E34+E35</f>
        <v>-41</v>
      </c>
      <c r="F15" s="20">
        <f>F32+F33+F34+F35</f>
        <v>16</v>
      </c>
      <c r="G15" s="20">
        <f>G32+G33+G34+G35</f>
        <v>3</v>
      </c>
      <c r="H15" s="20">
        <f>H32+H33+H34+H35</f>
        <v>57</v>
      </c>
      <c r="I15" s="22">
        <f>I32+I33+I34+I35</f>
        <v>-6</v>
      </c>
      <c r="J15" s="26">
        <f>K15-L15</f>
        <v>-12.551466043105247</v>
      </c>
      <c r="K15" s="35">
        <v>4.8981330899922924</v>
      </c>
      <c r="L15" s="35">
        <v>17.449599133097539</v>
      </c>
      <c r="M15" s="22">
        <f t="shared" ref="M15:U15" si="7">M32+M33+M34+M35</f>
        <v>-17</v>
      </c>
      <c r="N15" s="20">
        <f t="shared" si="7"/>
        <v>70</v>
      </c>
      <c r="O15" s="20">
        <f t="shared" si="7"/>
        <v>-44</v>
      </c>
      <c r="P15" s="20">
        <f t="shared" si="7"/>
        <v>35</v>
      </c>
      <c r="Q15" s="20">
        <f t="shared" si="7"/>
        <v>35</v>
      </c>
      <c r="R15" s="20">
        <f>R32+R33+R34+R35</f>
        <v>87</v>
      </c>
      <c r="S15" s="20">
        <f t="shared" si="7"/>
        <v>-24</v>
      </c>
      <c r="T15" s="20">
        <f t="shared" si="7"/>
        <v>45</v>
      </c>
      <c r="U15" s="20">
        <f t="shared" si="7"/>
        <v>42</v>
      </c>
      <c r="V15" s="26">
        <v>-5.204266408116812</v>
      </c>
    </row>
    <row r="16" spans="1:22" ht="18.75" customHeight="1" x14ac:dyDescent="0.2">
      <c r="A16" s="2" t="s">
        <v>22</v>
      </c>
      <c r="B16" s="19">
        <f>B36+B37+B38</f>
        <v>-26</v>
      </c>
      <c r="C16" s="19">
        <f>C36+C37+C38</f>
        <v>0</v>
      </c>
      <c r="D16" s="19">
        <f>D36+D37+D38</f>
        <v>-24</v>
      </c>
      <c r="E16" s="19">
        <f>E36+E37+E38</f>
        <v>-22</v>
      </c>
      <c r="F16" s="19">
        <f>F36+F37+F38</f>
        <v>3</v>
      </c>
      <c r="G16" s="19">
        <f>G36+G37+G38</f>
        <v>-3</v>
      </c>
      <c r="H16" s="19">
        <f>H36+H37+H38</f>
        <v>25</v>
      </c>
      <c r="I16" s="19">
        <f>I36+I37+I38</f>
        <v>11</v>
      </c>
      <c r="J16" s="27">
        <f t="shared" si="0"/>
        <v>-28.71436182956613</v>
      </c>
      <c r="K16" s="34">
        <v>3.9155947949408367</v>
      </c>
      <c r="L16" s="34">
        <v>32.629956624506967</v>
      </c>
      <c r="M16" s="19">
        <f t="shared" ref="M16:U16" si="8">M36+M37+M38</f>
        <v>-4</v>
      </c>
      <c r="N16" s="19">
        <f t="shared" si="8"/>
        <v>10</v>
      </c>
      <c r="O16" s="19">
        <f t="shared" si="8"/>
        <v>-9</v>
      </c>
      <c r="P16" s="19">
        <f t="shared" si="8"/>
        <v>7</v>
      </c>
      <c r="Q16" s="19">
        <f t="shared" si="8"/>
        <v>3</v>
      </c>
      <c r="R16" s="19">
        <f t="shared" si="8"/>
        <v>14</v>
      </c>
      <c r="S16" s="19">
        <f t="shared" si="8"/>
        <v>1</v>
      </c>
      <c r="T16" s="19">
        <f t="shared" si="8"/>
        <v>6</v>
      </c>
      <c r="U16" s="19">
        <f t="shared" si="8"/>
        <v>8</v>
      </c>
      <c r="V16" s="30">
        <v>-5.2207930599211156</v>
      </c>
    </row>
    <row r="17" spans="1:22" ht="18.75" customHeight="1" x14ac:dyDescent="0.2">
      <c r="A17" s="6" t="s">
        <v>21</v>
      </c>
      <c r="B17" s="18">
        <f>B12+B13+B20</f>
        <v>-68</v>
      </c>
      <c r="C17" s="18">
        <f>C12+C13+C20</f>
        <v>5</v>
      </c>
      <c r="D17" s="18">
        <f>D12+D13+D20</f>
        <v>-13</v>
      </c>
      <c r="E17" s="18">
        <f>E12+E13+E20</f>
        <v>-141</v>
      </c>
      <c r="F17" s="18">
        <f>F12+F13+F20</f>
        <v>108</v>
      </c>
      <c r="G17" s="18">
        <f>G12+G13+G20</f>
        <v>-24</v>
      </c>
      <c r="H17" s="18">
        <f>H12+H13+H20</f>
        <v>249</v>
      </c>
      <c r="I17" s="18">
        <f>I12+I13+I20</f>
        <v>8</v>
      </c>
      <c r="J17" s="25">
        <f t="shared" si="0"/>
        <v>-7.5911132718295606</v>
      </c>
      <c r="K17" s="33">
        <v>5.8144697401247667</v>
      </c>
      <c r="L17" s="33">
        <v>13.405583011954327</v>
      </c>
      <c r="M17" s="18">
        <f t="shared" ref="M17:U17" si="9">M12+M13+M20</f>
        <v>73</v>
      </c>
      <c r="N17" s="18">
        <f t="shared" si="9"/>
        <v>428</v>
      </c>
      <c r="O17" s="18">
        <f t="shared" si="9"/>
        <v>-1</v>
      </c>
      <c r="P17" s="18">
        <f t="shared" si="9"/>
        <v>295</v>
      </c>
      <c r="Q17" s="18">
        <f t="shared" si="9"/>
        <v>133</v>
      </c>
      <c r="R17" s="18">
        <f t="shared" si="9"/>
        <v>355</v>
      </c>
      <c r="S17" s="18">
        <f t="shared" si="9"/>
        <v>-20</v>
      </c>
      <c r="T17" s="18">
        <f t="shared" si="9"/>
        <v>236</v>
      </c>
      <c r="U17" s="18">
        <f t="shared" si="9"/>
        <v>119</v>
      </c>
      <c r="V17" s="25">
        <v>3.9301508428621119</v>
      </c>
    </row>
    <row r="18" spans="1:22" ht="18.75" customHeight="1" x14ac:dyDescent="0.2">
      <c r="A18" s="4" t="s">
        <v>20</v>
      </c>
      <c r="B18" s="20">
        <f>B14+B22</f>
        <v>-85</v>
      </c>
      <c r="C18" s="20">
        <f>C14+C22</f>
        <v>-42</v>
      </c>
      <c r="D18" s="20">
        <f>D14+D22</f>
        <v>-1</v>
      </c>
      <c r="E18" s="20">
        <f>E14+E22</f>
        <v>-77</v>
      </c>
      <c r="F18" s="20">
        <f>F14+F22</f>
        <v>48</v>
      </c>
      <c r="G18" s="20">
        <f>G14+G22</f>
        <v>-17</v>
      </c>
      <c r="H18" s="20">
        <f>H14+H22</f>
        <v>125</v>
      </c>
      <c r="I18" s="20">
        <f>I14+I22</f>
        <v>11</v>
      </c>
      <c r="J18" s="26">
        <f t="shared" si="0"/>
        <v>-9.492036719879037</v>
      </c>
      <c r="K18" s="35">
        <v>5.9171137994051133</v>
      </c>
      <c r="L18" s="35">
        <v>15.40915051928415</v>
      </c>
      <c r="M18" s="20">
        <f t="shared" ref="M18:U18" si="10">M14+M22</f>
        <v>-8</v>
      </c>
      <c r="N18" s="20">
        <f t="shared" si="10"/>
        <v>186</v>
      </c>
      <c r="O18" s="20">
        <f t="shared" si="10"/>
        <v>-8</v>
      </c>
      <c r="P18" s="20">
        <f t="shared" si="10"/>
        <v>92</v>
      </c>
      <c r="Q18" s="20">
        <f t="shared" si="10"/>
        <v>94</v>
      </c>
      <c r="R18" s="20">
        <f t="shared" si="10"/>
        <v>194</v>
      </c>
      <c r="S18" s="20">
        <f t="shared" si="10"/>
        <v>-35</v>
      </c>
      <c r="T18" s="20">
        <f t="shared" si="10"/>
        <v>89</v>
      </c>
      <c r="U18" s="20">
        <f t="shared" si="10"/>
        <v>105</v>
      </c>
      <c r="V18" s="26">
        <v>-0.98618563323418584</v>
      </c>
    </row>
    <row r="19" spans="1:22" ht="18.75" customHeight="1" x14ac:dyDescent="0.2">
      <c r="A19" s="2" t="s">
        <v>19</v>
      </c>
      <c r="B19" s="19">
        <f>B15+B16+B21+B23</f>
        <v>-224</v>
      </c>
      <c r="C19" s="19">
        <f>C15+C16+C21+C23</f>
        <v>-377</v>
      </c>
      <c r="D19" s="19">
        <f>D15+D16+D21+D23</f>
        <v>-235</v>
      </c>
      <c r="E19" s="19">
        <f>E15+E16+E21+E23</f>
        <v>-173</v>
      </c>
      <c r="F19" s="19">
        <f>F15+F16+F21+F23</f>
        <v>124</v>
      </c>
      <c r="G19" s="19">
        <f>G15+G16+G21+G23</f>
        <v>-3</v>
      </c>
      <c r="H19" s="19">
        <f>H15+H16+H21+H23</f>
        <v>297</v>
      </c>
      <c r="I19" s="21">
        <f>I15+I16+I21+I23</f>
        <v>6</v>
      </c>
      <c r="J19" s="27">
        <f t="shared" si="0"/>
        <v>-9.0675950474804772</v>
      </c>
      <c r="K19" s="34">
        <v>6.4993166814310959</v>
      </c>
      <c r="L19" s="34">
        <v>15.566911728911574</v>
      </c>
      <c r="M19" s="21">
        <f t="shared" ref="M19:U19" si="11">M15+M16+M21+M23</f>
        <v>-51</v>
      </c>
      <c r="N19" s="21">
        <f>N15+N16+N21+N23</f>
        <v>429</v>
      </c>
      <c r="O19" s="19">
        <f t="shared" si="11"/>
        <v>-255</v>
      </c>
      <c r="P19" s="19">
        <f t="shared" si="11"/>
        <v>288</v>
      </c>
      <c r="Q19" s="19">
        <f t="shared" si="11"/>
        <v>141</v>
      </c>
      <c r="R19" s="19">
        <f t="shared" si="11"/>
        <v>480</v>
      </c>
      <c r="S19" s="19">
        <f t="shared" si="11"/>
        <v>-29</v>
      </c>
      <c r="T19" s="19">
        <f t="shared" si="11"/>
        <v>336</v>
      </c>
      <c r="U19" s="19">
        <f t="shared" si="11"/>
        <v>144</v>
      </c>
      <c r="V19" s="30">
        <v>-2.6731060544595664</v>
      </c>
    </row>
    <row r="20" spans="1:22" ht="18.75" customHeight="1" x14ac:dyDescent="0.2">
      <c r="A20" s="5" t="s">
        <v>18</v>
      </c>
      <c r="B20" s="18">
        <f>E20+M20</f>
        <v>-43</v>
      </c>
      <c r="C20" s="18">
        <v>-15</v>
      </c>
      <c r="D20" s="18">
        <f>G20-I20+O20-S20</f>
        <v>-21</v>
      </c>
      <c r="E20" s="18">
        <f>F20-H20</f>
        <v>-106</v>
      </c>
      <c r="F20" s="18">
        <v>91</v>
      </c>
      <c r="G20" s="18">
        <v>-23</v>
      </c>
      <c r="H20" s="18">
        <v>197</v>
      </c>
      <c r="I20" s="18">
        <v>12</v>
      </c>
      <c r="J20" s="25">
        <f>K20-L20</f>
        <v>-6.7608396232382759</v>
      </c>
      <c r="K20" s="33">
        <v>5.8041170350441806</v>
      </c>
      <c r="L20" s="33">
        <v>12.564956658282457</v>
      </c>
      <c r="M20" s="18">
        <f>N20-R20</f>
        <v>63</v>
      </c>
      <c r="N20" s="18">
        <f>P20+Q20</f>
        <v>350</v>
      </c>
      <c r="O20" s="22">
        <v>-5</v>
      </c>
      <c r="P20" s="22">
        <v>259</v>
      </c>
      <c r="Q20" s="22">
        <v>91</v>
      </c>
      <c r="R20" s="22">
        <f>SUM(T20:U20)</f>
        <v>287</v>
      </c>
      <c r="S20" s="22">
        <v>-19</v>
      </c>
      <c r="T20" s="22">
        <v>218</v>
      </c>
      <c r="U20" s="22">
        <v>69</v>
      </c>
      <c r="V20" s="29">
        <v>4.0182348704152027</v>
      </c>
    </row>
    <row r="21" spans="1:22" ht="18.75" customHeight="1" x14ac:dyDescent="0.2">
      <c r="A21" s="3" t="s">
        <v>17</v>
      </c>
      <c r="B21" s="20">
        <f t="shared" ref="B21:B38" si="12">E21+M21</f>
        <v>-113</v>
      </c>
      <c r="C21" s="20">
        <v>-268</v>
      </c>
      <c r="D21" s="20">
        <f t="shared" ref="D21:D38" si="13">G21-I21+O21-S21</f>
        <v>-188</v>
      </c>
      <c r="E21" s="20">
        <f t="shared" ref="E21:E38" si="14">F21-H21</f>
        <v>-70</v>
      </c>
      <c r="F21" s="20">
        <v>94</v>
      </c>
      <c r="G21" s="20">
        <v>5</v>
      </c>
      <c r="H21" s="20">
        <v>164</v>
      </c>
      <c r="I21" s="20">
        <v>-4</v>
      </c>
      <c r="J21" s="26">
        <f t="shared" ref="J21:J38" si="15">K21-L21</f>
        <v>-5.6713426942673495</v>
      </c>
      <c r="K21" s="35">
        <v>7.6158030465875823</v>
      </c>
      <c r="L21" s="35">
        <v>13.287145740854932</v>
      </c>
      <c r="M21" s="20">
        <f t="shared" ref="M21:M38" si="16">N21-R21</f>
        <v>-43</v>
      </c>
      <c r="N21" s="20">
        <f t="shared" ref="N21:N38" si="17">P21+Q21</f>
        <v>268</v>
      </c>
      <c r="O21" s="20">
        <v>-171</v>
      </c>
      <c r="P21" s="20">
        <v>179</v>
      </c>
      <c r="Q21" s="20">
        <v>89</v>
      </c>
      <c r="R21" s="20">
        <f t="shared" ref="R21:R38" si="18">SUM(T21:U21)</f>
        <v>311</v>
      </c>
      <c r="S21" s="20">
        <v>26</v>
      </c>
      <c r="T21" s="20">
        <v>236</v>
      </c>
      <c r="U21" s="20">
        <v>75</v>
      </c>
      <c r="V21" s="26">
        <v>-3.4838247979070864</v>
      </c>
    </row>
    <row r="22" spans="1:22" ht="18.75" customHeight="1" x14ac:dyDescent="0.2">
      <c r="A22" s="3" t="s">
        <v>16</v>
      </c>
      <c r="B22" s="20">
        <f t="shared" si="12"/>
        <v>-48</v>
      </c>
      <c r="C22" s="20">
        <v>16</v>
      </c>
      <c r="D22" s="20">
        <f t="shared" si="13"/>
        <v>2</v>
      </c>
      <c r="E22" s="20">
        <f t="shared" si="14"/>
        <v>-40</v>
      </c>
      <c r="F22" s="20">
        <v>25</v>
      </c>
      <c r="G22" s="20">
        <v>-3</v>
      </c>
      <c r="H22" s="20">
        <v>65</v>
      </c>
      <c r="I22" s="20">
        <v>14</v>
      </c>
      <c r="J22" s="26">
        <f t="shared" si="15"/>
        <v>-10.542559083461684</v>
      </c>
      <c r="K22" s="35">
        <v>6.5890994271635517</v>
      </c>
      <c r="L22" s="35">
        <v>17.131658510625236</v>
      </c>
      <c r="M22" s="20">
        <f t="shared" si="16"/>
        <v>-8</v>
      </c>
      <c r="N22" s="20">
        <f t="shared" si="17"/>
        <v>89</v>
      </c>
      <c r="O22" s="20">
        <v>-7</v>
      </c>
      <c r="P22" s="20">
        <v>51</v>
      </c>
      <c r="Q22" s="20">
        <v>38</v>
      </c>
      <c r="R22" s="20">
        <f t="shared" si="18"/>
        <v>97</v>
      </c>
      <c r="S22" s="20">
        <v>-26</v>
      </c>
      <c r="T22" s="20">
        <v>51</v>
      </c>
      <c r="U22" s="20">
        <v>46</v>
      </c>
      <c r="V22" s="26">
        <v>-2.1085118166923316</v>
      </c>
    </row>
    <row r="23" spans="1:22" ht="18.75" customHeight="1" x14ac:dyDescent="0.2">
      <c r="A23" s="1" t="s">
        <v>15</v>
      </c>
      <c r="B23" s="19">
        <f t="shared" si="12"/>
        <v>-27</v>
      </c>
      <c r="C23" s="19">
        <v>-65</v>
      </c>
      <c r="D23" s="19">
        <f t="shared" si="13"/>
        <v>-12</v>
      </c>
      <c r="E23" s="19">
        <f t="shared" si="14"/>
        <v>-40</v>
      </c>
      <c r="F23" s="19">
        <v>11</v>
      </c>
      <c r="G23" s="19">
        <v>-8</v>
      </c>
      <c r="H23" s="19">
        <v>51</v>
      </c>
      <c r="I23" s="21">
        <v>5</v>
      </c>
      <c r="J23" s="27">
        <f t="shared" si="15"/>
        <v>-14.79588269094543</v>
      </c>
      <c r="K23" s="34">
        <v>4.0688677400099929</v>
      </c>
      <c r="L23" s="34">
        <v>18.864750430955421</v>
      </c>
      <c r="M23" s="21">
        <f t="shared" si="16"/>
        <v>13</v>
      </c>
      <c r="N23" s="21">
        <f t="shared" si="17"/>
        <v>81</v>
      </c>
      <c r="O23" s="19">
        <v>-31</v>
      </c>
      <c r="P23" s="19">
        <v>67</v>
      </c>
      <c r="Q23" s="19">
        <v>14</v>
      </c>
      <c r="R23" s="19">
        <f t="shared" si="18"/>
        <v>68</v>
      </c>
      <c r="S23" s="19">
        <v>-32</v>
      </c>
      <c r="T23" s="19">
        <v>49</v>
      </c>
      <c r="U23" s="19">
        <v>19</v>
      </c>
      <c r="V23" s="31">
        <v>4.8086618745572594</v>
      </c>
    </row>
    <row r="24" spans="1:22" ht="18.75" customHeight="1" x14ac:dyDescent="0.2">
      <c r="A24" s="7" t="s">
        <v>14</v>
      </c>
      <c r="B24" s="17">
        <f t="shared" si="12"/>
        <v>1</v>
      </c>
      <c r="C24" s="17">
        <v>17</v>
      </c>
      <c r="D24" s="18">
        <f t="shared" si="13"/>
        <v>20</v>
      </c>
      <c r="E24" s="18">
        <f t="shared" si="14"/>
        <v>-9</v>
      </c>
      <c r="F24" s="17">
        <v>5</v>
      </c>
      <c r="G24" s="17">
        <v>0</v>
      </c>
      <c r="H24" s="17">
        <v>14</v>
      </c>
      <c r="I24" s="23">
        <v>-7</v>
      </c>
      <c r="J24" s="28">
        <f t="shared" si="15"/>
        <v>-10.172577703319945</v>
      </c>
      <c r="K24" s="32">
        <v>5.651432057399969</v>
      </c>
      <c r="L24" s="32">
        <v>15.824009760719914</v>
      </c>
      <c r="M24" s="18">
        <f t="shared" si="16"/>
        <v>10</v>
      </c>
      <c r="N24" s="17">
        <f t="shared" si="17"/>
        <v>31</v>
      </c>
      <c r="O24" s="17">
        <v>14</v>
      </c>
      <c r="P24" s="17">
        <v>13</v>
      </c>
      <c r="Q24" s="17">
        <v>18</v>
      </c>
      <c r="R24" s="17">
        <f t="shared" si="18"/>
        <v>21</v>
      </c>
      <c r="S24" s="17">
        <v>1</v>
      </c>
      <c r="T24" s="17">
        <v>7</v>
      </c>
      <c r="U24" s="17">
        <v>14</v>
      </c>
      <c r="V24" s="28">
        <v>11.302864114799942</v>
      </c>
    </row>
    <row r="25" spans="1:22" ht="18.75" customHeight="1" x14ac:dyDescent="0.2">
      <c r="A25" s="5" t="s">
        <v>13</v>
      </c>
      <c r="B25" s="18">
        <f t="shared" si="12"/>
        <v>-6</v>
      </c>
      <c r="C25" s="18">
        <v>5</v>
      </c>
      <c r="D25" s="18">
        <f t="shared" si="13"/>
        <v>-5</v>
      </c>
      <c r="E25" s="18">
        <f t="shared" si="14"/>
        <v>-6</v>
      </c>
      <c r="F25" s="18">
        <v>0</v>
      </c>
      <c r="G25" s="18">
        <v>-1</v>
      </c>
      <c r="H25" s="18">
        <v>6</v>
      </c>
      <c r="I25" s="18">
        <v>1</v>
      </c>
      <c r="J25" s="25">
        <f t="shared" si="15"/>
        <v>-27.297202971531135</v>
      </c>
      <c r="K25" s="33">
        <v>0</v>
      </c>
      <c r="L25" s="33">
        <v>27.297202971531135</v>
      </c>
      <c r="M25" s="18">
        <f t="shared" si="16"/>
        <v>0</v>
      </c>
      <c r="N25" s="18">
        <f t="shared" si="17"/>
        <v>6</v>
      </c>
      <c r="O25" s="18">
        <v>0</v>
      </c>
      <c r="P25" s="18">
        <v>0</v>
      </c>
      <c r="Q25" s="18">
        <v>6</v>
      </c>
      <c r="R25" s="18">
        <f t="shared" si="18"/>
        <v>6</v>
      </c>
      <c r="S25" s="18">
        <v>3</v>
      </c>
      <c r="T25" s="18">
        <v>1</v>
      </c>
      <c r="U25" s="18">
        <v>5</v>
      </c>
      <c r="V25" s="29">
        <v>0</v>
      </c>
    </row>
    <row r="26" spans="1:22" ht="18.75" customHeight="1" x14ac:dyDescent="0.2">
      <c r="A26" s="3" t="s">
        <v>12</v>
      </c>
      <c r="B26" s="20">
        <f t="shared" si="12"/>
        <v>4</v>
      </c>
      <c r="C26" s="20">
        <v>7</v>
      </c>
      <c r="D26" s="20">
        <f t="shared" si="13"/>
        <v>3</v>
      </c>
      <c r="E26" s="20">
        <f t="shared" si="14"/>
        <v>-9</v>
      </c>
      <c r="F26" s="20">
        <v>4</v>
      </c>
      <c r="G26" s="20">
        <v>2</v>
      </c>
      <c r="H26" s="20">
        <v>13</v>
      </c>
      <c r="I26" s="20">
        <v>5</v>
      </c>
      <c r="J26" s="26">
        <f t="shared" si="15"/>
        <v>-17.67012538527328</v>
      </c>
      <c r="K26" s="35">
        <v>7.8533890601214589</v>
      </c>
      <c r="L26" s="35">
        <v>25.523514445394738</v>
      </c>
      <c r="M26" s="20">
        <f t="shared" si="16"/>
        <v>13</v>
      </c>
      <c r="N26" s="20">
        <f t="shared" si="17"/>
        <v>21</v>
      </c>
      <c r="O26" s="20">
        <v>0</v>
      </c>
      <c r="P26" s="20">
        <v>18</v>
      </c>
      <c r="Q26" s="20">
        <v>3</v>
      </c>
      <c r="R26" s="20">
        <f t="shared" si="18"/>
        <v>8</v>
      </c>
      <c r="S26" s="20">
        <v>-6</v>
      </c>
      <c r="T26" s="20">
        <v>2</v>
      </c>
      <c r="U26" s="20">
        <v>6</v>
      </c>
      <c r="V26" s="26">
        <v>25.523514445394738</v>
      </c>
    </row>
    <row r="27" spans="1:22" ht="18.75" customHeight="1" x14ac:dyDescent="0.2">
      <c r="A27" s="1" t="s">
        <v>11</v>
      </c>
      <c r="B27" s="19">
        <f t="shared" si="12"/>
        <v>-24</v>
      </c>
      <c r="C27" s="19">
        <v>-9</v>
      </c>
      <c r="D27" s="19">
        <f t="shared" si="13"/>
        <v>-10</v>
      </c>
      <c r="E27" s="19">
        <f t="shared" si="14"/>
        <v>-11</v>
      </c>
      <c r="F27" s="19">
        <v>8</v>
      </c>
      <c r="G27" s="19">
        <v>-2</v>
      </c>
      <c r="H27" s="21">
        <v>19</v>
      </c>
      <c r="I27" s="21">
        <v>-3</v>
      </c>
      <c r="J27" s="27">
        <f t="shared" si="15"/>
        <v>-8.5806366127108831</v>
      </c>
      <c r="K27" s="34">
        <v>6.2404629910624596</v>
      </c>
      <c r="L27" s="34">
        <v>14.821099603773343</v>
      </c>
      <c r="M27" s="21">
        <f t="shared" si="16"/>
        <v>-13</v>
      </c>
      <c r="N27" s="21">
        <f t="shared" si="17"/>
        <v>20</v>
      </c>
      <c r="O27" s="24">
        <v>-10</v>
      </c>
      <c r="P27" s="24">
        <v>5</v>
      </c>
      <c r="Q27" s="24">
        <v>15</v>
      </c>
      <c r="R27" s="24">
        <f t="shared" si="18"/>
        <v>33</v>
      </c>
      <c r="S27" s="24">
        <v>1</v>
      </c>
      <c r="T27" s="24">
        <v>8</v>
      </c>
      <c r="U27" s="24">
        <v>25</v>
      </c>
      <c r="V27" s="31">
        <v>-10.140752360476496</v>
      </c>
    </row>
    <row r="28" spans="1:22" ht="18.75" customHeight="1" x14ac:dyDescent="0.2">
      <c r="A28" s="5" t="s">
        <v>10</v>
      </c>
      <c r="B28" s="18">
        <f t="shared" si="12"/>
        <v>-10</v>
      </c>
      <c r="C28" s="18">
        <v>-24</v>
      </c>
      <c r="D28" s="18">
        <f t="shared" si="13"/>
        <v>-7</v>
      </c>
      <c r="E28" s="18">
        <f>F28-H28</f>
        <v>-4</v>
      </c>
      <c r="F28" s="18">
        <v>2</v>
      </c>
      <c r="G28" s="18">
        <v>0</v>
      </c>
      <c r="H28" s="18">
        <v>6</v>
      </c>
      <c r="I28" s="18">
        <v>0</v>
      </c>
      <c r="J28" s="25">
        <f t="shared" si="15"/>
        <v>-8.2510115966272561</v>
      </c>
      <c r="K28" s="33">
        <v>4.125505798313629</v>
      </c>
      <c r="L28" s="33">
        <v>12.376517394940885</v>
      </c>
      <c r="M28" s="18">
        <f t="shared" si="16"/>
        <v>-6</v>
      </c>
      <c r="N28" s="18">
        <f t="shared" si="17"/>
        <v>5</v>
      </c>
      <c r="O28" s="18">
        <v>-7</v>
      </c>
      <c r="P28" s="18">
        <v>2</v>
      </c>
      <c r="Q28" s="18">
        <v>3</v>
      </c>
      <c r="R28" s="18">
        <f t="shared" si="18"/>
        <v>11</v>
      </c>
      <c r="S28" s="18">
        <v>0</v>
      </c>
      <c r="T28" s="18">
        <v>8</v>
      </c>
      <c r="U28" s="18">
        <v>3</v>
      </c>
      <c r="V28" s="25">
        <v>-12.37651739494089</v>
      </c>
    </row>
    <row r="29" spans="1:22" ht="18.75" customHeight="1" x14ac:dyDescent="0.2">
      <c r="A29" s="3" t="s">
        <v>9</v>
      </c>
      <c r="B29" s="20">
        <f t="shared" si="12"/>
        <v>-8</v>
      </c>
      <c r="C29" s="20">
        <v>-16</v>
      </c>
      <c r="D29" s="20">
        <f t="shared" si="13"/>
        <v>-3</v>
      </c>
      <c r="E29" s="20">
        <f t="shared" si="14"/>
        <v>-14</v>
      </c>
      <c r="F29" s="20">
        <v>5</v>
      </c>
      <c r="G29" s="20">
        <v>-9</v>
      </c>
      <c r="H29" s="20">
        <v>19</v>
      </c>
      <c r="I29" s="20">
        <v>-6</v>
      </c>
      <c r="J29" s="26">
        <f t="shared" si="15"/>
        <v>-10.494601749374125</v>
      </c>
      <c r="K29" s="35">
        <v>3.7480720533479008</v>
      </c>
      <c r="L29" s="35">
        <v>14.242673802722026</v>
      </c>
      <c r="M29" s="22">
        <f t="shared" si="16"/>
        <v>6</v>
      </c>
      <c r="N29" s="22">
        <f t="shared" si="17"/>
        <v>38</v>
      </c>
      <c r="O29" s="20">
        <v>2</v>
      </c>
      <c r="P29" s="20">
        <v>10</v>
      </c>
      <c r="Q29" s="20">
        <v>28</v>
      </c>
      <c r="R29" s="20">
        <f t="shared" si="18"/>
        <v>32</v>
      </c>
      <c r="S29" s="20">
        <v>2</v>
      </c>
      <c r="T29" s="20">
        <v>9</v>
      </c>
      <c r="U29" s="20">
        <v>23</v>
      </c>
      <c r="V29" s="26">
        <v>4.4976864640174874</v>
      </c>
    </row>
    <row r="30" spans="1:22" ht="18.75" customHeight="1" x14ac:dyDescent="0.2">
      <c r="A30" s="3" t="s">
        <v>8</v>
      </c>
      <c r="B30" s="20">
        <f t="shared" si="12"/>
        <v>-8</v>
      </c>
      <c r="C30" s="20">
        <v>-14</v>
      </c>
      <c r="D30" s="20">
        <f t="shared" si="13"/>
        <v>9</v>
      </c>
      <c r="E30" s="20">
        <f t="shared" si="14"/>
        <v>-9</v>
      </c>
      <c r="F30" s="20">
        <v>10</v>
      </c>
      <c r="G30" s="20">
        <v>0</v>
      </c>
      <c r="H30" s="20">
        <v>19</v>
      </c>
      <c r="I30" s="20">
        <v>3</v>
      </c>
      <c r="J30" s="29">
        <f t="shared" si="15"/>
        <v>-6.8159607599848133</v>
      </c>
      <c r="K30" s="36">
        <v>7.5732897333164573</v>
      </c>
      <c r="L30" s="36">
        <v>14.389250493301271</v>
      </c>
      <c r="M30" s="20">
        <f t="shared" si="16"/>
        <v>1</v>
      </c>
      <c r="N30" s="20">
        <f t="shared" si="17"/>
        <v>36</v>
      </c>
      <c r="O30" s="20">
        <v>10</v>
      </c>
      <c r="P30" s="20">
        <v>22</v>
      </c>
      <c r="Q30" s="20">
        <v>14</v>
      </c>
      <c r="R30" s="20">
        <f t="shared" si="18"/>
        <v>35</v>
      </c>
      <c r="S30" s="20">
        <v>-2</v>
      </c>
      <c r="T30" s="20">
        <v>11</v>
      </c>
      <c r="U30" s="20">
        <v>24</v>
      </c>
      <c r="V30" s="26">
        <v>0.75732897333164573</v>
      </c>
    </row>
    <row r="31" spans="1:22" ht="18.75" customHeight="1" x14ac:dyDescent="0.2">
      <c r="A31" s="1" t="s">
        <v>7</v>
      </c>
      <c r="B31" s="19">
        <f t="shared" si="12"/>
        <v>-11</v>
      </c>
      <c r="C31" s="19">
        <v>-4</v>
      </c>
      <c r="D31" s="19">
        <f t="shared" si="13"/>
        <v>-2</v>
      </c>
      <c r="E31" s="19">
        <f t="shared" si="14"/>
        <v>-10</v>
      </c>
      <c r="F31" s="19">
        <v>6</v>
      </c>
      <c r="G31" s="19">
        <v>-5</v>
      </c>
      <c r="H31" s="19">
        <v>16</v>
      </c>
      <c r="I31" s="21">
        <v>0</v>
      </c>
      <c r="J31" s="27">
        <f t="shared" si="15"/>
        <v>-8.484070866397964</v>
      </c>
      <c r="K31" s="34">
        <v>5.0904425198387795</v>
      </c>
      <c r="L31" s="34">
        <v>13.574513386236744</v>
      </c>
      <c r="M31" s="19">
        <f t="shared" si="16"/>
        <v>-1</v>
      </c>
      <c r="N31" s="19">
        <f t="shared" si="17"/>
        <v>18</v>
      </c>
      <c r="O31" s="19">
        <v>-6</v>
      </c>
      <c r="P31" s="19">
        <v>7</v>
      </c>
      <c r="Q31" s="19">
        <v>11</v>
      </c>
      <c r="R31" s="19">
        <f t="shared" si="18"/>
        <v>19</v>
      </c>
      <c r="S31" s="19">
        <v>-9</v>
      </c>
      <c r="T31" s="19">
        <v>10</v>
      </c>
      <c r="U31" s="19">
        <v>9</v>
      </c>
      <c r="V31" s="30">
        <v>-0.84840708663979747</v>
      </c>
    </row>
    <row r="32" spans="1:22" ht="18.75" customHeight="1" x14ac:dyDescent="0.2">
      <c r="A32" s="5" t="s">
        <v>6</v>
      </c>
      <c r="B32" s="18">
        <f t="shared" si="12"/>
        <v>8</v>
      </c>
      <c r="C32" s="18">
        <v>-5</v>
      </c>
      <c r="D32" s="18">
        <f t="shared" si="13"/>
        <v>6</v>
      </c>
      <c r="E32" s="18">
        <f t="shared" si="14"/>
        <v>-1</v>
      </c>
      <c r="F32" s="18">
        <v>2</v>
      </c>
      <c r="G32" s="18">
        <v>-2</v>
      </c>
      <c r="H32" s="18">
        <v>3</v>
      </c>
      <c r="I32" s="18">
        <v>-3</v>
      </c>
      <c r="J32" s="25">
        <f t="shared" si="15"/>
        <v>-3.2788063348334981</v>
      </c>
      <c r="K32" s="33">
        <v>6.557612669666999</v>
      </c>
      <c r="L32" s="33">
        <v>9.8364190045004971</v>
      </c>
      <c r="M32" s="18">
        <f t="shared" si="16"/>
        <v>9</v>
      </c>
      <c r="N32" s="18">
        <f t="shared" si="17"/>
        <v>24</v>
      </c>
      <c r="O32" s="22">
        <v>9</v>
      </c>
      <c r="P32" s="22">
        <v>11</v>
      </c>
      <c r="Q32" s="22">
        <v>13</v>
      </c>
      <c r="R32" s="22">
        <f t="shared" si="18"/>
        <v>15</v>
      </c>
      <c r="S32" s="22">
        <v>4</v>
      </c>
      <c r="T32" s="22">
        <v>8</v>
      </c>
      <c r="U32" s="22">
        <v>7</v>
      </c>
      <c r="V32" s="29">
        <v>29.509257013501482</v>
      </c>
    </row>
    <row r="33" spans="1:22" ht="18.75" customHeight="1" x14ac:dyDescent="0.2">
      <c r="A33" s="3" t="s">
        <v>5</v>
      </c>
      <c r="B33" s="20">
        <f t="shared" si="12"/>
        <v>-39</v>
      </c>
      <c r="C33" s="20">
        <v>-18</v>
      </c>
      <c r="D33" s="20">
        <f t="shared" si="13"/>
        <v>-29</v>
      </c>
      <c r="E33" s="20">
        <f t="shared" si="14"/>
        <v>-24</v>
      </c>
      <c r="F33" s="20">
        <v>2</v>
      </c>
      <c r="G33" s="20">
        <v>-5</v>
      </c>
      <c r="H33" s="20">
        <v>26</v>
      </c>
      <c r="I33" s="20">
        <v>-4</v>
      </c>
      <c r="J33" s="26">
        <f t="shared" si="15"/>
        <v>-19.384047548449054</v>
      </c>
      <c r="K33" s="35">
        <v>1.6153372957040879</v>
      </c>
      <c r="L33" s="35">
        <v>20.999384844153141</v>
      </c>
      <c r="M33" s="20">
        <f t="shared" si="16"/>
        <v>-15</v>
      </c>
      <c r="N33" s="20">
        <f t="shared" si="17"/>
        <v>21</v>
      </c>
      <c r="O33" s="20">
        <v>-34</v>
      </c>
      <c r="P33" s="20">
        <v>10</v>
      </c>
      <c r="Q33" s="20">
        <v>11</v>
      </c>
      <c r="R33" s="20">
        <f t="shared" si="18"/>
        <v>36</v>
      </c>
      <c r="S33" s="20">
        <v>-6</v>
      </c>
      <c r="T33" s="20">
        <v>22</v>
      </c>
      <c r="U33" s="20">
        <v>14</v>
      </c>
      <c r="V33" s="26">
        <v>-12.115029717780661</v>
      </c>
    </row>
    <row r="34" spans="1:22" ht="18.75" customHeight="1" x14ac:dyDescent="0.2">
      <c r="A34" s="3" t="s">
        <v>4</v>
      </c>
      <c r="B34" s="20">
        <f t="shared" si="12"/>
        <v>-20</v>
      </c>
      <c r="C34" s="20">
        <v>-18</v>
      </c>
      <c r="D34" s="20">
        <f t="shared" si="13"/>
        <v>-17</v>
      </c>
      <c r="E34" s="20">
        <f t="shared" si="14"/>
        <v>-9</v>
      </c>
      <c r="F34" s="20">
        <v>4</v>
      </c>
      <c r="G34" s="20">
        <v>4</v>
      </c>
      <c r="H34" s="20">
        <v>13</v>
      </c>
      <c r="I34" s="20">
        <v>-2</v>
      </c>
      <c r="J34" s="26">
        <f t="shared" si="15"/>
        <v>-10.58407330558169</v>
      </c>
      <c r="K34" s="35">
        <v>4.7040325802585281</v>
      </c>
      <c r="L34" s="35">
        <v>15.288105885840217</v>
      </c>
      <c r="M34" s="20">
        <f>N34-R34</f>
        <v>-11</v>
      </c>
      <c r="N34" s="20">
        <f t="shared" si="17"/>
        <v>9</v>
      </c>
      <c r="O34" s="20">
        <v>-23</v>
      </c>
      <c r="P34" s="20">
        <v>4</v>
      </c>
      <c r="Q34" s="20">
        <v>5</v>
      </c>
      <c r="R34" s="20">
        <f t="shared" si="18"/>
        <v>20</v>
      </c>
      <c r="S34" s="20">
        <v>0</v>
      </c>
      <c r="T34" s="20">
        <v>5</v>
      </c>
      <c r="U34" s="20">
        <v>15</v>
      </c>
      <c r="V34" s="26">
        <v>-12.936089595710953</v>
      </c>
    </row>
    <row r="35" spans="1:22" ht="18.75" customHeight="1" x14ac:dyDescent="0.2">
      <c r="A35" s="1" t="s">
        <v>3</v>
      </c>
      <c r="B35" s="19">
        <f t="shared" si="12"/>
        <v>-7</v>
      </c>
      <c r="C35" s="19">
        <v>-3</v>
      </c>
      <c r="D35" s="19">
        <f t="shared" si="13"/>
        <v>29</v>
      </c>
      <c r="E35" s="19">
        <f t="shared" si="14"/>
        <v>-7</v>
      </c>
      <c r="F35" s="19">
        <v>8</v>
      </c>
      <c r="G35" s="19">
        <v>6</v>
      </c>
      <c r="H35" s="19">
        <v>15</v>
      </c>
      <c r="I35" s="21">
        <v>3</v>
      </c>
      <c r="J35" s="27">
        <f t="shared" si="15"/>
        <v>-8.0174469687460785</v>
      </c>
      <c r="K35" s="34">
        <v>9.162796535709802</v>
      </c>
      <c r="L35" s="34">
        <v>17.180243504455881</v>
      </c>
      <c r="M35" s="21">
        <f t="shared" si="16"/>
        <v>0</v>
      </c>
      <c r="N35" s="21">
        <f t="shared" si="17"/>
        <v>16</v>
      </c>
      <c r="O35" s="24">
        <v>4</v>
      </c>
      <c r="P35" s="24">
        <v>10</v>
      </c>
      <c r="Q35" s="24">
        <v>6</v>
      </c>
      <c r="R35" s="24">
        <f t="shared" si="18"/>
        <v>16</v>
      </c>
      <c r="S35" s="24">
        <v>-22</v>
      </c>
      <c r="T35" s="24">
        <v>10</v>
      </c>
      <c r="U35" s="24">
        <v>6</v>
      </c>
      <c r="V35" s="31">
        <v>0</v>
      </c>
    </row>
    <row r="36" spans="1:22" ht="18.75" customHeight="1" x14ac:dyDescent="0.2">
      <c r="A36" s="5" t="s">
        <v>2</v>
      </c>
      <c r="B36" s="18">
        <f t="shared" si="12"/>
        <v>-9</v>
      </c>
      <c r="C36" s="18">
        <v>-2</v>
      </c>
      <c r="D36" s="18">
        <f t="shared" si="13"/>
        <v>-6</v>
      </c>
      <c r="E36" s="18">
        <f t="shared" si="14"/>
        <v>-9</v>
      </c>
      <c r="F36" s="18">
        <v>1</v>
      </c>
      <c r="G36" s="18">
        <v>0</v>
      </c>
      <c r="H36" s="18">
        <v>10</v>
      </c>
      <c r="I36" s="18">
        <v>2</v>
      </c>
      <c r="J36" s="25">
        <f t="shared" si="15"/>
        <v>-27.452782884840381</v>
      </c>
      <c r="K36" s="33">
        <v>3.0503092094267088</v>
      </c>
      <c r="L36" s="33">
        <v>30.503092094267089</v>
      </c>
      <c r="M36" s="18">
        <f t="shared" si="16"/>
        <v>0</v>
      </c>
      <c r="N36" s="18">
        <f t="shared" si="17"/>
        <v>3</v>
      </c>
      <c r="O36" s="18">
        <v>-7</v>
      </c>
      <c r="P36" s="18">
        <v>3</v>
      </c>
      <c r="Q36" s="18">
        <v>0</v>
      </c>
      <c r="R36" s="18">
        <f t="shared" si="18"/>
        <v>3</v>
      </c>
      <c r="S36" s="18">
        <v>-3</v>
      </c>
      <c r="T36" s="18">
        <v>2</v>
      </c>
      <c r="U36" s="18">
        <v>1</v>
      </c>
      <c r="V36" s="25">
        <v>0</v>
      </c>
    </row>
    <row r="37" spans="1:22" ht="18.75" customHeight="1" x14ac:dyDescent="0.2">
      <c r="A37" s="3" t="s">
        <v>1</v>
      </c>
      <c r="B37" s="20">
        <f t="shared" si="12"/>
        <v>-8</v>
      </c>
      <c r="C37" s="20">
        <v>1</v>
      </c>
      <c r="D37" s="20">
        <f t="shared" si="13"/>
        <v>-8</v>
      </c>
      <c r="E37" s="20">
        <f t="shared" si="14"/>
        <v>-7</v>
      </c>
      <c r="F37" s="20">
        <v>2</v>
      </c>
      <c r="G37" s="20">
        <v>-1</v>
      </c>
      <c r="H37" s="20">
        <v>9</v>
      </c>
      <c r="I37" s="20">
        <v>6</v>
      </c>
      <c r="J37" s="26">
        <f t="shared" si="15"/>
        <v>-30.548315359047322</v>
      </c>
      <c r="K37" s="35">
        <v>8.7280901025849484</v>
      </c>
      <c r="L37" s="35">
        <v>39.276405461632272</v>
      </c>
      <c r="M37" s="20">
        <f>N37-R37</f>
        <v>-1</v>
      </c>
      <c r="N37" s="22">
        <f t="shared" si="17"/>
        <v>6</v>
      </c>
      <c r="O37" s="20">
        <v>1</v>
      </c>
      <c r="P37" s="20">
        <v>4</v>
      </c>
      <c r="Q37" s="20">
        <v>2</v>
      </c>
      <c r="R37" s="20">
        <f t="shared" si="18"/>
        <v>7</v>
      </c>
      <c r="S37" s="20">
        <v>2</v>
      </c>
      <c r="T37" s="20">
        <v>2</v>
      </c>
      <c r="U37" s="20">
        <v>5</v>
      </c>
      <c r="V37" s="26">
        <v>-4.3640450512924751</v>
      </c>
    </row>
    <row r="38" spans="1:22" ht="18.75" customHeight="1" x14ac:dyDescent="0.2">
      <c r="A38" s="1" t="s">
        <v>0</v>
      </c>
      <c r="B38" s="19">
        <f t="shared" si="12"/>
        <v>-9</v>
      </c>
      <c r="C38" s="19">
        <v>1</v>
      </c>
      <c r="D38" s="19">
        <f t="shared" si="13"/>
        <v>-10</v>
      </c>
      <c r="E38" s="19">
        <f t="shared" si="14"/>
        <v>-6</v>
      </c>
      <c r="F38" s="19">
        <v>0</v>
      </c>
      <c r="G38" s="19">
        <v>-2</v>
      </c>
      <c r="H38" s="19">
        <v>6</v>
      </c>
      <c r="I38" s="21">
        <v>3</v>
      </c>
      <c r="J38" s="27">
        <f t="shared" si="15"/>
        <v>-28.682566500333973</v>
      </c>
      <c r="K38" s="34">
        <v>0</v>
      </c>
      <c r="L38" s="34">
        <v>28.682566500333973</v>
      </c>
      <c r="M38" s="21">
        <f t="shared" si="16"/>
        <v>-3</v>
      </c>
      <c r="N38" s="19">
        <f t="shared" si="17"/>
        <v>1</v>
      </c>
      <c r="O38" s="19">
        <v>-3</v>
      </c>
      <c r="P38" s="19">
        <v>0</v>
      </c>
      <c r="Q38" s="19">
        <v>1</v>
      </c>
      <c r="R38" s="19">
        <f t="shared" si="18"/>
        <v>4</v>
      </c>
      <c r="S38" s="19">
        <v>2</v>
      </c>
      <c r="T38" s="19">
        <v>2</v>
      </c>
      <c r="U38" s="19">
        <v>2</v>
      </c>
      <c r="V38" s="30">
        <v>-14.341283250166985</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I6:I8"/>
    <mergeCell ref="O7:O8"/>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-172</v>
      </c>
      <c r="C9" s="17">
        <f t="shared" si="0"/>
        <v>-301</v>
      </c>
      <c r="D9" s="17">
        <f t="shared" si="0"/>
        <v>-147</v>
      </c>
      <c r="E9" s="17">
        <f t="shared" si="0"/>
        <v>-187</v>
      </c>
      <c r="F9" s="17">
        <f t="shared" si="0"/>
        <v>145</v>
      </c>
      <c r="G9" s="17">
        <f t="shared" si="0"/>
        <v>-16</v>
      </c>
      <c r="H9" s="17">
        <f t="shared" si="0"/>
        <v>332</v>
      </c>
      <c r="I9" s="17">
        <f>I10+I11</f>
        <v>18</v>
      </c>
      <c r="J9" s="28">
        <f>K9-L9</f>
        <v>-8.5379796554536487</v>
      </c>
      <c r="K9" s="28">
        <v>6.6203585563678029</v>
      </c>
      <c r="L9" s="28">
        <v>15.158338211821452</v>
      </c>
      <c r="M9" s="17">
        <f t="shared" ref="M9:U9" si="1">M10+M11</f>
        <v>15</v>
      </c>
      <c r="N9" s="17">
        <f t="shared" si="1"/>
        <v>544</v>
      </c>
      <c r="O9" s="17">
        <f t="shared" si="1"/>
        <v>-153</v>
      </c>
      <c r="P9" s="17">
        <f t="shared" si="1"/>
        <v>368</v>
      </c>
      <c r="Q9" s="17">
        <f t="shared" si="1"/>
        <v>176</v>
      </c>
      <c r="R9" s="17">
        <f>R10+R11</f>
        <v>529</v>
      </c>
      <c r="S9" s="17">
        <f t="shared" si="1"/>
        <v>-40</v>
      </c>
      <c r="T9" s="17">
        <f t="shared" si="1"/>
        <v>353</v>
      </c>
      <c r="U9" s="17">
        <f t="shared" si="1"/>
        <v>176</v>
      </c>
      <c r="V9" s="28">
        <v>0.68486467824494568</v>
      </c>
    </row>
    <row r="10" spans="1:22" ht="15" customHeight="1" x14ac:dyDescent="0.2">
      <c r="A10" s="6" t="s">
        <v>28</v>
      </c>
      <c r="B10" s="18">
        <f t="shared" ref="B10:I10" si="2">B20+B21+B22+B23</f>
        <v>-98</v>
      </c>
      <c r="C10" s="18">
        <f t="shared" si="2"/>
        <v>-269</v>
      </c>
      <c r="D10" s="18">
        <f t="shared" si="2"/>
        <v>-106</v>
      </c>
      <c r="E10" s="18">
        <f t="shared" si="2"/>
        <v>-119</v>
      </c>
      <c r="F10" s="18">
        <f t="shared" si="2"/>
        <v>115</v>
      </c>
      <c r="G10" s="18">
        <f t="shared" si="2"/>
        <v>-12</v>
      </c>
      <c r="H10" s="18">
        <f t="shared" si="2"/>
        <v>234</v>
      </c>
      <c r="I10" s="18">
        <f t="shared" si="2"/>
        <v>16</v>
      </c>
      <c r="J10" s="25">
        <f t="shared" ref="J10:J38" si="3">K10-L10</f>
        <v>-7.1906608653559321</v>
      </c>
      <c r="K10" s="25">
        <v>6.9489579791254794</v>
      </c>
      <c r="L10" s="25">
        <v>14.139618844481411</v>
      </c>
      <c r="M10" s="18">
        <f t="shared" ref="M10:U10" si="4">M20+M21+M22+M23</f>
        <v>21</v>
      </c>
      <c r="N10" s="18">
        <f t="shared" si="4"/>
        <v>419</v>
      </c>
      <c r="O10" s="18">
        <f t="shared" si="4"/>
        <v>-119</v>
      </c>
      <c r="P10" s="18">
        <f t="shared" si="4"/>
        <v>305</v>
      </c>
      <c r="Q10" s="18">
        <f t="shared" si="4"/>
        <v>114</v>
      </c>
      <c r="R10" s="18">
        <f t="shared" si="4"/>
        <v>398</v>
      </c>
      <c r="S10" s="18">
        <f t="shared" si="4"/>
        <v>-41</v>
      </c>
      <c r="T10" s="18">
        <f t="shared" si="4"/>
        <v>303</v>
      </c>
      <c r="U10" s="18">
        <f t="shared" si="4"/>
        <v>95</v>
      </c>
      <c r="V10" s="25">
        <v>1.2689401527098703</v>
      </c>
    </row>
    <row r="11" spans="1:22" ht="15" customHeight="1" x14ac:dyDescent="0.2">
      <c r="A11" s="2" t="s">
        <v>27</v>
      </c>
      <c r="B11" s="19">
        <f t="shared" ref="B11:I11" si="5">B12+B13+B14+B15+B16</f>
        <v>-74</v>
      </c>
      <c r="C11" s="19">
        <f t="shared" si="5"/>
        <v>-32</v>
      </c>
      <c r="D11" s="19">
        <f t="shared" si="5"/>
        <v>-41</v>
      </c>
      <c r="E11" s="19">
        <f t="shared" si="5"/>
        <v>-68</v>
      </c>
      <c r="F11" s="19">
        <f t="shared" si="5"/>
        <v>30</v>
      </c>
      <c r="G11" s="19">
        <f t="shared" si="5"/>
        <v>-4</v>
      </c>
      <c r="H11" s="19">
        <f t="shared" si="5"/>
        <v>98</v>
      </c>
      <c r="I11" s="19">
        <f t="shared" si="5"/>
        <v>2</v>
      </c>
      <c r="J11" s="30">
        <f t="shared" si="3"/>
        <v>-12.70341067639264</v>
      </c>
      <c r="K11" s="30">
        <v>5.6044458866438127</v>
      </c>
      <c r="L11" s="30">
        <v>18.307856563036452</v>
      </c>
      <c r="M11" s="19">
        <f t="shared" ref="M11:U11" si="6">M12+M13+M14+M15+M16</f>
        <v>-6</v>
      </c>
      <c r="N11" s="19">
        <f t="shared" si="6"/>
        <v>125</v>
      </c>
      <c r="O11" s="19">
        <f t="shared" si="6"/>
        <v>-34</v>
      </c>
      <c r="P11" s="19">
        <f t="shared" si="6"/>
        <v>63</v>
      </c>
      <c r="Q11" s="19">
        <f t="shared" si="6"/>
        <v>62</v>
      </c>
      <c r="R11" s="19">
        <f t="shared" si="6"/>
        <v>131</v>
      </c>
      <c r="S11" s="19">
        <f t="shared" si="6"/>
        <v>1</v>
      </c>
      <c r="T11" s="19">
        <f t="shared" si="6"/>
        <v>50</v>
      </c>
      <c r="U11" s="19">
        <f t="shared" si="6"/>
        <v>81</v>
      </c>
      <c r="V11" s="30">
        <v>-1.1208891773287597</v>
      </c>
    </row>
    <row r="12" spans="1:22" ht="15" customHeight="1" x14ac:dyDescent="0.2">
      <c r="A12" s="6" t="s">
        <v>26</v>
      </c>
      <c r="B12" s="18">
        <f t="shared" ref="B12:I12" si="7">B24</f>
        <v>-2</v>
      </c>
      <c r="C12" s="18">
        <f t="shared" si="7"/>
        <v>9</v>
      </c>
      <c r="D12" s="18">
        <f t="shared" si="7"/>
        <v>9</v>
      </c>
      <c r="E12" s="18">
        <f t="shared" si="7"/>
        <v>-5</v>
      </c>
      <c r="F12" s="18">
        <f t="shared" si="7"/>
        <v>2</v>
      </c>
      <c r="G12" s="18">
        <f t="shared" si="7"/>
        <v>1</v>
      </c>
      <c r="H12" s="18">
        <f t="shared" si="7"/>
        <v>7</v>
      </c>
      <c r="I12" s="18">
        <f t="shared" si="7"/>
        <v>-4</v>
      </c>
      <c r="J12" s="25">
        <f t="shared" si="3"/>
        <v>-11.736636312188097</v>
      </c>
      <c r="K12" s="25">
        <v>4.6946545248752374</v>
      </c>
      <c r="L12" s="25">
        <v>16.431290837063333</v>
      </c>
      <c r="M12" s="18">
        <f t="shared" ref="M12:U12" si="8">M24</f>
        <v>3</v>
      </c>
      <c r="N12" s="18">
        <f t="shared" si="8"/>
        <v>19</v>
      </c>
      <c r="O12" s="18">
        <f t="shared" si="8"/>
        <v>10</v>
      </c>
      <c r="P12" s="18">
        <f t="shared" si="8"/>
        <v>9</v>
      </c>
      <c r="Q12" s="18">
        <f t="shared" si="8"/>
        <v>10</v>
      </c>
      <c r="R12" s="18">
        <f t="shared" si="8"/>
        <v>16</v>
      </c>
      <c r="S12" s="18">
        <f t="shared" si="8"/>
        <v>6</v>
      </c>
      <c r="T12" s="18">
        <f t="shared" si="8"/>
        <v>6</v>
      </c>
      <c r="U12" s="18">
        <f t="shared" si="8"/>
        <v>10</v>
      </c>
      <c r="V12" s="25">
        <v>7.0419817873128636</v>
      </c>
    </row>
    <row r="13" spans="1:22" ht="15" customHeight="1" x14ac:dyDescent="0.2">
      <c r="A13" s="4" t="s">
        <v>25</v>
      </c>
      <c r="B13" s="20">
        <f t="shared" ref="B13:I13" si="9">B25+B26+B27</f>
        <v>-15</v>
      </c>
      <c r="C13" s="20">
        <f t="shared" si="9"/>
        <v>-5</v>
      </c>
      <c r="D13" s="20">
        <f t="shared" si="9"/>
        <v>-11</v>
      </c>
      <c r="E13" s="20">
        <f t="shared" si="9"/>
        <v>-12</v>
      </c>
      <c r="F13" s="20">
        <f t="shared" si="9"/>
        <v>7</v>
      </c>
      <c r="G13" s="20">
        <f t="shared" si="9"/>
        <v>1</v>
      </c>
      <c r="H13" s="20">
        <f t="shared" si="9"/>
        <v>19</v>
      </c>
      <c r="I13" s="20">
        <f t="shared" si="9"/>
        <v>-1</v>
      </c>
      <c r="J13" s="26">
        <f t="shared" si="3"/>
        <v>-12.587111143041884</v>
      </c>
      <c r="K13" s="26">
        <v>7.3424815001077661</v>
      </c>
      <c r="L13" s="26">
        <v>19.92959264314965</v>
      </c>
      <c r="M13" s="20">
        <f t="shared" ref="M13:U13" si="10">M25+M26+M27</f>
        <v>-3</v>
      </c>
      <c r="N13" s="20">
        <f t="shared" si="10"/>
        <v>17</v>
      </c>
      <c r="O13" s="20">
        <f t="shared" si="10"/>
        <v>-13</v>
      </c>
      <c r="P13" s="20">
        <f t="shared" si="10"/>
        <v>7</v>
      </c>
      <c r="Q13" s="20">
        <f t="shared" si="10"/>
        <v>10</v>
      </c>
      <c r="R13" s="20">
        <f t="shared" si="10"/>
        <v>20</v>
      </c>
      <c r="S13" s="20">
        <f t="shared" si="10"/>
        <v>0</v>
      </c>
      <c r="T13" s="20">
        <f t="shared" si="10"/>
        <v>2</v>
      </c>
      <c r="U13" s="20">
        <f t="shared" si="10"/>
        <v>18</v>
      </c>
      <c r="V13" s="26">
        <v>-3.1467777857604702</v>
      </c>
    </row>
    <row r="14" spans="1:22" ht="15" customHeight="1" x14ac:dyDescent="0.2">
      <c r="A14" s="4" t="s">
        <v>24</v>
      </c>
      <c r="B14" s="20">
        <f t="shared" ref="B14:I14" si="11">B28+B29+B30+B31</f>
        <v>-19</v>
      </c>
      <c r="C14" s="20">
        <f t="shared" si="11"/>
        <v>-30</v>
      </c>
      <c r="D14" s="20">
        <f t="shared" si="11"/>
        <v>-12</v>
      </c>
      <c r="E14" s="20">
        <f t="shared" si="11"/>
        <v>-17</v>
      </c>
      <c r="F14" s="20">
        <f t="shared" si="11"/>
        <v>10</v>
      </c>
      <c r="G14" s="20">
        <f t="shared" si="11"/>
        <v>-8</v>
      </c>
      <c r="H14" s="20">
        <f t="shared" si="11"/>
        <v>27</v>
      </c>
      <c r="I14" s="20">
        <f t="shared" si="11"/>
        <v>-4</v>
      </c>
      <c r="J14" s="26">
        <f t="shared" si="3"/>
        <v>-8.2608869303582608</v>
      </c>
      <c r="K14" s="26">
        <v>4.8593452531519175</v>
      </c>
      <c r="L14" s="26">
        <v>13.120232183510177</v>
      </c>
      <c r="M14" s="20">
        <f t="shared" ref="M14:U14" si="12">M28+M29+M30+M31</f>
        <v>-2</v>
      </c>
      <c r="N14" s="20">
        <f t="shared" si="12"/>
        <v>41</v>
      </c>
      <c r="O14" s="20">
        <f t="shared" si="12"/>
        <v>-9</v>
      </c>
      <c r="P14" s="20">
        <f t="shared" si="12"/>
        <v>17</v>
      </c>
      <c r="Q14" s="20">
        <f t="shared" si="12"/>
        <v>24</v>
      </c>
      <c r="R14" s="20">
        <f t="shared" si="12"/>
        <v>43</v>
      </c>
      <c r="S14" s="20">
        <f t="shared" si="12"/>
        <v>-1</v>
      </c>
      <c r="T14" s="20">
        <f t="shared" si="12"/>
        <v>18</v>
      </c>
      <c r="U14" s="20">
        <f t="shared" si="12"/>
        <v>25</v>
      </c>
      <c r="V14" s="26">
        <v>-0.97186905063038864</v>
      </c>
    </row>
    <row r="15" spans="1:22" ht="15" customHeight="1" x14ac:dyDescent="0.2">
      <c r="A15" s="4" t="s">
        <v>23</v>
      </c>
      <c r="B15" s="20">
        <f t="shared" ref="B15:I15" si="13">B32+B33+B34+B35</f>
        <v>-25</v>
      </c>
      <c r="C15" s="20">
        <f t="shared" si="13"/>
        <v>-8</v>
      </c>
      <c r="D15" s="20">
        <f t="shared" si="13"/>
        <v>-15</v>
      </c>
      <c r="E15" s="20">
        <f t="shared" si="13"/>
        <v>-23</v>
      </c>
      <c r="F15" s="20">
        <f t="shared" si="13"/>
        <v>9</v>
      </c>
      <c r="G15" s="20">
        <f t="shared" si="13"/>
        <v>4</v>
      </c>
      <c r="H15" s="20">
        <f t="shared" si="13"/>
        <v>32</v>
      </c>
      <c r="I15" s="20">
        <f t="shared" si="13"/>
        <v>6</v>
      </c>
      <c r="J15" s="26">
        <f t="shared" si="3"/>
        <v>-14.753020898502024</v>
      </c>
      <c r="K15" s="26">
        <v>5.7729212211529681</v>
      </c>
      <c r="L15" s="26">
        <v>20.525942119654992</v>
      </c>
      <c r="M15" s="20">
        <f t="shared" ref="M15:U15" si="14">M32+M33+M34+M35</f>
        <v>-2</v>
      </c>
      <c r="N15" s="20">
        <f t="shared" si="14"/>
        <v>41</v>
      </c>
      <c r="O15" s="20">
        <f t="shared" si="14"/>
        <v>-19</v>
      </c>
      <c r="P15" s="20">
        <f t="shared" si="14"/>
        <v>24</v>
      </c>
      <c r="Q15" s="20">
        <f t="shared" si="14"/>
        <v>17</v>
      </c>
      <c r="R15" s="20">
        <f t="shared" si="14"/>
        <v>43</v>
      </c>
      <c r="S15" s="20">
        <f t="shared" si="14"/>
        <v>-6</v>
      </c>
      <c r="T15" s="20">
        <f t="shared" si="14"/>
        <v>20</v>
      </c>
      <c r="U15" s="20">
        <f t="shared" si="14"/>
        <v>23</v>
      </c>
      <c r="V15" s="26">
        <v>-1.2828713824784366</v>
      </c>
    </row>
    <row r="16" spans="1:22" ht="15" customHeight="1" x14ac:dyDescent="0.2">
      <c r="A16" s="2" t="s">
        <v>22</v>
      </c>
      <c r="B16" s="19">
        <f t="shared" ref="B16:I16" si="15">B36+B37+B38</f>
        <v>-13</v>
      </c>
      <c r="C16" s="19">
        <f t="shared" si="15"/>
        <v>2</v>
      </c>
      <c r="D16" s="19">
        <f t="shared" si="15"/>
        <v>-12</v>
      </c>
      <c r="E16" s="19">
        <f t="shared" si="15"/>
        <v>-11</v>
      </c>
      <c r="F16" s="19">
        <f t="shared" si="15"/>
        <v>2</v>
      </c>
      <c r="G16" s="19">
        <f t="shared" si="15"/>
        <v>-2</v>
      </c>
      <c r="H16" s="19">
        <f t="shared" si="15"/>
        <v>13</v>
      </c>
      <c r="I16" s="19">
        <f t="shared" si="15"/>
        <v>5</v>
      </c>
      <c r="J16" s="30">
        <f t="shared" si="3"/>
        <v>-30.844517511849979</v>
      </c>
      <c r="K16" s="30">
        <v>5.6080940930636327</v>
      </c>
      <c r="L16" s="30">
        <v>36.452611604913614</v>
      </c>
      <c r="M16" s="19">
        <f t="shared" ref="M16:U16" si="16">M36+M37+M38</f>
        <v>-2</v>
      </c>
      <c r="N16" s="19">
        <f t="shared" si="16"/>
        <v>7</v>
      </c>
      <c r="O16" s="19">
        <f t="shared" si="16"/>
        <v>-3</v>
      </c>
      <c r="P16" s="19">
        <f t="shared" si="16"/>
        <v>6</v>
      </c>
      <c r="Q16" s="19">
        <f t="shared" si="16"/>
        <v>1</v>
      </c>
      <c r="R16" s="19">
        <f t="shared" si="16"/>
        <v>9</v>
      </c>
      <c r="S16" s="19">
        <f t="shared" si="16"/>
        <v>2</v>
      </c>
      <c r="T16" s="19">
        <f t="shared" si="16"/>
        <v>4</v>
      </c>
      <c r="U16" s="19">
        <f t="shared" si="16"/>
        <v>5</v>
      </c>
      <c r="V16" s="30">
        <v>-5.6080940930636309</v>
      </c>
    </row>
    <row r="17" spans="1:22" ht="15" customHeight="1" x14ac:dyDescent="0.2">
      <c r="A17" s="6" t="s">
        <v>21</v>
      </c>
      <c r="B17" s="18">
        <f t="shared" ref="B17:I17" si="17">B12+B13+B20</f>
        <v>-48</v>
      </c>
      <c r="C17" s="18">
        <f t="shared" si="17"/>
        <v>-61</v>
      </c>
      <c r="D17" s="18">
        <f t="shared" si="17"/>
        <v>-20</v>
      </c>
      <c r="E17" s="18">
        <f t="shared" si="17"/>
        <v>-82</v>
      </c>
      <c r="F17" s="18">
        <f t="shared" si="17"/>
        <v>50</v>
      </c>
      <c r="G17" s="18">
        <f t="shared" si="17"/>
        <v>-11</v>
      </c>
      <c r="H17" s="18">
        <f t="shared" si="17"/>
        <v>132</v>
      </c>
      <c r="I17" s="18">
        <f t="shared" si="17"/>
        <v>11</v>
      </c>
      <c r="J17" s="25">
        <f t="shared" si="3"/>
        <v>-9.1215043503145274</v>
      </c>
      <c r="K17" s="25">
        <v>5.5618928965332488</v>
      </c>
      <c r="L17" s="25">
        <v>14.683397246847775</v>
      </c>
      <c r="M17" s="18">
        <f t="shared" ref="M17:U17" si="18">M12+M13+M20</f>
        <v>34</v>
      </c>
      <c r="N17" s="18">
        <f t="shared" si="18"/>
        <v>223</v>
      </c>
      <c r="O17" s="18">
        <f t="shared" si="18"/>
        <v>2</v>
      </c>
      <c r="P17" s="18">
        <f t="shared" si="18"/>
        <v>156</v>
      </c>
      <c r="Q17" s="18">
        <f t="shared" si="18"/>
        <v>67</v>
      </c>
      <c r="R17" s="18">
        <f t="shared" si="18"/>
        <v>189</v>
      </c>
      <c r="S17" s="18">
        <f t="shared" si="18"/>
        <v>0</v>
      </c>
      <c r="T17" s="18">
        <f t="shared" si="18"/>
        <v>129</v>
      </c>
      <c r="U17" s="18">
        <f t="shared" si="18"/>
        <v>60</v>
      </c>
      <c r="V17" s="25">
        <v>3.7820871696426046</v>
      </c>
    </row>
    <row r="18" spans="1:22" ht="15" customHeight="1" x14ac:dyDescent="0.2">
      <c r="A18" s="4" t="s">
        <v>20</v>
      </c>
      <c r="B18" s="20">
        <f t="shared" ref="B18:I18" si="19">B14+B22</f>
        <v>-34</v>
      </c>
      <c r="C18" s="20">
        <f t="shared" si="19"/>
        <v>-22</v>
      </c>
      <c r="D18" s="20">
        <f t="shared" si="19"/>
        <v>-12</v>
      </c>
      <c r="E18" s="20">
        <f t="shared" si="19"/>
        <v>-28</v>
      </c>
      <c r="F18" s="20">
        <f t="shared" si="19"/>
        <v>24</v>
      </c>
      <c r="G18" s="20">
        <f t="shared" si="19"/>
        <v>-12</v>
      </c>
      <c r="H18" s="20">
        <f t="shared" si="19"/>
        <v>52</v>
      </c>
      <c r="I18" s="20">
        <f t="shared" si="19"/>
        <v>-5</v>
      </c>
      <c r="J18" s="26">
        <f t="shared" si="3"/>
        <v>-7.285366820357968</v>
      </c>
      <c r="K18" s="26">
        <v>6.2446001317353996</v>
      </c>
      <c r="L18" s="26">
        <v>13.529966952093368</v>
      </c>
      <c r="M18" s="20">
        <f t="shared" ref="M18:U18" si="20">M14+M22</f>
        <v>-6</v>
      </c>
      <c r="N18" s="20">
        <f t="shared" si="20"/>
        <v>89</v>
      </c>
      <c r="O18" s="20">
        <f t="shared" si="20"/>
        <v>-16</v>
      </c>
      <c r="P18" s="20">
        <f t="shared" si="20"/>
        <v>47</v>
      </c>
      <c r="Q18" s="20">
        <f t="shared" si="20"/>
        <v>42</v>
      </c>
      <c r="R18" s="20">
        <f t="shared" si="20"/>
        <v>95</v>
      </c>
      <c r="S18" s="20">
        <f t="shared" si="20"/>
        <v>-11</v>
      </c>
      <c r="T18" s="20">
        <f t="shared" si="20"/>
        <v>52</v>
      </c>
      <c r="U18" s="20">
        <f t="shared" si="20"/>
        <v>43</v>
      </c>
      <c r="V18" s="26">
        <v>-1.561150032933849</v>
      </c>
    </row>
    <row r="19" spans="1:22" ht="15" customHeight="1" x14ac:dyDescent="0.2">
      <c r="A19" s="2" t="s">
        <v>19</v>
      </c>
      <c r="B19" s="19">
        <f t="shared" ref="B19:I19" si="21">B15+B16+B21+B23</f>
        <v>-90</v>
      </c>
      <c r="C19" s="19">
        <f t="shared" si="21"/>
        <v>-218</v>
      </c>
      <c r="D19" s="19">
        <f t="shared" si="21"/>
        <v>-115</v>
      </c>
      <c r="E19" s="19">
        <f t="shared" si="21"/>
        <v>-77</v>
      </c>
      <c r="F19" s="19">
        <f t="shared" si="21"/>
        <v>71</v>
      </c>
      <c r="G19" s="19">
        <f t="shared" si="21"/>
        <v>7</v>
      </c>
      <c r="H19" s="19">
        <f t="shared" si="21"/>
        <v>148</v>
      </c>
      <c r="I19" s="19">
        <f t="shared" si="21"/>
        <v>12</v>
      </c>
      <c r="J19" s="30">
        <f t="shared" si="3"/>
        <v>-8.4903953252526811</v>
      </c>
      <c r="K19" s="30">
        <v>7.8288060791290945</v>
      </c>
      <c r="L19" s="30">
        <v>16.319201404381776</v>
      </c>
      <c r="M19" s="19">
        <f t="shared" ref="M19:U19" si="22">M15+M16+M21+M23</f>
        <v>-13</v>
      </c>
      <c r="N19" s="19">
        <f t="shared" si="22"/>
        <v>232</v>
      </c>
      <c r="O19" s="19">
        <f t="shared" si="22"/>
        <v>-139</v>
      </c>
      <c r="P19" s="19">
        <f t="shared" si="22"/>
        <v>165</v>
      </c>
      <c r="Q19" s="19">
        <f t="shared" si="22"/>
        <v>67</v>
      </c>
      <c r="R19" s="19">
        <f t="shared" si="22"/>
        <v>245</v>
      </c>
      <c r="S19" s="19">
        <f t="shared" si="22"/>
        <v>-29</v>
      </c>
      <c r="T19" s="19">
        <f t="shared" si="22"/>
        <v>172</v>
      </c>
      <c r="U19" s="19">
        <f t="shared" si="22"/>
        <v>73</v>
      </c>
      <c r="V19" s="30">
        <v>-1.4334433666011002</v>
      </c>
    </row>
    <row r="20" spans="1:22" ht="15" customHeight="1" x14ac:dyDescent="0.2">
      <c r="A20" s="5" t="s">
        <v>18</v>
      </c>
      <c r="B20" s="18">
        <f>E20+M20</f>
        <v>-31</v>
      </c>
      <c r="C20" s="18">
        <v>-65</v>
      </c>
      <c r="D20" s="18">
        <f>G20-I20+O20-S20</f>
        <v>-18</v>
      </c>
      <c r="E20" s="18">
        <f>F20-H20</f>
        <v>-65</v>
      </c>
      <c r="F20" s="18">
        <v>41</v>
      </c>
      <c r="G20" s="18">
        <v>-13</v>
      </c>
      <c r="H20" s="18">
        <v>106</v>
      </c>
      <c r="I20" s="18">
        <v>16</v>
      </c>
      <c r="J20" s="25">
        <f t="shared" si="3"/>
        <v>-8.5409747187148319</v>
      </c>
      <c r="K20" s="25">
        <v>5.3873840533432018</v>
      </c>
      <c r="L20" s="25">
        <v>13.928358772058035</v>
      </c>
      <c r="M20" s="18">
        <f>N20-R20</f>
        <v>34</v>
      </c>
      <c r="N20" s="18">
        <f>SUM(P20:Q20)</f>
        <v>187</v>
      </c>
      <c r="O20" s="22">
        <v>5</v>
      </c>
      <c r="P20" s="22">
        <v>140</v>
      </c>
      <c r="Q20" s="22">
        <v>47</v>
      </c>
      <c r="R20" s="22">
        <f>SUM(T20:U20)</f>
        <v>153</v>
      </c>
      <c r="S20" s="22">
        <v>-6</v>
      </c>
      <c r="T20" s="22">
        <v>121</v>
      </c>
      <c r="U20" s="22">
        <v>32</v>
      </c>
      <c r="V20" s="29">
        <v>4.4675867759431469</v>
      </c>
    </row>
    <row r="21" spans="1:22" ht="15" customHeight="1" x14ac:dyDescent="0.2">
      <c r="A21" s="3" t="s">
        <v>17</v>
      </c>
      <c r="B21" s="20">
        <f t="shared" ref="B21:B38" si="23">E21+M21</f>
        <v>-43</v>
      </c>
      <c r="C21" s="20">
        <v>-181</v>
      </c>
      <c r="D21" s="20">
        <f t="shared" ref="D21:D38" si="24">G21-I21+O21-S21</f>
        <v>-89</v>
      </c>
      <c r="E21" s="20">
        <f t="shared" ref="E21:E38" si="25">F21-H21</f>
        <v>-28</v>
      </c>
      <c r="F21" s="20">
        <v>53</v>
      </c>
      <c r="G21" s="20">
        <v>8</v>
      </c>
      <c r="H21" s="20">
        <v>81</v>
      </c>
      <c r="I21" s="20">
        <v>-3</v>
      </c>
      <c r="J21" s="26">
        <f t="shared" si="3"/>
        <v>-4.7825775659675145</v>
      </c>
      <c r="K21" s="26">
        <v>9.0527361070099381</v>
      </c>
      <c r="L21" s="26">
        <v>13.835313672977453</v>
      </c>
      <c r="M21" s="20">
        <f t="shared" ref="M21:M38" si="26">N21-R21</f>
        <v>-15</v>
      </c>
      <c r="N21" s="20">
        <f>SUM(P21:Q21)</f>
        <v>147</v>
      </c>
      <c r="O21" s="20">
        <v>-105</v>
      </c>
      <c r="P21" s="20">
        <v>104</v>
      </c>
      <c r="Q21" s="20">
        <v>43</v>
      </c>
      <c r="R21" s="20">
        <f t="shared" ref="R21:R38" si="27">SUM(T21:U21)</f>
        <v>162</v>
      </c>
      <c r="S21" s="20">
        <v>-5</v>
      </c>
      <c r="T21" s="20">
        <v>127</v>
      </c>
      <c r="U21" s="20">
        <v>35</v>
      </c>
      <c r="V21" s="26">
        <v>-2.5620951246254471</v>
      </c>
    </row>
    <row r="22" spans="1:22" ht="15" customHeight="1" x14ac:dyDescent="0.2">
      <c r="A22" s="3" t="s">
        <v>16</v>
      </c>
      <c r="B22" s="20">
        <f t="shared" si="23"/>
        <v>-15</v>
      </c>
      <c r="C22" s="20">
        <v>8</v>
      </c>
      <c r="D22" s="20">
        <f t="shared" si="24"/>
        <v>0</v>
      </c>
      <c r="E22" s="20">
        <f t="shared" si="25"/>
        <v>-11</v>
      </c>
      <c r="F22" s="20">
        <v>14</v>
      </c>
      <c r="G22" s="20">
        <v>-4</v>
      </c>
      <c r="H22" s="20">
        <v>25</v>
      </c>
      <c r="I22" s="20">
        <v>-1</v>
      </c>
      <c r="J22" s="26">
        <f t="shared" si="3"/>
        <v>-6.1609803554494365</v>
      </c>
      <c r="K22" s="26">
        <v>7.8412477251174648</v>
      </c>
      <c r="L22" s="26">
        <v>14.002228080566901</v>
      </c>
      <c r="M22" s="20">
        <f>N22-R22</f>
        <v>-4</v>
      </c>
      <c r="N22" s="20">
        <f t="shared" ref="N22:N38" si="28">SUM(P22:Q22)</f>
        <v>48</v>
      </c>
      <c r="O22" s="20">
        <v>-7</v>
      </c>
      <c r="P22" s="20">
        <v>30</v>
      </c>
      <c r="Q22" s="20">
        <v>18</v>
      </c>
      <c r="R22" s="20">
        <f t="shared" si="27"/>
        <v>52</v>
      </c>
      <c r="S22" s="20">
        <v>-10</v>
      </c>
      <c r="T22" s="20">
        <v>34</v>
      </c>
      <c r="U22" s="20">
        <v>18</v>
      </c>
      <c r="V22" s="26">
        <v>-2.240356492890708</v>
      </c>
    </row>
    <row r="23" spans="1:22" ht="15" customHeight="1" x14ac:dyDescent="0.2">
      <c r="A23" s="1" t="s">
        <v>15</v>
      </c>
      <c r="B23" s="19">
        <f t="shared" si="23"/>
        <v>-9</v>
      </c>
      <c r="C23" s="19">
        <v>-31</v>
      </c>
      <c r="D23" s="19">
        <f t="shared" si="24"/>
        <v>1</v>
      </c>
      <c r="E23" s="19">
        <f t="shared" si="25"/>
        <v>-15</v>
      </c>
      <c r="F23" s="19">
        <v>7</v>
      </c>
      <c r="G23" s="19">
        <v>-3</v>
      </c>
      <c r="H23" s="19">
        <v>22</v>
      </c>
      <c r="I23" s="19">
        <v>4</v>
      </c>
      <c r="J23" s="30">
        <f t="shared" si="3"/>
        <v>-11.548610686314422</v>
      </c>
      <c r="K23" s="30">
        <v>5.3893516536133967</v>
      </c>
      <c r="L23" s="30">
        <v>16.937962339927818</v>
      </c>
      <c r="M23" s="19">
        <f t="shared" si="26"/>
        <v>6</v>
      </c>
      <c r="N23" s="19">
        <f t="shared" si="28"/>
        <v>37</v>
      </c>
      <c r="O23" s="19">
        <v>-12</v>
      </c>
      <c r="P23" s="19">
        <v>31</v>
      </c>
      <c r="Q23" s="19">
        <v>6</v>
      </c>
      <c r="R23" s="19">
        <f t="shared" si="27"/>
        <v>31</v>
      </c>
      <c r="S23" s="24">
        <v>-20</v>
      </c>
      <c r="T23" s="24">
        <v>21</v>
      </c>
      <c r="U23" s="24">
        <v>10</v>
      </c>
      <c r="V23" s="31">
        <v>4.6194442745257724</v>
      </c>
    </row>
    <row r="24" spans="1:22" ht="15" customHeight="1" x14ac:dyDescent="0.2">
      <c r="A24" s="7" t="s">
        <v>14</v>
      </c>
      <c r="B24" s="17">
        <f t="shared" si="23"/>
        <v>-2</v>
      </c>
      <c r="C24" s="17">
        <v>9</v>
      </c>
      <c r="D24" s="17">
        <f t="shared" si="24"/>
        <v>9</v>
      </c>
      <c r="E24" s="18">
        <f t="shared" si="25"/>
        <v>-5</v>
      </c>
      <c r="F24" s="17">
        <v>2</v>
      </c>
      <c r="G24" s="17">
        <v>1</v>
      </c>
      <c r="H24" s="17">
        <v>7</v>
      </c>
      <c r="I24" s="23">
        <v>-4</v>
      </c>
      <c r="J24" s="38">
        <f t="shared" si="3"/>
        <v>-11.736636312188097</v>
      </c>
      <c r="K24" s="38">
        <v>4.6946545248752374</v>
      </c>
      <c r="L24" s="38">
        <v>16.431290837063333</v>
      </c>
      <c r="M24" s="18">
        <f t="shared" si="26"/>
        <v>3</v>
      </c>
      <c r="N24" s="17">
        <f t="shared" si="28"/>
        <v>19</v>
      </c>
      <c r="O24" s="17">
        <v>10</v>
      </c>
      <c r="P24" s="17">
        <v>9</v>
      </c>
      <c r="Q24" s="17">
        <v>10</v>
      </c>
      <c r="R24" s="17">
        <f t="shared" si="27"/>
        <v>16</v>
      </c>
      <c r="S24" s="17">
        <v>6</v>
      </c>
      <c r="T24" s="17">
        <v>6</v>
      </c>
      <c r="U24" s="17">
        <v>10</v>
      </c>
      <c r="V24" s="28">
        <v>7.0419817873128636</v>
      </c>
    </row>
    <row r="25" spans="1:22" ht="15" customHeight="1" x14ac:dyDescent="0.2">
      <c r="A25" s="5" t="s">
        <v>13</v>
      </c>
      <c r="B25" s="18">
        <f t="shared" si="23"/>
        <v>-5</v>
      </c>
      <c r="C25" s="18">
        <v>4</v>
      </c>
      <c r="D25" s="18">
        <f t="shared" si="24"/>
        <v>-4</v>
      </c>
      <c r="E25" s="18">
        <f t="shared" si="25"/>
        <v>-2</v>
      </c>
      <c r="F25" s="18">
        <v>0</v>
      </c>
      <c r="G25" s="18">
        <v>-1</v>
      </c>
      <c r="H25" s="18">
        <v>2</v>
      </c>
      <c r="I25" s="18">
        <v>0</v>
      </c>
      <c r="J25" s="25">
        <f t="shared" si="3"/>
        <v>-19.05209312036747</v>
      </c>
      <c r="K25" s="25">
        <v>0</v>
      </c>
      <c r="L25" s="25">
        <v>19.05209312036747</v>
      </c>
      <c r="M25" s="18">
        <f t="shared" si="26"/>
        <v>-3</v>
      </c>
      <c r="N25" s="18">
        <f t="shared" si="28"/>
        <v>1</v>
      </c>
      <c r="O25" s="18">
        <v>0</v>
      </c>
      <c r="P25" s="18">
        <v>0</v>
      </c>
      <c r="Q25" s="18">
        <v>1</v>
      </c>
      <c r="R25" s="18">
        <f t="shared" si="27"/>
        <v>4</v>
      </c>
      <c r="S25" s="22">
        <v>3</v>
      </c>
      <c r="T25" s="22">
        <v>0</v>
      </c>
      <c r="U25" s="22">
        <v>4</v>
      </c>
      <c r="V25" s="29">
        <v>-28.578139680551203</v>
      </c>
    </row>
    <row r="26" spans="1:22" ht="15" customHeight="1" x14ac:dyDescent="0.2">
      <c r="A26" s="3" t="s">
        <v>12</v>
      </c>
      <c r="B26" s="20">
        <f t="shared" si="23"/>
        <v>-4</v>
      </c>
      <c r="C26" s="20">
        <v>-2</v>
      </c>
      <c r="D26" s="20">
        <f t="shared" si="24"/>
        <v>-8</v>
      </c>
      <c r="E26" s="20">
        <f t="shared" si="25"/>
        <v>-5</v>
      </c>
      <c r="F26" s="20">
        <v>2</v>
      </c>
      <c r="G26" s="20">
        <v>1</v>
      </c>
      <c r="H26" s="20">
        <v>7</v>
      </c>
      <c r="I26" s="20">
        <v>2</v>
      </c>
      <c r="J26" s="26">
        <f t="shared" si="3"/>
        <v>-21.070496686447918</v>
      </c>
      <c r="K26" s="26">
        <v>8.4281986745791659</v>
      </c>
      <c r="L26" s="26">
        <v>29.498695361027085</v>
      </c>
      <c r="M26" s="20">
        <f t="shared" si="26"/>
        <v>1</v>
      </c>
      <c r="N26" s="20">
        <f t="shared" si="28"/>
        <v>4</v>
      </c>
      <c r="O26" s="20">
        <v>-9</v>
      </c>
      <c r="P26" s="20">
        <v>3</v>
      </c>
      <c r="Q26" s="20">
        <v>1</v>
      </c>
      <c r="R26" s="20">
        <f t="shared" si="27"/>
        <v>3</v>
      </c>
      <c r="S26" s="20">
        <v>-2</v>
      </c>
      <c r="T26" s="20">
        <v>0</v>
      </c>
      <c r="U26" s="20">
        <v>3</v>
      </c>
      <c r="V26" s="26">
        <v>4.2140993372895821</v>
      </c>
    </row>
    <row r="27" spans="1:22" ht="15" customHeight="1" x14ac:dyDescent="0.2">
      <c r="A27" s="1" t="s">
        <v>11</v>
      </c>
      <c r="B27" s="19">
        <f t="shared" si="23"/>
        <v>-6</v>
      </c>
      <c r="C27" s="19">
        <v>-7</v>
      </c>
      <c r="D27" s="19">
        <f t="shared" si="24"/>
        <v>1</v>
      </c>
      <c r="E27" s="19">
        <f t="shared" si="25"/>
        <v>-5</v>
      </c>
      <c r="F27" s="19">
        <v>5</v>
      </c>
      <c r="G27" s="19">
        <v>1</v>
      </c>
      <c r="H27" s="19">
        <v>10</v>
      </c>
      <c r="I27" s="19">
        <v>-3</v>
      </c>
      <c r="J27" s="30">
        <f t="shared" si="3"/>
        <v>-8.1822053845636535</v>
      </c>
      <c r="K27" s="30">
        <v>8.1822053845636535</v>
      </c>
      <c r="L27" s="30">
        <v>16.364410769127307</v>
      </c>
      <c r="M27" s="19">
        <f t="shared" si="26"/>
        <v>-1</v>
      </c>
      <c r="N27" s="19">
        <f t="shared" si="28"/>
        <v>12</v>
      </c>
      <c r="O27" s="24">
        <v>-4</v>
      </c>
      <c r="P27" s="24">
        <v>4</v>
      </c>
      <c r="Q27" s="24">
        <v>8</v>
      </c>
      <c r="R27" s="24">
        <f t="shared" si="27"/>
        <v>13</v>
      </c>
      <c r="S27" s="24">
        <v>-1</v>
      </c>
      <c r="T27" s="24">
        <v>2</v>
      </c>
      <c r="U27" s="24">
        <v>11</v>
      </c>
      <c r="V27" s="31">
        <v>-1.6364410769127318</v>
      </c>
    </row>
    <row r="28" spans="1:22" ht="15" customHeight="1" x14ac:dyDescent="0.2">
      <c r="A28" s="5" t="s">
        <v>10</v>
      </c>
      <c r="B28" s="18">
        <f t="shared" si="23"/>
        <v>-4</v>
      </c>
      <c r="C28" s="18">
        <v>-15</v>
      </c>
      <c r="D28" s="18">
        <f t="shared" si="24"/>
        <v>0</v>
      </c>
      <c r="E28" s="18">
        <f t="shared" si="25"/>
        <v>-1</v>
      </c>
      <c r="F28" s="18">
        <v>0</v>
      </c>
      <c r="G28" s="18">
        <v>0</v>
      </c>
      <c r="H28" s="18">
        <v>1</v>
      </c>
      <c r="I28" s="18">
        <v>-3</v>
      </c>
      <c r="J28" s="25">
        <f t="shared" si="3"/>
        <v>-4.2924511660178979</v>
      </c>
      <c r="K28" s="25">
        <v>0</v>
      </c>
      <c r="L28" s="25">
        <v>4.2924511660178979</v>
      </c>
      <c r="M28" s="18">
        <f t="shared" si="26"/>
        <v>-3</v>
      </c>
      <c r="N28" s="18">
        <f t="shared" si="28"/>
        <v>3</v>
      </c>
      <c r="O28" s="18">
        <v>-3</v>
      </c>
      <c r="P28" s="18">
        <v>1</v>
      </c>
      <c r="Q28" s="18">
        <v>2</v>
      </c>
      <c r="R28" s="18">
        <f t="shared" si="27"/>
        <v>6</v>
      </c>
      <c r="S28" s="18">
        <v>0</v>
      </c>
      <c r="T28" s="18">
        <v>4</v>
      </c>
      <c r="U28" s="18">
        <v>2</v>
      </c>
      <c r="V28" s="25">
        <v>-12.877353498053697</v>
      </c>
    </row>
    <row r="29" spans="1:22" ht="15" customHeight="1" x14ac:dyDescent="0.2">
      <c r="A29" s="3" t="s">
        <v>9</v>
      </c>
      <c r="B29" s="20">
        <f t="shared" si="23"/>
        <v>-12</v>
      </c>
      <c r="C29" s="20">
        <v>-20</v>
      </c>
      <c r="D29" s="20">
        <f t="shared" si="24"/>
        <v>-18</v>
      </c>
      <c r="E29" s="20">
        <f>F29-H29</f>
        <v>-10</v>
      </c>
      <c r="F29" s="20">
        <v>1</v>
      </c>
      <c r="G29" s="20">
        <v>-6</v>
      </c>
      <c r="H29" s="20">
        <v>11</v>
      </c>
      <c r="I29" s="20">
        <v>1</v>
      </c>
      <c r="J29" s="26">
        <f t="shared" si="3"/>
        <v>-15.7324873709074</v>
      </c>
      <c r="K29" s="26">
        <v>1.5732487370907398</v>
      </c>
      <c r="L29" s="26">
        <v>17.30573610799814</v>
      </c>
      <c r="M29" s="20">
        <f t="shared" si="26"/>
        <v>-2</v>
      </c>
      <c r="N29" s="20">
        <f t="shared" si="28"/>
        <v>14</v>
      </c>
      <c r="O29" s="20">
        <v>-6</v>
      </c>
      <c r="P29" s="20">
        <v>4</v>
      </c>
      <c r="Q29" s="20">
        <v>10</v>
      </c>
      <c r="R29" s="20">
        <f t="shared" si="27"/>
        <v>16</v>
      </c>
      <c r="S29" s="20">
        <v>5</v>
      </c>
      <c r="T29" s="20">
        <v>5</v>
      </c>
      <c r="U29" s="20">
        <v>11</v>
      </c>
      <c r="V29" s="26">
        <v>-3.1464974741814764</v>
      </c>
    </row>
    <row r="30" spans="1:22" ht="15" customHeight="1" x14ac:dyDescent="0.2">
      <c r="A30" s="3" t="s">
        <v>8</v>
      </c>
      <c r="B30" s="20">
        <f t="shared" si="23"/>
        <v>2</v>
      </c>
      <c r="C30" s="20">
        <v>10</v>
      </c>
      <c r="D30" s="20">
        <f t="shared" si="24"/>
        <v>4</v>
      </c>
      <c r="E30" s="20">
        <f t="shared" si="25"/>
        <v>0</v>
      </c>
      <c r="F30" s="20">
        <v>7</v>
      </c>
      <c r="G30" s="20">
        <v>2</v>
      </c>
      <c r="H30" s="20">
        <v>7</v>
      </c>
      <c r="I30" s="20">
        <v>-1</v>
      </c>
      <c r="J30" s="26">
        <f t="shared" si="3"/>
        <v>0</v>
      </c>
      <c r="K30" s="26">
        <v>11.184605080568556</v>
      </c>
      <c r="L30" s="26">
        <v>11.184605080568556</v>
      </c>
      <c r="M30" s="20">
        <f t="shared" si="26"/>
        <v>2</v>
      </c>
      <c r="N30" s="20">
        <f t="shared" si="28"/>
        <v>14</v>
      </c>
      <c r="O30" s="20">
        <v>0</v>
      </c>
      <c r="P30" s="20">
        <v>7</v>
      </c>
      <c r="Q30" s="20">
        <v>7</v>
      </c>
      <c r="R30" s="20">
        <f t="shared" si="27"/>
        <v>12</v>
      </c>
      <c r="S30" s="20">
        <v>-1</v>
      </c>
      <c r="T30" s="20">
        <v>3</v>
      </c>
      <c r="U30" s="20">
        <v>9</v>
      </c>
      <c r="V30" s="26">
        <v>3.1956014515910169</v>
      </c>
    </row>
    <row r="31" spans="1:22" ht="15" customHeight="1" x14ac:dyDescent="0.2">
      <c r="A31" s="1" t="s">
        <v>7</v>
      </c>
      <c r="B31" s="19">
        <f t="shared" si="23"/>
        <v>-5</v>
      </c>
      <c r="C31" s="19">
        <v>-5</v>
      </c>
      <c r="D31" s="19">
        <f t="shared" si="24"/>
        <v>2</v>
      </c>
      <c r="E31" s="19">
        <f t="shared" si="25"/>
        <v>-6</v>
      </c>
      <c r="F31" s="19">
        <v>2</v>
      </c>
      <c r="G31" s="19">
        <v>-4</v>
      </c>
      <c r="H31" s="19">
        <v>8</v>
      </c>
      <c r="I31" s="19">
        <v>-1</v>
      </c>
      <c r="J31" s="30">
        <f t="shared" si="3"/>
        <v>-10.648954068483956</v>
      </c>
      <c r="K31" s="30">
        <v>3.549651356161319</v>
      </c>
      <c r="L31" s="30">
        <v>14.198605424645276</v>
      </c>
      <c r="M31" s="19">
        <f t="shared" si="26"/>
        <v>1</v>
      </c>
      <c r="N31" s="19">
        <f t="shared" si="28"/>
        <v>10</v>
      </c>
      <c r="O31" s="19">
        <v>0</v>
      </c>
      <c r="P31" s="19">
        <v>5</v>
      </c>
      <c r="Q31" s="19">
        <v>5</v>
      </c>
      <c r="R31" s="19">
        <f t="shared" si="27"/>
        <v>9</v>
      </c>
      <c r="S31" s="19">
        <v>-5</v>
      </c>
      <c r="T31" s="19">
        <v>6</v>
      </c>
      <c r="U31" s="19">
        <v>3</v>
      </c>
      <c r="V31" s="30">
        <v>1.7748256780806564</v>
      </c>
    </row>
    <row r="32" spans="1:22" ht="15" customHeight="1" x14ac:dyDescent="0.2">
      <c r="A32" s="5" t="s">
        <v>6</v>
      </c>
      <c r="B32" s="18">
        <f t="shared" si="23"/>
        <v>4</v>
      </c>
      <c r="C32" s="18">
        <v>0</v>
      </c>
      <c r="D32" s="18">
        <f t="shared" si="24"/>
        <v>4</v>
      </c>
      <c r="E32" s="18">
        <f t="shared" si="25"/>
        <v>-2</v>
      </c>
      <c r="F32" s="18">
        <v>0</v>
      </c>
      <c r="G32" s="18">
        <v>-1</v>
      </c>
      <c r="H32" s="18">
        <v>2</v>
      </c>
      <c r="I32" s="18">
        <v>0</v>
      </c>
      <c r="J32" s="25">
        <f t="shared" si="3"/>
        <v>-14.033603752547195</v>
      </c>
      <c r="K32" s="25">
        <v>0</v>
      </c>
      <c r="L32" s="25">
        <v>14.033603752547195</v>
      </c>
      <c r="M32" s="18">
        <f t="shared" si="26"/>
        <v>6</v>
      </c>
      <c r="N32" s="18">
        <f t="shared" si="28"/>
        <v>15</v>
      </c>
      <c r="O32" s="22">
        <v>8</v>
      </c>
      <c r="P32" s="22">
        <v>8</v>
      </c>
      <c r="Q32" s="22">
        <v>7</v>
      </c>
      <c r="R32" s="22">
        <f t="shared" si="27"/>
        <v>9</v>
      </c>
      <c r="S32" s="22">
        <v>3</v>
      </c>
      <c r="T32" s="22">
        <v>5</v>
      </c>
      <c r="U32" s="22">
        <v>4</v>
      </c>
      <c r="V32" s="29">
        <v>42.100811257641588</v>
      </c>
    </row>
    <row r="33" spans="1:22" ht="15" customHeight="1" x14ac:dyDescent="0.2">
      <c r="A33" s="3" t="s">
        <v>5</v>
      </c>
      <c r="B33" s="20">
        <f t="shared" si="23"/>
        <v>-17</v>
      </c>
      <c r="C33" s="20">
        <v>3</v>
      </c>
      <c r="D33" s="20">
        <f t="shared" si="24"/>
        <v>-18</v>
      </c>
      <c r="E33" s="20">
        <f t="shared" si="25"/>
        <v>-14</v>
      </c>
      <c r="F33" s="20">
        <v>1</v>
      </c>
      <c r="G33" s="20">
        <v>-2</v>
      </c>
      <c r="H33" s="20">
        <v>15</v>
      </c>
      <c r="I33" s="20">
        <v>2</v>
      </c>
      <c r="J33" s="26">
        <f t="shared" si="3"/>
        <v>-23.545023521985343</v>
      </c>
      <c r="K33" s="26">
        <v>1.6817873944275241</v>
      </c>
      <c r="L33" s="26">
        <v>25.226810916412866</v>
      </c>
      <c r="M33" s="20">
        <f t="shared" si="26"/>
        <v>-3</v>
      </c>
      <c r="N33" s="20">
        <f t="shared" si="28"/>
        <v>12</v>
      </c>
      <c r="O33" s="20">
        <v>-17</v>
      </c>
      <c r="P33" s="20">
        <v>7</v>
      </c>
      <c r="Q33" s="20">
        <v>5</v>
      </c>
      <c r="R33" s="20">
        <f t="shared" si="27"/>
        <v>15</v>
      </c>
      <c r="S33" s="20">
        <v>-3</v>
      </c>
      <c r="T33" s="20">
        <v>8</v>
      </c>
      <c r="U33" s="20">
        <v>7</v>
      </c>
      <c r="V33" s="26">
        <v>-5.0453621832825775</v>
      </c>
    </row>
    <row r="34" spans="1:22" ht="15" customHeight="1" x14ac:dyDescent="0.2">
      <c r="A34" s="3" t="s">
        <v>4</v>
      </c>
      <c r="B34" s="20">
        <f t="shared" si="23"/>
        <v>-12</v>
      </c>
      <c r="C34" s="20">
        <v>-17</v>
      </c>
      <c r="D34" s="20">
        <f t="shared" si="24"/>
        <v>-14</v>
      </c>
      <c r="E34" s="20">
        <f t="shared" si="25"/>
        <v>-5</v>
      </c>
      <c r="F34" s="20">
        <v>2</v>
      </c>
      <c r="G34" s="20">
        <v>2</v>
      </c>
      <c r="H34" s="20">
        <v>7</v>
      </c>
      <c r="I34" s="20">
        <v>2</v>
      </c>
      <c r="J34" s="26">
        <f t="shared" si="3"/>
        <v>-12.246924847500624</v>
      </c>
      <c r="K34" s="26">
        <v>4.8987699390002479</v>
      </c>
      <c r="L34" s="26">
        <v>17.145694786500872</v>
      </c>
      <c r="M34" s="20">
        <f t="shared" si="26"/>
        <v>-7</v>
      </c>
      <c r="N34" s="20">
        <f t="shared" si="28"/>
        <v>5</v>
      </c>
      <c r="O34" s="20">
        <v>-12</v>
      </c>
      <c r="P34" s="20">
        <v>2</v>
      </c>
      <c r="Q34" s="20">
        <v>3</v>
      </c>
      <c r="R34" s="20">
        <f t="shared" si="27"/>
        <v>12</v>
      </c>
      <c r="S34" s="20">
        <v>2</v>
      </c>
      <c r="T34" s="20">
        <v>3</v>
      </c>
      <c r="U34" s="20">
        <v>9</v>
      </c>
      <c r="V34" s="26">
        <v>-17.145694786500869</v>
      </c>
    </row>
    <row r="35" spans="1:22" ht="15" customHeight="1" x14ac:dyDescent="0.2">
      <c r="A35" s="1" t="s">
        <v>3</v>
      </c>
      <c r="B35" s="19">
        <f t="shared" si="23"/>
        <v>0</v>
      </c>
      <c r="C35" s="19">
        <v>6</v>
      </c>
      <c r="D35" s="19">
        <f t="shared" si="24"/>
        <v>13</v>
      </c>
      <c r="E35" s="19">
        <f t="shared" si="25"/>
        <v>-2</v>
      </c>
      <c r="F35" s="19">
        <v>6</v>
      </c>
      <c r="G35" s="19">
        <v>5</v>
      </c>
      <c r="H35" s="19">
        <v>8</v>
      </c>
      <c r="I35" s="19">
        <v>2</v>
      </c>
      <c r="J35" s="30">
        <f t="shared" si="3"/>
        <v>-4.8353977611445949</v>
      </c>
      <c r="K35" s="30">
        <v>14.506193283433795</v>
      </c>
      <c r="L35" s="30">
        <v>19.34159104457839</v>
      </c>
      <c r="M35" s="19">
        <f>N35-R35</f>
        <v>2</v>
      </c>
      <c r="N35" s="19">
        <f t="shared" si="28"/>
        <v>9</v>
      </c>
      <c r="O35" s="24">
        <v>2</v>
      </c>
      <c r="P35" s="24">
        <v>7</v>
      </c>
      <c r="Q35" s="24">
        <v>2</v>
      </c>
      <c r="R35" s="24">
        <f t="shared" si="27"/>
        <v>7</v>
      </c>
      <c r="S35" s="24">
        <v>-8</v>
      </c>
      <c r="T35" s="24">
        <v>4</v>
      </c>
      <c r="U35" s="24">
        <v>3</v>
      </c>
      <c r="V35" s="31">
        <v>4.8353977611445984</v>
      </c>
    </row>
    <row r="36" spans="1:22" ht="15" customHeight="1" x14ac:dyDescent="0.2">
      <c r="A36" s="5" t="s">
        <v>2</v>
      </c>
      <c r="B36" s="18">
        <f t="shared" si="23"/>
        <v>-8</v>
      </c>
      <c r="C36" s="18">
        <v>-7</v>
      </c>
      <c r="D36" s="18">
        <f t="shared" si="24"/>
        <v>-6</v>
      </c>
      <c r="E36" s="18">
        <f t="shared" si="25"/>
        <v>-8</v>
      </c>
      <c r="F36" s="18">
        <v>1</v>
      </c>
      <c r="G36" s="18">
        <v>1</v>
      </c>
      <c r="H36" s="18">
        <v>9</v>
      </c>
      <c r="I36" s="18">
        <v>5</v>
      </c>
      <c r="J36" s="25">
        <f t="shared" si="3"/>
        <v>-51.359622893727796</v>
      </c>
      <c r="K36" s="25">
        <v>6.4199528617159745</v>
      </c>
      <c r="L36" s="25">
        <v>57.779575755443773</v>
      </c>
      <c r="M36" s="18">
        <f t="shared" si="26"/>
        <v>0</v>
      </c>
      <c r="N36" s="18">
        <f t="shared" si="28"/>
        <v>3</v>
      </c>
      <c r="O36" s="18">
        <v>-2</v>
      </c>
      <c r="P36" s="18">
        <v>3</v>
      </c>
      <c r="Q36" s="18">
        <v>0</v>
      </c>
      <c r="R36" s="18">
        <f t="shared" si="27"/>
        <v>3</v>
      </c>
      <c r="S36" s="18">
        <v>0</v>
      </c>
      <c r="T36" s="18">
        <v>2</v>
      </c>
      <c r="U36" s="18">
        <v>1</v>
      </c>
      <c r="V36" s="25">
        <v>0</v>
      </c>
    </row>
    <row r="37" spans="1:22" ht="15" customHeight="1" x14ac:dyDescent="0.2">
      <c r="A37" s="3" t="s">
        <v>1</v>
      </c>
      <c r="B37" s="20">
        <f t="shared" si="23"/>
        <v>-1</v>
      </c>
      <c r="C37" s="20">
        <v>8</v>
      </c>
      <c r="D37" s="20">
        <f t="shared" si="24"/>
        <v>0</v>
      </c>
      <c r="E37" s="20">
        <f t="shared" si="25"/>
        <v>-1</v>
      </c>
      <c r="F37" s="20">
        <v>1</v>
      </c>
      <c r="G37" s="20">
        <v>-1</v>
      </c>
      <c r="H37" s="20">
        <v>2</v>
      </c>
      <c r="I37" s="20">
        <v>0</v>
      </c>
      <c r="J37" s="26">
        <f t="shared" si="3"/>
        <v>-9.6115865701119141</v>
      </c>
      <c r="K37" s="26">
        <v>9.6115865701119141</v>
      </c>
      <c r="L37" s="26">
        <v>19.223173140223828</v>
      </c>
      <c r="M37" s="20">
        <f t="shared" si="26"/>
        <v>0</v>
      </c>
      <c r="N37" s="20">
        <f t="shared" si="28"/>
        <v>4</v>
      </c>
      <c r="O37" s="20">
        <v>1</v>
      </c>
      <c r="P37" s="20">
        <v>3</v>
      </c>
      <c r="Q37" s="20">
        <v>1</v>
      </c>
      <c r="R37" s="20">
        <f t="shared" si="27"/>
        <v>4</v>
      </c>
      <c r="S37" s="20">
        <v>0</v>
      </c>
      <c r="T37" s="20">
        <v>1</v>
      </c>
      <c r="U37" s="20">
        <v>3</v>
      </c>
      <c r="V37" s="26">
        <v>0</v>
      </c>
    </row>
    <row r="38" spans="1:22" ht="15" customHeight="1" x14ac:dyDescent="0.2">
      <c r="A38" s="1" t="s">
        <v>0</v>
      </c>
      <c r="B38" s="19">
        <f t="shared" si="23"/>
        <v>-4</v>
      </c>
      <c r="C38" s="19">
        <v>1</v>
      </c>
      <c r="D38" s="19">
        <f t="shared" si="24"/>
        <v>-6</v>
      </c>
      <c r="E38" s="19">
        <f t="shared" si="25"/>
        <v>-2</v>
      </c>
      <c r="F38" s="19">
        <v>0</v>
      </c>
      <c r="G38" s="19">
        <v>-2</v>
      </c>
      <c r="H38" s="19">
        <v>2</v>
      </c>
      <c r="I38" s="19">
        <v>0</v>
      </c>
      <c r="J38" s="30">
        <f t="shared" si="3"/>
        <v>-20.656479909451043</v>
      </c>
      <c r="K38" s="30">
        <v>0</v>
      </c>
      <c r="L38" s="30">
        <v>20.656479909451043</v>
      </c>
      <c r="M38" s="19">
        <f t="shared" si="26"/>
        <v>-2</v>
      </c>
      <c r="N38" s="19">
        <f t="shared" si="28"/>
        <v>0</v>
      </c>
      <c r="O38" s="19">
        <v>-2</v>
      </c>
      <c r="P38" s="19">
        <v>0</v>
      </c>
      <c r="Q38" s="19">
        <v>0</v>
      </c>
      <c r="R38" s="19">
        <f t="shared" si="27"/>
        <v>2</v>
      </c>
      <c r="S38" s="19">
        <v>2</v>
      </c>
      <c r="T38" s="19">
        <v>1</v>
      </c>
      <c r="U38" s="19">
        <v>1</v>
      </c>
      <c r="V38" s="30">
        <v>-20.656479909451043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-205</v>
      </c>
      <c r="C9" s="17">
        <f t="shared" si="0"/>
        <v>-113</v>
      </c>
      <c r="D9" s="17">
        <f t="shared" si="0"/>
        <v>-102</v>
      </c>
      <c r="E9" s="17">
        <f t="shared" si="0"/>
        <v>-204</v>
      </c>
      <c r="F9" s="17">
        <f t="shared" si="0"/>
        <v>135</v>
      </c>
      <c r="G9" s="17">
        <f t="shared" si="0"/>
        <v>-28</v>
      </c>
      <c r="H9" s="17">
        <f t="shared" si="0"/>
        <v>339</v>
      </c>
      <c r="I9" s="17">
        <f t="shared" si="0"/>
        <v>7</v>
      </c>
      <c r="J9" s="28">
        <f>K9-L9</f>
        <v>-8.548725785211829</v>
      </c>
      <c r="K9" s="28">
        <v>5.6572450049195933</v>
      </c>
      <c r="L9" s="28">
        <v>14.205970790131422</v>
      </c>
      <c r="M9" s="17">
        <f t="shared" ref="M9:U9" si="1">M10+M11</f>
        <v>-1</v>
      </c>
      <c r="N9" s="17">
        <f t="shared" si="1"/>
        <v>499</v>
      </c>
      <c r="O9" s="17">
        <f t="shared" si="1"/>
        <v>-111</v>
      </c>
      <c r="P9" s="17">
        <f t="shared" si="1"/>
        <v>307</v>
      </c>
      <c r="Q9" s="17">
        <f t="shared" si="1"/>
        <v>192</v>
      </c>
      <c r="R9" s="17">
        <f>R10+R11</f>
        <v>500</v>
      </c>
      <c r="S9" s="17">
        <f t="shared" si="1"/>
        <v>-44</v>
      </c>
      <c r="T9" s="17">
        <f t="shared" si="1"/>
        <v>308</v>
      </c>
      <c r="U9" s="17">
        <f t="shared" si="1"/>
        <v>192</v>
      </c>
      <c r="V9" s="28">
        <v>-4.1905518554955279E-2</v>
      </c>
    </row>
    <row r="10" spans="1:22" ht="15" customHeight="1" x14ac:dyDescent="0.2">
      <c r="A10" s="6" t="s">
        <v>28</v>
      </c>
      <c r="B10" s="18">
        <f t="shared" ref="B10:I10" si="2">B20+B21+B22+B23</f>
        <v>-133</v>
      </c>
      <c r="C10" s="18">
        <f t="shared" si="2"/>
        <v>-63</v>
      </c>
      <c r="D10" s="18">
        <f t="shared" si="2"/>
        <v>-113</v>
      </c>
      <c r="E10" s="18">
        <f t="shared" si="2"/>
        <v>-137</v>
      </c>
      <c r="F10" s="18">
        <f t="shared" si="2"/>
        <v>106</v>
      </c>
      <c r="G10" s="18">
        <f t="shared" si="2"/>
        <v>-17</v>
      </c>
      <c r="H10" s="18">
        <f t="shared" si="2"/>
        <v>243</v>
      </c>
      <c r="I10" s="18">
        <f t="shared" si="2"/>
        <v>11</v>
      </c>
      <c r="J10" s="25">
        <f t="shared" ref="J10:J38" si="3">K10-L10</f>
        <v>-7.6239709049571882</v>
      </c>
      <c r="K10" s="25">
        <v>5.8988388023756357</v>
      </c>
      <c r="L10" s="25">
        <v>13.522809707332824</v>
      </c>
      <c r="M10" s="18">
        <f t="shared" ref="M10:U10" si="4">M20+M21+M22+M23</f>
        <v>4</v>
      </c>
      <c r="N10" s="18">
        <f t="shared" si="4"/>
        <v>369</v>
      </c>
      <c r="O10" s="18">
        <f t="shared" si="4"/>
        <v>-95</v>
      </c>
      <c r="P10" s="18">
        <f t="shared" si="4"/>
        <v>251</v>
      </c>
      <c r="Q10" s="18">
        <f t="shared" si="4"/>
        <v>118</v>
      </c>
      <c r="R10" s="18">
        <f t="shared" si="4"/>
        <v>365</v>
      </c>
      <c r="S10" s="18">
        <f t="shared" si="4"/>
        <v>-10</v>
      </c>
      <c r="T10" s="18">
        <f t="shared" si="4"/>
        <v>251</v>
      </c>
      <c r="U10" s="18">
        <f t="shared" si="4"/>
        <v>114</v>
      </c>
      <c r="V10" s="25">
        <v>0.22259769065568236</v>
      </c>
    </row>
    <row r="11" spans="1:22" ht="15" customHeight="1" x14ac:dyDescent="0.2">
      <c r="A11" s="2" t="s">
        <v>27</v>
      </c>
      <c r="B11" s="19">
        <f t="shared" ref="B11:I11" si="5">B12+B13+B14+B15+B16</f>
        <v>-72</v>
      </c>
      <c r="C11" s="19">
        <f t="shared" si="5"/>
        <v>-50</v>
      </c>
      <c r="D11" s="19">
        <f t="shared" si="5"/>
        <v>11</v>
      </c>
      <c r="E11" s="19">
        <f t="shared" si="5"/>
        <v>-67</v>
      </c>
      <c r="F11" s="19">
        <f t="shared" si="5"/>
        <v>29</v>
      </c>
      <c r="G11" s="19">
        <f t="shared" si="5"/>
        <v>-11</v>
      </c>
      <c r="H11" s="19">
        <f t="shared" si="5"/>
        <v>96</v>
      </c>
      <c r="I11" s="19">
        <f t="shared" si="5"/>
        <v>-4</v>
      </c>
      <c r="J11" s="30">
        <f t="shared" si="3"/>
        <v>-11.368327296258006</v>
      </c>
      <c r="K11" s="30">
        <v>4.9206192774848079</v>
      </c>
      <c r="L11" s="30">
        <v>16.288946573742813</v>
      </c>
      <c r="M11" s="19">
        <f t="shared" ref="M11:U11" si="6">M12+M13+M14+M15+M16</f>
        <v>-5</v>
      </c>
      <c r="N11" s="19">
        <f t="shared" si="6"/>
        <v>130</v>
      </c>
      <c r="O11" s="19">
        <f t="shared" si="6"/>
        <v>-16</v>
      </c>
      <c r="P11" s="19">
        <f t="shared" si="6"/>
        <v>56</v>
      </c>
      <c r="Q11" s="19">
        <f t="shared" si="6"/>
        <v>74</v>
      </c>
      <c r="R11" s="19">
        <f t="shared" si="6"/>
        <v>135</v>
      </c>
      <c r="S11" s="19">
        <f t="shared" si="6"/>
        <v>-34</v>
      </c>
      <c r="T11" s="19">
        <f t="shared" si="6"/>
        <v>57</v>
      </c>
      <c r="U11" s="19">
        <f t="shared" si="6"/>
        <v>78</v>
      </c>
      <c r="V11" s="30">
        <v>-0.84838263404910563</v>
      </c>
    </row>
    <row r="12" spans="1:22" ht="15" customHeight="1" x14ac:dyDescent="0.2">
      <c r="A12" s="6" t="s">
        <v>26</v>
      </c>
      <c r="B12" s="18">
        <f t="shared" ref="B12:I12" si="7">B24</f>
        <v>3</v>
      </c>
      <c r="C12" s="18">
        <f t="shared" si="7"/>
        <v>8</v>
      </c>
      <c r="D12" s="18">
        <f t="shared" si="7"/>
        <v>11</v>
      </c>
      <c r="E12" s="18">
        <f t="shared" si="7"/>
        <v>-4</v>
      </c>
      <c r="F12" s="18">
        <f t="shared" si="7"/>
        <v>3</v>
      </c>
      <c r="G12" s="18">
        <f t="shared" si="7"/>
        <v>-1</v>
      </c>
      <c r="H12" s="18">
        <f t="shared" si="7"/>
        <v>7</v>
      </c>
      <c r="I12" s="18">
        <f t="shared" si="7"/>
        <v>-3</v>
      </c>
      <c r="J12" s="25">
        <f t="shared" si="3"/>
        <v>-8.7200100339841491</v>
      </c>
      <c r="K12" s="25">
        <v>6.5400075254881109</v>
      </c>
      <c r="L12" s="25">
        <v>15.26001755947226</v>
      </c>
      <c r="M12" s="18">
        <f t="shared" ref="M12:U12" si="8">M24</f>
        <v>7</v>
      </c>
      <c r="N12" s="18">
        <f t="shared" si="8"/>
        <v>12</v>
      </c>
      <c r="O12" s="18">
        <f t="shared" si="8"/>
        <v>4</v>
      </c>
      <c r="P12" s="18">
        <f t="shared" si="8"/>
        <v>4</v>
      </c>
      <c r="Q12" s="18">
        <f t="shared" si="8"/>
        <v>8</v>
      </c>
      <c r="R12" s="18">
        <f t="shared" si="8"/>
        <v>5</v>
      </c>
      <c r="S12" s="18">
        <f t="shared" si="8"/>
        <v>-5</v>
      </c>
      <c r="T12" s="18">
        <f t="shared" si="8"/>
        <v>1</v>
      </c>
      <c r="U12" s="18">
        <f t="shared" si="8"/>
        <v>4</v>
      </c>
      <c r="V12" s="25">
        <v>15.260017559472258</v>
      </c>
    </row>
    <row r="13" spans="1:22" ht="15" customHeight="1" x14ac:dyDescent="0.2">
      <c r="A13" s="4" t="s">
        <v>25</v>
      </c>
      <c r="B13" s="20">
        <f t="shared" ref="B13:I13" si="9">B25+B26+B27</f>
        <v>-11</v>
      </c>
      <c r="C13" s="20">
        <f t="shared" si="9"/>
        <v>8</v>
      </c>
      <c r="D13" s="20">
        <f t="shared" si="9"/>
        <v>-1</v>
      </c>
      <c r="E13" s="20">
        <f t="shared" si="9"/>
        <v>-14</v>
      </c>
      <c r="F13" s="20">
        <f t="shared" si="9"/>
        <v>5</v>
      </c>
      <c r="G13" s="20">
        <f t="shared" si="9"/>
        <v>-2</v>
      </c>
      <c r="H13" s="20">
        <f t="shared" si="9"/>
        <v>19</v>
      </c>
      <c r="I13" s="20">
        <f t="shared" si="9"/>
        <v>4</v>
      </c>
      <c r="J13" s="26">
        <f t="shared" si="3"/>
        <v>-13.235804534881915</v>
      </c>
      <c r="K13" s="26">
        <v>4.7270730481721124</v>
      </c>
      <c r="L13" s="26">
        <v>17.962877583054027</v>
      </c>
      <c r="M13" s="20">
        <f t="shared" ref="M13:U13" si="10">M25+M26+M27</f>
        <v>3</v>
      </c>
      <c r="N13" s="20">
        <f t="shared" si="10"/>
        <v>30</v>
      </c>
      <c r="O13" s="20">
        <f t="shared" si="10"/>
        <v>3</v>
      </c>
      <c r="P13" s="20">
        <f t="shared" si="10"/>
        <v>16</v>
      </c>
      <c r="Q13" s="20">
        <f t="shared" si="10"/>
        <v>14</v>
      </c>
      <c r="R13" s="20">
        <f t="shared" si="10"/>
        <v>27</v>
      </c>
      <c r="S13" s="20">
        <f t="shared" si="10"/>
        <v>-2</v>
      </c>
      <c r="T13" s="20">
        <f t="shared" si="10"/>
        <v>9</v>
      </c>
      <c r="U13" s="20">
        <f t="shared" si="10"/>
        <v>18</v>
      </c>
      <c r="V13" s="26">
        <v>2.836243828903271</v>
      </c>
    </row>
    <row r="14" spans="1:22" ht="15" customHeight="1" x14ac:dyDescent="0.2">
      <c r="A14" s="4" t="s">
        <v>24</v>
      </c>
      <c r="B14" s="20">
        <f t="shared" ref="B14:I14" si="11">B28+B29+B30+B31</f>
        <v>-18</v>
      </c>
      <c r="C14" s="20">
        <f t="shared" si="11"/>
        <v>-28</v>
      </c>
      <c r="D14" s="20">
        <f t="shared" si="11"/>
        <v>9</v>
      </c>
      <c r="E14" s="20">
        <f t="shared" si="11"/>
        <v>-20</v>
      </c>
      <c r="F14" s="20">
        <f t="shared" si="11"/>
        <v>13</v>
      </c>
      <c r="G14" s="20">
        <f t="shared" si="11"/>
        <v>-6</v>
      </c>
      <c r="H14" s="20">
        <f t="shared" si="11"/>
        <v>33</v>
      </c>
      <c r="I14" s="20">
        <f t="shared" si="11"/>
        <v>1</v>
      </c>
      <c r="J14" s="26">
        <f t="shared" si="3"/>
        <v>-8.8494502430568165</v>
      </c>
      <c r="K14" s="26">
        <v>5.7521426579869317</v>
      </c>
      <c r="L14" s="26">
        <v>14.601592901043748</v>
      </c>
      <c r="M14" s="20">
        <f t="shared" ref="M14:U14" si="12">M28+M29+M30+M31</f>
        <v>2</v>
      </c>
      <c r="N14" s="20">
        <f t="shared" si="12"/>
        <v>56</v>
      </c>
      <c r="O14" s="20">
        <f t="shared" si="12"/>
        <v>8</v>
      </c>
      <c r="P14" s="20">
        <f t="shared" si="12"/>
        <v>24</v>
      </c>
      <c r="Q14" s="20">
        <f t="shared" si="12"/>
        <v>32</v>
      </c>
      <c r="R14" s="20">
        <f t="shared" si="12"/>
        <v>54</v>
      </c>
      <c r="S14" s="20">
        <f t="shared" si="12"/>
        <v>-8</v>
      </c>
      <c r="T14" s="20">
        <f t="shared" si="12"/>
        <v>20</v>
      </c>
      <c r="U14" s="20">
        <f t="shared" si="12"/>
        <v>34</v>
      </c>
      <c r="V14" s="26">
        <v>0.88494502430568289</v>
      </c>
    </row>
    <row r="15" spans="1:22" ht="15" customHeight="1" x14ac:dyDescent="0.2">
      <c r="A15" s="4" t="s">
        <v>23</v>
      </c>
      <c r="B15" s="20">
        <f t="shared" ref="B15:I15" si="13">B32+B33+B34+B35</f>
        <v>-33</v>
      </c>
      <c r="C15" s="20">
        <f t="shared" si="13"/>
        <v>-36</v>
      </c>
      <c r="D15" s="20">
        <f t="shared" si="13"/>
        <v>4</v>
      </c>
      <c r="E15" s="20">
        <f t="shared" si="13"/>
        <v>-18</v>
      </c>
      <c r="F15" s="20">
        <f t="shared" si="13"/>
        <v>7</v>
      </c>
      <c r="G15" s="20">
        <f t="shared" si="13"/>
        <v>-1</v>
      </c>
      <c r="H15" s="20">
        <f t="shared" si="13"/>
        <v>25</v>
      </c>
      <c r="I15" s="20">
        <f t="shared" si="13"/>
        <v>-12</v>
      </c>
      <c r="J15" s="26">
        <f t="shared" si="3"/>
        <v>-10.541431677242858</v>
      </c>
      <c r="K15" s="26">
        <v>4.0994456522611138</v>
      </c>
      <c r="L15" s="26">
        <v>14.640877329503972</v>
      </c>
      <c r="M15" s="20">
        <f t="shared" ref="M15:U15" si="14">M32+M33+M34+M35</f>
        <v>-15</v>
      </c>
      <c r="N15" s="20">
        <f t="shared" si="14"/>
        <v>29</v>
      </c>
      <c r="O15" s="20">
        <f t="shared" si="14"/>
        <v>-25</v>
      </c>
      <c r="P15" s="20">
        <f t="shared" si="14"/>
        <v>11</v>
      </c>
      <c r="Q15" s="20">
        <f t="shared" si="14"/>
        <v>18</v>
      </c>
      <c r="R15" s="20">
        <f t="shared" si="14"/>
        <v>44</v>
      </c>
      <c r="S15" s="20">
        <f t="shared" si="14"/>
        <v>-18</v>
      </c>
      <c r="T15" s="20">
        <f t="shared" si="14"/>
        <v>25</v>
      </c>
      <c r="U15" s="20">
        <f t="shared" si="14"/>
        <v>19</v>
      </c>
      <c r="V15" s="26">
        <v>-8.7845263977023897</v>
      </c>
    </row>
    <row r="16" spans="1:22" ht="15" customHeight="1" x14ac:dyDescent="0.2">
      <c r="A16" s="2" t="s">
        <v>22</v>
      </c>
      <c r="B16" s="19">
        <f t="shared" ref="B16:I16" si="15">B36+B37+B38</f>
        <v>-13</v>
      </c>
      <c r="C16" s="19">
        <f t="shared" si="15"/>
        <v>-2</v>
      </c>
      <c r="D16" s="19">
        <f t="shared" si="15"/>
        <v>-12</v>
      </c>
      <c r="E16" s="19">
        <f t="shared" si="15"/>
        <v>-11</v>
      </c>
      <c r="F16" s="19">
        <f t="shared" si="15"/>
        <v>1</v>
      </c>
      <c r="G16" s="19">
        <f t="shared" si="15"/>
        <v>-1</v>
      </c>
      <c r="H16" s="19">
        <f t="shared" si="15"/>
        <v>12</v>
      </c>
      <c r="I16" s="19">
        <f t="shared" si="15"/>
        <v>6</v>
      </c>
      <c r="J16" s="30">
        <f t="shared" si="3"/>
        <v>-26.859421201214861</v>
      </c>
      <c r="K16" s="30">
        <v>2.4417655637468054</v>
      </c>
      <c r="L16" s="30">
        <v>29.301186764961667</v>
      </c>
      <c r="M16" s="19">
        <f t="shared" ref="M16:U16" si="16">M36+M37+M38</f>
        <v>-2</v>
      </c>
      <c r="N16" s="19">
        <f t="shared" si="16"/>
        <v>3</v>
      </c>
      <c r="O16" s="19">
        <f t="shared" si="16"/>
        <v>-6</v>
      </c>
      <c r="P16" s="19">
        <f t="shared" si="16"/>
        <v>1</v>
      </c>
      <c r="Q16" s="19">
        <f t="shared" si="16"/>
        <v>2</v>
      </c>
      <c r="R16" s="19">
        <f t="shared" si="16"/>
        <v>5</v>
      </c>
      <c r="S16" s="19">
        <f t="shared" si="16"/>
        <v>-1</v>
      </c>
      <c r="T16" s="19">
        <f t="shared" si="16"/>
        <v>2</v>
      </c>
      <c r="U16" s="19">
        <f t="shared" si="16"/>
        <v>3</v>
      </c>
      <c r="V16" s="30">
        <v>-4.8835311274936108</v>
      </c>
    </row>
    <row r="17" spans="1:22" ht="15" customHeight="1" x14ac:dyDescent="0.2">
      <c r="A17" s="6" t="s">
        <v>21</v>
      </c>
      <c r="B17" s="18">
        <f t="shared" ref="B17:I17" si="17">B12+B13+B20</f>
        <v>-20</v>
      </c>
      <c r="C17" s="18">
        <f t="shared" si="17"/>
        <v>66</v>
      </c>
      <c r="D17" s="18">
        <f t="shared" si="17"/>
        <v>7</v>
      </c>
      <c r="E17" s="18">
        <f t="shared" si="17"/>
        <v>-59</v>
      </c>
      <c r="F17" s="18">
        <f t="shared" si="17"/>
        <v>58</v>
      </c>
      <c r="G17" s="18">
        <f t="shared" si="17"/>
        <v>-13</v>
      </c>
      <c r="H17" s="18">
        <f t="shared" si="17"/>
        <v>117</v>
      </c>
      <c r="I17" s="18">
        <f t="shared" si="17"/>
        <v>-3</v>
      </c>
      <c r="J17" s="25">
        <f t="shared" si="3"/>
        <v>-6.1557045959259442</v>
      </c>
      <c r="K17" s="25">
        <v>6.0513706197238095</v>
      </c>
      <c r="L17" s="25">
        <v>12.207075215649754</v>
      </c>
      <c r="M17" s="18">
        <f t="shared" ref="M17:U17" si="18">M12+M13+M20</f>
        <v>39</v>
      </c>
      <c r="N17" s="18">
        <f t="shared" si="18"/>
        <v>205</v>
      </c>
      <c r="O17" s="18">
        <f t="shared" si="18"/>
        <v>-3</v>
      </c>
      <c r="P17" s="18">
        <f t="shared" si="18"/>
        <v>139</v>
      </c>
      <c r="Q17" s="18">
        <f t="shared" si="18"/>
        <v>66</v>
      </c>
      <c r="R17" s="18">
        <f t="shared" si="18"/>
        <v>166</v>
      </c>
      <c r="S17" s="18">
        <f t="shared" si="18"/>
        <v>-20</v>
      </c>
      <c r="T17" s="18">
        <f t="shared" si="18"/>
        <v>107</v>
      </c>
      <c r="U17" s="18">
        <f t="shared" si="18"/>
        <v>59</v>
      </c>
      <c r="V17" s="25">
        <v>4.069025071883253</v>
      </c>
    </row>
    <row r="18" spans="1:22" ht="15" customHeight="1" x14ac:dyDescent="0.2">
      <c r="A18" s="4" t="s">
        <v>20</v>
      </c>
      <c r="B18" s="20">
        <f t="shared" ref="B18:I18" si="19">B14+B22</f>
        <v>-51</v>
      </c>
      <c r="C18" s="20">
        <f t="shared" si="19"/>
        <v>-20</v>
      </c>
      <c r="D18" s="20">
        <f t="shared" si="19"/>
        <v>11</v>
      </c>
      <c r="E18" s="20">
        <f t="shared" si="19"/>
        <v>-49</v>
      </c>
      <c r="F18" s="20">
        <f t="shared" si="19"/>
        <v>24</v>
      </c>
      <c r="G18" s="20">
        <f t="shared" si="19"/>
        <v>-5</v>
      </c>
      <c r="H18" s="20">
        <f t="shared" si="19"/>
        <v>73</v>
      </c>
      <c r="I18" s="20">
        <f t="shared" si="19"/>
        <v>16</v>
      </c>
      <c r="J18" s="26">
        <f t="shared" si="3"/>
        <v>-11.47879039157533</v>
      </c>
      <c r="K18" s="26">
        <v>5.6222646815879171</v>
      </c>
      <c r="L18" s="26">
        <v>17.101055073163248</v>
      </c>
      <c r="M18" s="20">
        <f t="shared" ref="M18:U18" si="20">M14+M22</f>
        <v>-2</v>
      </c>
      <c r="N18" s="20">
        <f t="shared" si="20"/>
        <v>97</v>
      </c>
      <c r="O18" s="20">
        <f t="shared" si="20"/>
        <v>8</v>
      </c>
      <c r="P18" s="20">
        <f t="shared" si="20"/>
        <v>45</v>
      </c>
      <c r="Q18" s="20">
        <f t="shared" si="20"/>
        <v>52</v>
      </c>
      <c r="R18" s="20">
        <f t="shared" si="20"/>
        <v>99</v>
      </c>
      <c r="S18" s="20">
        <f t="shared" si="20"/>
        <v>-24</v>
      </c>
      <c r="T18" s="20">
        <f t="shared" si="20"/>
        <v>37</v>
      </c>
      <c r="U18" s="20">
        <f t="shared" si="20"/>
        <v>62</v>
      </c>
      <c r="V18" s="26">
        <v>-0.46852205679899228</v>
      </c>
    </row>
    <row r="19" spans="1:22" ht="15" customHeight="1" x14ac:dyDescent="0.2">
      <c r="A19" s="2" t="s">
        <v>19</v>
      </c>
      <c r="B19" s="19">
        <f t="shared" ref="B19:I19" si="21">B15+B16+B21+B23</f>
        <v>-134</v>
      </c>
      <c r="C19" s="19">
        <f t="shared" si="21"/>
        <v>-159</v>
      </c>
      <c r="D19" s="19">
        <f t="shared" si="21"/>
        <v>-120</v>
      </c>
      <c r="E19" s="19">
        <f t="shared" si="21"/>
        <v>-96</v>
      </c>
      <c r="F19" s="19">
        <f t="shared" si="21"/>
        <v>53</v>
      </c>
      <c r="G19" s="19">
        <f t="shared" si="21"/>
        <v>-10</v>
      </c>
      <c r="H19" s="19">
        <f t="shared" si="21"/>
        <v>149</v>
      </c>
      <c r="I19" s="19">
        <f t="shared" si="21"/>
        <v>-6</v>
      </c>
      <c r="J19" s="30">
        <f t="shared" si="3"/>
        <v>-9.5905460863510434</v>
      </c>
      <c r="K19" s="30">
        <v>5.2947806518396385</v>
      </c>
      <c r="L19" s="30">
        <v>14.885326738190683</v>
      </c>
      <c r="M19" s="19">
        <f t="shared" ref="M19:U19" si="22">M15+M16+M21+M23</f>
        <v>-38</v>
      </c>
      <c r="N19" s="19">
        <f t="shared" si="22"/>
        <v>197</v>
      </c>
      <c r="O19" s="19">
        <f t="shared" si="22"/>
        <v>-116</v>
      </c>
      <c r="P19" s="19">
        <f t="shared" si="22"/>
        <v>123</v>
      </c>
      <c r="Q19" s="19">
        <f t="shared" si="22"/>
        <v>74</v>
      </c>
      <c r="R19" s="19">
        <f t="shared" si="22"/>
        <v>235</v>
      </c>
      <c r="S19" s="19">
        <f t="shared" si="22"/>
        <v>0</v>
      </c>
      <c r="T19" s="19">
        <f t="shared" si="22"/>
        <v>164</v>
      </c>
      <c r="U19" s="19">
        <f t="shared" si="22"/>
        <v>71</v>
      </c>
      <c r="V19" s="30">
        <v>-3.7962578258472881</v>
      </c>
    </row>
    <row r="20" spans="1:22" ht="15" customHeight="1" x14ac:dyDescent="0.2">
      <c r="A20" s="5" t="s">
        <v>18</v>
      </c>
      <c r="B20" s="18">
        <f>E20+M20</f>
        <v>-12</v>
      </c>
      <c r="C20" s="18">
        <v>50</v>
      </c>
      <c r="D20" s="18">
        <f>G20-I20+O20-S20</f>
        <v>-3</v>
      </c>
      <c r="E20" s="18">
        <f>F20-H20</f>
        <v>-41</v>
      </c>
      <c r="F20" s="18">
        <v>50</v>
      </c>
      <c r="G20" s="18">
        <v>-10</v>
      </c>
      <c r="H20" s="18">
        <v>91</v>
      </c>
      <c r="I20" s="18">
        <v>-4</v>
      </c>
      <c r="J20" s="25">
        <f t="shared" si="3"/>
        <v>-5.0817080243786172</v>
      </c>
      <c r="K20" s="25">
        <v>6.197204907778799</v>
      </c>
      <c r="L20" s="25">
        <v>11.278912932157416</v>
      </c>
      <c r="M20" s="18">
        <f>N20-R20</f>
        <v>29</v>
      </c>
      <c r="N20" s="18">
        <f>SUM(P20:Q20)</f>
        <v>163</v>
      </c>
      <c r="O20" s="22">
        <v>-10</v>
      </c>
      <c r="P20" s="22">
        <v>119</v>
      </c>
      <c r="Q20" s="22">
        <v>44</v>
      </c>
      <c r="R20" s="22">
        <f>SUM(T20:U20)</f>
        <v>134</v>
      </c>
      <c r="S20" s="22">
        <v>-13</v>
      </c>
      <c r="T20" s="22">
        <v>97</v>
      </c>
      <c r="U20" s="22">
        <v>37</v>
      </c>
      <c r="V20" s="29">
        <v>3.5943788465116988</v>
      </c>
    </row>
    <row r="21" spans="1:22" ht="15" customHeight="1" x14ac:dyDescent="0.2">
      <c r="A21" s="3" t="s">
        <v>17</v>
      </c>
      <c r="B21" s="20">
        <f t="shared" ref="B21:B38" si="23">E21+M21</f>
        <v>-70</v>
      </c>
      <c r="C21" s="20">
        <v>-87</v>
      </c>
      <c r="D21" s="20">
        <f t="shared" ref="D21:D38" si="24">G21-I21+O21-S21</f>
        <v>-99</v>
      </c>
      <c r="E21" s="20">
        <f t="shared" ref="E21:E38" si="25">F21-H21</f>
        <v>-42</v>
      </c>
      <c r="F21" s="20">
        <v>41</v>
      </c>
      <c r="G21" s="20">
        <v>-3</v>
      </c>
      <c r="H21" s="20">
        <v>83</v>
      </c>
      <c r="I21" s="20">
        <v>-1</v>
      </c>
      <c r="J21" s="26">
        <f t="shared" si="3"/>
        <v>-6.4733173069817678</v>
      </c>
      <c r="K21" s="26">
        <v>6.3191907044345808</v>
      </c>
      <c r="L21" s="26">
        <v>12.792508011416349</v>
      </c>
      <c r="M21" s="20">
        <f t="shared" ref="M21:M38" si="26">N21-R21</f>
        <v>-28</v>
      </c>
      <c r="N21" s="20">
        <f>SUM(P21:Q21)</f>
        <v>121</v>
      </c>
      <c r="O21" s="20">
        <v>-66</v>
      </c>
      <c r="P21" s="20">
        <v>75</v>
      </c>
      <c r="Q21" s="20">
        <v>46</v>
      </c>
      <c r="R21" s="20">
        <f t="shared" ref="R21:R38" si="27">SUM(T21:U21)</f>
        <v>149</v>
      </c>
      <c r="S21" s="20">
        <v>31</v>
      </c>
      <c r="T21" s="20">
        <v>109</v>
      </c>
      <c r="U21" s="20">
        <v>40</v>
      </c>
      <c r="V21" s="26">
        <v>-4.3155448713211797</v>
      </c>
    </row>
    <row r="22" spans="1:22" ht="15" customHeight="1" x14ac:dyDescent="0.2">
      <c r="A22" s="3" t="s">
        <v>16</v>
      </c>
      <c r="B22" s="20">
        <f t="shared" si="23"/>
        <v>-33</v>
      </c>
      <c r="C22" s="20">
        <v>8</v>
      </c>
      <c r="D22" s="20">
        <f t="shared" si="24"/>
        <v>2</v>
      </c>
      <c r="E22" s="20">
        <f t="shared" si="25"/>
        <v>-29</v>
      </c>
      <c r="F22" s="20">
        <v>11</v>
      </c>
      <c r="G22" s="20">
        <v>1</v>
      </c>
      <c r="H22" s="20">
        <v>40</v>
      </c>
      <c r="I22" s="20">
        <v>15</v>
      </c>
      <c r="J22" s="26">
        <f t="shared" si="3"/>
        <v>-14.437089886399125</v>
      </c>
      <c r="K22" s="26">
        <v>5.4761375431169119</v>
      </c>
      <c r="L22" s="26">
        <v>19.913227429516038</v>
      </c>
      <c r="M22" s="20">
        <f t="shared" si="26"/>
        <v>-4</v>
      </c>
      <c r="N22" s="20">
        <f t="shared" ref="N22:N38" si="28">SUM(P22:Q22)</f>
        <v>41</v>
      </c>
      <c r="O22" s="20">
        <v>0</v>
      </c>
      <c r="P22" s="20">
        <v>21</v>
      </c>
      <c r="Q22" s="20">
        <v>20</v>
      </c>
      <c r="R22" s="20">
        <f t="shared" si="27"/>
        <v>45</v>
      </c>
      <c r="S22" s="20">
        <v>-16</v>
      </c>
      <c r="T22" s="20">
        <v>17</v>
      </c>
      <c r="U22" s="20">
        <v>28</v>
      </c>
      <c r="V22" s="26">
        <v>-1.9913227429516098</v>
      </c>
    </row>
    <row r="23" spans="1:22" ht="15" customHeight="1" x14ac:dyDescent="0.2">
      <c r="A23" s="1" t="s">
        <v>15</v>
      </c>
      <c r="B23" s="19">
        <f t="shared" si="23"/>
        <v>-18</v>
      </c>
      <c r="C23" s="19">
        <v>-34</v>
      </c>
      <c r="D23" s="19">
        <f t="shared" si="24"/>
        <v>-13</v>
      </c>
      <c r="E23" s="19">
        <f t="shared" si="25"/>
        <v>-25</v>
      </c>
      <c r="F23" s="19">
        <v>4</v>
      </c>
      <c r="G23" s="19">
        <v>-5</v>
      </c>
      <c r="H23" s="19">
        <v>29</v>
      </c>
      <c r="I23" s="19">
        <v>1</v>
      </c>
      <c r="J23" s="30">
        <f t="shared" si="3"/>
        <v>-17.798696257690011</v>
      </c>
      <c r="K23" s="30">
        <v>2.8477914012304018</v>
      </c>
      <c r="L23" s="30">
        <v>20.646487658920414</v>
      </c>
      <c r="M23" s="19">
        <f t="shared" si="26"/>
        <v>7</v>
      </c>
      <c r="N23" s="19">
        <f t="shared" si="28"/>
        <v>44</v>
      </c>
      <c r="O23" s="19">
        <v>-19</v>
      </c>
      <c r="P23" s="19">
        <v>36</v>
      </c>
      <c r="Q23" s="19">
        <v>8</v>
      </c>
      <c r="R23" s="19">
        <f t="shared" si="27"/>
        <v>37</v>
      </c>
      <c r="S23" s="24">
        <v>-12</v>
      </c>
      <c r="T23" s="24">
        <v>28</v>
      </c>
      <c r="U23" s="24">
        <v>9</v>
      </c>
      <c r="V23" s="31">
        <v>4.9836349521532064</v>
      </c>
    </row>
    <row r="24" spans="1:22" ht="15" customHeight="1" x14ac:dyDescent="0.2">
      <c r="A24" s="7" t="s">
        <v>14</v>
      </c>
      <c r="B24" s="17">
        <f t="shared" si="23"/>
        <v>3</v>
      </c>
      <c r="C24" s="17">
        <v>8</v>
      </c>
      <c r="D24" s="17">
        <f t="shared" si="24"/>
        <v>11</v>
      </c>
      <c r="E24" s="18">
        <f t="shared" si="25"/>
        <v>-4</v>
      </c>
      <c r="F24" s="17">
        <v>3</v>
      </c>
      <c r="G24" s="17">
        <v>-1</v>
      </c>
      <c r="H24" s="17">
        <v>7</v>
      </c>
      <c r="I24" s="23">
        <v>-3</v>
      </c>
      <c r="J24" s="38">
        <f t="shared" si="3"/>
        <v>-8.7200100339841491</v>
      </c>
      <c r="K24" s="38">
        <v>6.5400075254881109</v>
      </c>
      <c r="L24" s="38">
        <v>15.26001755947226</v>
      </c>
      <c r="M24" s="18">
        <f t="shared" si="26"/>
        <v>7</v>
      </c>
      <c r="N24" s="17">
        <f t="shared" si="28"/>
        <v>12</v>
      </c>
      <c r="O24" s="17">
        <v>4</v>
      </c>
      <c r="P24" s="17">
        <v>4</v>
      </c>
      <c r="Q24" s="17">
        <v>8</v>
      </c>
      <c r="R24" s="17">
        <f t="shared" si="27"/>
        <v>5</v>
      </c>
      <c r="S24" s="17">
        <v>-5</v>
      </c>
      <c r="T24" s="17">
        <v>1</v>
      </c>
      <c r="U24" s="17">
        <v>4</v>
      </c>
      <c r="V24" s="28">
        <v>15.260017559472258</v>
      </c>
    </row>
    <row r="25" spans="1:22" ht="15" customHeight="1" x14ac:dyDescent="0.2">
      <c r="A25" s="5" t="s">
        <v>13</v>
      </c>
      <c r="B25" s="18">
        <f t="shared" si="23"/>
        <v>-1</v>
      </c>
      <c r="C25" s="18">
        <v>1</v>
      </c>
      <c r="D25" s="18">
        <f t="shared" si="24"/>
        <v>-1</v>
      </c>
      <c r="E25" s="18">
        <f t="shared" si="25"/>
        <v>-4</v>
      </c>
      <c r="F25" s="18">
        <v>0</v>
      </c>
      <c r="G25" s="18">
        <v>0</v>
      </c>
      <c r="H25" s="18">
        <v>4</v>
      </c>
      <c r="I25" s="18">
        <v>1</v>
      </c>
      <c r="J25" s="25">
        <f t="shared" si="3"/>
        <v>-34.834892154991408</v>
      </c>
      <c r="K25" s="25">
        <v>0</v>
      </c>
      <c r="L25" s="25">
        <v>34.834892154991408</v>
      </c>
      <c r="M25" s="18">
        <f t="shared" si="26"/>
        <v>3</v>
      </c>
      <c r="N25" s="18">
        <f t="shared" si="28"/>
        <v>5</v>
      </c>
      <c r="O25" s="18">
        <v>0</v>
      </c>
      <c r="P25" s="18">
        <v>0</v>
      </c>
      <c r="Q25" s="18">
        <v>5</v>
      </c>
      <c r="R25" s="18">
        <f t="shared" si="27"/>
        <v>2</v>
      </c>
      <c r="S25" s="22">
        <v>0</v>
      </c>
      <c r="T25" s="22">
        <v>1</v>
      </c>
      <c r="U25" s="22">
        <v>1</v>
      </c>
      <c r="V25" s="29">
        <v>26.12616911624356</v>
      </c>
    </row>
    <row r="26" spans="1:22" ht="15" customHeight="1" x14ac:dyDescent="0.2">
      <c r="A26" s="3" t="s">
        <v>12</v>
      </c>
      <c r="B26" s="20">
        <f t="shared" si="23"/>
        <v>8</v>
      </c>
      <c r="C26" s="20">
        <v>9</v>
      </c>
      <c r="D26" s="20">
        <f t="shared" si="24"/>
        <v>11</v>
      </c>
      <c r="E26" s="20">
        <f t="shared" si="25"/>
        <v>-4</v>
      </c>
      <c r="F26" s="20">
        <v>2</v>
      </c>
      <c r="G26" s="20">
        <v>1</v>
      </c>
      <c r="H26" s="20">
        <v>6</v>
      </c>
      <c r="I26" s="20">
        <v>3</v>
      </c>
      <c r="J26" s="26">
        <f t="shared" si="3"/>
        <v>-14.703956975819043</v>
      </c>
      <c r="K26" s="26">
        <v>7.3519784879095198</v>
      </c>
      <c r="L26" s="26">
        <v>22.055935463728563</v>
      </c>
      <c r="M26" s="20">
        <f t="shared" si="26"/>
        <v>12</v>
      </c>
      <c r="N26" s="20">
        <f t="shared" si="28"/>
        <v>17</v>
      </c>
      <c r="O26" s="20">
        <v>9</v>
      </c>
      <c r="P26" s="20">
        <v>15</v>
      </c>
      <c r="Q26" s="20">
        <v>2</v>
      </c>
      <c r="R26" s="20">
        <f t="shared" si="27"/>
        <v>5</v>
      </c>
      <c r="S26" s="20">
        <v>-4</v>
      </c>
      <c r="T26" s="20">
        <v>2</v>
      </c>
      <c r="U26" s="20">
        <v>3</v>
      </c>
      <c r="V26" s="26">
        <v>44.111870927457119</v>
      </c>
    </row>
    <row r="27" spans="1:22" ht="15" customHeight="1" x14ac:dyDescent="0.2">
      <c r="A27" s="1" t="s">
        <v>11</v>
      </c>
      <c r="B27" s="19">
        <f t="shared" si="23"/>
        <v>-18</v>
      </c>
      <c r="C27" s="19">
        <v>-2</v>
      </c>
      <c r="D27" s="19">
        <f t="shared" si="24"/>
        <v>-11</v>
      </c>
      <c r="E27" s="19">
        <f t="shared" si="25"/>
        <v>-6</v>
      </c>
      <c r="F27" s="19">
        <v>3</v>
      </c>
      <c r="G27" s="19">
        <v>-3</v>
      </c>
      <c r="H27" s="19">
        <v>9</v>
      </c>
      <c r="I27" s="19">
        <v>0</v>
      </c>
      <c r="J27" s="30">
        <f t="shared" si="3"/>
        <v>-8.9435575756833252</v>
      </c>
      <c r="K27" s="30">
        <v>4.4717787878416617</v>
      </c>
      <c r="L27" s="30">
        <v>13.415336363524986</v>
      </c>
      <c r="M27" s="19">
        <f t="shared" si="26"/>
        <v>-12</v>
      </c>
      <c r="N27" s="19">
        <f t="shared" si="28"/>
        <v>8</v>
      </c>
      <c r="O27" s="24">
        <v>-6</v>
      </c>
      <c r="P27" s="24">
        <v>1</v>
      </c>
      <c r="Q27" s="24">
        <v>7</v>
      </c>
      <c r="R27" s="24">
        <f t="shared" si="27"/>
        <v>20</v>
      </c>
      <c r="S27" s="24">
        <v>2</v>
      </c>
      <c r="T27" s="24">
        <v>6</v>
      </c>
      <c r="U27" s="24">
        <v>14</v>
      </c>
      <c r="V27" s="31">
        <v>-17.88711515136665</v>
      </c>
    </row>
    <row r="28" spans="1:22" ht="15" customHeight="1" x14ac:dyDescent="0.2">
      <c r="A28" s="5" t="s">
        <v>10</v>
      </c>
      <c r="B28" s="18">
        <f t="shared" si="23"/>
        <v>-6</v>
      </c>
      <c r="C28" s="18">
        <v>-9</v>
      </c>
      <c r="D28" s="18">
        <f t="shared" si="24"/>
        <v>-7</v>
      </c>
      <c r="E28" s="18">
        <f t="shared" si="25"/>
        <v>-3</v>
      </c>
      <c r="F28" s="18">
        <v>2</v>
      </c>
      <c r="G28" s="18">
        <v>0</v>
      </c>
      <c r="H28" s="18">
        <v>5</v>
      </c>
      <c r="I28" s="18">
        <v>3</v>
      </c>
      <c r="J28" s="25">
        <f t="shared" si="3"/>
        <v>-11.913180656040907</v>
      </c>
      <c r="K28" s="25">
        <v>7.9421204373606047</v>
      </c>
      <c r="L28" s="25">
        <v>19.855301093401511</v>
      </c>
      <c r="M28" s="18">
        <f t="shared" si="26"/>
        <v>-3</v>
      </c>
      <c r="N28" s="18">
        <f t="shared" si="28"/>
        <v>2</v>
      </c>
      <c r="O28" s="18">
        <v>-4</v>
      </c>
      <c r="P28" s="18">
        <v>1</v>
      </c>
      <c r="Q28" s="18">
        <v>1</v>
      </c>
      <c r="R28" s="18">
        <f t="shared" si="27"/>
        <v>5</v>
      </c>
      <c r="S28" s="18">
        <v>0</v>
      </c>
      <c r="T28" s="18">
        <v>4</v>
      </c>
      <c r="U28" s="18">
        <v>1</v>
      </c>
      <c r="V28" s="25">
        <v>-11.913180656040907</v>
      </c>
    </row>
    <row r="29" spans="1:22" ht="15" customHeight="1" x14ac:dyDescent="0.2">
      <c r="A29" s="3" t="s">
        <v>9</v>
      </c>
      <c r="B29" s="20">
        <f t="shared" si="23"/>
        <v>4</v>
      </c>
      <c r="C29" s="20">
        <v>4</v>
      </c>
      <c r="D29" s="20">
        <f t="shared" si="24"/>
        <v>15</v>
      </c>
      <c r="E29" s="20">
        <f t="shared" si="25"/>
        <v>-4</v>
      </c>
      <c r="F29" s="20">
        <v>4</v>
      </c>
      <c r="G29" s="20">
        <v>-3</v>
      </c>
      <c r="H29" s="20">
        <v>8</v>
      </c>
      <c r="I29" s="20">
        <v>-7</v>
      </c>
      <c r="J29" s="26">
        <f t="shared" si="3"/>
        <v>-5.7274442652983559</v>
      </c>
      <c r="K29" s="26">
        <v>5.7274442652983559</v>
      </c>
      <c r="L29" s="26">
        <v>11.454888530596712</v>
      </c>
      <c r="M29" s="20">
        <f t="shared" si="26"/>
        <v>8</v>
      </c>
      <c r="N29" s="20">
        <f t="shared" si="28"/>
        <v>24</v>
      </c>
      <c r="O29" s="20">
        <v>8</v>
      </c>
      <c r="P29" s="20">
        <v>6</v>
      </c>
      <c r="Q29" s="20">
        <v>18</v>
      </c>
      <c r="R29" s="20">
        <f t="shared" si="27"/>
        <v>16</v>
      </c>
      <c r="S29" s="20">
        <v>-3</v>
      </c>
      <c r="T29" s="20">
        <v>4</v>
      </c>
      <c r="U29" s="20">
        <v>12</v>
      </c>
      <c r="V29" s="26">
        <v>11.454888530596719</v>
      </c>
    </row>
    <row r="30" spans="1:22" ht="15" customHeight="1" x14ac:dyDescent="0.2">
      <c r="A30" s="3" t="s">
        <v>8</v>
      </c>
      <c r="B30" s="20">
        <f t="shared" si="23"/>
        <v>-10</v>
      </c>
      <c r="C30" s="20">
        <v>-24</v>
      </c>
      <c r="D30" s="20">
        <f t="shared" si="24"/>
        <v>5</v>
      </c>
      <c r="E30" s="20">
        <f t="shared" si="25"/>
        <v>-9</v>
      </c>
      <c r="F30" s="20">
        <v>3</v>
      </c>
      <c r="G30" s="20">
        <v>-2</v>
      </c>
      <c r="H30" s="20">
        <v>12</v>
      </c>
      <c r="I30" s="20">
        <v>4</v>
      </c>
      <c r="J30" s="26">
        <f t="shared" si="3"/>
        <v>-12.957659811137667</v>
      </c>
      <c r="K30" s="26">
        <v>4.3192199370458892</v>
      </c>
      <c r="L30" s="26">
        <v>17.276879748183557</v>
      </c>
      <c r="M30" s="20">
        <f t="shared" si="26"/>
        <v>-1</v>
      </c>
      <c r="N30" s="20">
        <f t="shared" si="28"/>
        <v>22</v>
      </c>
      <c r="O30" s="20">
        <v>10</v>
      </c>
      <c r="P30" s="20">
        <v>15</v>
      </c>
      <c r="Q30" s="20">
        <v>7</v>
      </c>
      <c r="R30" s="20">
        <f t="shared" si="27"/>
        <v>23</v>
      </c>
      <c r="S30" s="20">
        <v>-1</v>
      </c>
      <c r="T30" s="20">
        <v>8</v>
      </c>
      <c r="U30" s="20">
        <v>15</v>
      </c>
      <c r="V30" s="26">
        <v>-1.4397399790152861</v>
      </c>
    </row>
    <row r="31" spans="1:22" ht="15" customHeight="1" x14ac:dyDescent="0.2">
      <c r="A31" s="1" t="s">
        <v>7</v>
      </c>
      <c r="B31" s="19">
        <f t="shared" si="23"/>
        <v>-6</v>
      </c>
      <c r="C31" s="19">
        <v>1</v>
      </c>
      <c r="D31" s="19">
        <f t="shared" si="24"/>
        <v>-4</v>
      </c>
      <c r="E31" s="19">
        <f t="shared" si="25"/>
        <v>-4</v>
      </c>
      <c r="F31" s="19">
        <v>4</v>
      </c>
      <c r="G31" s="19">
        <v>-1</v>
      </c>
      <c r="H31" s="19">
        <v>8</v>
      </c>
      <c r="I31" s="19">
        <v>1</v>
      </c>
      <c r="J31" s="30">
        <f t="shared" si="3"/>
        <v>-6.5014873265527866</v>
      </c>
      <c r="K31" s="30">
        <v>6.5014873265527866</v>
      </c>
      <c r="L31" s="30">
        <v>13.002974653105573</v>
      </c>
      <c r="M31" s="19">
        <f t="shared" si="26"/>
        <v>-2</v>
      </c>
      <c r="N31" s="19">
        <f t="shared" si="28"/>
        <v>8</v>
      </c>
      <c r="O31" s="19">
        <v>-6</v>
      </c>
      <c r="P31" s="19">
        <v>2</v>
      </c>
      <c r="Q31" s="19">
        <v>6</v>
      </c>
      <c r="R31" s="19">
        <f t="shared" si="27"/>
        <v>10</v>
      </c>
      <c r="S31" s="19">
        <v>-4</v>
      </c>
      <c r="T31" s="19">
        <v>4</v>
      </c>
      <c r="U31" s="19">
        <v>6</v>
      </c>
      <c r="V31" s="30">
        <v>-3.2507436632763937</v>
      </c>
    </row>
    <row r="32" spans="1:22" ht="15" customHeight="1" x14ac:dyDescent="0.2">
      <c r="A32" s="5" t="s">
        <v>6</v>
      </c>
      <c r="B32" s="18">
        <f t="shared" si="23"/>
        <v>4</v>
      </c>
      <c r="C32" s="18">
        <v>-5</v>
      </c>
      <c r="D32" s="18">
        <f t="shared" si="24"/>
        <v>2</v>
      </c>
      <c r="E32" s="18">
        <f t="shared" si="25"/>
        <v>1</v>
      </c>
      <c r="F32" s="18">
        <v>2</v>
      </c>
      <c r="G32" s="18">
        <v>-1</v>
      </c>
      <c r="H32" s="18">
        <v>1</v>
      </c>
      <c r="I32" s="18">
        <v>-3</v>
      </c>
      <c r="J32" s="25">
        <f t="shared" si="3"/>
        <v>6.1548319646560881</v>
      </c>
      <c r="K32" s="25">
        <v>12.309663929312176</v>
      </c>
      <c r="L32" s="25">
        <v>6.1548319646560881</v>
      </c>
      <c r="M32" s="18">
        <f t="shared" si="26"/>
        <v>3</v>
      </c>
      <c r="N32" s="18">
        <f t="shared" si="28"/>
        <v>9</v>
      </c>
      <c r="O32" s="22">
        <v>1</v>
      </c>
      <c r="P32" s="22">
        <v>3</v>
      </c>
      <c r="Q32" s="22">
        <v>6</v>
      </c>
      <c r="R32" s="22">
        <f t="shared" si="27"/>
        <v>6</v>
      </c>
      <c r="S32" s="22">
        <v>1</v>
      </c>
      <c r="T32" s="22">
        <v>3</v>
      </c>
      <c r="U32" s="22">
        <v>3</v>
      </c>
      <c r="V32" s="29">
        <v>18.464495893968262</v>
      </c>
    </row>
    <row r="33" spans="1:22" ht="15" customHeight="1" x14ac:dyDescent="0.2">
      <c r="A33" s="3" t="s">
        <v>5</v>
      </c>
      <c r="B33" s="20">
        <f t="shared" si="23"/>
        <v>-22</v>
      </c>
      <c r="C33" s="20">
        <v>-21</v>
      </c>
      <c r="D33" s="20">
        <f t="shared" si="24"/>
        <v>-11</v>
      </c>
      <c r="E33" s="20">
        <f>F33-H33</f>
        <v>-10</v>
      </c>
      <c r="F33" s="20">
        <v>1</v>
      </c>
      <c r="G33" s="20">
        <v>-3</v>
      </c>
      <c r="H33" s="20">
        <v>11</v>
      </c>
      <c r="I33" s="20">
        <v>-6</v>
      </c>
      <c r="J33" s="26">
        <f t="shared" si="3"/>
        <v>-15.53938702439897</v>
      </c>
      <c r="K33" s="26">
        <v>1.5539387024398965</v>
      </c>
      <c r="L33" s="26">
        <v>17.093325726838867</v>
      </c>
      <c r="M33" s="20">
        <f>N33-R33</f>
        <v>-12</v>
      </c>
      <c r="N33" s="20">
        <f t="shared" si="28"/>
        <v>9</v>
      </c>
      <c r="O33" s="20">
        <v>-17</v>
      </c>
      <c r="P33" s="20">
        <v>3</v>
      </c>
      <c r="Q33" s="20">
        <v>6</v>
      </c>
      <c r="R33" s="20">
        <f t="shared" si="27"/>
        <v>21</v>
      </c>
      <c r="S33" s="20">
        <v>-3</v>
      </c>
      <c r="T33" s="20">
        <v>14</v>
      </c>
      <c r="U33" s="20">
        <v>7</v>
      </c>
      <c r="V33" s="26">
        <v>-18.647264429278763</v>
      </c>
    </row>
    <row r="34" spans="1:22" ht="15" customHeight="1" x14ac:dyDescent="0.2">
      <c r="A34" s="3" t="s">
        <v>4</v>
      </c>
      <c r="B34" s="20">
        <f t="shared" si="23"/>
        <v>-8</v>
      </c>
      <c r="C34" s="20">
        <v>-1</v>
      </c>
      <c r="D34" s="20">
        <f t="shared" si="24"/>
        <v>-3</v>
      </c>
      <c r="E34" s="20">
        <f t="shared" si="25"/>
        <v>-4</v>
      </c>
      <c r="F34" s="20">
        <v>2</v>
      </c>
      <c r="G34" s="20">
        <v>2</v>
      </c>
      <c r="H34" s="20">
        <v>6</v>
      </c>
      <c r="I34" s="20">
        <v>-4</v>
      </c>
      <c r="J34" s="26">
        <f t="shared" si="3"/>
        <v>-9.0483716029872028</v>
      </c>
      <c r="K34" s="26">
        <v>4.5241858014936005</v>
      </c>
      <c r="L34" s="26">
        <v>13.572557404480802</v>
      </c>
      <c r="M34" s="20">
        <f t="shared" si="26"/>
        <v>-4</v>
      </c>
      <c r="N34" s="20">
        <f t="shared" si="28"/>
        <v>4</v>
      </c>
      <c r="O34" s="20">
        <v>-11</v>
      </c>
      <c r="P34" s="20">
        <v>2</v>
      </c>
      <c r="Q34" s="20">
        <v>2</v>
      </c>
      <c r="R34" s="20">
        <f t="shared" si="27"/>
        <v>8</v>
      </c>
      <c r="S34" s="20">
        <v>-2</v>
      </c>
      <c r="T34" s="20">
        <v>2</v>
      </c>
      <c r="U34" s="20">
        <v>6</v>
      </c>
      <c r="V34" s="26">
        <v>-9.048371602987201</v>
      </c>
    </row>
    <row r="35" spans="1:22" ht="15" customHeight="1" x14ac:dyDescent="0.2">
      <c r="A35" s="1" t="s">
        <v>3</v>
      </c>
      <c r="B35" s="19">
        <f t="shared" si="23"/>
        <v>-7</v>
      </c>
      <c r="C35" s="19">
        <v>-9</v>
      </c>
      <c r="D35" s="19">
        <f t="shared" si="24"/>
        <v>16</v>
      </c>
      <c r="E35" s="19">
        <f t="shared" si="25"/>
        <v>-5</v>
      </c>
      <c r="F35" s="19">
        <v>2</v>
      </c>
      <c r="G35" s="19">
        <v>1</v>
      </c>
      <c r="H35" s="19">
        <v>7</v>
      </c>
      <c r="I35" s="19">
        <v>1</v>
      </c>
      <c r="J35" s="30">
        <f t="shared" si="3"/>
        <v>-10.88187943473854</v>
      </c>
      <c r="K35" s="30">
        <v>4.352751773895414</v>
      </c>
      <c r="L35" s="30">
        <v>15.234631208633953</v>
      </c>
      <c r="M35" s="19">
        <f t="shared" si="26"/>
        <v>-2</v>
      </c>
      <c r="N35" s="19">
        <f t="shared" si="28"/>
        <v>7</v>
      </c>
      <c r="O35" s="24">
        <v>2</v>
      </c>
      <c r="P35" s="24">
        <v>3</v>
      </c>
      <c r="Q35" s="24">
        <v>4</v>
      </c>
      <c r="R35" s="24">
        <f t="shared" si="27"/>
        <v>9</v>
      </c>
      <c r="S35" s="24">
        <v>-14</v>
      </c>
      <c r="T35" s="24">
        <v>6</v>
      </c>
      <c r="U35" s="24">
        <v>3</v>
      </c>
      <c r="V35" s="31">
        <v>-4.3527517738954131</v>
      </c>
    </row>
    <row r="36" spans="1:22" ht="15" customHeight="1" x14ac:dyDescent="0.2">
      <c r="A36" s="5" t="s">
        <v>2</v>
      </c>
      <c r="B36" s="18">
        <f t="shared" si="23"/>
        <v>-1</v>
      </c>
      <c r="C36" s="18">
        <v>5</v>
      </c>
      <c r="D36" s="18">
        <f t="shared" si="24"/>
        <v>0</v>
      </c>
      <c r="E36" s="18">
        <f t="shared" si="25"/>
        <v>-1</v>
      </c>
      <c r="F36" s="18">
        <v>0</v>
      </c>
      <c r="G36" s="18">
        <v>-1</v>
      </c>
      <c r="H36" s="18">
        <v>1</v>
      </c>
      <c r="I36" s="18">
        <v>-3</v>
      </c>
      <c r="J36" s="25">
        <f t="shared" si="3"/>
        <v>-5.8115466675158416</v>
      </c>
      <c r="K36" s="25">
        <v>0</v>
      </c>
      <c r="L36" s="25">
        <v>5.8115466675158416</v>
      </c>
      <c r="M36" s="18">
        <f t="shared" si="26"/>
        <v>0</v>
      </c>
      <c r="N36" s="18">
        <f t="shared" si="28"/>
        <v>0</v>
      </c>
      <c r="O36" s="18">
        <v>-5</v>
      </c>
      <c r="P36" s="18">
        <v>0</v>
      </c>
      <c r="Q36" s="18">
        <v>0</v>
      </c>
      <c r="R36" s="18">
        <f t="shared" si="27"/>
        <v>0</v>
      </c>
      <c r="S36" s="18">
        <v>-3</v>
      </c>
      <c r="T36" s="18">
        <v>0</v>
      </c>
      <c r="U36" s="18">
        <v>0</v>
      </c>
      <c r="V36" s="25">
        <v>0</v>
      </c>
    </row>
    <row r="37" spans="1:22" ht="15" customHeight="1" x14ac:dyDescent="0.2">
      <c r="A37" s="3" t="s">
        <v>1</v>
      </c>
      <c r="B37" s="20">
        <f t="shared" si="23"/>
        <v>-7</v>
      </c>
      <c r="C37" s="20">
        <v>-7</v>
      </c>
      <c r="D37" s="20">
        <f t="shared" si="24"/>
        <v>-8</v>
      </c>
      <c r="E37" s="20">
        <f t="shared" si="25"/>
        <v>-6</v>
      </c>
      <c r="F37" s="20">
        <v>1</v>
      </c>
      <c r="G37" s="20">
        <v>0</v>
      </c>
      <c r="H37" s="20">
        <v>7</v>
      </c>
      <c r="I37" s="20">
        <v>6</v>
      </c>
      <c r="J37" s="26">
        <f t="shared" si="3"/>
        <v>-47.960055186912818</v>
      </c>
      <c r="K37" s="26">
        <v>7.9933425311521367</v>
      </c>
      <c r="L37" s="26">
        <v>55.953397718064956</v>
      </c>
      <c r="M37" s="20">
        <f t="shared" si="26"/>
        <v>-1</v>
      </c>
      <c r="N37" s="20">
        <f t="shared" si="28"/>
        <v>2</v>
      </c>
      <c r="O37" s="20">
        <v>0</v>
      </c>
      <c r="P37" s="20">
        <v>1</v>
      </c>
      <c r="Q37" s="20">
        <v>1</v>
      </c>
      <c r="R37" s="20">
        <f t="shared" si="27"/>
        <v>3</v>
      </c>
      <c r="S37" s="20">
        <v>2</v>
      </c>
      <c r="T37" s="20">
        <v>1</v>
      </c>
      <c r="U37" s="20">
        <v>2</v>
      </c>
      <c r="V37" s="26">
        <v>-7.9933425311521322</v>
      </c>
    </row>
    <row r="38" spans="1:22" ht="15" customHeight="1" x14ac:dyDescent="0.2">
      <c r="A38" s="1" t="s">
        <v>0</v>
      </c>
      <c r="B38" s="19">
        <f t="shared" si="23"/>
        <v>-5</v>
      </c>
      <c r="C38" s="19">
        <v>0</v>
      </c>
      <c r="D38" s="19">
        <f t="shared" si="24"/>
        <v>-4</v>
      </c>
      <c r="E38" s="19">
        <f t="shared" si="25"/>
        <v>-4</v>
      </c>
      <c r="F38" s="19">
        <v>0</v>
      </c>
      <c r="G38" s="19">
        <v>0</v>
      </c>
      <c r="H38" s="19">
        <v>4</v>
      </c>
      <c r="I38" s="19">
        <v>3</v>
      </c>
      <c r="J38" s="30">
        <f t="shared" si="3"/>
        <v>-35.598468778192277</v>
      </c>
      <c r="K38" s="30">
        <v>0</v>
      </c>
      <c r="L38" s="30">
        <v>35.598468778192277</v>
      </c>
      <c r="M38" s="19">
        <f t="shared" si="26"/>
        <v>-1</v>
      </c>
      <c r="N38" s="19">
        <f t="shared" si="28"/>
        <v>1</v>
      </c>
      <c r="O38" s="19">
        <v>-1</v>
      </c>
      <c r="P38" s="19">
        <v>0</v>
      </c>
      <c r="Q38" s="19">
        <v>1</v>
      </c>
      <c r="R38" s="19">
        <f t="shared" si="27"/>
        <v>2</v>
      </c>
      <c r="S38" s="19">
        <v>0</v>
      </c>
      <c r="T38" s="19">
        <v>1</v>
      </c>
      <c r="U38" s="19">
        <v>1</v>
      </c>
      <c r="V38" s="30">
        <v>-8.8996171945480693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2024-10-28T05:26:55Z</dcterms:modified>
</cp:coreProperties>
</file>