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4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2" l="1"/>
  <c r="N10" i="10"/>
  <c r="P9" i="7"/>
  <c r="P9" i="19"/>
  <c r="O9" i="8"/>
  <c r="N10" i="6"/>
  <c r="O9" i="18"/>
  <c r="O9" i="10"/>
  <c r="O9" i="15"/>
  <c r="P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5" i="1" l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<sst xmlns="http://schemas.openxmlformats.org/spreadsheetml/2006/main" count="7700" uniqueCount="97">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</sst>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288</v>
      </c>
      <c r="C9" s="17">
        <f>SUM(C10:C30)</f>
        <v>148</v>
      </c>
      <c r="D9" s="17">
        <f>SUM(D10:D30)</f>
        <v>140</v>
      </c>
      <c r="E9" s="17">
        <f>F9+G9</f>
        <v>32</v>
      </c>
      <c r="F9" s="17">
        <f>SUM(F10:F30)</f>
        <v>10</v>
      </c>
      <c r="G9" s="17">
        <f>SUM(G10:G30)</f>
        <v>22</v>
      </c>
      <c r="H9" s="15">
        <f>IF(B9=E9,0,(1-(B9/(B9-E9)))*-100)</f>
        <v>12.5</v>
      </c>
      <c r="I9" s="15">
        <f>IF(C9=F9,0,(1-(C9/(C9-F9)))*-100)</f>
        <v>7.2463768115942129</v>
      </c>
      <c r="J9" s="15">
        <f>IF(D9=G9,0,(1-(D9/(D9-G9)))*-100)</f>
        <v>18.644067796610166</v>
      </c>
      <c r="K9" s="17">
        <f>L9+M9</f>
        <v>-7</v>
      </c>
      <c r="L9" s="17">
        <f>SUM(L10:L30)</f>
        <v>-11</v>
      </c>
      <c r="M9" s="17">
        <f>SUM(M10:M30)</f>
        <v>4</v>
      </c>
      <c r="N9" s="15">
        <f>IF(B9=K9,0,(1-(B9/(B9-K9)))*-100)</f>
        <v>-2.3728813559321993</v>
      </c>
      <c r="O9" s="15">
        <f t="shared" ref="O9" si="0">IF(C9=L9,0,(1-(C9/(C9-L9)))*-100)</f>
        <v>-6.9182389937106903</v>
      </c>
      <c r="P9" s="15">
        <f>IF(D9=M9,0,(1-(D9/(D9-M9)))*-100)</f>
        <v>2.9411764705882248</v>
      </c>
      <c r="Q9" s="17">
        <f>R9+S9</f>
        <v>697</v>
      </c>
      <c r="R9" s="17">
        <f>SUM(R10:R30)</f>
        <v>344</v>
      </c>
      <c r="S9" s="17">
        <f>SUM(S10:S30)</f>
        <v>353</v>
      </c>
      <c r="T9" s="17">
        <f>U9+V9</f>
        <v>-71</v>
      </c>
      <c r="U9" s="17">
        <f>SUM(U10:U30)</f>
        <v>-25</v>
      </c>
      <c r="V9" s="17">
        <f>SUM(V10:V30)</f>
        <v>-46</v>
      </c>
      <c r="W9" s="15">
        <f>IF(Q9=T9,IF(Q9&gt;0,"皆増",0),(1-(Q9/(Q9-T9)))*-100)</f>
        <v>-9.2447916666666625</v>
      </c>
      <c r="X9" s="15">
        <f t="shared" ref="X9:Y30" si="1">IF(R9=U9,IF(R9&gt;0,"皆増",0),(1-(R9/(R9-U9)))*-100)</f>
        <v>-6.7750677506775103</v>
      </c>
      <c r="Y9" s="15">
        <f t="shared" si="1"/>
        <v>-11.528822055137844</v>
      </c>
      <c r="Z9" s="17">
        <f>AA9+AB9</f>
        <v>-50</v>
      </c>
      <c r="AA9" s="17">
        <f>SUM(AA10:AA30)</f>
        <v>-15</v>
      </c>
      <c r="AB9" s="17">
        <f>SUM(AB10:AB30)</f>
        <v>-35</v>
      </c>
      <c r="AC9" s="15">
        <f>IF(Q9=Z9,IF(Q9&gt;0,"皆増",0),(1-(Q9/(Q9-Z9)))*-100)</f>
        <v>-6.6934404283801925</v>
      </c>
      <c r="AD9" s="15">
        <f t="shared" ref="AD9:AE30" si="2">IF(R9=AA9,IF(R9&gt;0,"皆増",0),(1-(R9/(R9-AA9)))*-100)</f>
        <v>-4.1782729805013963</v>
      </c>
      <c r="AE9" s="15">
        <f t="shared" si="2"/>
        <v>-9.0206185567010326</v>
      </c>
      <c r="AH9" s="4">
        <f t="shared" ref="AH9:AH30" si="3">Q9-T9</f>
        <v>768</v>
      </c>
      <c r="AI9" s="4">
        <f t="shared" ref="AI9:AI30" si="4">R9-U9</f>
        <v>369</v>
      </c>
      <c r="AJ9" s="4">
        <f t="shared" ref="AJ9:AJ30" si="5">S9-V9</f>
        <v>399</v>
      </c>
      <c r="AK9" s="4">
        <f t="shared" ref="AK9:AK30" si="6">Q9-Z9</f>
        <v>747</v>
      </c>
      <c r="AL9" s="4">
        <f t="shared" ref="AL9:AL30" si="7">R9-AA9</f>
        <v>359</v>
      </c>
      <c r="AM9" s="4">
        <f t="shared" ref="AM9:AM30" si="8">S9-AB9</f>
        <v>388</v>
      </c>
    </row>
    <row r="10" spans="1:39" s="1" customFormat="1" ht="18" customHeight="1" x14ac:dyDescent="0.2">
      <c r="A10" s="4" t="s">
        <v>1</v>
      </c>
      <c r="B10" s="17">
        <f t="shared" ref="B10" si="9">C10+D10</f>
        <v>288</v>
      </c>
      <c r="C10" s="17">
        <v>148</v>
      </c>
      <c r="D10" s="17">
        <v>140</v>
      </c>
      <c r="E10" s="17">
        <f t="shared" ref="E10" si="10">F10+G10</f>
        <v>32</v>
      </c>
      <c r="F10" s="17">
        <v>10</v>
      </c>
      <c r="G10" s="17">
        <v>22</v>
      </c>
      <c r="H10" s="15">
        <f>IF(B10=E10,0,(1-(B10/(B10-E10)))*-100)</f>
        <v>12.5</v>
      </c>
      <c r="I10" s="15">
        <f t="shared" ref="I10" si="11">IF(C10=F10,0,(1-(C10/(C10-F10)))*-100)</f>
        <v>7.2463768115942129</v>
      </c>
      <c r="J10" s="15">
        <f>IF(D10=G10,0,(1-(D10/(D10-G10)))*-100)</f>
        <v>18.644067796610166</v>
      </c>
      <c r="K10" s="17">
        <f t="shared" ref="K10" si="12">L10+M10</f>
        <v>-7</v>
      </c>
      <c r="L10" s="17">
        <v>-11</v>
      </c>
      <c r="M10" s="17">
        <v>4</v>
      </c>
      <c r="N10" s="15">
        <f>IF(B10=K10,0,(1-(B10/(B10-K10)))*-100)</f>
        <v>-2.3728813559321993</v>
      </c>
      <c r="O10" s="15">
        <f t="shared" ref="O10" si="13">IF(C10=L10,0,(1-(C10/(C10-L10)))*-100)</f>
        <v>-6.9182389937106903</v>
      </c>
      <c r="P10" s="15">
        <f t="shared" ref="P10" si="14">IF(D10=M10,0,(1-(D10/(D10-M10)))*-100)</f>
        <v>2.9411764705882248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1</v>
      </c>
      <c r="AA10" s="17">
        <v>0</v>
      </c>
      <c r="AB10" s="17">
        <v>1</v>
      </c>
      <c r="AC10" s="15" t="str">
        <f t="shared" ref="AC10:AC30" si="19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0</v>
      </c>
      <c r="V11" s="17">
        <v>-1</v>
      </c>
      <c r="W11" s="15">
        <f t="shared" si="17"/>
        <v>-100</v>
      </c>
      <c r="X11" s="15">
        <f t="shared" si="1"/>
        <v>0</v>
      </c>
      <c r="Y11" s="15">
        <f t="shared" si="1"/>
        <v>-100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0</v>
      </c>
      <c r="S15" s="17">
        <v>1</v>
      </c>
      <c r="T15" s="17">
        <f t="shared" si="16"/>
        <v>1</v>
      </c>
      <c r="U15" s="17">
        <v>0</v>
      </c>
      <c r="V15" s="17">
        <v>1</v>
      </c>
      <c r="W15" s="15" t="str">
        <f t="shared" si="17"/>
        <v>皆増</v>
      </c>
      <c r="X15" s="15">
        <f t="shared" si="1"/>
        <v>0</v>
      </c>
      <c r="Y15" s="15" t="str">
        <f t="shared" si="1"/>
        <v>皆増</v>
      </c>
      <c r="Z15" s="17">
        <f t="shared" si="18"/>
        <v>1</v>
      </c>
      <c r="AA15" s="17">
        <v>0</v>
      </c>
      <c r="AB15" s="17">
        <v>1</v>
      </c>
      <c r="AC15" s="15" t="str">
        <f t="shared" si="19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-1</v>
      </c>
      <c r="U17" s="17">
        <v>-2</v>
      </c>
      <c r="V17" s="17">
        <v>1</v>
      </c>
      <c r="W17" s="15">
        <f t="shared" si="17"/>
        <v>-50</v>
      </c>
      <c r="X17" s="15">
        <f t="shared" si="1"/>
        <v>-100</v>
      </c>
      <c r="Y17" s="15" t="str">
        <f t="shared" si="1"/>
        <v>皆増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3</v>
      </c>
      <c r="S18" s="17">
        <v>0</v>
      </c>
      <c r="T18" s="17">
        <f t="shared" si="16"/>
        <v>0</v>
      </c>
      <c r="U18" s="17">
        <v>2</v>
      </c>
      <c r="V18" s="17">
        <v>-2</v>
      </c>
      <c r="W18" s="15">
        <f t="shared" si="17"/>
        <v>0</v>
      </c>
      <c r="X18" s="15">
        <f t="shared" si="1"/>
        <v>200</v>
      </c>
      <c r="Y18" s="15">
        <f t="shared" si="1"/>
        <v>-100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>
        <f t="shared" si="2"/>
        <v>50</v>
      </c>
      <c r="AE18" s="15">
        <f t="shared" si="2"/>
        <v>-100</v>
      </c>
      <c r="AH18" s="4">
        <f t="shared" si="3"/>
        <v>3</v>
      </c>
      <c r="AI18" s="4">
        <f t="shared" si="4"/>
        <v>1</v>
      </c>
      <c r="AJ18" s="4">
        <f t="shared" si="5"/>
        <v>2</v>
      </c>
      <c r="AK18" s="4">
        <f t="shared" si="6"/>
        <v>3</v>
      </c>
      <c r="AL18" s="4">
        <f t="shared" si="7"/>
        <v>2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3</v>
      </c>
      <c r="S19" s="17">
        <v>2</v>
      </c>
      <c r="T19" s="17">
        <f t="shared" si="16"/>
        <v>-1</v>
      </c>
      <c r="U19" s="17">
        <v>0</v>
      </c>
      <c r="V19" s="17">
        <v>-1</v>
      </c>
      <c r="W19" s="15">
        <f t="shared" si="17"/>
        <v>-16.666666666666664</v>
      </c>
      <c r="X19" s="15">
        <f t="shared" si="1"/>
        <v>0</v>
      </c>
      <c r="Y19" s="15">
        <f t="shared" si="1"/>
        <v>-33.333333333333336</v>
      </c>
      <c r="Z19" s="17">
        <f t="shared" si="18"/>
        <v>2</v>
      </c>
      <c r="AA19" s="17">
        <v>2</v>
      </c>
      <c r="AB19" s="17">
        <v>0</v>
      </c>
      <c r="AC19" s="15">
        <f t="shared" si="19"/>
        <v>66.666666666666671</v>
      </c>
      <c r="AD19" s="15">
        <f t="shared" si="2"/>
        <v>200</v>
      </c>
      <c r="AE19" s="15">
        <f t="shared" si="2"/>
        <v>0</v>
      </c>
      <c r="AH19" s="4">
        <f t="shared" si="3"/>
        <v>6</v>
      </c>
      <c r="AI19" s="4">
        <f t="shared" si="4"/>
        <v>3</v>
      </c>
      <c r="AJ19" s="4">
        <f t="shared" si="5"/>
        <v>3</v>
      </c>
      <c r="AK19" s="4">
        <f t="shared" si="6"/>
        <v>3</v>
      </c>
      <c r="AL19" s="4">
        <f t="shared" si="7"/>
        <v>1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8</v>
      </c>
      <c r="S20" s="17">
        <v>2</v>
      </c>
      <c r="T20" s="17">
        <f t="shared" si="16"/>
        <v>2</v>
      </c>
      <c r="U20" s="17">
        <v>2</v>
      </c>
      <c r="V20" s="17">
        <v>0</v>
      </c>
      <c r="W20" s="15">
        <f t="shared" si="17"/>
        <v>25</v>
      </c>
      <c r="X20" s="15">
        <f t="shared" si="1"/>
        <v>33.333333333333329</v>
      </c>
      <c r="Y20" s="15">
        <f t="shared" si="1"/>
        <v>0</v>
      </c>
      <c r="Z20" s="17">
        <f t="shared" si="18"/>
        <v>1</v>
      </c>
      <c r="AA20" s="17">
        <v>2</v>
      </c>
      <c r="AB20" s="17">
        <v>-1</v>
      </c>
      <c r="AC20" s="15">
        <f t="shared" si="19"/>
        <v>11.111111111111116</v>
      </c>
      <c r="AD20" s="15">
        <f t="shared" si="2"/>
        <v>33.333333333333329</v>
      </c>
      <c r="AE20" s="15">
        <f t="shared" si="2"/>
        <v>-33.333333333333336</v>
      </c>
      <c r="AH20" s="4">
        <f t="shared" si="3"/>
        <v>8</v>
      </c>
      <c r="AI20" s="4">
        <f t="shared" si="4"/>
        <v>6</v>
      </c>
      <c r="AJ20" s="4">
        <f t="shared" si="5"/>
        <v>2</v>
      </c>
      <c r="AK20" s="4">
        <f t="shared" si="6"/>
        <v>9</v>
      </c>
      <c r="AL20" s="4">
        <f t="shared" si="7"/>
        <v>6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5</v>
      </c>
      <c r="R21" s="17">
        <v>2</v>
      </c>
      <c r="S21" s="17">
        <v>3</v>
      </c>
      <c r="T21" s="17">
        <f t="shared" si="16"/>
        <v>1</v>
      </c>
      <c r="U21" s="17">
        <v>-2</v>
      </c>
      <c r="V21" s="17">
        <v>3</v>
      </c>
      <c r="W21" s="15">
        <f t="shared" si="17"/>
        <v>25</v>
      </c>
      <c r="X21" s="15">
        <f t="shared" si="1"/>
        <v>-50</v>
      </c>
      <c r="Y21" s="15" t="str">
        <f t="shared" si="1"/>
        <v>皆増</v>
      </c>
      <c r="Z21" s="17">
        <f t="shared" si="18"/>
        <v>-9</v>
      </c>
      <c r="AA21" s="17">
        <v>-9</v>
      </c>
      <c r="AB21" s="17">
        <v>0</v>
      </c>
      <c r="AC21" s="15">
        <f t="shared" si="19"/>
        <v>-64.285714285714278</v>
      </c>
      <c r="AD21" s="15">
        <f t="shared" si="2"/>
        <v>-81.818181818181813</v>
      </c>
      <c r="AE21" s="15">
        <f t="shared" si="2"/>
        <v>0</v>
      </c>
      <c r="AH21" s="4">
        <f t="shared" si="3"/>
        <v>4</v>
      </c>
      <c r="AI21" s="4">
        <f t="shared" si="4"/>
        <v>4</v>
      </c>
      <c r="AJ21" s="4">
        <f t="shared" si="5"/>
        <v>0</v>
      </c>
      <c r="AK21" s="4">
        <f t="shared" si="6"/>
        <v>14</v>
      </c>
      <c r="AL21" s="4">
        <f t="shared" si="7"/>
        <v>11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16</v>
      </c>
      <c r="S22" s="17">
        <v>1</v>
      </c>
      <c r="T22" s="17">
        <f t="shared" si="16"/>
        <v>4</v>
      </c>
      <c r="U22" s="17">
        <v>8</v>
      </c>
      <c r="V22" s="17">
        <v>-4</v>
      </c>
      <c r="W22" s="15">
        <f t="shared" si="17"/>
        <v>30.76923076923077</v>
      </c>
      <c r="X22" s="15">
        <f t="shared" si="1"/>
        <v>100</v>
      </c>
      <c r="Y22" s="15">
        <f t="shared" si="1"/>
        <v>-80</v>
      </c>
      <c r="Z22" s="17">
        <f t="shared" si="18"/>
        <v>0</v>
      </c>
      <c r="AA22" s="17">
        <v>6</v>
      </c>
      <c r="AB22" s="17">
        <v>-6</v>
      </c>
      <c r="AC22" s="15">
        <f t="shared" si="19"/>
        <v>0</v>
      </c>
      <c r="AD22" s="15">
        <f t="shared" si="2"/>
        <v>60.000000000000007</v>
      </c>
      <c r="AE22" s="15">
        <f t="shared" si="2"/>
        <v>-85.714285714285722</v>
      </c>
      <c r="AH22" s="4">
        <f t="shared" si="3"/>
        <v>13</v>
      </c>
      <c r="AI22" s="4">
        <f t="shared" si="4"/>
        <v>8</v>
      </c>
      <c r="AJ22" s="4">
        <f t="shared" si="5"/>
        <v>5</v>
      </c>
      <c r="AK22" s="4">
        <f t="shared" si="6"/>
        <v>17</v>
      </c>
      <c r="AL22" s="4">
        <f t="shared" si="7"/>
        <v>10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24</v>
      </c>
      <c r="R23" s="17">
        <v>17</v>
      </c>
      <c r="S23" s="17">
        <v>7</v>
      </c>
      <c r="T23" s="17">
        <f t="shared" si="16"/>
        <v>-6</v>
      </c>
      <c r="U23" s="17">
        <v>-6</v>
      </c>
      <c r="V23" s="17">
        <v>0</v>
      </c>
      <c r="W23" s="15">
        <f t="shared" si="17"/>
        <v>-19.999999999999996</v>
      </c>
      <c r="X23" s="15">
        <f t="shared" si="1"/>
        <v>-26.086956521739136</v>
      </c>
      <c r="Y23" s="15">
        <f t="shared" si="1"/>
        <v>0</v>
      </c>
      <c r="Z23" s="17">
        <f t="shared" si="18"/>
        <v>-16</v>
      </c>
      <c r="AA23" s="17">
        <v>-13</v>
      </c>
      <c r="AB23" s="17">
        <v>-3</v>
      </c>
      <c r="AC23" s="15">
        <f t="shared" si="19"/>
        <v>-40</v>
      </c>
      <c r="AD23" s="15">
        <f t="shared" si="2"/>
        <v>-43.333333333333336</v>
      </c>
      <c r="AE23" s="15">
        <f t="shared" si="2"/>
        <v>-30.000000000000004</v>
      </c>
      <c r="AH23" s="4">
        <f t="shared" si="3"/>
        <v>30</v>
      </c>
      <c r="AI23" s="4">
        <f t="shared" si="4"/>
        <v>23</v>
      </c>
      <c r="AJ23" s="4">
        <f t="shared" si="5"/>
        <v>7</v>
      </c>
      <c r="AK23" s="4">
        <f t="shared" si="6"/>
        <v>40</v>
      </c>
      <c r="AL23" s="4">
        <f t="shared" si="7"/>
        <v>30</v>
      </c>
      <c r="AM23" s="4">
        <f t="shared" si="8"/>
        <v>10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52</v>
      </c>
      <c r="R24" s="17">
        <v>39</v>
      </c>
      <c r="S24" s="17">
        <v>13</v>
      </c>
      <c r="T24" s="17">
        <f t="shared" si="16"/>
        <v>-9</v>
      </c>
      <c r="U24" s="17">
        <v>-7</v>
      </c>
      <c r="V24" s="17">
        <v>-2</v>
      </c>
      <c r="W24" s="15">
        <f t="shared" si="17"/>
        <v>-14.754098360655743</v>
      </c>
      <c r="X24" s="15">
        <f t="shared" si="1"/>
        <v>-15.217391304347828</v>
      </c>
      <c r="Y24" s="15">
        <f t="shared" si="1"/>
        <v>-13.33333333333333</v>
      </c>
      <c r="Z24" s="17">
        <f t="shared" si="18"/>
        <v>-8</v>
      </c>
      <c r="AA24" s="17">
        <v>-3</v>
      </c>
      <c r="AB24" s="17">
        <v>-5</v>
      </c>
      <c r="AC24" s="15">
        <f t="shared" si="19"/>
        <v>-13.33333333333333</v>
      </c>
      <c r="AD24" s="15">
        <f t="shared" si="2"/>
        <v>-7.1428571428571397</v>
      </c>
      <c r="AE24" s="15">
        <f t="shared" si="2"/>
        <v>-27.777777777777779</v>
      </c>
      <c r="AH24" s="4">
        <f t="shared" si="3"/>
        <v>61</v>
      </c>
      <c r="AI24" s="4">
        <f t="shared" si="4"/>
        <v>46</v>
      </c>
      <c r="AJ24" s="4">
        <f t="shared" si="5"/>
        <v>15</v>
      </c>
      <c r="AK24" s="4">
        <f t="shared" si="6"/>
        <v>60</v>
      </c>
      <c r="AL24" s="4">
        <f t="shared" si="7"/>
        <v>42</v>
      </c>
      <c r="AM24" s="4">
        <f t="shared" si="8"/>
        <v>18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59</v>
      </c>
      <c r="R25" s="17">
        <v>41</v>
      </c>
      <c r="S25" s="17">
        <v>18</v>
      </c>
      <c r="T25" s="17">
        <f t="shared" si="16"/>
        <v>-17</v>
      </c>
      <c r="U25" s="17">
        <v>-6</v>
      </c>
      <c r="V25" s="17">
        <v>-11</v>
      </c>
      <c r="W25" s="15">
        <f t="shared" si="17"/>
        <v>-22.368421052631582</v>
      </c>
      <c r="X25" s="15">
        <f t="shared" si="1"/>
        <v>-12.765957446808507</v>
      </c>
      <c r="Y25" s="15">
        <f t="shared" si="1"/>
        <v>-37.931034482758619</v>
      </c>
      <c r="Z25" s="17">
        <f t="shared" si="18"/>
        <v>16</v>
      </c>
      <c r="AA25" s="17">
        <v>11</v>
      </c>
      <c r="AB25" s="17">
        <v>5</v>
      </c>
      <c r="AC25" s="15">
        <f t="shared" si="19"/>
        <v>37.209302325581397</v>
      </c>
      <c r="AD25" s="15">
        <f t="shared" si="2"/>
        <v>36.666666666666671</v>
      </c>
      <c r="AE25" s="15">
        <f t="shared" si="2"/>
        <v>38.46153846153846</v>
      </c>
      <c r="AH25" s="4">
        <f t="shared" si="3"/>
        <v>76</v>
      </c>
      <c r="AI25" s="4">
        <f t="shared" si="4"/>
        <v>47</v>
      </c>
      <c r="AJ25" s="4">
        <f t="shared" si="5"/>
        <v>29</v>
      </c>
      <c r="AK25" s="4">
        <f t="shared" si="6"/>
        <v>43</v>
      </c>
      <c r="AL25" s="4">
        <f t="shared" si="7"/>
        <v>30</v>
      </c>
      <c r="AM25" s="4">
        <f t="shared" si="8"/>
        <v>13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105</v>
      </c>
      <c r="R26" s="17">
        <v>68</v>
      </c>
      <c r="S26" s="17">
        <v>37</v>
      </c>
      <c r="T26" s="17">
        <f t="shared" si="16"/>
        <v>-1</v>
      </c>
      <c r="U26" s="17">
        <v>7</v>
      </c>
      <c r="V26" s="17">
        <v>-8</v>
      </c>
      <c r="W26" s="15">
        <f t="shared" si="17"/>
        <v>-0.94339622641509413</v>
      </c>
      <c r="X26" s="15">
        <f t="shared" si="1"/>
        <v>11.475409836065564</v>
      </c>
      <c r="Y26" s="15">
        <f t="shared" si="1"/>
        <v>-17.777777777777782</v>
      </c>
      <c r="Z26" s="17">
        <f t="shared" si="18"/>
        <v>20</v>
      </c>
      <c r="AA26" s="17">
        <v>20</v>
      </c>
      <c r="AB26" s="17">
        <v>0</v>
      </c>
      <c r="AC26" s="15">
        <f t="shared" si="19"/>
        <v>23.529411764705888</v>
      </c>
      <c r="AD26" s="15">
        <f t="shared" si="2"/>
        <v>41.666666666666671</v>
      </c>
      <c r="AE26" s="15">
        <f t="shared" si="2"/>
        <v>0</v>
      </c>
      <c r="AH26" s="4">
        <f t="shared" si="3"/>
        <v>106</v>
      </c>
      <c r="AI26" s="4">
        <f t="shared" si="4"/>
        <v>61</v>
      </c>
      <c r="AJ26" s="4">
        <f t="shared" si="5"/>
        <v>45</v>
      </c>
      <c r="AK26" s="4">
        <f t="shared" si="6"/>
        <v>85</v>
      </c>
      <c r="AL26" s="4">
        <f t="shared" si="7"/>
        <v>48</v>
      </c>
      <c r="AM26" s="4">
        <f t="shared" si="8"/>
        <v>37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141</v>
      </c>
      <c r="R27" s="17">
        <v>73</v>
      </c>
      <c r="S27" s="17">
        <v>68</v>
      </c>
      <c r="T27" s="17">
        <f t="shared" si="16"/>
        <v>-7</v>
      </c>
      <c r="U27" s="17">
        <v>1</v>
      </c>
      <c r="V27" s="17">
        <v>-8</v>
      </c>
      <c r="W27" s="15">
        <f t="shared" si="17"/>
        <v>-4.7297297297297263</v>
      </c>
      <c r="X27" s="15">
        <f t="shared" si="1"/>
        <v>1.388888888888884</v>
      </c>
      <c r="Y27" s="15">
        <f t="shared" si="1"/>
        <v>-10.526315789473683</v>
      </c>
      <c r="Z27" s="17">
        <f t="shared" si="18"/>
        <v>-30</v>
      </c>
      <c r="AA27" s="17">
        <v>-14</v>
      </c>
      <c r="AB27" s="17">
        <v>-16</v>
      </c>
      <c r="AC27" s="15">
        <f t="shared" si="19"/>
        <v>-17.543859649122805</v>
      </c>
      <c r="AD27" s="15">
        <f t="shared" si="2"/>
        <v>-16.09195402298851</v>
      </c>
      <c r="AE27" s="15">
        <f t="shared" si="2"/>
        <v>-19.047619047619047</v>
      </c>
      <c r="AH27" s="4">
        <f t="shared" si="3"/>
        <v>148</v>
      </c>
      <c r="AI27" s="4">
        <f t="shared" si="4"/>
        <v>72</v>
      </c>
      <c r="AJ27" s="4">
        <f t="shared" si="5"/>
        <v>76</v>
      </c>
      <c r="AK27" s="4">
        <f t="shared" si="6"/>
        <v>171</v>
      </c>
      <c r="AL27" s="4">
        <f t="shared" si="7"/>
        <v>87</v>
      </c>
      <c r="AM27" s="4">
        <f t="shared" si="8"/>
        <v>84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145</v>
      </c>
      <c r="R28" s="17">
        <v>49</v>
      </c>
      <c r="S28" s="17">
        <v>96</v>
      </c>
      <c r="T28" s="17">
        <f t="shared" si="16"/>
        <v>-39</v>
      </c>
      <c r="U28" s="17">
        <v>-20</v>
      </c>
      <c r="V28" s="17">
        <v>-19</v>
      </c>
      <c r="W28" s="15">
        <f t="shared" si="17"/>
        <v>-21.19565217391305</v>
      </c>
      <c r="X28" s="15">
        <f t="shared" si="1"/>
        <v>-28.985507246376805</v>
      </c>
      <c r="Y28" s="15">
        <f t="shared" si="1"/>
        <v>-16.521739130434788</v>
      </c>
      <c r="Z28" s="17">
        <f t="shared" si="18"/>
        <v>-42</v>
      </c>
      <c r="AA28" s="17">
        <v>-19</v>
      </c>
      <c r="AB28" s="17">
        <v>-23</v>
      </c>
      <c r="AC28" s="15">
        <f t="shared" si="19"/>
        <v>-22.459893048128343</v>
      </c>
      <c r="AD28" s="15">
        <f t="shared" si="2"/>
        <v>-27.941176470588236</v>
      </c>
      <c r="AE28" s="15">
        <f t="shared" si="2"/>
        <v>-19.327731092436974</v>
      </c>
      <c r="AH28" s="4">
        <f t="shared" si="3"/>
        <v>184</v>
      </c>
      <c r="AI28" s="4">
        <f t="shared" si="4"/>
        <v>69</v>
      </c>
      <c r="AJ28" s="4">
        <f t="shared" si="5"/>
        <v>115</v>
      </c>
      <c r="AK28" s="4">
        <f t="shared" si="6"/>
        <v>187</v>
      </c>
      <c r="AL28" s="4">
        <f t="shared" si="7"/>
        <v>68</v>
      </c>
      <c r="AM28" s="4">
        <f t="shared" si="8"/>
        <v>119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102</v>
      </c>
      <c r="R29" s="17">
        <v>20</v>
      </c>
      <c r="S29" s="17">
        <v>82</v>
      </c>
      <c r="T29" s="17">
        <f t="shared" si="16"/>
        <v>12</v>
      </c>
      <c r="U29" s="17">
        <v>-1</v>
      </c>
      <c r="V29" s="17">
        <v>13</v>
      </c>
      <c r="W29" s="15">
        <f t="shared" si="17"/>
        <v>13.33333333333333</v>
      </c>
      <c r="X29" s="15">
        <f t="shared" si="1"/>
        <v>-4.7619047619047672</v>
      </c>
      <c r="Y29" s="15">
        <f t="shared" si="1"/>
        <v>18.840579710144922</v>
      </c>
      <c r="Z29" s="17">
        <f t="shared" si="18"/>
        <v>4</v>
      </c>
      <c r="AA29" s="17">
        <v>-1</v>
      </c>
      <c r="AB29" s="17">
        <v>5</v>
      </c>
      <c r="AC29" s="15">
        <f t="shared" si="19"/>
        <v>4.081632653061229</v>
      </c>
      <c r="AD29" s="15">
        <f t="shared" si="2"/>
        <v>-4.7619047619047672</v>
      </c>
      <c r="AE29" s="15">
        <f t="shared" si="2"/>
        <v>6.4935064935064846</v>
      </c>
      <c r="AH29" s="4">
        <f t="shared" si="3"/>
        <v>90</v>
      </c>
      <c r="AI29" s="4">
        <f t="shared" si="4"/>
        <v>21</v>
      </c>
      <c r="AJ29" s="4">
        <f t="shared" si="5"/>
        <v>69</v>
      </c>
      <c r="AK29" s="4">
        <f t="shared" si="6"/>
        <v>98</v>
      </c>
      <c r="AL29" s="4">
        <f t="shared" si="7"/>
        <v>21</v>
      </c>
      <c r="AM29" s="4">
        <f t="shared" si="8"/>
        <v>77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24</v>
      </c>
      <c r="R30" s="17">
        <v>3</v>
      </c>
      <c r="S30" s="17">
        <v>21</v>
      </c>
      <c r="T30" s="17">
        <f t="shared" si="16"/>
        <v>-11</v>
      </c>
      <c r="U30" s="17">
        <v>-2</v>
      </c>
      <c r="V30" s="17">
        <v>-9</v>
      </c>
      <c r="W30" s="15">
        <f t="shared" si="17"/>
        <v>-31.428571428571427</v>
      </c>
      <c r="X30" s="15">
        <f t="shared" si="1"/>
        <v>-40</v>
      </c>
      <c r="Y30" s="15">
        <f t="shared" si="1"/>
        <v>-30.000000000000004</v>
      </c>
      <c r="Z30" s="17">
        <f t="shared" si="18"/>
        <v>8</v>
      </c>
      <c r="AA30" s="17">
        <v>1</v>
      </c>
      <c r="AB30" s="17">
        <v>7</v>
      </c>
      <c r="AC30" s="15">
        <f t="shared" si="19"/>
        <v>50</v>
      </c>
      <c r="AD30" s="15">
        <f t="shared" si="2"/>
        <v>50</v>
      </c>
      <c r="AE30" s="15">
        <f t="shared" si="2"/>
        <v>50</v>
      </c>
      <c r="AH30" s="4">
        <f t="shared" si="3"/>
        <v>35</v>
      </c>
      <c r="AI30" s="4">
        <f t="shared" si="4"/>
        <v>5</v>
      </c>
      <c r="AJ30" s="4">
        <f t="shared" si="5"/>
        <v>30</v>
      </c>
      <c r="AK30" s="4">
        <f t="shared" si="6"/>
        <v>16</v>
      </c>
      <c r="AL30" s="4">
        <f t="shared" si="7"/>
        <v>2</v>
      </c>
      <c r="AM30" s="4">
        <f t="shared" si="8"/>
        <v>14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1</v>
      </c>
      <c r="AA32" s="17">
        <f t="shared" si="20"/>
        <v>0</v>
      </c>
      <c r="AB32" s="17">
        <f t="shared" si="20"/>
        <v>1</v>
      </c>
      <c r="AC32" s="15" t="str">
        <f t="shared" ref="AC32:AE36" si="22">IF(Q32=Z32,IF(Q32&gt;0,"皆増",0),(1-(Q32/(Q32-Z32)))*-100)</f>
        <v>皆増</v>
      </c>
      <c r="AD32" s="15">
        <f t="shared" si="22"/>
        <v>0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44</v>
      </c>
      <c r="R33" s="17">
        <f t="shared" si="24"/>
        <v>34</v>
      </c>
      <c r="S33" s="17">
        <f>SUM(S13:S22)</f>
        <v>10</v>
      </c>
      <c r="T33" s="17">
        <f t="shared" si="24"/>
        <v>7</v>
      </c>
      <c r="U33" s="17">
        <f t="shared" si="24"/>
        <v>9</v>
      </c>
      <c r="V33" s="17">
        <f t="shared" si="24"/>
        <v>-2</v>
      </c>
      <c r="W33" s="15">
        <f t="shared" si="21"/>
        <v>18.918918918918926</v>
      </c>
      <c r="X33" s="15">
        <f t="shared" si="21"/>
        <v>36.000000000000007</v>
      </c>
      <c r="Y33" s="15">
        <f t="shared" si="21"/>
        <v>-16.666666666666664</v>
      </c>
      <c r="Z33" s="17">
        <f t="shared" si="24"/>
        <v>-3</v>
      </c>
      <c r="AA33" s="17">
        <f t="shared" si="24"/>
        <v>3</v>
      </c>
      <c r="AB33" s="17">
        <f t="shared" si="24"/>
        <v>-6</v>
      </c>
      <c r="AC33" s="15">
        <f t="shared" si="22"/>
        <v>-6.3829787234042534</v>
      </c>
      <c r="AD33" s="15">
        <f t="shared" si="22"/>
        <v>9.6774193548387011</v>
      </c>
      <c r="AE33" s="15">
        <f t="shared" si="22"/>
        <v>-37.5</v>
      </c>
      <c r="AH33" s="4">
        <f t="shared" ref="AH33:AI33" si="25">SUM(AH13:AH22)</f>
        <v>37</v>
      </c>
      <c r="AI33" s="4">
        <f t="shared" si="25"/>
        <v>25</v>
      </c>
      <c r="AJ33" s="4">
        <f t="shared" ref="AJ33" si="26">SUM(AJ13:AJ22)</f>
        <v>12</v>
      </c>
      <c r="AK33" s="4">
        <f>SUM(AK13:AK22)</f>
        <v>47</v>
      </c>
      <c r="AL33" s="4">
        <f>SUM(AL13:AL22)</f>
        <v>31</v>
      </c>
      <c r="AM33" s="4">
        <f>SUM(AM13:AM22)</f>
        <v>16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652</v>
      </c>
      <c r="R34" s="17">
        <f t="shared" si="27"/>
        <v>310</v>
      </c>
      <c r="S34" s="17">
        <f t="shared" si="27"/>
        <v>342</v>
      </c>
      <c r="T34" s="17">
        <f t="shared" si="27"/>
        <v>-78</v>
      </c>
      <c r="U34" s="17">
        <f t="shared" si="27"/>
        <v>-34</v>
      </c>
      <c r="V34" s="17">
        <f t="shared" si="27"/>
        <v>-44</v>
      </c>
      <c r="W34" s="15">
        <f t="shared" si="21"/>
        <v>-10.684931506849315</v>
      </c>
      <c r="X34" s="15">
        <f t="shared" si="21"/>
        <v>-9.8837209302325526</v>
      </c>
      <c r="Y34" s="15">
        <f t="shared" si="21"/>
        <v>-11.398963730569944</v>
      </c>
      <c r="Z34" s="17">
        <f t="shared" si="27"/>
        <v>-48</v>
      </c>
      <c r="AA34" s="17">
        <f t="shared" si="27"/>
        <v>-18</v>
      </c>
      <c r="AB34" s="17">
        <f t="shared" si="27"/>
        <v>-30</v>
      </c>
      <c r="AC34" s="15">
        <f t="shared" si="22"/>
        <v>-6.8571428571428612</v>
      </c>
      <c r="AD34" s="15">
        <f t="shared" si="22"/>
        <v>-5.4878048780487854</v>
      </c>
      <c r="AE34" s="15">
        <f t="shared" si="22"/>
        <v>-8.0645161290322616</v>
      </c>
      <c r="AH34" s="4">
        <f t="shared" ref="AH34:AI34" si="28">SUM(AH23:AH30)</f>
        <v>730</v>
      </c>
      <c r="AI34" s="4">
        <f t="shared" si="28"/>
        <v>344</v>
      </c>
      <c r="AJ34" s="4">
        <f t="shared" ref="AJ34" si="29">SUM(AJ23:AJ30)</f>
        <v>386</v>
      </c>
      <c r="AK34" s="4">
        <f>SUM(AK23:AK30)</f>
        <v>700</v>
      </c>
      <c r="AL34" s="4">
        <f>SUM(AL23:AL30)</f>
        <v>328</v>
      </c>
      <c r="AM34" s="4">
        <f>SUM(AM23:AM30)</f>
        <v>372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576</v>
      </c>
      <c r="R35" s="17">
        <f t="shared" si="30"/>
        <v>254</v>
      </c>
      <c r="S35" s="17">
        <f t="shared" si="30"/>
        <v>322</v>
      </c>
      <c r="T35" s="17">
        <f t="shared" si="30"/>
        <v>-63</v>
      </c>
      <c r="U35" s="17">
        <f t="shared" si="30"/>
        <v>-21</v>
      </c>
      <c r="V35" s="17">
        <f t="shared" si="30"/>
        <v>-42</v>
      </c>
      <c r="W35" s="15">
        <f t="shared" si="21"/>
        <v>-9.8591549295774623</v>
      </c>
      <c r="X35" s="15">
        <f t="shared" si="21"/>
        <v>-7.6363636363636411</v>
      </c>
      <c r="Y35" s="15">
        <f t="shared" si="21"/>
        <v>-11.538461538461542</v>
      </c>
      <c r="Z35" s="17">
        <f t="shared" si="30"/>
        <v>-24</v>
      </c>
      <c r="AA35" s="17">
        <f t="shared" si="30"/>
        <v>-2</v>
      </c>
      <c r="AB35" s="17">
        <f t="shared" si="30"/>
        <v>-22</v>
      </c>
      <c r="AC35" s="15">
        <f t="shared" si="22"/>
        <v>-4.0000000000000036</v>
      </c>
      <c r="AD35" s="15">
        <f t="shared" si="22"/>
        <v>-0.78125</v>
      </c>
      <c r="AE35" s="15">
        <f t="shared" si="22"/>
        <v>-6.395348837209303</v>
      </c>
      <c r="AH35" s="4">
        <f t="shared" ref="AH35:AI35" si="31">SUM(AH25:AH30)</f>
        <v>639</v>
      </c>
      <c r="AI35" s="4">
        <f t="shared" si="31"/>
        <v>275</v>
      </c>
      <c r="AJ35" s="4">
        <f t="shared" ref="AJ35" si="32">SUM(AJ25:AJ30)</f>
        <v>364</v>
      </c>
      <c r="AK35" s="4">
        <f>SUM(AK25:AK30)</f>
        <v>600</v>
      </c>
      <c r="AL35" s="4">
        <f>SUM(AL25:AL30)</f>
        <v>256</v>
      </c>
      <c r="AM35" s="4">
        <f>SUM(AM25:AM30)</f>
        <v>344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412</v>
      </c>
      <c r="R36" s="17">
        <f t="shared" si="33"/>
        <v>145</v>
      </c>
      <c r="S36" s="17">
        <f t="shared" si="33"/>
        <v>267</v>
      </c>
      <c r="T36" s="17">
        <f t="shared" si="33"/>
        <v>-45</v>
      </c>
      <c r="U36" s="17">
        <f t="shared" si="33"/>
        <v>-22</v>
      </c>
      <c r="V36" s="17">
        <f t="shared" si="33"/>
        <v>-23</v>
      </c>
      <c r="W36" s="15">
        <f t="shared" si="21"/>
        <v>-9.8468271334792075</v>
      </c>
      <c r="X36" s="15">
        <f t="shared" si="21"/>
        <v>-13.173652694610782</v>
      </c>
      <c r="Y36" s="15">
        <f t="shared" si="21"/>
        <v>-7.9310344827586254</v>
      </c>
      <c r="Z36" s="17">
        <f t="shared" si="33"/>
        <v>-60</v>
      </c>
      <c r="AA36" s="17">
        <f t="shared" si="33"/>
        <v>-33</v>
      </c>
      <c r="AB36" s="17">
        <f t="shared" si="33"/>
        <v>-27</v>
      </c>
      <c r="AC36" s="15">
        <f t="shared" si="22"/>
        <v>-12.711864406779661</v>
      </c>
      <c r="AD36" s="15">
        <f t="shared" si="22"/>
        <v>-18.539325842696631</v>
      </c>
      <c r="AE36" s="15">
        <f t="shared" si="22"/>
        <v>-9.1836734693877542</v>
      </c>
      <c r="AH36" s="4">
        <f t="shared" ref="AH36:AI36" si="34">SUM(AH27:AH30)</f>
        <v>457</v>
      </c>
      <c r="AI36" s="4">
        <f t="shared" si="34"/>
        <v>167</v>
      </c>
      <c r="AJ36" s="4">
        <f t="shared" ref="AJ36" si="35">SUM(AJ27:AJ30)</f>
        <v>290</v>
      </c>
      <c r="AK36" s="4">
        <f>SUM(AK27:AK30)</f>
        <v>472</v>
      </c>
      <c r="AL36" s="4">
        <f>SUM(AL27:AL30)</f>
        <v>178</v>
      </c>
      <c r="AM36" s="4">
        <f>SUM(AM27:AM30)</f>
        <v>294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0.14347202295552369</v>
      </c>
      <c r="R38" s="12">
        <f t="shared" si="36"/>
        <v>0</v>
      </c>
      <c r="S38" s="12">
        <f t="shared" si="36"/>
        <v>0.28328611898016998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1.3263689622190378E-2</v>
      </c>
      <c r="X38" s="12">
        <f t="shared" ref="X38:Y42" si="38">R38-AI38</f>
        <v>0</v>
      </c>
      <c r="Y38" s="12">
        <f t="shared" si="38"/>
        <v>3.265955256412989E-2</v>
      </c>
      <c r="Z38" s="12">
        <f>Z32/Z9*100</f>
        <v>-2</v>
      </c>
      <c r="AA38" s="12">
        <f t="shared" ref="AA38:AB38" si="39">AA32/AA9*100</f>
        <v>0</v>
      </c>
      <c r="AB38" s="12">
        <f t="shared" si="39"/>
        <v>-2.8571428571428572</v>
      </c>
      <c r="AC38" s="12">
        <f>Q38-AK38</f>
        <v>0.14347202295552369</v>
      </c>
      <c r="AD38" s="12">
        <f t="shared" ref="AD38:AE42" si="40">R38-AL38</f>
        <v>0</v>
      </c>
      <c r="AE38" s="12">
        <f t="shared" si="40"/>
        <v>0.28328611898016998</v>
      </c>
      <c r="AH38" s="12">
        <f t="shared" ref="AH38:AI38" si="41">AH32/AH9*100</f>
        <v>0.13020833333333331</v>
      </c>
      <c r="AI38" s="12">
        <f t="shared" si="41"/>
        <v>0</v>
      </c>
      <c r="AJ38" s="12">
        <f t="shared" ref="AJ38" si="42">AJ32/AJ9*100</f>
        <v>0.25062656641604009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6.3127690100430414</v>
      </c>
      <c r="R39" s="12">
        <f>R33/R9*100</f>
        <v>9.8837209302325579</v>
      </c>
      <c r="S39" s="13">
        <f t="shared" si="43"/>
        <v>2.8328611898017</v>
      </c>
      <c r="T39" s="12">
        <f>T33/T9*100</f>
        <v>-9.8591549295774641</v>
      </c>
      <c r="U39" s="12">
        <f t="shared" ref="U39:V39" si="44">U33/U9*100</f>
        <v>-36</v>
      </c>
      <c r="V39" s="12">
        <f t="shared" si="44"/>
        <v>4.3478260869565215</v>
      </c>
      <c r="W39" s="12">
        <f>Q39-AH39</f>
        <v>1.4950606767097074</v>
      </c>
      <c r="X39" s="12">
        <f t="shared" si="38"/>
        <v>3.108653179555052</v>
      </c>
      <c r="Y39" s="12">
        <f>S39-AJ39</f>
        <v>-0.17465760719078105</v>
      </c>
      <c r="Z39" s="12">
        <f t="shared" si="43"/>
        <v>6</v>
      </c>
      <c r="AA39" s="12">
        <f t="shared" ref="AA39:AB39" si="45">AA33/AA9*100</f>
        <v>-20</v>
      </c>
      <c r="AB39" s="12">
        <f t="shared" si="45"/>
        <v>17.142857142857142</v>
      </c>
      <c r="AC39" s="12">
        <f>Q39-AK39</f>
        <v>2.0935007365665115E-2</v>
      </c>
      <c r="AD39" s="12">
        <f t="shared" si="40"/>
        <v>1.2486234371963469</v>
      </c>
      <c r="AE39" s="12">
        <f t="shared" si="40"/>
        <v>-1.2908501504044851</v>
      </c>
      <c r="AH39" s="12">
        <f t="shared" ref="AH39:AI39" si="46">AH33/AH9*100</f>
        <v>4.8177083333333339</v>
      </c>
      <c r="AI39" s="12">
        <f t="shared" si="46"/>
        <v>6.7750677506775059</v>
      </c>
      <c r="AJ39" s="12">
        <f t="shared" ref="AJ39" si="47">AJ33/AJ9*100</f>
        <v>3.007518796992481</v>
      </c>
      <c r="AK39" s="12">
        <f>AK33/AK9*100</f>
        <v>6.2918340026773762</v>
      </c>
      <c r="AL39" s="12">
        <f>AL33/AL9*100</f>
        <v>8.635097493036211</v>
      </c>
      <c r="AM39" s="12">
        <f>AM33/AM9*100</f>
        <v>4.1237113402061851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93.543758967001438</v>
      </c>
      <c r="R40" s="12">
        <f t="shared" si="48"/>
        <v>90.116279069767444</v>
      </c>
      <c r="S40" s="12">
        <f t="shared" si="48"/>
        <v>96.883852691218124</v>
      </c>
      <c r="T40" s="12">
        <f>T34/T9*100</f>
        <v>109.85915492957747</v>
      </c>
      <c r="U40" s="12">
        <f t="shared" ref="U40:V40" si="49">U34/U9*100</f>
        <v>136</v>
      </c>
      <c r="V40" s="12">
        <f t="shared" si="49"/>
        <v>95.652173913043484</v>
      </c>
      <c r="W40" s="12">
        <f t="shared" ref="W40:W42" si="50">Q40-AH40</f>
        <v>-1.5083243663319053</v>
      </c>
      <c r="X40" s="12">
        <f t="shared" si="38"/>
        <v>-3.1086531795550485</v>
      </c>
      <c r="Y40" s="12">
        <f>S40-AJ40</f>
        <v>0.14199805462665438</v>
      </c>
      <c r="Z40" s="12">
        <f>Z34/Z9*100</f>
        <v>96</v>
      </c>
      <c r="AA40" s="12">
        <f t="shared" ref="AA40:AB40" si="51">AA34/AA9*100</f>
        <v>120</v>
      </c>
      <c r="AB40" s="12">
        <f t="shared" si="51"/>
        <v>85.714285714285708</v>
      </c>
      <c r="AC40" s="12">
        <f t="shared" ref="AC40:AC42" si="52">Q40-AK40</f>
        <v>-0.1644070303211862</v>
      </c>
      <c r="AD40" s="12">
        <f t="shared" si="40"/>
        <v>-1.2486234371963434</v>
      </c>
      <c r="AE40" s="12">
        <f t="shared" si="40"/>
        <v>1.0075640314243088</v>
      </c>
      <c r="AH40" s="12">
        <f t="shared" ref="AH40:AI40" si="53">AH34/AH9*100</f>
        <v>95.052083333333343</v>
      </c>
      <c r="AI40" s="12">
        <f t="shared" si="53"/>
        <v>93.224932249322492</v>
      </c>
      <c r="AJ40" s="12">
        <f t="shared" ref="AJ40" si="54">AJ34/AJ9*100</f>
        <v>96.741854636591469</v>
      </c>
      <c r="AK40" s="12">
        <f>AK34/AK9*100</f>
        <v>93.708165997322624</v>
      </c>
      <c r="AL40" s="12">
        <f>AL34/AL9*100</f>
        <v>91.364902506963787</v>
      </c>
      <c r="AM40" s="12">
        <f>AM34/AM9*100</f>
        <v>95.876288659793815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82.639885222381636</v>
      </c>
      <c r="R41" s="12">
        <f t="shared" si="55"/>
        <v>73.837209302325576</v>
      </c>
      <c r="S41" s="12">
        <f t="shared" si="55"/>
        <v>91.218130311614729</v>
      </c>
      <c r="T41" s="12">
        <f>T35/T9*100</f>
        <v>88.732394366197184</v>
      </c>
      <c r="U41" s="12">
        <f t="shared" ref="U41:V41" si="56">U35/U9*100</f>
        <v>84</v>
      </c>
      <c r="V41" s="12">
        <f t="shared" si="56"/>
        <v>91.304347826086953</v>
      </c>
      <c r="W41" s="12">
        <f t="shared" si="50"/>
        <v>-0.56323977761836375</v>
      </c>
      <c r="X41" s="12">
        <f t="shared" si="38"/>
        <v>-0.68853595512699428</v>
      </c>
      <c r="Y41" s="12">
        <f>S41-AJ41</f>
        <v>-9.9398638238596959E-3</v>
      </c>
      <c r="Z41" s="12">
        <f>Z35/Z9*100</f>
        <v>48</v>
      </c>
      <c r="AA41" s="12">
        <f t="shared" ref="AA41:AB41" si="57">AA35/AA9*100</f>
        <v>13.333333333333334</v>
      </c>
      <c r="AB41" s="12">
        <f t="shared" si="57"/>
        <v>62.857142857142854</v>
      </c>
      <c r="AC41" s="12">
        <f t="shared" si="52"/>
        <v>2.3186000818193833</v>
      </c>
      <c r="AD41" s="12">
        <f>R41-AL41</f>
        <v>2.5280171017684694</v>
      </c>
      <c r="AE41" s="12">
        <f t="shared" si="40"/>
        <v>2.5583364971817417</v>
      </c>
      <c r="AH41" s="12">
        <f>AH35/AH9*100</f>
        <v>83.203125</v>
      </c>
      <c r="AI41" s="12">
        <f>AI35/AI9*100</f>
        <v>74.52574525745257</v>
      </c>
      <c r="AJ41" s="12">
        <f>AJ35/AJ9*100</f>
        <v>91.228070175438589</v>
      </c>
      <c r="AK41" s="12">
        <f t="shared" ref="AK41:AL41" si="58">AK35/AK9*100</f>
        <v>80.321285140562253</v>
      </c>
      <c r="AL41" s="12">
        <f t="shared" si="58"/>
        <v>71.309192200557106</v>
      </c>
      <c r="AM41" s="12">
        <f t="shared" ref="AM41" si="59">AM35/AM9*100</f>
        <v>88.659793814432987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59.110473457675752</v>
      </c>
      <c r="R42" s="12">
        <f t="shared" si="60"/>
        <v>42.151162790697676</v>
      </c>
      <c r="S42" s="12">
        <f t="shared" si="60"/>
        <v>75.63739376770539</v>
      </c>
      <c r="T42" s="12">
        <f t="shared" ref="T42:V42" si="61">T36/T9*100</f>
        <v>63.380281690140848</v>
      </c>
      <c r="U42" s="12">
        <f t="shared" si="61"/>
        <v>88</v>
      </c>
      <c r="V42" s="12">
        <f t="shared" si="61"/>
        <v>50</v>
      </c>
      <c r="W42" s="12">
        <f t="shared" si="50"/>
        <v>-0.39473487565758347</v>
      </c>
      <c r="X42" s="12">
        <f t="shared" si="38"/>
        <v>-3.1062897838280747</v>
      </c>
      <c r="Y42" s="12">
        <f>S42-AJ42</f>
        <v>2.9556895070537621</v>
      </c>
      <c r="Z42" s="12">
        <f t="shared" si="60"/>
        <v>120</v>
      </c>
      <c r="AA42" s="12">
        <f t="shared" ref="AA42:AB42" si="62">AA36/AA9*100</f>
        <v>220.00000000000003</v>
      </c>
      <c r="AB42" s="12">
        <f t="shared" si="62"/>
        <v>77.142857142857153</v>
      </c>
      <c r="AC42" s="12">
        <f t="shared" si="52"/>
        <v>-4.075604186233214</v>
      </c>
      <c r="AD42" s="12">
        <f>R42-AL42</f>
        <v>-7.4310099112521826</v>
      </c>
      <c r="AE42" s="12">
        <f t="shared" si="40"/>
        <v>-0.13580210858326325</v>
      </c>
      <c r="AH42" s="12">
        <f t="shared" ref="AH42:AI42" si="63">AH36/AH9*100</f>
        <v>59.505208333333336</v>
      </c>
      <c r="AI42" s="12">
        <f t="shared" si="63"/>
        <v>45.25745257452575</v>
      </c>
      <c r="AJ42" s="12">
        <f t="shared" ref="AJ42" si="64">AJ36/AJ9*100</f>
        <v>72.681704260651628</v>
      </c>
      <c r="AK42" s="12">
        <f>AK36/AK9*100</f>
        <v>63.186077643908966</v>
      </c>
      <c r="AL42" s="12">
        <f>AL36/AL9*100</f>
        <v>49.582172701949858</v>
      </c>
      <c r="AM42" s="12">
        <f>AM36/AM9*100</f>
        <v>75.773195876288653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37.5</v>
      </c>
      <c r="X9" s="15">
        <f t="shared" ref="X9:Y30" si="1">IF(R9=U9,IF(R9&gt;0,"皆増",0),(1-(R9/(R9-U9)))*-100)</f>
        <v>-33.333333333333336</v>
      </c>
      <c r="Y9" s="15">
        <f t="shared" si="1"/>
        <v>250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8</v>
      </c>
      <c r="AI9" s="4">
        <f t="shared" si="3"/>
        <v>6</v>
      </c>
      <c r="AJ9" s="4">
        <f t="shared" si="3"/>
        <v>2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66.666666666666671</v>
      </c>
      <c r="X28" s="15">
        <f t="shared" si="1"/>
        <v>-33.333333333333336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66.666666666666671</v>
      </c>
      <c r="AD28" s="15">
        <f t="shared" si="2"/>
        <v>100</v>
      </c>
      <c r="AE28" s="15">
        <f t="shared" si="2"/>
        <v>50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2</v>
      </c>
      <c r="U34" s="17">
        <f t="shared" si="22"/>
        <v>-3</v>
      </c>
      <c r="V34" s="17">
        <f t="shared" si="22"/>
        <v>5</v>
      </c>
      <c r="W34" s="15">
        <f t="shared" si="15"/>
        <v>25</v>
      </c>
      <c r="X34" s="15">
        <f t="shared" si="15"/>
        <v>-50</v>
      </c>
      <c r="Y34" s="15">
        <f t="shared" si="15"/>
        <v>250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-9.0909090909090935</v>
      </c>
      <c r="AD34" s="15">
        <f t="shared" si="17"/>
        <v>-25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6</v>
      </c>
      <c r="AJ34" s="4">
        <f t="shared" si="24"/>
        <v>2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66.666666666666671</v>
      </c>
      <c r="X35" s="15">
        <f t="shared" si="15"/>
        <v>-25</v>
      </c>
      <c r="Y35" s="15">
        <f t="shared" si="15"/>
        <v>250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60.000000000000007</v>
      </c>
      <c r="X36" s="15">
        <f t="shared" si="15"/>
        <v>-50</v>
      </c>
      <c r="Y36" s="15">
        <f t="shared" si="15"/>
        <v>500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-11.111111111111116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4</v>
      </c>
      <c r="AJ36" s="4">
        <f t="shared" si="30"/>
        <v>1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9.0909090909090917</v>
      </c>
      <c r="X39" s="12">
        <f t="shared" si="33"/>
        <v>25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9.0909090909090917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75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-25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-9.0909090909090935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75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15.909090909090907</v>
      </c>
      <c r="X41" s="12">
        <f t="shared" si="33"/>
        <v>8.3333333333333428</v>
      </c>
      <c r="Y41" s="12">
        <f>S41-AJ41</f>
        <v>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50</v>
      </c>
      <c r="S42" s="12">
        <f t="shared" si="50"/>
        <v>85.714285714285708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10.227272727272734</v>
      </c>
      <c r="X42" s="12">
        <f t="shared" si="33"/>
        <v>-16.666666666666657</v>
      </c>
      <c r="Y42" s="12">
        <f>S42-AJ42</f>
        <v>35.714285714285708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-9.0909090909090935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62.5</v>
      </c>
      <c r="AI42" s="12">
        <f t="shared" si="51"/>
        <v>66.666666666666657</v>
      </c>
      <c r="AJ42" s="12">
        <f t="shared" si="51"/>
        <v>50</v>
      </c>
      <c r="AK42" s="12">
        <f>AK36/AK9*100</f>
        <v>81.818181818181827</v>
      </c>
      <c r="AL42" s="12">
        <f>AL36/AL9*100</f>
        <v>75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4</v>
      </c>
      <c r="D9" s="17">
        <f>SUM(D10:D30)</f>
        <v>9</v>
      </c>
      <c r="E9" s="17">
        <f>F9+G9</f>
        <v>10</v>
      </c>
      <c r="F9" s="17">
        <f>SUM(F10:F30)</f>
        <v>3</v>
      </c>
      <c r="G9" s="17">
        <f>SUM(G10:G30)</f>
        <v>7</v>
      </c>
      <c r="H9" s="15">
        <f>IF(B9=E9,0,(1-(B9/(B9-E9)))*-100)</f>
        <v>333.33333333333331</v>
      </c>
      <c r="I9" s="15">
        <f>IF(C9=F9,0,(1-(C9/(C9-F9)))*-100)</f>
        <v>300</v>
      </c>
      <c r="J9" s="15">
        <f>IF(D9=G9,0,(1-(D9/(D9-G9)))*-100)</f>
        <v>350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-19.999999999999996</v>
      </c>
      <c r="P9" s="15">
        <f>IF(D9=M9,0,(1-(D9/(D9-M9)))*-100)</f>
        <v>12.5</v>
      </c>
      <c r="Q9" s="17">
        <f>R9+S9</f>
        <v>29</v>
      </c>
      <c r="R9" s="17">
        <f>SUM(R10:R30)</f>
        <v>8</v>
      </c>
      <c r="S9" s="17">
        <f>SUM(S10:S30)</f>
        <v>21</v>
      </c>
      <c r="T9" s="17">
        <f>U9+V9</f>
        <v>-2</v>
      </c>
      <c r="U9" s="17">
        <f>SUM(U10:U30)</f>
        <v>-7</v>
      </c>
      <c r="V9" s="17">
        <f>SUM(V10:V30)</f>
        <v>5</v>
      </c>
      <c r="W9" s="15">
        <f>IF(Q9=T9,IF(Q9&gt;0,"皆増",0),(1-(Q9/(Q9-T9)))*-100)</f>
        <v>-6.4516129032258114</v>
      </c>
      <c r="X9" s="15">
        <f t="shared" ref="X9:Y30" si="1">IF(R9=U9,IF(R9&gt;0,"皆増",0),(1-(R9/(R9-U9)))*-100)</f>
        <v>-46.666666666666664</v>
      </c>
      <c r="Y9" s="15">
        <f t="shared" si="1"/>
        <v>31.25</v>
      </c>
      <c r="Z9" s="17">
        <f>AA9+AB9</f>
        <v>-8</v>
      </c>
      <c r="AA9" s="17">
        <f>SUM(AA10:AA30)</f>
        <v>-12</v>
      </c>
      <c r="AB9" s="17">
        <f>SUM(AB10:AB30)</f>
        <v>4</v>
      </c>
      <c r="AC9" s="15">
        <f>IF(Q9=Z9,IF(Q9&gt;0,"皆増",0),(1-(Q9/(Q9-Z9)))*-100)</f>
        <v>-21.621621621621621</v>
      </c>
      <c r="AD9" s="15">
        <f t="shared" ref="AD9:AE30" si="2">IF(R9=AA9,IF(R9&gt;0,"皆増",0),(1-(R9/(R9-AA9)))*-100)</f>
        <v>-60</v>
      </c>
      <c r="AE9" s="15">
        <f t="shared" si="2"/>
        <v>23.529411764705888</v>
      </c>
      <c r="AH9" s="4">
        <f t="shared" ref="AH9:AJ30" si="3">Q9-T9</f>
        <v>31</v>
      </c>
      <c r="AI9" s="4">
        <f t="shared" si="3"/>
        <v>15</v>
      </c>
      <c r="AJ9" s="4">
        <f t="shared" si="3"/>
        <v>16</v>
      </c>
      <c r="AK9" s="4">
        <f t="shared" ref="AK9:AM30" si="4">Q9-Z9</f>
        <v>37</v>
      </c>
      <c r="AL9" s="4">
        <f t="shared" si="4"/>
        <v>20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4</v>
      </c>
      <c r="D10" s="17">
        <v>9</v>
      </c>
      <c r="E10" s="17">
        <f t="shared" ref="E10" si="6">F10+G10</f>
        <v>10</v>
      </c>
      <c r="F10" s="17">
        <v>3</v>
      </c>
      <c r="G10" s="17">
        <v>7</v>
      </c>
      <c r="H10" s="15">
        <f>IF(B10=E10,0,(1-(B10/(B10-E10)))*-100)</f>
        <v>333.33333333333331</v>
      </c>
      <c r="I10" s="15">
        <f t="shared" ref="I10" si="7">IF(C10=F10,0,(1-(C10/(C10-F10)))*-100)</f>
        <v>300</v>
      </c>
      <c r="J10" s="15">
        <f>IF(D10=G10,0,(1-(D10/(D10-G10)))*-100)</f>
        <v>350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-19.999999999999996</v>
      </c>
      <c r="P10" s="15">
        <f t="shared" si="0"/>
        <v>12.5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-3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-60</v>
      </c>
      <c r="AD24" s="15">
        <f t="shared" si="2"/>
        <v>-60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5</v>
      </c>
      <c r="AL24" s="4">
        <f t="shared" si="4"/>
        <v>5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>
        <f t="shared" si="1"/>
        <v>50</v>
      </c>
      <c r="Z25" s="17">
        <f t="shared" si="12"/>
        <v>3</v>
      </c>
      <c r="AA25" s="17">
        <v>1</v>
      </c>
      <c r="AB25" s="17">
        <v>2</v>
      </c>
      <c r="AC25" s="15">
        <f t="shared" si="13"/>
        <v>300</v>
      </c>
      <c r="AD25" s="15" t="str">
        <f t="shared" si="2"/>
        <v>皆増</v>
      </c>
      <c r="AE25" s="15">
        <f t="shared" si="2"/>
        <v>200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>
        <f t="shared" si="11"/>
        <v>200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2</v>
      </c>
      <c r="S27" s="17">
        <v>6</v>
      </c>
      <c r="T27" s="17">
        <f t="shared" si="10"/>
        <v>6</v>
      </c>
      <c r="U27" s="17">
        <v>1</v>
      </c>
      <c r="V27" s="17">
        <v>5</v>
      </c>
      <c r="W27" s="15">
        <f t="shared" si="11"/>
        <v>300</v>
      </c>
      <c r="X27" s="15">
        <f t="shared" si="1"/>
        <v>100</v>
      </c>
      <c r="Y27" s="15">
        <f t="shared" si="1"/>
        <v>500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14.285714285714279</v>
      </c>
      <c r="AD27" s="15">
        <f t="shared" si="2"/>
        <v>-50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-1</v>
      </c>
      <c r="U28" s="17">
        <v>-4</v>
      </c>
      <c r="V28" s="17">
        <v>3</v>
      </c>
      <c r="W28" s="15">
        <f t="shared" si="11"/>
        <v>-14.28571428571429</v>
      </c>
      <c r="X28" s="15">
        <f t="shared" si="1"/>
        <v>-80</v>
      </c>
      <c r="Y28" s="15">
        <f t="shared" si="1"/>
        <v>150</v>
      </c>
      <c r="Z28" s="17">
        <f t="shared" si="12"/>
        <v>-4</v>
      </c>
      <c r="AA28" s="17">
        <v>-4</v>
      </c>
      <c r="AB28" s="17">
        <v>0</v>
      </c>
      <c r="AC28" s="15">
        <f t="shared" si="13"/>
        <v>-40</v>
      </c>
      <c r="AD28" s="15">
        <f t="shared" si="2"/>
        <v>-80</v>
      </c>
      <c r="AE28" s="15">
        <f t="shared" si="2"/>
        <v>0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-4</v>
      </c>
      <c r="U29" s="17">
        <v>-1</v>
      </c>
      <c r="V29" s="17">
        <v>-3</v>
      </c>
      <c r="W29" s="15">
        <f t="shared" si="11"/>
        <v>-50</v>
      </c>
      <c r="X29" s="15">
        <f t="shared" si="1"/>
        <v>-100</v>
      </c>
      <c r="Y29" s="15">
        <f t="shared" si="1"/>
        <v>-42.857142857142861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7</v>
      </c>
      <c r="S34" s="17">
        <f t="shared" si="22"/>
        <v>21</v>
      </c>
      <c r="T34" s="17">
        <f t="shared" si="22"/>
        <v>-2</v>
      </c>
      <c r="U34" s="17">
        <f t="shared" si="22"/>
        <v>-8</v>
      </c>
      <c r="V34" s="17">
        <f t="shared" si="22"/>
        <v>6</v>
      </c>
      <c r="W34" s="15">
        <f t="shared" si="15"/>
        <v>-6.6666666666666652</v>
      </c>
      <c r="X34" s="15">
        <f t="shared" si="15"/>
        <v>-53.333333333333336</v>
      </c>
      <c r="Y34" s="15">
        <f t="shared" si="15"/>
        <v>39.999999999999993</v>
      </c>
      <c r="Z34" s="17">
        <f t="shared" ref="Z34:AB34" si="23">SUM(Z23:Z30)</f>
        <v>-6</v>
      </c>
      <c r="AA34" s="17">
        <f t="shared" si="23"/>
        <v>-10</v>
      </c>
      <c r="AB34" s="17">
        <f t="shared" si="23"/>
        <v>4</v>
      </c>
      <c r="AC34" s="15">
        <f t="shared" si="17"/>
        <v>-17.647058823529417</v>
      </c>
      <c r="AD34" s="15">
        <f t="shared" si="17"/>
        <v>-58.82352941176471</v>
      </c>
      <c r="AE34" s="15">
        <f t="shared" si="17"/>
        <v>23.529411764705888</v>
      </c>
      <c r="AH34" s="4">
        <f t="shared" ref="AH34:AJ34" si="24">SUM(AH23:AH30)</f>
        <v>30</v>
      </c>
      <c r="AI34" s="4">
        <f t="shared" si="24"/>
        <v>15</v>
      </c>
      <c r="AJ34" s="4">
        <f t="shared" si="24"/>
        <v>15</v>
      </c>
      <c r="AK34" s="4">
        <f>SUM(AK23:AK30)</f>
        <v>34</v>
      </c>
      <c r="AL34" s="4">
        <f>SUM(AL23:AL30)</f>
        <v>17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5</v>
      </c>
      <c r="S35" s="17">
        <f t="shared" si="25"/>
        <v>21</v>
      </c>
      <c r="T35" s="17">
        <f t="shared" si="25"/>
        <v>2</v>
      </c>
      <c r="U35" s="17">
        <f t="shared" si="25"/>
        <v>-5</v>
      </c>
      <c r="V35" s="17">
        <f t="shared" si="25"/>
        <v>7</v>
      </c>
      <c r="W35" s="15">
        <f t="shared" si="15"/>
        <v>8.333333333333325</v>
      </c>
      <c r="X35" s="15">
        <f t="shared" si="15"/>
        <v>-50</v>
      </c>
      <c r="Y35" s="15">
        <f t="shared" si="15"/>
        <v>50</v>
      </c>
      <c r="Z35" s="17">
        <f t="shared" ref="Z35:AB35" si="26">SUM(Z25:Z30)</f>
        <v>-1</v>
      </c>
      <c r="AA35" s="17">
        <f t="shared" si="26"/>
        <v>-5</v>
      </c>
      <c r="AB35" s="17">
        <f t="shared" si="26"/>
        <v>4</v>
      </c>
      <c r="AC35" s="15">
        <f t="shared" si="17"/>
        <v>-3.703703703703709</v>
      </c>
      <c r="AD35" s="15">
        <f t="shared" si="17"/>
        <v>-50</v>
      </c>
      <c r="AE35" s="15">
        <f t="shared" si="17"/>
        <v>23.529411764705888</v>
      </c>
      <c r="AH35" s="4">
        <f t="shared" ref="AH35:AJ35" si="27">SUM(AH25:AH30)</f>
        <v>24</v>
      </c>
      <c r="AI35" s="4">
        <f t="shared" si="27"/>
        <v>10</v>
      </c>
      <c r="AJ35" s="4">
        <f t="shared" si="27"/>
        <v>14</v>
      </c>
      <c r="AK35" s="4">
        <f>SUM(AK25:AK30)</f>
        <v>27</v>
      </c>
      <c r="AL35" s="4">
        <f>SUM(AL25:AL30)</f>
        <v>10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3</v>
      </c>
      <c r="S36" s="17">
        <f t="shared" si="28"/>
        <v>16</v>
      </c>
      <c r="T36" s="17">
        <f t="shared" si="28"/>
        <v>0</v>
      </c>
      <c r="U36" s="17">
        <f t="shared" si="28"/>
        <v>-4</v>
      </c>
      <c r="V36" s="17">
        <f t="shared" si="28"/>
        <v>4</v>
      </c>
      <c r="W36" s="15">
        <f t="shared" si="15"/>
        <v>0</v>
      </c>
      <c r="X36" s="15">
        <f t="shared" si="15"/>
        <v>-57.142857142857139</v>
      </c>
      <c r="Y36" s="15">
        <f t="shared" si="15"/>
        <v>33.333333333333329</v>
      </c>
      <c r="Z36" s="17">
        <f t="shared" ref="Z36:AB36" si="29">SUM(Z27:Z30)</f>
        <v>-6</v>
      </c>
      <c r="AA36" s="17">
        <f t="shared" si="29"/>
        <v>-6</v>
      </c>
      <c r="AB36" s="17">
        <f t="shared" si="29"/>
        <v>0</v>
      </c>
      <c r="AC36" s="15">
        <f t="shared" si="17"/>
        <v>-24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19</v>
      </c>
      <c r="AI36" s="4">
        <f t="shared" si="30"/>
        <v>7</v>
      </c>
      <c r="AJ36" s="4">
        <f t="shared" si="30"/>
        <v>12</v>
      </c>
      <c r="AK36" s="4">
        <f>SUM(AK27:AK30)</f>
        <v>25</v>
      </c>
      <c r="AL36" s="4">
        <f>SUM(AL27:AL30)</f>
        <v>9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12.5</v>
      </c>
      <c r="S39" s="13">
        <f t="shared" si="37"/>
        <v>0</v>
      </c>
      <c r="T39" s="12">
        <f>T33/T9*100</f>
        <v>0</v>
      </c>
      <c r="U39" s="12">
        <f t="shared" ref="U39:V39" si="38">U33/U9*100</f>
        <v>-14.285714285714285</v>
      </c>
      <c r="V39" s="12">
        <f t="shared" si="38"/>
        <v>-20</v>
      </c>
      <c r="W39" s="12">
        <f>Q39-AH39</f>
        <v>0.22246941045606228</v>
      </c>
      <c r="X39" s="12">
        <f t="shared" si="33"/>
        <v>12.5</v>
      </c>
      <c r="Y39" s="12">
        <f>S39-AJ39</f>
        <v>-6.25</v>
      </c>
      <c r="Z39" s="12">
        <f t="shared" si="37"/>
        <v>25</v>
      </c>
      <c r="AA39" s="12">
        <f t="shared" si="37"/>
        <v>16.666666666666664</v>
      </c>
      <c r="AB39" s="12">
        <f t="shared" si="37"/>
        <v>0</v>
      </c>
      <c r="AC39" s="12">
        <f>Q39-AK39</f>
        <v>-4.6598322460391435</v>
      </c>
      <c r="AD39" s="12">
        <f t="shared" si="35"/>
        <v>-2.5</v>
      </c>
      <c r="AE39" s="12">
        <f t="shared" si="35"/>
        <v>0</v>
      </c>
      <c r="AH39" s="12">
        <f t="shared" ref="AH39:AJ39" si="39">AH33/AH9*100</f>
        <v>3.225806451612903</v>
      </c>
      <c r="AI39" s="12">
        <f t="shared" si="39"/>
        <v>0</v>
      </c>
      <c r="AJ39" s="12">
        <f t="shared" si="39"/>
        <v>6.25</v>
      </c>
      <c r="AK39" s="12">
        <f>AK33/AK9*100</f>
        <v>8.1081081081081088</v>
      </c>
      <c r="AL39" s="12">
        <f>AL33/AL9*100</f>
        <v>15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87.5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114.28571428571428</v>
      </c>
      <c r="V40" s="12">
        <f t="shared" si="41"/>
        <v>120</v>
      </c>
      <c r="W40" s="12">
        <f t="shared" ref="W40:W42" si="42">Q40-AH40</f>
        <v>-0.22246941045607116</v>
      </c>
      <c r="X40" s="12">
        <f t="shared" si="33"/>
        <v>-12.5</v>
      </c>
      <c r="Y40" s="12">
        <f>S40-AJ40</f>
        <v>6.25</v>
      </c>
      <c r="Z40" s="12">
        <f>Z34/Z9*100</f>
        <v>75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4.6598322460391302</v>
      </c>
      <c r="AD40" s="12">
        <f t="shared" si="35"/>
        <v>2.5</v>
      </c>
      <c r="AE40" s="12">
        <f t="shared" si="35"/>
        <v>0</v>
      </c>
      <c r="AH40" s="12">
        <f t="shared" ref="AH40:AJ40" si="45">AH34/AH9*100</f>
        <v>96.774193548387103</v>
      </c>
      <c r="AI40" s="12">
        <f t="shared" si="45"/>
        <v>100</v>
      </c>
      <c r="AJ40" s="12">
        <f t="shared" si="45"/>
        <v>93.75</v>
      </c>
      <c r="AK40" s="12">
        <f>AK34/AK9*100</f>
        <v>91.891891891891902</v>
      </c>
      <c r="AL40" s="12">
        <f>AL34/AL9*100</f>
        <v>85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89.65517241379311</v>
      </c>
      <c r="R41" s="12">
        <f t="shared" si="46"/>
        <v>62.5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71.428571428571431</v>
      </c>
      <c r="V41" s="12">
        <f t="shared" si="47"/>
        <v>140</v>
      </c>
      <c r="W41" s="12">
        <f t="shared" si="42"/>
        <v>12.235817575083431</v>
      </c>
      <c r="X41" s="12">
        <f t="shared" si="33"/>
        <v>-4.1666666666666572</v>
      </c>
      <c r="Y41" s="12">
        <f>S41-AJ41</f>
        <v>12.5</v>
      </c>
      <c r="Z41" s="12">
        <f>Z35/Z9*100</f>
        <v>12.5</v>
      </c>
      <c r="AA41" s="12">
        <f t="shared" ref="AA41:AB41" si="48">AA35/AA9*100</f>
        <v>41.666666666666671</v>
      </c>
      <c r="AB41" s="12">
        <f t="shared" si="48"/>
        <v>100</v>
      </c>
      <c r="AC41" s="12">
        <f t="shared" si="44"/>
        <v>16.682199440820142</v>
      </c>
      <c r="AD41" s="12">
        <f>R41-AL41</f>
        <v>12.5</v>
      </c>
      <c r="AE41" s="12">
        <f t="shared" si="35"/>
        <v>0</v>
      </c>
      <c r="AH41" s="12">
        <f>AH35/AH9*100</f>
        <v>77.41935483870968</v>
      </c>
      <c r="AI41" s="12">
        <f>AI35/AI9*100</f>
        <v>66.666666666666657</v>
      </c>
      <c r="AJ41" s="12">
        <f>AJ35/AJ9*100</f>
        <v>87.5</v>
      </c>
      <c r="AK41" s="12">
        <f t="shared" ref="AK41:AM41" si="49">AK35/AK9*100</f>
        <v>72.972972972972968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65.517241379310349</v>
      </c>
      <c r="R42" s="12">
        <f t="shared" si="50"/>
        <v>37.5</v>
      </c>
      <c r="S42" s="12">
        <f t="shared" si="50"/>
        <v>76.19047619047619</v>
      </c>
      <c r="T42" s="12">
        <f t="shared" si="50"/>
        <v>0</v>
      </c>
      <c r="U42" s="12">
        <f t="shared" si="50"/>
        <v>57.142857142857139</v>
      </c>
      <c r="V42" s="12">
        <f t="shared" si="50"/>
        <v>80</v>
      </c>
      <c r="W42" s="12">
        <f t="shared" si="42"/>
        <v>4.2269187986651886</v>
      </c>
      <c r="X42" s="12">
        <f t="shared" si="33"/>
        <v>-9.1666666666666643</v>
      </c>
      <c r="Y42" s="12">
        <f>S42-AJ42</f>
        <v>1.1904761904761898</v>
      </c>
      <c r="Z42" s="12">
        <f t="shared" si="50"/>
        <v>75</v>
      </c>
      <c r="AA42" s="12">
        <f t="shared" si="50"/>
        <v>50</v>
      </c>
      <c r="AB42" s="12">
        <f t="shared" si="50"/>
        <v>0</v>
      </c>
      <c r="AC42" s="12">
        <f t="shared" si="44"/>
        <v>-2.0503261882572161</v>
      </c>
      <c r="AD42" s="12">
        <f>R42-AL42</f>
        <v>-7.5</v>
      </c>
      <c r="AE42" s="12">
        <f t="shared" si="35"/>
        <v>-17.927170868347332</v>
      </c>
      <c r="AH42" s="12">
        <f t="shared" ref="AH42:AJ42" si="51">AH36/AH9*100</f>
        <v>61.29032258064516</v>
      </c>
      <c r="AI42" s="12">
        <f t="shared" si="51"/>
        <v>46.666666666666664</v>
      </c>
      <c r="AJ42" s="12">
        <f t="shared" si="51"/>
        <v>75</v>
      </c>
      <c r="AK42" s="12">
        <f>AK36/AK9*100</f>
        <v>67.567567567567565</v>
      </c>
      <c r="AL42" s="12">
        <f>AL36/AL9*100</f>
        <v>45</v>
      </c>
      <c r="AM42" s="12">
        <f>AM36/AM9*100</f>
        <v>94.117647058823522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3</v>
      </c>
      <c r="F9" s="17">
        <f>SUM(F10:F30)</f>
        <v>4</v>
      </c>
      <c r="G9" s="17">
        <f>SUM(G10:G30)</f>
        <v>-1</v>
      </c>
      <c r="H9" s="15">
        <f>IF(B9=E9,0,(1-(B9/(B9-E9)))*-100)</f>
        <v>150</v>
      </c>
      <c r="I9" s="15">
        <f>IF(C9=F9,0,(1-(C9/(C9-F9)))*-100)</f>
        <v>0</v>
      </c>
      <c r="J9" s="15">
        <f>IF(D9=G9,0,(1-(D9/(D9-G9)))*-100)</f>
        <v>-50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-37.5</v>
      </c>
      <c r="O9" s="15">
        <f t="shared" ref="O9:P10" si="0">IF(C9=L9,0,(1-(C9/(C9-L9)))*-100)</f>
        <v>-19.999999999999996</v>
      </c>
      <c r="P9" s="15">
        <f>IF(D9=M9,0,(1-(D9/(D9-M9)))*-100)</f>
        <v>-66.666666666666671</v>
      </c>
      <c r="Q9" s="17">
        <f>R9+S9</f>
        <v>39</v>
      </c>
      <c r="R9" s="17">
        <f>SUM(R10:R30)</f>
        <v>21</v>
      </c>
      <c r="S9" s="17">
        <f>SUM(S10:S30)</f>
        <v>18</v>
      </c>
      <c r="T9" s="17">
        <f>U9+V9</f>
        <v>10</v>
      </c>
      <c r="U9" s="17">
        <f>SUM(U10:U30)</f>
        <v>10</v>
      </c>
      <c r="V9" s="17">
        <f>SUM(V10:V30)</f>
        <v>0</v>
      </c>
      <c r="W9" s="15">
        <f>IF(Q9=T9,IF(Q9&gt;0,"皆増",0),(1-(Q9/(Q9-T9)))*-100)</f>
        <v>34.482758620689658</v>
      </c>
      <c r="X9" s="15">
        <f t="shared" ref="X9:Y30" si="1">IF(R9=U9,IF(R9&gt;0,"皆増",0),(1-(R9/(R9-U9)))*-100)</f>
        <v>90.909090909090921</v>
      </c>
      <c r="Y9" s="15">
        <f t="shared" si="1"/>
        <v>0</v>
      </c>
      <c r="Z9" s="17">
        <f>AA9+AB9</f>
        <v>17</v>
      </c>
      <c r="AA9" s="17">
        <f>SUM(AA10:AA30)</f>
        <v>10</v>
      </c>
      <c r="AB9" s="17">
        <f>SUM(AB10:AB30)</f>
        <v>7</v>
      </c>
      <c r="AC9" s="15">
        <f>IF(Q9=Z9,IF(Q9&gt;0,"皆増",0),(1-(Q9/(Q9-Z9)))*-100)</f>
        <v>77.272727272727266</v>
      </c>
      <c r="AD9" s="15">
        <f t="shared" ref="AD9:AE30" si="2">IF(R9=AA9,IF(R9&gt;0,"皆増",0),(1-(R9/(R9-AA9)))*-100)</f>
        <v>90.909090909090921</v>
      </c>
      <c r="AE9" s="15">
        <f t="shared" si="2"/>
        <v>63.636363636363647</v>
      </c>
      <c r="AH9" s="4">
        <f t="shared" ref="AH9:AJ30" si="3">Q9-T9</f>
        <v>29</v>
      </c>
      <c r="AI9" s="4">
        <f t="shared" si="3"/>
        <v>11</v>
      </c>
      <c r="AJ9" s="4">
        <f t="shared" si="3"/>
        <v>18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3</v>
      </c>
      <c r="F10" s="17">
        <v>4</v>
      </c>
      <c r="G10" s="17">
        <v>-1</v>
      </c>
      <c r="H10" s="15">
        <f>IF(B10=E10,0,(1-(B10/(B10-E10)))*-100)</f>
        <v>150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-37.5</v>
      </c>
      <c r="O10" s="15">
        <f t="shared" si="0"/>
        <v>-19.999999999999996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5</v>
      </c>
      <c r="U25" s="17">
        <v>4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>
        <f t="shared" si="13"/>
        <v>150</v>
      </c>
      <c r="AD25" s="15">
        <f t="shared" si="2"/>
        <v>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100</v>
      </c>
      <c r="X26" s="15">
        <f t="shared" si="1"/>
        <v>100</v>
      </c>
      <c r="Y26" s="15">
        <f t="shared" si="1"/>
        <v>100</v>
      </c>
      <c r="Z26" s="17">
        <f t="shared" si="12"/>
        <v>2</v>
      </c>
      <c r="AA26" s="17">
        <v>2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7</v>
      </c>
      <c r="S27" s="17">
        <v>4</v>
      </c>
      <c r="T27" s="17">
        <f t="shared" si="10"/>
        <v>-1</v>
      </c>
      <c r="U27" s="17">
        <v>4</v>
      </c>
      <c r="V27" s="17">
        <v>-5</v>
      </c>
      <c r="W27" s="15">
        <f t="shared" si="11"/>
        <v>-8.3333333333333375</v>
      </c>
      <c r="X27" s="15">
        <f t="shared" si="1"/>
        <v>133.33333333333334</v>
      </c>
      <c r="Y27" s="15">
        <f t="shared" si="1"/>
        <v>-55.555555555555557</v>
      </c>
      <c r="Z27" s="17">
        <f t="shared" si="12"/>
        <v>7</v>
      </c>
      <c r="AA27" s="17">
        <v>6</v>
      </c>
      <c r="AB27" s="17">
        <v>1</v>
      </c>
      <c r="AC27" s="15">
        <f t="shared" si="13"/>
        <v>175</v>
      </c>
      <c r="AD27" s="15">
        <f t="shared" si="2"/>
        <v>600</v>
      </c>
      <c r="AE27" s="15">
        <f t="shared" si="2"/>
        <v>33.333333333333329</v>
      </c>
      <c r="AH27" s="4">
        <f t="shared" si="3"/>
        <v>12</v>
      </c>
      <c r="AI27" s="4">
        <f t="shared" si="3"/>
        <v>3</v>
      </c>
      <c r="AJ27" s="4">
        <f t="shared" si="3"/>
        <v>9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-42.857142857142861</v>
      </c>
      <c r="AD28" s="15">
        <f t="shared" si="2"/>
        <v>-50</v>
      </c>
      <c r="AE28" s="15">
        <f t="shared" si="2"/>
        <v>-33.333333333333336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5</v>
      </c>
      <c r="U29" s="17">
        <v>1</v>
      </c>
      <c r="V29" s="17">
        <v>4</v>
      </c>
      <c r="W29" s="15">
        <f t="shared" si="11"/>
        <v>125</v>
      </c>
      <c r="X29" s="15" t="str">
        <f t="shared" si="1"/>
        <v>皆増</v>
      </c>
      <c r="Y29" s="15">
        <f t="shared" si="1"/>
        <v>100</v>
      </c>
      <c r="Z29" s="17">
        <f t="shared" si="12"/>
        <v>7</v>
      </c>
      <c r="AA29" s="17">
        <v>1</v>
      </c>
      <c r="AB29" s="17">
        <v>6</v>
      </c>
      <c r="AC29" s="15">
        <f t="shared" si="13"/>
        <v>350</v>
      </c>
      <c r="AD29" s="15" t="str">
        <f t="shared" si="2"/>
        <v>皆増</v>
      </c>
      <c r="AE29" s="15">
        <f t="shared" si="2"/>
        <v>300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38</v>
      </c>
      <c r="R34" s="17">
        <f t="shared" si="22"/>
        <v>20</v>
      </c>
      <c r="S34" s="17">
        <f t="shared" si="22"/>
        <v>18</v>
      </c>
      <c r="T34" s="17">
        <f t="shared" si="22"/>
        <v>10</v>
      </c>
      <c r="U34" s="17">
        <f t="shared" si="22"/>
        <v>10</v>
      </c>
      <c r="V34" s="17">
        <f t="shared" si="22"/>
        <v>0</v>
      </c>
      <c r="W34" s="15">
        <f t="shared" si="15"/>
        <v>35.714285714285722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17</v>
      </c>
      <c r="AA34" s="17">
        <f t="shared" si="23"/>
        <v>10</v>
      </c>
      <c r="AB34" s="17">
        <f t="shared" si="23"/>
        <v>7</v>
      </c>
      <c r="AC34" s="15">
        <f t="shared" si="17"/>
        <v>80.952380952380949</v>
      </c>
      <c r="AD34" s="15">
        <f t="shared" si="17"/>
        <v>100</v>
      </c>
      <c r="AE34" s="15">
        <f t="shared" si="17"/>
        <v>63.636363636363647</v>
      </c>
      <c r="AH34" s="4">
        <f t="shared" ref="AH34:AJ34" si="24">SUM(AH23:AH30)</f>
        <v>28</v>
      </c>
      <c r="AI34" s="4">
        <f t="shared" si="24"/>
        <v>10</v>
      </c>
      <c r="AJ34" s="4">
        <f t="shared" si="24"/>
        <v>18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18</v>
      </c>
      <c r="S35" s="17">
        <f t="shared" si="25"/>
        <v>18</v>
      </c>
      <c r="T35" s="17">
        <f t="shared" si="25"/>
        <v>12</v>
      </c>
      <c r="U35" s="17">
        <f t="shared" si="25"/>
        <v>11</v>
      </c>
      <c r="V35" s="17">
        <f t="shared" si="25"/>
        <v>1</v>
      </c>
      <c r="W35" s="15">
        <f t="shared" si="15"/>
        <v>50</v>
      </c>
      <c r="X35" s="15">
        <f t="shared" si="15"/>
        <v>157.14285714285717</v>
      </c>
      <c r="Y35" s="15">
        <f t="shared" si="15"/>
        <v>5.8823529411764719</v>
      </c>
      <c r="Z35" s="17">
        <f t="shared" ref="Z35:AB35" si="26">SUM(Z25:Z30)</f>
        <v>17</v>
      </c>
      <c r="AA35" s="17">
        <f t="shared" si="26"/>
        <v>9</v>
      </c>
      <c r="AB35" s="17">
        <f t="shared" si="26"/>
        <v>8</v>
      </c>
      <c r="AC35" s="15">
        <f t="shared" si="17"/>
        <v>89.473684210526301</v>
      </c>
      <c r="AD35" s="15">
        <f t="shared" si="17"/>
        <v>100</v>
      </c>
      <c r="AE35" s="15">
        <f t="shared" si="17"/>
        <v>80</v>
      </c>
      <c r="AH35" s="4">
        <f t="shared" ref="AH35:AJ35" si="27">SUM(AH25:AH30)</f>
        <v>24</v>
      </c>
      <c r="AI35" s="4">
        <f t="shared" si="27"/>
        <v>7</v>
      </c>
      <c r="AJ35" s="4">
        <f t="shared" si="27"/>
        <v>17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10</v>
      </c>
      <c r="S36" s="17">
        <f t="shared" si="28"/>
        <v>15</v>
      </c>
      <c r="T36" s="17">
        <f t="shared" si="28"/>
        <v>4</v>
      </c>
      <c r="U36" s="17">
        <f t="shared" si="28"/>
        <v>5</v>
      </c>
      <c r="V36" s="17">
        <f t="shared" si="28"/>
        <v>-1</v>
      </c>
      <c r="W36" s="15">
        <f t="shared" si="15"/>
        <v>19.047619047619047</v>
      </c>
      <c r="X36" s="15">
        <f t="shared" si="15"/>
        <v>100</v>
      </c>
      <c r="Y36" s="15">
        <f t="shared" si="15"/>
        <v>-6.25</v>
      </c>
      <c r="Z36" s="17">
        <f t="shared" ref="Z36:AB36" si="29">SUM(Z27:Z30)</f>
        <v>12</v>
      </c>
      <c r="AA36" s="17">
        <f t="shared" si="29"/>
        <v>5</v>
      </c>
      <c r="AB36" s="17">
        <f t="shared" si="29"/>
        <v>7</v>
      </c>
      <c r="AC36" s="15">
        <f t="shared" si="17"/>
        <v>92.307692307692307</v>
      </c>
      <c r="AD36" s="15">
        <f t="shared" si="17"/>
        <v>100</v>
      </c>
      <c r="AE36" s="15">
        <f t="shared" si="17"/>
        <v>87.5</v>
      </c>
      <c r="AH36" s="4">
        <f t="shared" ref="AH36:AJ36" si="30">SUM(AH27:AH30)</f>
        <v>21</v>
      </c>
      <c r="AI36" s="4">
        <f t="shared" si="30"/>
        <v>5</v>
      </c>
      <c r="AJ36" s="4">
        <f t="shared" si="30"/>
        <v>16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2.5641025641025639</v>
      </c>
      <c r="R39" s="12">
        <f>R33/R9*100</f>
        <v>4.7619047619047619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-0.88417329796640143</v>
      </c>
      <c r="X39" s="12">
        <f t="shared" si="33"/>
        <v>-4.3290043290043299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-1.981351981351982</v>
      </c>
      <c r="AD39" s="12">
        <f t="shared" si="35"/>
        <v>-4.3290043290043299</v>
      </c>
      <c r="AE39" s="12">
        <f t="shared" si="35"/>
        <v>0</v>
      </c>
      <c r="AH39" s="12">
        <f t="shared" ref="AH39:AJ39" si="39">AH33/AH9*100</f>
        <v>3.4482758620689653</v>
      </c>
      <c r="AI39" s="12">
        <f t="shared" si="39"/>
        <v>9.0909090909090917</v>
      </c>
      <c r="AJ39" s="12">
        <f t="shared" si="39"/>
        <v>0</v>
      </c>
      <c r="AK39" s="12">
        <f>AK33/AK9*100</f>
        <v>4.5454545454545459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97.435897435897431</v>
      </c>
      <c r="R40" s="12">
        <f t="shared" si="40"/>
        <v>95.238095238095227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0.88417329796639876</v>
      </c>
      <c r="X40" s="12">
        <f t="shared" si="33"/>
        <v>4.3290043290043201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1.9813519813519775</v>
      </c>
      <c r="AD40" s="12">
        <f t="shared" si="35"/>
        <v>4.3290043290043201</v>
      </c>
      <c r="AE40" s="12">
        <f t="shared" si="35"/>
        <v>0</v>
      </c>
      <c r="AH40" s="12">
        <f t="shared" ref="AH40:AJ40" si="45">AH34/AH9*100</f>
        <v>96.551724137931032</v>
      </c>
      <c r="AI40" s="12">
        <f t="shared" si="45"/>
        <v>90.909090909090907</v>
      </c>
      <c r="AJ40" s="12">
        <f t="shared" si="45"/>
        <v>100</v>
      </c>
      <c r="AK40" s="12">
        <f>AK34/AK9*100</f>
        <v>95.454545454545453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85.714285714285708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110.00000000000001</v>
      </c>
      <c r="V41" s="12" t="e">
        <f t="shared" si="47"/>
        <v>#DIV/0!</v>
      </c>
      <c r="W41" s="12">
        <f t="shared" si="42"/>
        <v>9.5490716180371322</v>
      </c>
      <c r="X41" s="12">
        <f t="shared" si="33"/>
        <v>22.077922077922075</v>
      </c>
      <c r="Y41" s="12">
        <f>S41-AJ41</f>
        <v>5.5555555555555571</v>
      </c>
      <c r="Z41" s="12">
        <f>Z35/Z9*100</f>
        <v>100</v>
      </c>
      <c r="AA41" s="12">
        <f t="shared" ref="AA41:AB41" si="48">AA35/AA9*100</f>
        <v>90</v>
      </c>
      <c r="AB41" s="12">
        <f t="shared" si="48"/>
        <v>114.28571428571428</v>
      </c>
      <c r="AC41" s="12">
        <f t="shared" si="44"/>
        <v>5.9440559440559468</v>
      </c>
      <c r="AD41" s="12">
        <f>R41-AL41</f>
        <v>3.896103896103881</v>
      </c>
      <c r="AE41" s="12">
        <f t="shared" si="35"/>
        <v>9.0909090909090935</v>
      </c>
      <c r="AH41" s="12">
        <f>AH35/AH9*100</f>
        <v>82.758620689655174</v>
      </c>
      <c r="AI41" s="12">
        <f>AI35/AI9*100</f>
        <v>63.636363636363633</v>
      </c>
      <c r="AJ41" s="12">
        <f>AJ35/AJ9*100</f>
        <v>94.444444444444443</v>
      </c>
      <c r="AK41" s="12">
        <f t="shared" ref="AK41:AM41" si="49">AK35/AK9*100</f>
        <v>86.36363636363636</v>
      </c>
      <c r="AL41" s="12">
        <f t="shared" si="49"/>
        <v>81.818181818181827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64.102564102564102</v>
      </c>
      <c r="R42" s="12">
        <f t="shared" si="50"/>
        <v>47.619047619047613</v>
      </c>
      <c r="S42" s="12">
        <f t="shared" si="50"/>
        <v>83.333333333333343</v>
      </c>
      <c r="T42" s="12">
        <f t="shared" si="50"/>
        <v>40</v>
      </c>
      <c r="U42" s="12">
        <f t="shared" si="50"/>
        <v>50</v>
      </c>
      <c r="V42" s="12" t="e">
        <f t="shared" si="50"/>
        <v>#DIV/0!</v>
      </c>
      <c r="W42" s="12">
        <f t="shared" si="42"/>
        <v>-8.3112290008841683</v>
      </c>
      <c r="X42" s="12">
        <f t="shared" si="33"/>
        <v>2.16450216450216</v>
      </c>
      <c r="Y42" s="12">
        <f>S42-AJ42</f>
        <v>-5.5555555555555429</v>
      </c>
      <c r="Z42" s="12">
        <f t="shared" si="50"/>
        <v>70.588235294117652</v>
      </c>
      <c r="AA42" s="12">
        <f t="shared" si="50"/>
        <v>50</v>
      </c>
      <c r="AB42" s="12">
        <f t="shared" si="50"/>
        <v>100</v>
      </c>
      <c r="AC42" s="12">
        <f t="shared" si="44"/>
        <v>5.0116550116550087</v>
      </c>
      <c r="AD42" s="12">
        <f>R42-AL42</f>
        <v>2.16450216450216</v>
      </c>
      <c r="AE42" s="12">
        <f t="shared" si="35"/>
        <v>10.606060606060609</v>
      </c>
      <c r="AH42" s="12">
        <f t="shared" ref="AH42:AJ42" si="51">AH36/AH9*100</f>
        <v>72.41379310344827</v>
      </c>
      <c r="AI42" s="12">
        <f t="shared" si="51"/>
        <v>45.454545454545453</v>
      </c>
      <c r="AJ42" s="12">
        <f t="shared" si="51"/>
        <v>88.888888888888886</v>
      </c>
      <c r="AK42" s="12">
        <f>AK36/AK9*100</f>
        <v>59.090909090909093</v>
      </c>
      <c r="AL42" s="12">
        <f>AL36/AL9*100</f>
        <v>45.454545454545453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28.57142857142858</v>
      </c>
      <c r="I9" s="15">
        <f>IF(C9=F9,0,(1-(C9/(C9-F9)))*-100)</f>
        <v>0</v>
      </c>
      <c r="J9" s="15">
        <f>IF(D9=G9,0,(1-(D9/(D9-G9)))*-100)</f>
        <v>100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66.666666666666671</v>
      </c>
      <c r="P9" s="15">
        <f>IF(D9=M9,0,(1-(D9/(D9-M9)))*-100)</f>
        <v>33.333333333333329</v>
      </c>
      <c r="Q9" s="17">
        <f>R9+S9</f>
        <v>22</v>
      </c>
      <c r="R9" s="17">
        <f>SUM(R10:R30)</f>
        <v>12</v>
      </c>
      <c r="S9" s="17">
        <f>SUM(S10:S30)</f>
        <v>10</v>
      </c>
      <c r="T9" s="17">
        <f>U9+V9</f>
        <v>1</v>
      </c>
      <c r="U9" s="17">
        <f>SUM(U10:U30)</f>
        <v>4</v>
      </c>
      <c r="V9" s="17">
        <f>SUM(V10:V30)</f>
        <v>-3</v>
      </c>
      <c r="W9" s="15">
        <f>IF(Q9=T9,IF(Q9&gt;0,"皆増",0),(1-(Q9/(Q9-T9)))*-100)</f>
        <v>4.7619047619047672</v>
      </c>
      <c r="X9" s="15">
        <f t="shared" ref="X9:Y30" si="1">IF(R9=U9,IF(R9&gt;0,"皆増",0),(1-(R9/(R9-U9)))*-100)</f>
        <v>50</v>
      </c>
      <c r="Y9" s="15">
        <f t="shared" si="1"/>
        <v>-23.076923076923073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4.7619047619047672</v>
      </c>
      <c r="AD9" s="15">
        <f t="shared" ref="AD9:AE30" si="2">IF(R9=AA9,IF(R9&gt;0,"皆増",0),(1-(R9/(R9-AA9)))*-100)</f>
        <v>19.999999999999996</v>
      </c>
      <c r="AE9" s="15">
        <f t="shared" si="2"/>
        <v>-9.0909090909090935</v>
      </c>
      <c r="AH9" s="4">
        <f t="shared" ref="AH9:AJ30" si="3">Q9-T9</f>
        <v>21</v>
      </c>
      <c r="AI9" s="4">
        <f t="shared" si="3"/>
        <v>8</v>
      </c>
      <c r="AJ9" s="4">
        <f t="shared" si="3"/>
        <v>13</v>
      </c>
      <c r="AK9" s="4">
        <f t="shared" ref="AK9:AM30" si="4">Q9-Z9</f>
        <v>21</v>
      </c>
      <c r="AL9" s="4">
        <f t="shared" si="4"/>
        <v>10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28.57142857142858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50</v>
      </c>
      <c r="O10" s="15">
        <f t="shared" si="0"/>
        <v>66.666666666666671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4</v>
      </c>
      <c r="U26" s="17">
        <v>3</v>
      </c>
      <c r="V26" s="17">
        <v>1</v>
      </c>
      <c r="W26" s="15">
        <f t="shared" si="11"/>
        <v>200</v>
      </c>
      <c r="X26" s="15">
        <f t="shared" si="1"/>
        <v>300</v>
      </c>
      <c r="Y26" s="15">
        <f t="shared" si="1"/>
        <v>100</v>
      </c>
      <c r="Z26" s="17">
        <f t="shared" si="12"/>
        <v>3</v>
      </c>
      <c r="AA26" s="17">
        <v>2</v>
      </c>
      <c r="AB26" s="17">
        <v>1</v>
      </c>
      <c r="AC26" s="15">
        <f t="shared" si="13"/>
        <v>100</v>
      </c>
      <c r="AD26" s="15">
        <f t="shared" si="2"/>
        <v>100</v>
      </c>
      <c r="AE26" s="15">
        <f t="shared" si="2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150</v>
      </c>
      <c r="X27" s="15">
        <f t="shared" si="1"/>
        <v>100</v>
      </c>
      <c r="Y27" s="15">
        <f t="shared" si="1"/>
        <v>200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-16.666666666666664</v>
      </c>
      <c r="AD27" s="15">
        <f t="shared" si="2"/>
        <v>-33.333333333333336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200</v>
      </c>
      <c r="Y28" s="15">
        <f t="shared" si="1"/>
        <v>-66.666666666666671</v>
      </c>
      <c r="Z28" s="17">
        <f t="shared" si="12"/>
        <v>1</v>
      </c>
      <c r="AA28" s="17">
        <v>3</v>
      </c>
      <c r="AB28" s="17">
        <v>-2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0</v>
      </c>
      <c r="V29" s="17">
        <v>-2</v>
      </c>
      <c r="W29" s="15">
        <f t="shared" si="11"/>
        <v>-40</v>
      </c>
      <c r="X29" s="15">
        <f t="shared" si="1"/>
        <v>0</v>
      </c>
      <c r="Y29" s="15">
        <f t="shared" si="1"/>
        <v>-40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10.526315789473696</v>
      </c>
      <c r="X34" s="15">
        <f t="shared" si="15"/>
        <v>83.333333333333329</v>
      </c>
      <c r="Y34" s="15">
        <f t="shared" si="15"/>
        <v>-23.076923076923073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5.0000000000000044</v>
      </c>
      <c r="AD34" s="15">
        <f t="shared" si="17"/>
        <v>10.000000000000009</v>
      </c>
      <c r="AE34" s="15">
        <f t="shared" si="17"/>
        <v>0</v>
      </c>
      <c r="AH34" s="4">
        <f t="shared" ref="AH34:AJ34" si="24">SUM(AH23:AH30)</f>
        <v>19</v>
      </c>
      <c r="AI34" s="4">
        <f t="shared" si="24"/>
        <v>6</v>
      </c>
      <c r="AJ34" s="4">
        <f t="shared" si="24"/>
        <v>13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11</v>
      </c>
      <c r="S35" s="17">
        <f t="shared" si="25"/>
        <v>10</v>
      </c>
      <c r="T35" s="17">
        <f t="shared" si="25"/>
        <v>6</v>
      </c>
      <c r="U35" s="17">
        <f t="shared" si="25"/>
        <v>7</v>
      </c>
      <c r="V35" s="17">
        <f t="shared" si="25"/>
        <v>-1</v>
      </c>
      <c r="W35" s="15">
        <f t="shared" si="15"/>
        <v>39.999999999999993</v>
      </c>
      <c r="X35" s="15">
        <f t="shared" si="15"/>
        <v>175</v>
      </c>
      <c r="Y35" s="15">
        <f t="shared" si="15"/>
        <v>-9.0909090909090935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23.529411764705888</v>
      </c>
      <c r="AD35" s="15">
        <f t="shared" si="17"/>
        <v>57.142857142857139</v>
      </c>
      <c r="AE35" s="15">
        <f t="shared" si="17"/>
        <v>0</v>
      </c>
      <c r="AH35" s="4">
        <f t="shared" ref="AH35:AJ35" si="27">SUM(AH25:AH30)</f>
        <v>15</v>
      </c>
      <c r="AI35" s="4">
        <f t="shared" si="27"/>
        <v>4</v>
      </c>
      <c r="AJ35" s="4">
        <f t="shared" si="27"/>
        <v>11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18.181818181818187</v>
      </c>
      <c r="X36" s="15">
        <f t="shared" si="15"/>
        <v>150</v>
      </c>
      <c r="Y36" s="15">
        <f t="shared" si="15"/>
        <v>-11.111111111111116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25</v>
      </c>
      <c r="AE36" s="15">
        <f t="shared" si="17"/>
        <v>-11.111111111111116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8.3333333333333321</v>
      </c>
      <c r="S39" s="13">
        <f t="shared" si="37"/>
        <v>0</v>
      </c>
      <c r="T39" s="12">
        <f>T33/T9*100</f>
        <v>-100</v>
      </c>
      <c r="U39" s="12">
        <f t="shared" ref="U39:V39" si="38">U33/U9*100</f>
        <v>-25</v>
      </c>
      <c r="V39" s="12">
        <f t="shared" si="38"/>
        <v>0</v>
      </c>
      <c r="W39" s="12">
        <f>Q39-AH39</f>
        <v>-4.9783549783549779</v>
      </c>
      <c r="X39" s="12">
        <f t="shared" si="33"/>
        <v>-16.666666666666668</v>
      </c>
      <c r="Y39" s="12">
        <f>S39-AJ39</f>
        <v>0</v>
      </c>
      <c r="Z39" s="12">
        <f t="shared" si="37"/>
        <v>0</v>
      </c>
      <c r="AA39" s="12">
        <f t="shared" si="37"/>
        <v>50</v>
      </c>
      <c r="AB39" s="12">
        <f t="shared" si="37"/>
        <v>100</v>
      </c>
      <c r="AC39" s="12">
        <f>Q39-AK39</f>
        <v>-0.216450216450216</v>
      </c>
      <c r="AD39" s="12">
        <f t="shared" si="35"/>
        <v>8.3333333333333321</v>
      </c>
      <c r="AE39" s="12">
        <f t="shared" si="35"/>
        <v>-9.0909090909090917</v>
      </c>
      <c r="AH39" s="12">
        <f t="shared" ref="AH39:AJ39" si="39">AH33/AH9*100</f>
        <v>9.5238095238095237</v>
      </c>
      <c r="AI39" s="12">
        <f t="shared" si="39"/>
        <v>25</v>
      </c>
      <c r="AJ39" s="12">
        <f t="shared" si="39"/>
        <v>0</v>
      </c>
      <c r="AK39" s="12">
        <f>AK33/AK9*100</f>
        <v>4.7619047619047619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91.666666666666657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4.9783549783549716</v>
      </c>
      <c r="X40" s="12">
        <f t="shared" si="33"/>
        <v>16.666666666666657</v>
      </c>
      <c r="Y40" s="12">
        <f>S40-AJ40</f>
        <v>0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0</v>
      </c>
      <c r="AC40" s="12">
        <f t="shared" ref="AC40:AC42" si="44">Q40-AK40</f>
        <v>0.21645021645022666</v>
      </c>
      <c r="AD40" s="12">
        <f t="shared" si="35"/>
        <v>-8.3333333333333428</v>
      </c>
      <c r="AE40" s="12">
        <f t="shared" si="35"/>
        <v>9.0909090909090935</v>
      </c>
      <c r="AH40" s="12">
        <f t="shared" ref="AH40:AJ40" si="45">AH34/AH9*100</f>
        <v>90.476190476190482</v>
      </c>
      <c r="AI40" s="12">
        <f t="shared" si="45"/>
        <v>75</v>
      </c>
      <c r="AJ40" s="12">
        <f t="shared" si="45"/>
        <v>100</v>
      </c>
      <c r="AK40" s="12">
        <f>AK34/AK9*100</f>
        <v>95.238095238095227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95.454545454545453</v>
      </c>
      <c r="R41" s="12">
        <f t="shared" si="46"/>
        <v>91.666666666666657</v>
      </c>
      <c r="S41" s="12">
        <f t="shared" si="46"/>
        <v>100</v>
      </c>
      <c r="T41" s="12">
        <f>T35/T9*100</f>
        <v>600</v>
      </c>
      <c r="U41" s="12">
        <f t="shared" ref="U41:V41" si="47">U35/U9*100</f>
        <v>175</v>
      </c>
      <c r="V41" s="12">
        <f t="shared" si="47"/>
        <v>33.333333333333329</v>
      </c>
      <c r="W41" s="12">
        <f t="shared" si="42"/>
        <v>24.025974025974023</v>
      </c>
      <c r="X41" s="12">
        <f t="shared" si="33"/>
        <v>41.666666666666657</v>
      </c>
      <c r="Y41" s="12">
        <f>S41-AJ41</f>
        <v>15.384615384615387</v>
      </c>
      <c r="Z41" s="12">
        <f>Z35/Z9*100</f>
        <v>400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14.502164502164504</v>
      </c>
      <c r="AD41" s="12">
        <f>R41-AL41</f>
        <v>21.666666666666657</v>
      </c>
      <c r="AE41" s="12">
        <f t="shared" si="35"/>
        <v>9.0909090909090935</v>
      </c>
      <c r="AH41" s="12">
        <f>AH35/AH9*100</f>
        <v>71.428571428571431</v>
      </c>
      <c r="AI41" s="12">
        <f>AI35/AI9*100</f>
        <v>50</v>
      </c>
      <c r="AJ41" s="12">
        <f>AJ35/AJ9*100</f>
        <v>84.615384615384613</v>
      </c>
      <c r="AK41" s="12">
        <f t="shared" ref="AK41:AM41" si="49">AK35/AK9*100</f>
        <v>80.952380952380949</v>
      </c>
      <c r="AL41" s="12">
        <f t="shared" si="49"/>
        <v>70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41.666666666666671</v>
      </c>
      <c r="S42" s="12">
        <f t="shared" si="50"/>
        <v>80</v>
      </c>
      <c r="T42" s="12">
        <f t="shared" si="50"/>
        <v>200</v>
      </c>
      <c r="U42" s="12">
        <f t="shared" si="50"/>
        <v>75</v>
      </c>
      <c r="V42" s="12">
        <f t="shared" si="50"/>
        <v>33.333333333333329</v>
      </c>
      <c r="W42" s="12">
        <f t="shared" si="42"/>
        <v>6.7099567099567068</v>
      </c>
      <c r="X42" s="12">
        <f t="shared" si="33"/>
        <v>16.666666666666671</v>
      </c>
      <c r="Y42" s="12">
        <f>S42-AJ42</f>
        <v>10.769230769230774</v>
      </c>
      <c r="Z42" s="12">
        <f t="shared" si="50"/>
        <v>0</v>
      </c>
      <c r="AA42" s="12">
        <f t="shared" si="50"/>
        <v>50</v>
      </c>
      <c r="AB42" s="12">
        <f t="shared" si="50"/>
        <v>100</v>
      </c>
      <c r="AC42" s="12">
        <f t="shared" si="44"/>
        <v>-2.8138528138528116</v>
      </c>
      <c r="AD42" s="12">
        <f>R42-AL42</f>
        <v>1.6666666666666714</v>
      </c>
      <c r="AE42" s="12">
        <f t="shared" si="35"/>
        <v>-1.8181818181818272</v>
      </c>
      <c r="AH42" s="12">
        <f t="shared" ref="AH42:AJ42" si="51">AH36/AH9*100</f>
        <v>52.380952380952387</v>
      </c>
      <c r="AI42" s="12">
        <f t="shared" si="51"/>
        <v>25</v>
      </c>
      <c r="AJ42" s="12">
        <f t="shared" si="51"/>
        <v>69.230769230769226</v>
      </c>
      <c r="AK42" s="12">
        <f>AK36/AK9*100</f>
        <v>61.904761904761905</v>
      </c>
      <c r="AL42" s="12">
        <f>AL36/AL9*100</f>
        <v>40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-100</v>
      </c>
      <c r="X9" s="15">
        <f t="shared" ref="X9:Y30" si="1">IF(R9=U9,IF(R9&gt;0,"皆増",0),(1-(R9/(R9-U9)))*-100)</f>
        <v>-100</v>
      </c>
      <c r="Y9" s="15">
        <f t="shared" si="1"/>
        <v>-100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-100</v>
      </c>
      <c r="AD9" s="15">
        <f t="shared" ref="AD9:AE30" si="2">IF(R9=AA9,IF(R9&gt;0,"皆増",0),(1-(R9/(R9-AA9)))*-100)</f>
        <v>-100</v>
      </c>
      <c r="AE9" s="15">
        <f t="shared" si="2"/>
        <v>-100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-100</v>
      </c>
      <c r="X34" s="15">
        <f t="shared" si="15"/>
        <v>-100</v>
      </c>
      <c r="Y34" s="15">
        <f t="shared" si="15"/>
        <v>-100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-100</v>
      </c>
      <c r="AD34" s="15">
        <f t="shared" si="17"/>
        <v>-100</v>
      </c>
      <c r="AE34" s="15">
        <f t="shared" si="17"/>
        <v>-100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-100</v>
      </c>
      <c r="X35" s="15">
        <f t="shared" si="15"/>
        <v>-100</v>
      </c>
      <c r="Y35" s="15">
        <f t="shared" si="15"/>
        <v>-100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-100</v>
      </c>
      <c r="AD35" s="15">
        <f t="shared" si="17"/>
        <v>-100</v>
      </c>
      <c r="AE35" s="15">
        <f t="shared" si="17"/>
        <v>-100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>
        <f>T33/T9*100</f>
        <v>14.285714285714285</v>
      </c>
      <c r="U39" s="12">
        <f t="shared" ref="U39:V39" si="38">U33/U9*100</f>
        <v>0</v>
      </c>
      <c r="V39" s="12">
        <f t="shared" si="38"/>
        <v>33.333333333333329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14.285714285714285</v>
      </c>
      <c r="AI39" s="12">
        <f t="shared" si="39"/>
        <v>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>
        <f>T34/T9*100</f>
        <v>85.714285714285708</v>
      </c>
      <c r="U40" s="12">
        <f t="shared" ref="U40:V40" si="41">U34/U9*100</f>
        <v>100</v>
      </c>
      <c r="V40" s="12">
        <f t="shared" si="41"/>
        <v>66.666666666666657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85.714285714285708</v>
      </c>
      <c r="AI40" s="12">
        <f t="shared" si="45"/>
        <v>100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>
        <f>T35/T9*100</f>
        <v>85.714285714285708</v>
      </c>
      <c r="U41" s="12">
        <f t="shared" ref="U41:V41" si="47">U35/U9*100</f>
        <v>100</v>
      </c>
      <c r="V41" s="12">
        <f t="shared" si="47"/>
        <v>66.666666666666657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>
        <f>AH35/AH9*100</f>
        <v>85.714285714285708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>
        <f t="shared" si="50"/>
        <v>42.857142857142854</v>
      </c>
      <c r="U42" s="12">
        <f t="shared" si="50"/>
        <v>25</v>
      </c>
      <c r="V42" s="12">
        <f t="shared" si="50"/>
        <v>66.666666666666657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66.666666666666657</v>
      </c>
      <c r="AA42" s="12">
        <f t="shared" si="50"/>
        <v>50</v>
      </c>
      <c r="AB42" s="12">
        <f t="shared" si="50"/>
        <v>100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42.857142857142854</v>
      </c>
      <c r="AI42" s="12">
        <f t="shared" si="51"/>
        <v>25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-28.571428571428569</v>
      </c>
      <c r="I9" s="15">
        <f>IF(C9=F9,0,(1-(C9/(C9-F9)))*-100)</f>
        <v>-25</v>
      </c>
      <c r="J9" s="15">
        <f>IF(D9=G9,0,(1-(D9/(D9-G9)))*-100)</f>
        <v>-33.333333333333336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-33.333333333333336</v>
      </c>
      <c r="Q9" s="17">
        <f>R9+S9</f>
        <v>28</v>
      </c>
      <c r="R9" s="17">
        <f>SUM(R10:R30)</f>
        <v>10</v>
      </c>
      <c r="S9" s="17">
        <f>SUM(S10:S30)</f>
        <v>18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-23.076923076923073</v>
      </c>
      <c r="Y9" s="15">
        <f t="shared" si="1"/>
        <v>5.8823529411764719</v>
      </c>
      <c r="Z9" s="17">
        <f>AA9+AB9</f>
        <v>6</v>
      </c>
      <c r="AA9" s="17">
        <f>SUM(AA10:AA30)</f>
        <v>0</v>
      </c>
      <c r="AB9" s="17">
        <f>SUM(AB10:AB30)</f>
        <v>6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30</v>
      </c>
      <c r="AI9" s="4">
        <f t="shared" si="3"/>
        <v>13</v>
      </c>
      <c r="AJ9" s="4">
        <f t="shared" si="3"/>
        <v>17</v>
      </c>
      <c r="AK9" s="4">
        <f t="shared" ref="AK9:AM30" si="4">Q9-Z9</f>
        <v>22</v>
      </c>
      <c r="AL9" s="4">
        <f t="shared" si="4"/>
        <v>10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-28.571428571428569</v>
      </c>
      <c r="I10" s="15">
        <f t="shared" ref="I10" si="7">IF(C10=F10,0,(1-(C10/(C10-F10)))*-100)</f>
        <v>-25</v>
      </c>
      <c r="J10" s="15">
        <f>IF(D10=G10,0,(1-(D10/(D10-G10)))*-100)</f>
        <v>-33.333333333333336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>
        <f t="shared" si="1"/>
        <v>100</v>
      </c>
      <c r="Z25" s="17">
        <f t="shared" si="12"/>
        <v>2</v>
      </c>
      <c r="AA25" s="17">
        <v>0</v>
      </c>
      <c r="AB25" s="17">
        <v>2</v>
      </c>
      <c r="AC25" s="15">
        <f t="shared" si="13"/>
        <v>200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3</v>
      </c>
      <c r="U26" s="17">
        <v>1</v>
      </c>
      <c r="V26" s="17">
        <v>2</v>
      </c>
      <c r="W26" s="15">
        <f t="shared" si="11"/>
        <v>150</v>
      </c>
      <c r="X26" s="15">
        <f t="shared" si="1"/>
        <v>100</v>
      </c>
      <c r="Y26" s="15">
        <f t="shared" si="1"/>
        <v>200</v>
      </c>
      <c r="Z26" s="17">
        <f t="shared" si="12"/>
        <v>5</v>
      </c>
      <c r="AA26" s="17">
        <v>2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1</v>
      </c>
      <c r="S27" s="17">
        <v>6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-66.666666666666671</v>
      </c>
      <c r="Y27" s="15">
        <f t="shared" si="1"/>
        <v>50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16.666666666666675</v>
      </c>
      <c r="AD27" s="15">
        <f t="shared" si="2"/>
        <v>-66.666666666666671</v>
      </c>
      <c r="AE27" s="15">
        <f t="shared" si="2"/>
        <v>100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-3</v>
      </c>
      <c r="U28" s="17">
        <v>-1</v>
      </c>
      <c r="V28" s="17">
        <v>-2</v>
      </c>
      <c r="W28" s="15">
        <f t="shared" si="11"/>
        <v>-37.5</v>
      </c>
      <c r="X28" s="15">
        <f t="shared" si="1"/>
        <v>-33.333333333333336</v>
      </c>
      <c r="Y28" s="15">
        <f t="shared" si="1"/>
        <v>-40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-16.666666666666664</v>
      </c>
      <c r="AD28" s="15">
        <f t="shared" si="2"/>
        <v>-33.333333333333336</v>
      </c>
      <c r="AE28" s="15">
        <f t="shared" si="2"/>
        <v>0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3</v>
      </c>
      <c r="S29" s="17">
        <v>3</v>
      </c>
      <c r="T29" s="17">
        <f t="shared" si="10"/>
        <v>1</v>
      </c>
      <c r="U29" s="17">
        <v>2</v>
      </c>
      <c r="V29" s="17">
        <v>-1</v>
      </c>
      <c r="W29" s="15">
        <f t="shared" si="11"/>
        <v>19.999999999999996</v>
      </c>
      <c r="X29" s="15">
        <f t="shared" si="1"/>
        <v>200</v>
      </c>
      <c r="Y29" s="15">
        <f t="shared" si="1"/>
        <v>-25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-25</v>
      </c>
      <c r="AD29" s="15">
        <f t="shared" si="2"/>
        <v>50</v>
      </c>
      <c r="AE29" s="15">
        <f t="shared" si="2"/>
        <v>-50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10</v>
      </c>
      <c r="S34" s="17">
        <f t="shared" si="22"/>
        <v>17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-9.9999999999999982</v>
      </c>
      <c r="X34" s="15">
        <f t="shared" si="15"/>
        <v>-23.076923076923073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1</v>
      </c>
      <c r="AB34" s="17">
        <f t="shared" si="23"/>
        <v>5</v>
      </c>
      <c r="AC34" s="15">
        <f t="shared" si="17"/>
        <v>28.57142857142858</v>
      </c>
      <c r="AD34" s="15">
        <f t="shared" si="17"/>
        <v>11.111111111111116</v>
      </c>
      <c r="AE34" s="15">
        <f t="shared" si="17"/>
        <v>41.666666666666671</v>
      </c>
      <c r="AH34" s="4">
        <f t="shared" ref="AH34:AJ34" si="24">SUM(AH23:AH30)</f>
        <v>30</v>
      </c>
      <c r="AI34" s="4">
        <f t="shared" si="24"/>
        <v>13</v>
      </c>
      <c r="AJ34" s="4">
        <f t="shared" si="24"/>
        <v>17</v>
      </c>
      <c r="AK34" s="4">
        <f>SUM(AK23:AK30)</f>
        <v>21</v>
      </c>
      <c r="AL34" s="4">
        <f>SUM(AL23:AL30)</f>
        <v>9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9</v>
      </c>
      <c r="S35" s="17">
        <f t="shared" si="25"/>
        <v>17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-3.703703703703709</v>
      </c>
      <c r="X35" s="15">
        <f t="shared" si="15"/>
        <v>-9.9999999999999982</v>
      </c>
      <c r="Y35" s="15">
        <f t="shared" si="15"/>
        <v>0</v>
      </c>
      <c r="Z35" s="17">
        <f t="shared" ref="Z35:AB35" si="26">SUM(Z25:Z30)</f>
        <v>5</v>
      </c>
      <c r="AA35" s="17">
        <f t="shared" si="26"/>
        <v>0</v>
      </c>
      <c r="AB35" s="17">
        <f t="shared" si="26"/>
        <v>5</v>
      </c>
      <c r="AC35" s="15">
        <f t="shared" si="17"/>
        <v>23.809523809523814</v>
      </c>
      <c r="AD35" s="15">
        <f t="shared" si="17"/>
        <v>0</v>
      </c>
      <c r="AE35" s="15">
        <f t="shared" si="17"/>
        <v>41.666666666666671</v>
      </c>
      <c r="AH35" s="4">
        <f t="shared" ref="AH35:AJ35" si="27">SUM(AH25:AH30)</f>
        <v>27</v>
      </c>
      <c r="AI35" s="4">
        <f t="shared" si="27"/>
        <v>10</v>
      </c>
      <c r="AJ35" s="4">
        <f t="shared" si="27"/>
        <v>17</v>
      </c>
      <c r="AK35" s="4">
        <f>SUM(AK25:AK30)</f>
        <v>21</v>
      </c>
      <c r="AL35" s="4">
        <f>SUM(AL25:AL30)</f>
        <v>9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6</v>
      </c>
      <c r="S36" s="17">
        <f t="shared" si="28"/>
        <v>12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-18.181818181818176</v>
      </c>
      <c r="X36" s="15">
        <f t="shared" si="15"/>
        <v>-14.28571428571429</v>
      </c>
      <c r="Y36" s="15">
        <f t="shared" si="15"/>
        <v>-19.999999999999996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-9.9999999999999982</v>
      </c>
      <c r="AD36" s="15">
        <f t="shared" si="17"/>
        <v>-25</v>
      </c>
      <c r="AE36" s="15">
        <f t="shared" si="17"/>
        <v>0</v>
      </c>
      <c r="AH36" s="4">
        <f t="shared" ref="AH36:AJ36" si="30">SUM(AH27:AH30)</f>
        <v>22</v>
      </c>
      <c r="AI36" s="4">
        <f t="shared" si="30"/>
        <v>7</v>
      </c>
      <c r="AJ36" s="4">
        <f t="shared" si="30"/>
        <v>15</v>
      </c>
      <c r="AK36" s="4">
        <f>SUM(AK27:AK30)</f>
        <v>20</v>
      </c>
      <c r="AL36" s="4">
        <f>SUM(AL27:AL30)</f>
        <v>8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0</v>
      </c>
      <c r="S39" s="13">
        <f t="shared" si="37"/>
        <v>5.5555555555555554</v>
      </c>
      <c r="T39" s="12">
        <f>T33/T9*100</f>
        <v>-50</v>
      </c>
      <c r="U39" s="12">
        <f t="shared" ref="U39:V39" si="38">U33/U9*100</f>
        <v>0</v>
      </c>
      <c r="V39" s="12">
        <f t="shared" si="38"/>
        <v>100</v>
      </c>
      <c r="W39" s="12">
        <f>Q39-AH39</f>
        <v>3.5714285714285712</v>
      </c>
      <c r="X39" s="12">
        <f t="shared" si="33"/>
        <v>0</v>
      </c>
      <c r="Y39" s="12">
        <f>S39-AJ39</f>
        <v>5.5555555555555554</v>
      </c>
      <c r="Z39" s="12">
        <f t="shared" si="37"/>
        <v>0</v>
      </c>
      <c r="AA39" s="12" t="e">
        <f t="shared" si="37"/>
        <v>#DIV/0!</v>
      </c>
      <c r="AB39" s="12">
        <f t="shared" si="37"/>
        <v>16.666666666666664</v>
      </c>
      <c r="AC39" s="12">
        <f>Q39-AK39</f>
        <v>-0.97402597402597468</v>
      </c>
      <c r="AD39" s="12">
        <f t="shared" si="35"/>
        <v>-10</v>
      </c>
      <c r="AE39" s="12">
        <f t="shared" si="35"/>
        <v>5.5555555555555554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100</v>
      </c>
      <c r="S40" s="12">
        <f t="shared" si="40"/>
        <v>94.444444444444443</v>
      </c>
      <c r="T40" s="12">
        <f>T34/T9*100</f>
        <v>150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-3.5714285714285694</v>
      </c>
      <c r="X40" s="12">
        <f t="shared" si="33"/>
        <v>0</v>
      </c>
      <c r="Y40" s="12">
        <f>S40-AJ40</f>
        <v>-5.5555555555555571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83.333333333333343</v>
      </c>
      <c r="AC40" s="12">
        <f t="shared" ref="AC40:AC42" si="44">Q40-AK40</f>
        <v>0.97402597402597735</v>
      </c>
      <c r="AD40" s="12">
        <f t="shared" si="35"/>
        <v>10</v>
      </c>
      <c r="AE40" s="12">
        <f t="shared" si="35"/>
        <v>-5.5555555555555571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90</v>
      </c>
      <c r="S41" s="12">
        <f t="shared" si="46"/>
        <v>94.444444444444443</v>
      </c>
      <c r="T41" s="12">
        <f>T35/T9*100</f>
        <v>50</v>
      </c>
      <c r="U41" s="12">
        <f t="shared" ref="U41:V41" si="47">U35/U9*100</f>
        <v>33.333333333333329</v>
      </c>
      <c r="V41" s="12">
        <f t="shared" si="47"/>
        <v>0</v>
      </c>
      <c r="W41" s="12">
        <f t="shared" si="42"/>
        <v>2.8571428571428612</v>
      </c>
      <c r="X41" s="12">
        <f t="shared" si="33"/>
        <v>13.076923076923066</v>
      </c>
      <c r="Y41" s="12">
        <f>S41-AJ41</f>
        <v>-5.5555555555555571</v>
      </c>
      <c r="Z41" s="12">
        <f>Z35/Z9*100</f>
        <v>83.333333333333343</v>
      </c>
      <c r="AA41" s="12" t="e">
        <f t="shared" ref="AA41:AB41" si="48">AA35/AA9*100</f>
        <v>#DIV/0!</v>
      </c>
      <c r="AB41" s="12">
        <f t="shared" si="48"/>
        <v>83.333333333333343</v>
      </c>
      <c r="AC41" s="12">
        <f t="shared" si="44"/>
        <v>-2.5974025974025921</v>
      </c>
      <c r="AD41" s="12">
        <f>R41-AL41</f>
        <v>0</v>
      </c>
      <c r="AE41" s="12">
        <f t="shared" si="35"/>
        <v>-5.5555555555555571</v>
      </c>
      <c r="AH41" s="12">
        <f>AH35/AH9*100</f>
        <v>90</v>
      </c>
      <c r="AI41" s="12">
        <f>AI35/AI9*100</f>
        <v>76.923076923076934</v>
      </c>
      <c r="AJ41" s="12">
        <f>AJ35/AJ9*100</f>
        <v>100</v>
      </c>
      <c r="AK41" s="12">
        <f t="shared" ref="AK41:AM41" si="49">AK35/AK9*100</f>
        <v>95.454545454545453</v>
      </c>
      <c r="AL41" s="12">
        <f t="shared" si="49"/>
        <v>90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60</v>
      </c>
      <c r="S42" s="12">
        <f t="shared" si="50"/>
        <v>66.666666666666657</v>
      </c>
      <c r="T42" s="12">
        <f t="shared" si="50"/>
        <v>200</v>
      </c>
      <c r="U42" s="12">
        <f t="shared" si="50"/>
        <v>33.333333333333329</v>
      </c>
      <c r="V42" s="12">
        <f t="shared" si="50"/>
        <v>-300</v>
      </c>
      <c r="W42" s="12">
        <f t="shared" si="42"/>
        <v>-9.0476190476190368</v>
      </c>
      <c r="X42" s="12">
        <f t="shared" si="33"/>
        <v>6.1538461538461533</v>
      </c>
      <c r="Y42" s="12">
        <f>S42-AJ42</f>
        <v>-21.568627450980401</v>
      </c>
      <c r="Z42" s="12">
        <f t="shared" si="50"/>
        <v>-33.333333333333329</v>
      </c>
      <c r="AA42" s="12" t="e">
        <f t="shared" si="50"/>
        <v>#DIV/0!</v>
      </c>
      <c r="AB42" s="12">
        <f t="shared" si="50"/>
        <v>0</v>
      </c>
      <c r="AC42" s="12">
        <f t="shared" si="44"/>
        <v>-26.623376623376615</v>
      </c>
      <c r="AD42" s="12">
        <f>R42-AL42</f>
        <v>-20</v>
      </c>
      <c r="AE42" s="12">
        <f t="shared" si="35"/>
        <v>-33.333333333333343</v>
      </c>
      <c r="AH42" s="12">
        <f t="shared" ref="AH42:AJ42" si="51">AH36/AH9*100</f>
        <v>73.333333333333329</v>
      </c>
      <c r="AI42" s="12">
        <f t="shared" si="51"/>
        <v>53.846153846153847</v>
      </c>
      <c r="AJ42" s="12">
        <f t="shared" si="51"/>
        <v>88.235294117647058</v>
      </c>
      <c r="AK42" s="12">
        <f>AK36/AK9*100</f>
        <v>90.909090909090907</v>
      </c>
      <c r="AL42" s="12">
        <f>AL36/AL9*100</f>
        <v>80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-19.999999999999996</v>
      </c>
      <c r="O9" s="15">
        <f t="shared" ref="O9:P10" si="0">IF(C9=L9,0,(1-(C9/(C9-L9)))*-100)</f>
        <v>-50</v>
      </c>
      <c r="P9" s="15">
        <f>IF(D9=M9,0,(1-(D9/(D9-M9)))*-100)</f>
        <v>100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15.384615384615374</v>
      </c>
      <c r="X9" s="15">
        <f t="shared" ref="X9:Y30" si="1">IF(R9=U9,IF(R9&gt;0,"皆増",0),(1-(R9/(R9-U9)))*-100)</f>
        <v>75</v>
      </c>
      <c r="Y9" s="15">
        <f t="shared" si="1"/>
        <v>-11.111111111111116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15.384615384615374</v>
      </c>
      <c r="AD9" s="15">
        <f t="shared" ref="AD9:AE30" si="2">IF(R9=AA9,IF(R9&gt;0,"皆増",0),(1-(R9/(R9-AA9)))*-100)</f>
        <v>39.999999999999993</v>
      </c>
      <c r="AE9" s="15">
        <f t="shared" si="2"/>
        <v>0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-19.999999999999996</v>
      </c>
      <c r="O10" s="15">
        <f t="shared" si="0"/>
        <v>-50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3</v>
      </c>
      <c r="V25" s="17">
        <v>-1</v>
      </c>
      <c r="W25" s="15">
        <f t="shared" si="11"/>
        <v>200</v>
      </c>
      <c r="X25" s="15" t="str">
        <f t="shared" si="1"/>
        <v>皆増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-4</v>
      </c>
      <c r="U26" s="17">
        <v>-3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3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-50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4</v>
      </c>
      <c r="U28" s="17">
        <v>0</v>
      </c>
      <c r="V28" s="17">
        <v>4</v>
      </c>
      <c r="W28" s="15">
        <f t="shared" si="11"/>
        <v>400</v>
      </c>
      <c r="X28" s="15">
        <f t="shared" si="1"/>
        <v>0</v>
      </c>
      <c r="Y28" s="15">
        <f t="shared" si="1"/>
        <v>400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25</v>
      </c>
      <c r="AD28" s="15">
        <f t="shared" si="2"/>
        <v>-100</v>
      </c>
      <c r="AE28" s="15">
        <f t="shared" si="2"/>
        <v>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-66.666666666666671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7.6923076923076872</v>
      </c>
      <c r="X34" s="15">
        <f t="shared" si="15"/>
        <v>50</v>
      </c>
      <c r="Y34" s="15">
        <f t="shared" si="15"/>
        <v>-11.111111111111116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39.999999999999993</v>
      </c>
      <c r="AD34" s="15">
        <f t="shared" si="17"/>
        <v>50</v>
      </c>
      <c r="AE34" s="15">
        <f t="shared" si="17"/>
        <v>33.333333333333329</v>
      </c>
      <c r="AH34" s="4">
        <f t="shared" ref="AH34:AJ34" si="24">SUM(AH23:AH30)</f>
        <v>13</v>
      </c>
      <c r="AI34" s="4">
        <f t="shared" si="24"/>
        <v>4</v>
      </c>
      <c r="AJ34" s="4">
        <f t="shared" si="24"/>
        <v>9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7.6923076923076872</v>
      </c>
      <c r="X35" s="15">
        <f t="shared" si="15"/>
        <v>50</v>
      </c>
      <c r="Y35" s="15">
        <f t="shared" si="15"/>
        <v>-11.111111111111116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39.999999999999993</v>
      </c>
      <c r="AD35" s="15">
        <f t="shared" si="17"/>
        <v>50</v>
      </c>
      <c r="AE35" s="15">
        <f t="shared" si="17"/>
        <v>33.333333333333329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37.5</v>
      </c>
      <c r="X36" s="15">
        <f t="shared" si="15"/>
        <v>200</v>
      </c>
      <c r="Y36" s="15">
        <f t="shared" si="15"/>
        <v>14.285714285714279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37.5</v>
      </c>
      <c r="AD36" s="15">
        <f t="shared" si="17"/>
        <v>0</v>
      </c>
      <c r="AE36" s="15">
        <f t="shared" si="17"/>
        <v>60.000000000000007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14.285714285714285</v>
      </c>
      <c r="S39" s="13">
        <f t="shared" si="37"/>
        <v>0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6.666666666666667</v>
      </c>
      <c r="X39" s="12">
        <f t="shared" si="33"/>
        <v>14.285714285714285</v>
      </c>
      <c r="Y39" s="12">
        <f>S39-AJ39</f>
        <v>0</v>
      </c>
      <c r="Z39" s="12">
        <f t="shared" si="37"/>
        <v>-100</v>
      </c>
      <c r="AA39" s="12">
        <f t="shared" si="37"/>
        <v>0</v>
      </c>
      <c r="AB39" s="12" t="e">
        <f t="shared" si="37"/>
        <v>#DIV/0!</v>
      </c>
      <c r="AC39" s="12">
        <f>Q39-AK39</f>
        <v>-16.410256410256409</v>
      </c>
      <c r="AD39" s="12">
        <f t="shared" si="35"/>
        <v>-5.7142857142857153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23.076923076923077</v>
      </c>
      <c r="AL39" s="12">
        <f>AL33/AL9*100</f>
        <v>20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85.714285714285708</v>
      </c>
      <c r="S40" s="12">
        <f t="shared" si="40"/>
        <v>100</v>
      </c>
      <c r="T40" s="12">
        <f>T34/T9*100</f>
        <v>50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-14.285714285714292</v>
      </c>
      <c r="Y40" s="12">
        <f>S40-AJ40</f>
        <v>0</v>
      </c>
      <c r="Z40" s="12">
        <f>Z34/Z9*100</f>
        <v>200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16.410256410256395</v>
      </c>
      <c r="AD40" s="12">
        <f t="shared" si="35"/>
        <v>5.7142857142857082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76.923076923076934</v>
      </c>
      <c r="AL40" s="12">
        <f>AL34/AL9*100</f>
        <v>80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85.714285714285708</v>
      </c>
      <c r="S41" s="12">
        <f t="shared" si="46"/>
        <v>100</v>
      </c>
      <c r="T41" s="12">
        <f>T35/T9*100</f>
        <v>50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-6.6666666666666714</v>
      </c>
      <c r="X41" s="12">
        <f t="shared" si="33"/>
        <v>-14.285714285714292</v>
      </c>
      <c r="Y41" s="12">
        <f>S41-AJ41</f>
        <v>0</v>
      </c>
      <c r="Z41" s="12">
        <f>Z35/Z9*100</f>
        <v>200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16.410256410256395</v>
      </c>
      <c r="AD41" s="12">
        <f>R41-AL41</f>
        <v>5.7142857142857082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80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42.857142857142854</v>
      </c>
      <c r="S42" s="12">
        <f t="shared" si="50"/>
        <v>100</v>
      </c>
      <c r="T42" s="12">
        <f t="shared" si="50"/>
        <v>150</v>
      </c>
      <c r="U42" s="12">
        <f t="shared" si="50"/>
        <v>66.666666666666657</v>
      </c>
      <c r="V42" s="12">
        <f t="shared" si="50"/>
        <v>-100</v>
      </c>
      <c r="W42" s="12">
        <f t="shared" si="42"/>
        <v>11.794871794871788</v>
      </c>
      <c r="X42" s="12">
        <f t="shared" si="33"/>
        <v>17.857142857142854</v>
      </c>
      <c r="Y42" s="12">
        <f>S42-AJ42</f>
        <v>22.222222222222214</v>
      </c>
      <c r="Z42" s="12">
        <f t="shared" si="50"/>
        <v>150</v>
      </c>
      <c r="AA42" s="12">
        <f t="shared" si="50"/>
        <v>0</v>
      </c>
      <c r="AB42" s="12" t="e">
        <f t="shared" si="50"/>
        <v>#DIV/0!</v>
      </c>
      <c r="AC42" s="12">
        <f t="shared" si="44"/>
        <v>11.794871794871788</v>
      </c>
      <c r="AD42" s="12">
        <f>R42-AL42</f>
        <v>-17.142857142857146</v>
      </c>
      <c r="AE42" s="12">
        <f t="shared" si="35"/>
        <v>37.5</v>
      </c>
      <c r="AH42" s="12">
        <f t="shared" ref="AH42:AJ42" si="51">AH36/AH9*100</f>
        <v>61.53846153846154</v>
      </c>
      <c r="AI42" s="12">
        <f t="shared" si="51"/>
        <v>25</v>
      </c>
      <c r="AJ42" s="12">
        <f t="shared" si="51"/>
        <v>77.777777777777786</v>
      </c>
      <c r="AK42" s="12">
        <f>AK36/AK9*100</f>
        <v>61.53846153846154</v>
      </c>
      <c r="AL42" s="12">
        <f>AL36/AL9*100</f>
        <v>60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133.33333333333334</v>
      </c>
      <c r="I9" s="15">
        <f>IF(C9=F9,0,(1-(C9/(C9-F9)))*-100)</f>
        <v>200</v>
      </c>
      <c r="J9" s="15">
        <f>IF(D9=G9,0,(1-(D9/(D9-G9)))*-100)</f>
        <v>100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300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45.45454545454546</v>
      </c>
      <c r="X9" s="15">
        <f t="shared" ref="X9:Y30" si="1">IF(R9=U9,IF(R9&gt;0,"皆増",0),(1-(R9/(R9-U9)))*-100)</f>
        <v>39.999999999999993</v>
      </c>
      <c r="Y9" s="15">
        <f t="shared" si="1"/>
        <v>50</v>
      </c>
      <c r="Z9" s="17">
        <f>AA9+AB9</f>
        <v>-7</v>
      </c>
      <c r="AA9" s="17">
        <f>SUM(AA10:AA30)</f>
        <v>-5</v>
      </c>
      <c r="AB9" s="17">
        <f>SUM(AB10:AB30)</f>
        <v>-2</v>
      </c>
      <c r="AC9" s="15">
        <f>IF(Q9=Z9,IF(Q9&gt;0,"皆増",0),(1-(Q9/(Q9-Z9)))*-100)</f>
        <v>-30.434782608695656</v>
      </c>
      <c r="AD9" s="15">
        <f t="shared" ref="AD9:AE30" si="2">IF(R9=AA9,IF(R9&gt;0,"皆増",0),(1-(R9/(R9-AA9)))*-100)</f>
        <v>-41.666666666666664</v>
      </c>
      <c r="AE9" s="15">
        <f t="shared" si="2"/>
        <v>-18.181818181818176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23</v>
      </c>
      <c r="AL9" s="4">
        <f t="shared" si="4"/>
        <v>12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133.33333333333334</v>
      </c>
      <c r="I10" s="15">
        <f t="shared" ref="I10" si="7">IF(C10=F10,0,(1-(C10/(C10-F10)))*-100)</f>
        <v>200</v>
      </c>
      <c r="J10" s="15">
        <f>IF(D10=G10,0,(1-(D10/(D10-G10)))*-100)</f>
        <v>100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-50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50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6</v>
      </c>
      <c r="U28" s="17">
        <v>3</v>
      </c>
      <c r="V28" s="17">
        <v>3</v>
      </c>
      <c r="W28" s="15">
        <f t="shared" si="11"/>
        <v>600</v>
      </c>
      <c r="X28" s="15" t="str">
        <f t="shared" si="1"/>
        <v>皆増</v>
      </c>
      <c r="Y28" s="15">
        <f t="shared" si="1"/>
        <v>300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-22.222222222222221</v>
      </c>
      <c r="AD28" s="15">
        <f t="shared" si="2"/>
        <v>0</v>
      </c>
      <c r="AE28" s="15">
        <f t="shared" si="2"/>
        <v>-33.333333333333336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45.45454545454546</v>
      </c>
      <c r="X34" s="15">
        <f t="shared" si="15"/>
        <v>39.999999999999993</v>
      </c>
      <c r="Y34" s="15">
        <f t="shared" si="15"/>
        <v>50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-27.27272727272727</v>
      </c>
      <c r="AD34" s="15">
        <f t="shared" si="17"/>
        <v>-36.363636363636367</v>
      </c>
      <c r="AE34" s="15">
        <f t="shared" si="17"/>
        <v>-18.181818181818176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18.181818181818187</v>
      </c>
      <c r="X35" s="15">
        <f t="shared" si="15"/>
        <v>0</v>
      </c>
      <c r="Y35" s="15">
        <f t="shared" si="15"/>
        <v>33.333333333333329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-31.578947368421051</v>
      </c>
      <c r="AD35" s="15">
        <f t="shared" si="17"/>
        <v>-37.5</v>
      </c>
      <c r="AE35" s="15">
        <f t="shared" si="17"/>
        <v>-27.27272727272727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25</v>
      </c>
      <c r="X36" s="15">
        <f t="shared" si="15"/>
        <v>0</v>
      </c>
      <c r="Y36" s="15">
        <f t="shared" si="15"/>
        <v>39.999999999999993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-41.17647058823529</v>
      </c>
      <c r="AD36" s="15">
        <f t="shared" si="17"/>
        <v>-50</v>
      </c>
      <c r="AE36" s="15">
        <f t="shared" si="17"/>
        <v>-36.363636363636367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17</v>
      </c>
      <c r="AL36" s="4">
        <f>SUM(AL27:AL30)</f>
        <v>6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14.285714285714285</v>
      </c>
      <c r="AA39" s="12">
        <f t="shared" si="37"/>
        <v>20</v>
      </c>
      <c r="AB39" s="12">
        <f t="shared" si="37"/>
        <v>0</v>
      </c>
      <c r="AC39" s="12">
        <f>Q39-AK39</f>
        <v>-4.3478260869565215</v>
      </c>
      <c r="AD39" s="12">
        <f t="shared" si="35"/>
        <v>-8.3333333333333321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4.3478260869565215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85.714285714285708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4.3478260869565162</v>
      </c>
      <c r="AD40" s="12">
        <f t="shared" si="35"/>
        <v>8.3333333333333428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95.652173913043484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71.428571428571431</v>
      </c>
      <c r="S41" s="12">
        <f t="shared" si="46"/>
        <v>88.888888888888886</v>
      </c>
      <c r="T41" s="12">
        <f>T35/T9*100</f>
        <v>40</v>
      </c>
      <c r="U41" s="12">
        <f t="shared" ref="U41:V41" si="47">U35/U9*100</f>
        <v>0</v>
      </c>
      <c r="V41" s="12">
        <f t="shared" si="47"/>
        <v>66.666666666666657</v>
      </c>
      <c r="W41" s="12">
        <f t="shared" si="42"/>
        <v>-18.75</v>
      </c>
      <c r="X41" s="12">
        <f t="shared" si="33"/>
        <v>-28.571428571428569</v>
      </c>
      <c r="Y41" s="12">
        <f>S41-AJ41</f>
        <v>-11.111111111111114</v>
      </c>
      <c r="Z41" s="12">
        <f>Z35/Z9*100</f>
        <v>85.714285714285708</v>
      </c>
      <c r="AA41" s="12">
        <f t="shared" ref="AA41:AB41" si="48">AA35/AA9*100</f>
        <v>60</v>
      </c>
      <c r="AB41" s="12">
        <f t="shared" si="48"/>
        <v>150</v>
      </c>
      <c r="AC41" s="12">
        <f t="shared" si="44"/>
        <v>-1.3586956521739069</v>
      </c>
      <c r="AD41" s="12">
        <f>R41-AL41</f>
        <v>4.7619047619047734</v>
      </c>
      <c r="AE41" s="12">
        <f t="shared" si="35"/>
        <v>-11.111111111111114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82.608695652173907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42.857142857142854</v>
      </c>
      <c r="S42" s="12">
        <f t="shared" si="50"/>
        <v>77.777777777777786</v>
      </c>
      <c r="T42" s="12">
        <f t="shared" si="50"/>
        <v>40</v>
      </c>
      <c r="U42" s="12">
        <f t="shared" si="50"/>
        <v>0</v>
      </c>
      <c r="V42" s="12">
        <f t="shared" si="50"/>
        <v>66.666666666666657</v>
      </c>
      <c r="W42" s="12">
        <f t="shared" si="42"/>
        <v>-10.227272727272734</v>
      </c>
      <c r="X42" s="12">
        <f t="shared" si="33"/>
        <v>-17.142857142857146</v>
      </c>
      <c r="Y42" s="12">
        <f>S42-AJ42</f>
        <v>-5.5555555555555571</v>
      </c>
      <c r="Z42" s="12">
        <f t="shared" si="50"/>
        <v>100</v>
      </c>
      <c r="AA42" s="12">
        <f t="shared" si="50"/>
        <v>60</v>
      </c>
      <c r="AB42" s="12">
        <f t="shared" si="50"/>
        <v>200</v>
      </c>
      <c r="AC42" s="12">
        <f t="shared" si="44"/>
        <v>-11.41304347826086</v>
      </c>
      <c r="AD42" s="12">
        <f>R42-AL42</f>
        <v>-7.1428571428571459</v>
      </c>
      <c r="AE42" s="12">
        <f t="shared" si="35"/>
        <v>-22.222222222222214</v>
      </c>
      <c r="AH42" s="12">
        <f t="shared" ref="AH42:AJ42" si="51">AH36/AH9*100</f>
        <v>72.727272727272734</v>
      </c>
      <c r="AI42" s="12">
        <f t="shared" si="51"/>
        <v>60</v>
      </c>
      <c r="AJ42" s="12">
        <f t="shared" si="51"/>
        <v>83.333333333333343</v>
      </c>
      <c r="AK42" s="12">
        <f>AK36/AK9*100</f>
        <v>73.91304347826086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-57.142857142857139</v>
      </c>
      <c r="Y9" s="15">
        <f t="shared" si="1"/>
        <v>0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-50</v>
      </c>
      <c r="AE9" s="15">
        <f t="shared" si="2"/>
        <v>33.333333333333329</v>
      </c>
      <c r="AH9" s="4">
        <f t="shared" ref="AH9:AJ30" si="3">Q9-T9</f>
        <v>11</v>
      </c>
      <c r="AI9" s="4">
        <f t="shared" si="3"/>
        <v>7</v>
      </c>
      <c r="AJ9" s="4">
        <f t="shared" si="3"/>
        <v>4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-3</v>
      </c>
      <c r="V28" s="17">
        <v>-1</v>
      </c>
      <c r="W28" s="15">
        <f t="shared" si="11"/>
        <v>-80</v>
      </c>
      <c r="X28" s="15">
        <f t="shared" si="1"/>
        <v>-100</v>
      </c>
      <c r="Y28" s="15">
        <f t="shared" si="1"/>
        <v>-50</v>
      </c>
      <c r="Z28" s="17">
        <f t="shared" si="12"/>
        <v>-5</v>
      </c>
      <c r="AA28" s="17">
        <v>-4</v>
      </c>
      <c r="AB28" s="17">
        <v>-1</v>
      </c>
      <c r="AC28" s="15">
        <f t="shared" si="13"/>
        <v>-83.333333333333343</v>
      </c>
      <c r="AD28" s="15">
        <f t="shared" si="2"/>
        <v>-100</v>
      </c>
      <c r="AE28" s="15">
        <f t="shared" si="2"/>
        <v>-50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2</v>
      </c>
      <c r="U29" s="17">
        <v>2</v>
      </c>
      <c r="V29" s="17">
        <v>0</v>
      </c>
      <c r="W29" s="15">
        <f t="shared" si="11"/>
        <v>200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-36.363636363636367</v>
      </c>
      <c r="X34" s="15">
        <f t="shared" si="15"/>
        <v>-57.142857142857139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-12.5</v>
      </c>
      <c r="AD34" s="15">
        <f t="shared" si="17"/>
        <v>-40</v>
      </c>
      <c r="AE34" s="15">
        <f t="shared" si="17"/>
        <v>33.333333333333329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-22.222222222222221</v>
      </c>
      <c r="X35" s="15">
        <f t="shared" si="15"/>
        <v>-40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-25</v>
      </c>
      <c r="AE35" s="15">
        <f t="shared" si="17"/>
        <v>33.333333333333329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-14.28571428571429</v>
      </c>
      <c r="X36" s="15">
        <f t="shared" si="15"/>
        <v>-25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-14.28571428571429</v>
      </c>
      <c r="AD36" s="15">
        <f t="shared" si="17"/>
        <v>-25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-11.111111111111111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18.181818181818173</v>
      </c>
      <c r="X41" s="12">
        <f t="shared" si="33"/>
        <v>28.571428571428569</v>
      </c>
      <c r="Y41" s="12">
        <f>S41-AJ41</f>
        <v>0</v>
      </c>
      <c r="Z41" s="12">
        <f>Z35/Z9*100</f>
        <v>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22.222222222222214</v>
      </c>
      <c r="AD41" s="12">
        <f>R41-AL41</f>
        <v>33.333333333333343</v>
      </c>
      <c r="AE41" s="12">
        <f t="shared" si="35"/>
        <v>0</v>
      </c>
      <c r="AH41" s="12">
        <f>AH35/AH9*100</f>
        <v>81.818181818181827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75</v>
      </c>
      <c r="T42" s="12">
        <f t="shared" si="50"/>
        <v>25</v>
      </c>
      <c r="U42" s="12">
        <f t="shared" si="50"/>
        <v>25</v>
      </c>
      <c r="V42" s="12" t="e">
        <f t="shared" si="50"/>
        <v>#DIV/0!</v>
      </c>
      <c r="W42" s="12">
        <f t="shared" si="42"/>
        <v>22.077922077922075</v>
      </c>
      <c r="X42" s="12">
        <f t="shared" si="33"/>
        <v>42.857142857142861</v>
      </c>
      <c r="Y42" s="12">
        <f>S42-AJ42</f>
        <v>0</v>
      </c>
      <c r="Z42" s="12">
        <f t="shared" si="50"/>
        <v>50</v>
      </c>
      <c r="AA42" s="12">
        <f t="shared" si="50"/>
        <v>33.333333333333329</v>
      </c>
      <c r="AB42" s="12">
        <f t="shared" si="50"/>
        <v>0</v>
      </c>
      <c r="AC42" s="12">
        <f t="shared" si="44"/>
        <v>7.9365079365079225</v>
      </c>
      <c r="AD42" s="12">
        <f>R42-AL42</f>
        <v>33.333333333333343</v>
      </c>
      <c r="AE42" s="12">
        <f t="shared" si="35"/>
        <v>-25</v>
      </c>
      <c r="AH42" s="12">
        <f t="shared" ref="AH42:AJ42" si="51">AH36/AH9*100</f>
        <v>63.636363636363633</v>
      </c>
      <c r="AI42" s="12">
        <f t="shared" si="51"/>
        <v>57.142857142857139</v>
      </c>
      <c r="AJ42" s="12">
        <f t="shared" si="51"/>
        <v>75</v>
      </c>
      <c r="AK42" s="12">
        <f>AK36/AK9*100</f>
        <v>77.777777777777786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8</v>
      </c>
      <c r="S9" s="17">
        <f>SUM(S10:S30)</f>
        <v>4</v>
      </c>
      <c r="T9" s="17">
        <f>U9+V9</f>
        <v>7</v>
      </c>
      <c r="U9" s="17">
        <f>SUM(U10:U30)</f>
        <v>7</v>
      </c>
      <c r="V9" s="17">
        <f>SUM(V10:V30)</f>
        <v>0</v>
      </c>
      <c r="W9" s="15">
        <f>IF(Q9=T9,IF(Q9&gt;0,"皆増",0),(1-(Q9/(Q9-T9)))*-100)</f>
        <v>140</v>
      </c>
      <c r="X9" s="15">
        <f t="shared" ref="X9:Y30" si="1">IF(R9=U9,IF(R9&gt;0,"皆増",0),(1-(R9/(R9-U9)))*-100)</f>
        <v>700</v>
      </c>
      <c r="Y9" s="15">
        <f t="shared" si="1"/>
        <v>0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-75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-50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>
        <f t="shared" si="2"/>
        <v>100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8</v>
      </c>
      <c r="S34" s="17">
        <f t="shared" si="22"/>
        <v>4</v>
      </c>
      <c r="T34" s="17">
        <f t="shared" si="22"/>
        <v>7</v>
      </c>
      <c r="U34" s="17">
        <f t="shared" si="22"/>
        <v>7</v>
      </c>
      <c r="V34" s="17">
        <f t="shared" si="22"/>
        <v>0</v>
      </c>
      <c r="W34" s="15">
        <f t="shared" si="15"/>
        <v>140</v>
      </c>
      <c r="X34" s="15">
        <f t="shared" si="15"/>
        <v>700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50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4</v>
      </c>
      <c r="U35" s="17">
        <f t="shared" si="25"/>
        <v>4</v>
      </c>
      <c r="V35" s="17">
        <f t="shared" si="25"/>
        <v>0</v>
      </c>
      <c r="W35" s="15">
        <f t="shared" si="15"/>
        <v>80</v>
      </c>
      <c r="X35" s="15">
        <f t="shared" si="15"/>
        <v>400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12.5</v>
      </c>
      <c r="AD35" s="15">
        <f t="shared" si="17"/>
        <v>25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-14.28571428571429</v>
      </c>
      <c r="AD36" s="15">
        <f t="shared" si="17"/>
        <v>-50</v>
      </c>
      <c r="AE36" s="15">
        <f t="shared" si="17"/>
        <v>33.333333333333329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62.5</v>
      </c>
      <c r="S41" s="12">
        <f t="shared" si="46"/>
        <v>100</v>
      </c>
      <c r="T41" s="12">
        <f>T35/T9*100</f>
        <v>57.142857142857139</v>
      </c>
      <c r="U41" s="12">
        <f t="shared" ref="U41:V41" si="47">U35/U9*100</f>
        <v>57.142857142857139</v>
      </c>
      <c r="V41" s="12" t="e">
        <f t="shared" si="47"/>
        <v>#DIV/0!</v>
      </c>
      <c r="W41" s="12">
        <f t="shared" si="42"/>
        <v>-25</v>
      </c>
      <c r="X41" s="12">
        <f t="shared" si="33"/>
        <v>-37.5</v>
      </c>
      <c r="Y41" s="12">
        <f>S41-AJ41</f>
        <v>0</v>
      </c>
      <c r="Z41" s="12">
        <f>Z35/Z9*100</f>
        <v>25</v>
      </c>
      <c r="AA41" s="12">
        <f t="shared" ref="AA41:AB41" si="48">AA35/AA9*100</f>
        <v>25</v>
      </c>
      <c r="AB41" s="12" t="e">
        <f t="shared" si="48"/>
        <v>#DIV/0!</v>
      </c>
      <c r="AC41" s="12">
        <f t="shared" si="44"/>
        <v>-25</v>
      </c>
      <c r="AD41" s="12">
        <f>R41-AL41</f>
        <v>-37.5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100</v>
      </c>
      <c r="T42" s="12">
        <f t="shared" si="50"/>
        <v>28.571428571428569</v>
      </c>
      <c r="U42" s="12">
        <f t="shared" si="50"/>
        <v>14.285714285714285</v>
      </c>
      <c r="V42" s="12" t="e">
        <f t="shared" si="50"/>
        <v>#DIV/0!</v>
      </c>
      <c r="W42" s="12">
        <f t="shared" si="42"/>
        <v>-30</v>
      </c>
      <c r="X42" s="12">
        <f t="shared" si="33"/>
        <v>-75</v>
      </c>
      <c r="Y42" s="12">
        <f>S42-AJ42</f>
        <v>25</v>
      </c>
      <c r="Z42" s="12">
        <f t="shared" si="50"/>
        <v>-25</v>
      </c>
      <c r="AA42" s="12">
        <f t="shared" si="50"/>
        <v>-50</v>
      </c>
      <c r="AB42" s="12" t="e">
        <f t="shared" si="50"/>
        <v>#DIV/0!</v>
      </c>
      <c r="AC42" s="12">
        <f t="shared" si="44"/>
        <v>-37.5</v>
      </c>
      <c r="AD42" s="12">
        <f>R42-AL42</f>
        <v>-75</v>
      </c>
      <c r="AE42" s="12">
        <f t="shared" si="35"/>
        <v>25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75</v>
      </c>
      <c r="AK42" s="12">
        <f>AK36/AK9*100</f>
        <v>87.5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108</v>
      </c>
      <c r="C9" s="17">
        <f>SUM(C10:C30)</f>
        <v>57</v>
      </c>
      <c r="D9" s="17">
        <f>SUM(D10:D30)</f>
        <v>51</v>
      </c>
      <c r="E9" s="17">
        <f>F9+G9</f>
        <v>17</v>
      </c>
      <c r="F9" s="17">
        <f>SUM(F10:F30)</f>
        <v>14</v>
      </c>
      <c r="G9" s="17">
        <f>SUM(G10:G30)</f>
        <v>3</v>
      </c>
      <c r="H9" s="15">
        <f>IF(B9=E9,0,(1-(B9/(B9-E9)))*-100)</f>
        <v>18.681318681318682</v>
      </c>
      <c r="I9" s="15">
        <f>IF(C9=F9,0,(1-(C9/(C9-F9)))*-100)</f>
        <v>32.558139534883715</v>
      </c>
      <c r="J9" s="15">
        <f>IF(D9=G9,0,(1-(D9/(D9-G9)))*-100)</f>
        <v>6.25</v>
      </c>
      <c r="K9" s="17">
        <f>L9+M9</f>
        <v>7</v>
      </c>
      <c r="L9" s="17">
        <f>SUM(L10:L30)</f>
        <v>4</v>
      </c>
      <c r="M9" s="17">
        <f>SUM(M10:M30)</f>
        <v>3</v>
      </c>
      <c r="N9" s="15">
        <f>IF(B9=K9,0,(1-(B9/(B9-K9)))*-100)</f>
        <v>6.9306930693069368</v>
      </c>
      <c r="O9" s="15">
        <f t="shared" ref="O9:P10" si="0">IF(C9=L9,0,(1-(C9/(C9-L9)))*-100)</f>
        <v>7.547169811320753</v>
      </c>
      <c r="P9" s="15">
        <f>IF(D9=M9,0,(1-(D9/(D9-M9)))*-100)</f>
        <v>6.25</v>
      </c>
      <c r="Q9" s="17">
        <f>R9+S9</f>
        <v>221</v>
      </c>
      <c r="R9" s="17">
        <f>SUM(R10:R30)</f>
        <v>104</v>
      </c>
      <c r="S9" s="17">
        <f>SUM(S10:S30)</f>
        <v>117</v>
      </c>
      <c r="T9" s="17">
        <f>U9+V9</f>
        <v>-18</v>
      </c>
      <c r="U9" s="17">
        <f>SUM(U10:U30)</f>
        <v>-9</v>
      </c>
      <c r="V9" s="17">
        <f>SUM(V10:V30)</f>
        <v>-9</v>
      </c>
      <c r="W9" s="15">
        <f>IF(Q9=T9,IF(Q9&gt;0,"皆増",0),(1-(Q9/(Q9-T9)))*-100)</f>
        <v>-7.5313807531380732</v>
      </c>
      <c r="X9" s="15">
        <f t="shared" ref="X9:Y30" si="1">IF(R9=U9,IF(R9&gt;0,"皆増",0),(1-(R9/(R9-U9)))*-100)</f>
        <v>-7.9646017699115053</v>
      </c>
      <c r="Y9" s="15">
        <f t="shared" si="1"/>
        <v>-7.1428571428571397</v>
      </c>
      <c r="Z9" s="17">
        <f>AA9+AB9</f>
        <v>22</v>
      </c>
      <c r="AA9" s="17">
        <f>SUM(AA10:AA30)</f>
        <v>0</v>
      </c>
      <c r="AB9" s="17">
        <f>SUM(AB10:AB30)</f>
        <v>22</v>
      </c>
      <c r="AC9" s="15">
        <f>IF(Q9=Z9,IF(Q9&gt;0,"皆増",0),(1-(Q9/(Q9-Z9)))*-100)</f>
        <v>11.05527638190955</v>
      </c>
      <c r="AD9" s="15">
        <f t="shared" ref="AD9:AE30" si="2">IF(R9=AA9,IF(R9&gt;0,"皆増",0),(1-(R9/(R9-AA9)))*-100)</f>
        <v>0</v>
      </c>
      <c r="AE9" s="15">
        <f t="shared" si="2"/>
        <v>23.15789473684211</v>
      </c>
      <c r="AH9" s="4">
        <f t="shared" ref="AH9:AJ30" si="3">Q9-T9</f>
        <v>239</v>
      </c>
      <c r="AI9" s="4">
        <f t="shared" si="3"/>
        <v>113</v>
      </c>
      <c r="AJ9" s="4">
        <f t="shared" si="3"/>
        <v>126</v>
      </c>
      <c r="AK9" s="4">
        <f t="shared" ref="AK9:AM30" si="4">Q9-Z9</f>
        <v>199</v>
      </c>
      <c r="AL9" s="4">
        <f t="shared" si="4"/>
        <v>104</v>
      </c>
      <c r="AM9" s="4">
        <f t="shared" si="4"/>
        <v>95</v>
      </c>
    </row>
    <row r="10" spans="1:39" s="1" customFormat="1" ht="18" customHeight="1" x14ac:dyDescent="0.2">
      <c r="A10" s="4" t="s">
        <v>1</v>
      </c>
      <c r="B10" s="17">
        <f t="shared" ref="B10" si="5">C10+D10</f>
        <v>108</v>
      </c>
      <c r="C10" s="17">
        <v>57</v>
      </c>
      <c r="D10" s="17">
        <v>51</v>
      </c>
      <c r="E10" s="17">
        <f t="shared" ref="E10" si="6">F10+G10</f>
        <v>17</v>
      </c>
      <c r="F10" s="17">
        <v>14</v>
      </c>
      <c r="G10" s="17">
        <v>3</v>
      </c>
      <c r="H10" s="15">
        <f>IF(B10=E10,0,(1-(B10/(B10-E10)))*-100)</f>
        <v>18.681318681318682</v>
      </c>
      <c r="I10" s="15">
        <f t="shared" ref="I10" si="7">IF(C10=F10,0,(1-(C10/(C10-F10)))*-100)</f>
        <v>32.558139534883715</v>
      </c>
      <c r="J10" s="15">
        <f>IF(D10=G10,0,(1-(D10/(D10-G10)))*-100)</f>
        <v>6.25</v>
      </c>
      <c r="K10" s="17">
        <f t="shared" ref="K10" si="8">L10+M10</f>
        <v>7</v>
      </c>
      <c r="L10" s="17">
        <v>4</v>
      </c>
      <c r="M10" s="17">
        <v>3</v>
      </c>
      <c r="N10" s="15">
        <f>IF(B10=K10,0,(1-(B10/(B10-K10)))*-100)</f>
        <v>6.9306930693069368</v>
      </c>
      <c r="O10" s="15">
        <f t="shared" si="0"/>
        <v>7.547169811320753</v>
      </c>
      <c r="P10" s="15">
        <f t="shared" si="0"/>
        <v>6.25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0</v>
      </c>
      <c r="V11" s="17">
        <v>-1</v>
      </c>
      <c r="W11" s="15">
        <f t="shared" si="11"/>
        <v>-100</v>
      </c>
      <c r="X11" s="15">
        <f t="shared" si="1"/>
        <v>0</v>
      </c>
      <c r="Y11" s="15">
        <f t="shared" si="1"/>
        <v>-100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1</v>
      </c>
      <c r="V18" s="17">
        <v>-1</v>
      </c>
      <c r="W18" s="15">
        <f t="shared" si="11"/>
        <v>0</v>
      </c>
      <c r="X18" s="15" t="str">
        <f t="shared" si="1"/>
        <v>皆増</v>
      </c>
      <c r="Y18" s="15">
        <f t="shared" si="1"/>
        <v>-100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-3</v>
      </c>
      <c r="U19" s="17">
        <v>-1</v>
      </c>
      <c r="V19" s="17">
        <v>-2</v>
      </c>
      <c r="W19" s="15">
        <f t="shared" si="11"/>
        <v>-75</v>
      </c>
      <c r="X19" s="15">
        <f t="shared" si="1"/>
        <v>-50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4</v>
      </c>
      <c r="AI19" s="4">
        <f t="shared" si="3"/>
        <v>2</v>
      </c>
      <c r="AJ19" s="4">
        <f t="shared" si="3"/>
        <v>2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-50</v>
      </c>
      <c r="X20" s="15">
        <f t="shared" si="1"/>
        <v>-33.333333333333336</v>
      </c>
      <c r="Y20" s="15">
        <f t="shared" si="1"/>
        <v>-100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>
        <f t="shared" si="2"/>
        <v>100</v>
      </c>
      <c r="AE20" s="15">
        <f t="shared" si="2"/>
        <v>-100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0</v>
      </c>
      <c r="S21" s="17">
        <v>3</v>
      </c>
      <c r="T21" s="17">
        <f t="shared" si="10"/>
        <v>1</v>
      </c>
      <c r="U21" s="17">
        <v>-2</v>
      </c>
      <c r="V21" s="17">
        <v>3</v>
      </c>
      <c r="W21" s="15">
        <f t="shared" si="11"/>
        <v>50</v>
      </c>
      <c r="X21" s="15">
        <f t="shared" si="1"/>
        <v>-100</v>
      </c>
      <c r="Y21" s="15" t="str">
        <f t="shared" si="1"/>
        <v>皆増</v>
      </c>
      <c r="Z21" s="17">
        <f t="shared" si="12"/>
        <v>-4</v>
      </c>
      <c r="AA21" s="17">
        <v>-5</v>
      </c>
      <c r="AB21" s="17">
        <v>1</v>
      </c>
      <c r="AC21" s="15">
        <f t="shared" si="13"/>
        <v>-57.142857142857139</v>
      </c>
      <c r="AD21" s="15">
        <f t="shared" si="2"/>
        <v>-100</v>
      </c>
      <c r="AE21" s="15">
        <f t="shared" si="2"/>
        <v>50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7</v>
      </c>
      <c r="AL21" s="4">
        <f t="shared" si="4"/>
        <v>5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4</v>
      </c>
      <c r="S22" s="17">
        <v>1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>
        <f t="shared" si="1"/>
        <v>33.333333333333329</v>
      </c>
      <c r="Y22" s="15">
        <f t="shared" si="1"/>
        <v>-50</v>
      </c>
      <c r="Z22" s="17">
        <f t="shared" si="12"/>
        <v>2</v>
      </c>
      <c r="AA22" s="17">
        <v>2</v>
      </c>
      <c r="AB22" s="17">
        <v>0</v>
      </c>
      <c r="AC22" s="15">
        <f t="shared" si="13"/>
        <v>66.666666666666671</v>
      </c>
      <c r="AD22" s="15">
        <f t="shared" si="2"/>
        <v>100</v>
      </c>
      <c r="AE22" s="15">
        <f t="shared" si="2"/>
        <v>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5</v>
      </c>
      <c r="U23" s="17">
        <v>3</v>
      </c>
      <c r="V23" s="17">
        <v>2</v>
      </c>
      <c r="W23" s="15">
        <f t="shared" si="11"/>
        <v>125</v>
      </c>
      <c r="X23" s="15">
        <f t="shared" si="1"/>
        <v>100</v>
      </c>
      <c r="Y23" s="15">
        <f t="shared" si="1"/>
        <v>200</v>
      </c>
      <c r="Z23" s="17">
        <f t="shared" si="12"/>
        <v>-6</v>
      </c>
      <c r="AA23" s="17">
        <v>-6</v>
      </c>
      <c r="AB23" s="17">
        <v>0</v>
      </c>
      <c r="AC23" s="15">
        <f t="shared" si="13"/>
        <v>-40</v>
      </c>
      <c r="AD23" s="15">
        <f t="shared" si="2"/>
        <v>-50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15</v>
      </c>
      <c r="AL23" s="4">
        <f t="shared" si="4"/>
        <v>12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13</v>
      </c>
      <c r="S24" s="17">
        <v>7</v>
      </c>
      <c r="T24" s="17">
        <f t="shared" si="10"/>
        <v>-1</v>
      </c>
      <c r="U24" s="17">
        <v>-1</v>
      </c>
      <c r="V24" s="17">
        <v>0</v>
      </c>
      <c r="W24" s="15">
        <f t="shared" si="11"/>
        <v>-4.7619047619047672</v>
      </c>
      <c r="X24" s="15">
        <f t="shared" si="1"/>
        <v>-7.1428571428571397</v>
      </c>
      <c r="Y24" s="15">
        <f t="shared" si="1"/>
        <v>0</v>
      </c>
      <c r="Z24" s="17">
        <f t="shared" si="12"/>
        <v>2</v>
      </c>
      <c r="AA24" s="17">
        <v>-1</v>
      </c>
      <c r="AB24" s="17">
        <v>3</v>
      </c>
      <c r="AC24" s="15">
        <f t="shared" si="13"/>
        <v>11.111111111111116</v>
      </c>
      <c r="AD24" s="15">
        <f t="shared" si="2"/>
        <v>-7.1428571428571397</v>
      </c>
      <c r="AE24" s="15">
        <f t="shared" si="2"/>
        <v>75</v>
      </c>
      <c r="AH24" s="4">
        <f t="shared" si="3"/>
        <v>21</v>
      </c>
      <c r="AI24" s="4">
        <f t="shared" si="3"/>
        <v>14</v>
      </c>
      <c r="AJ24" s="4">
        <f t="shared" si="3"/>
        <v>7</v>
      </c>
      <c r="AK24" s="4">
        <f t="shared" si="4"/>
        <v>18</v>
      </c>
      <c r="AL24" s="4">
        <f t="shared" si="4"/>
        <v>14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12</v>
      </c>
      <c r="S25" s="17">
        <v>5</v>
      </c>
      <c r="T25" s="17">
        <f t="shared" si="10"/>
        <v>-7</v>
      </c>
      <c r="U25" s="17">
        <v>-3</v>
      </c>
      <c r="V25" s="17">
        <v>-4</v>
      </c>
      <c r="W25" s="15">
        <f t="shared" si="11"/>
        <v>-29.166666666666664</v>
      </c>
      <c r="X25" s="15">
        <f t="shared" si="1"/>
        <v>-19.999999999999996</v>
      </c>
      <c r="Y25" s="15">
        <f t="shared" si="1"/>
        <v>-44.444444444444443</v>
      </c>
      <c r="Z25" s="17">
        <f t="shared" si="12"/>
        <v>5</v>
      </c>
      <c r="AA25" s="17">
        <v>3</v>
      </c>
      <c r="AB25" s="17">
        <v>2</v>
      </c>
      <c r="AC25" s="15">
        <f t="shared" si="13"/>
        <v>41.666666666666671</v>
      </c>
      <c r="AD25" s="15">
        <f t="shared" si="2"/>
        <v>33.333333333333329</v>
      </c>
      <c r="AE25" s="15">
        <f t="shared" si="2"/>
        <v>66.666666666666671</v>
      </c>
      <c r="AH25" s="4">
        <f t="shared" si="3"/>
        <v>24</v>
      </c>
      <c r="AI25" s="4">
        <f t="shared" si="3"/>
        <v>15</v>
      </c>
      <c r="AJ25" s="4">
        <f t="shared" si="3"/>
        <v>9</v>
      </c>
      <c r="AK25" s="4">
        <f t="shared" si="4"/>
        <v>12</v>
      </c>
      <c r="AL25" s="4">
        <f t="shared" si="4"/>
        <v>9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21</v>
      </c>
      <c r="S26" s="17">
        <v>9</v>
      </c>
      <c r="T26" s="17">
        <f t="shared" si="10"/>
        <v>-6</v>
      </c>
      <c r="U26" s="17">
        <v>5</v>
      </c>
      <c r="V26" s="17">
        <v>-11</v>
      </c>
      <c r="W26" s="15">
        <f t="shared" si="11"/>
        <v>-16.666666666666664</v>
      </c>
      <c r="X26" s="15">
        <f t="shared" si="1"/>
        <v>31.25</v>
      </c>
      <c r="Y26" s="15">
        <f t="shared" si="1"/>
        <v>-55.000000000000007</v>
      </c>
      <c r="Z26" s="17">
        <f t="shared" si="12"/>
        <v>12</v>
      </c>
      <c r="AA26" s="17">
        <v>10</v>
      </c>
      <c r="AB26" s="17">
        <v>2</v>
      </c>
      <c r="AC26" s="15">
        <f t="shared" si="13"/>
        <v>66.666666666666671</v>
      </c>
      <c r="AD26" s="15">
        <f t="shared" si="2"/>
        <v>90.909090909090921</v>
      </c>
      <c r="AE26" s="15">
        <f t="shared" si="2"/>
        <v>28.57142857142858</v>
      </c>
      <c r="AH26" s="4">
        <f t="shared" si="3"/>
        <v>36</v>
      </c>
      <c r="AI26" s="4">
        <f t="shared" si="3"/>
        <v>16</v>
      </c>
      <c r="AJ26" s="4">
        <f t="shared" si="3"/>
        <v>20</v>
      </c>
      <c r="AK26" s="4">
        <f t="shared" si="4"/>
        <v>18</v>
      </c>
      <c r="AL26" s="4">
        <f t="shared" si="4"/>
        <v>11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49</v>
      </c>
      <c r="R27" s="17">
        <v>22</v>
      </c>
      <c r="S27" s="17">
        <v>27</v>
      </c>
      <c r="T27" s="17">
        <f t="shared" si="10"/>
        <v>6</v>
      </c>
      <c r="U27" s="17">
        <v>-1</v>
      </c>
      <c r="V27" s="17">
        <v>7</v>
      </c>
      <c r="W27" s="15">
        <f t="shared" si="11"/>
        <v>13.953488372093027</v>
      </c>
      <c r="X27" s="15">
        <f t="shared" si="1"/>
        <v>-4.3478260869565188</v>
      </c>
      <c r="Y27" s="15">
        <f t="shared" si="1"/>
        <v>35.000000000000007</v>
      </c>
      <c r="Z27" s="17">
        <f t="shared" si="12"/>
        <v>-7</v>
      </c>
      <c r="AA27" s="17">
        <v>-5</v>
      </c>
      <c r="AB27" s="17">
        <v>-2</v>
      </c>
      <c r="AC27" s="15">
        <f t="shared" si="13"/>
        <v>-12.5</v>
      </c>
      <c r="AD27" s="15">
        <f t="shared" si="2"/>
        <v>-18.518518518518523</v>
      </c>
      <c r="AE27" s="15">
        <f t="shared" si="2"/>
        <v>-6.8965517241379342</v>
      </c>
      <c r="AH27" s="4">
        <f t="shared" si="3"/>
        <v>43</v>
      </c>
      <c r="AI27" s="4">
        <f t="shared" si="3"/>
        <v>23</v>
      </c>
      <c r="AJ27" s="4">
        <f t="shared" si="3"/>
        <v>20</v>
      </c>
      <c r="AK27" s="4">
        <f t="shared" si="4"/>
        <v>56</v>
      </c>
      <c r="AL27" s="4">
        <f t="shared" si="4"/>
        <v>27</v>
      </c>
      <c r="AM27" s="4">
        <f t="shared" si="4"/>
        <v>29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42</v>
      </c>
      <c r="R28" s="17">
        <v>13</v>
      </c>
      <c r="S28" s="17">
        <v>29</v>
      </c>
      <c r="T28" s="17">
        <f t="shared" si="10"/>
        <v>-22</v>
      </c>
      <c r="U28" s="17">
        <v>-13</v>
      </c>
      <c r="V28" s="17">
        <v>-9</v>
      </c>
      <c r="W28" s="15">
        <f t="shared" si="11"/>
        <v>-34.375</v>
      </c>
      <c r="X28" s="15">
        <f t="shared" si="1"/>
        <v>-50</v>
      </c>
      <c r="Y28" s="15">
        <f t="shared" si="1"/>
        <v>-23.684210526315784</v>
      </c>
      <c r="Z28" s="17">
        <f t="shared" si="12"/>
        <v>-7</v>
      </c>
      <c r="AA28" s="17">
        <v>-6</v>
      </c>
      <c r="AB28" s="17">
        <v>-1</v>
      </c>
      <c r="AC28" s="15">
        <f t="shared" si="13"/>
        <v>-14.28571428571429</v>
      </c>
      <c r="AD28" s="15">
        <f t="shared" si="2"/>
        <v>-31.578947368421051</v>
      </c>
      <c r="AE28" s="15">
        <f t="shared" si="2"/>
        <v>-3.3333333333333326</v>
      </c>
      <c r="AH28" s="4">
        <f t="shared" si="3"/>
        <v>64</v>
      </c>
      <c r="AI28" s="4">
        <f t="shared" si="3"/>
        <v>26</v>
      </c>
      <c r="AJ28" s="4">
        <f t="shared" si="3"/>
        <v>38</v>
      </c>
      <c r="AK28" s="4">
        <f t="shared" si="4"/>
        <v>49</v>
      </c>
      <c r="AL28" s="4">
        <f t="shared" si="4"/>
        <v>19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31</v>
      </c>
      <c r="R29" s="17">
        <v>6</v>
      </c>
      <c r="S29" s="17">
        <v>25</v>
      </c>
      <c r="T29" s="17">
        <f t="shared" si="10"/>
        <v>13</v>
      </c>
      <c r="U29" s="17">
        <v>1</v>
      </c>
      <c r="V29" s="17">
        <v>12</v>
      </c>
      <c r="W29" s="15">
        <f t="shared" si="11"/>
        <v>72.222222222222229</v>
      </c>
      <c r="X29" s="15">
        <f t="shared" si="1"/>
        <v>19.999999999999996</v>
      </c>
      <c r="Y29" s="15">
        <f t="shared" si="1"/>
        <v>92.307692307692307</v>
      </c>
      <c r="Z29" s="17">
        <f t="shared" si="12"/>
        <v>15</v>
      </c>
      <c r="AA29" s="17">
        <v>3</v>
      </c>
      <c r="AB29" s="17">
        <v>12</v>
      </c>
      <c r="AC29" s="15">
        <f t="shared" si="13"/>
        <v>93.75</v>
      </c>
      <c r="AD29" s="15">
        <f t="shared" si="2"/>
        <v>100</v>
      </c>
      <c r="AE29" s="15">
        <f t="shared" si="2"/>
        <v>92.307692307692307</v>
      </c>
      <c r="AH29" s="4">
        <f t="shared" si="3"/>
        <v>18</v>
      </c>
      <c r="AI29" s="4">
        <f t="shared" si="3"/>
        <v>5</v>
      </c>
      <c r="AJ29" s="4">
        <f t="shared" si="3"/>
        <v>13</v>
      </c>
      <c r="AK29" s="4">
        <f t="shared" si="4"/>
        <v>16</v>
      </c>
      <c r="AL29" s="4">
        <f t="shared" si="4"/>
        <v>3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1</v>
      </c>
      <c r="S30" s="17">
        <v>6</v>
      </c>
      <c r="T30" s="17">
        <f t="shared" si="10"/>
        <v>-5</v>
      </c>
      <c r="U30" s="17">
        <v>0</v>
      </c>
      <c r="V30" s="17">
        <v>-5</v>
      </c>
      <c r="W30" s="15">
        <f t="shared" si="11"/>
        <v>-41.666666666666664</v>
      </c>
      <c r="X30" s="15">
        <f t="shared" si="1"/>
        <v>0</v>
      </c>
      <c r="Y30" s="15">
        <f t="shared" si="1"/>
        <v>-45.45454545454546</v>
      </c>
      <c r="Z30" s="17">
        <f t="shared" si="12"/>
        <v>5</v>
      </c>
      <c r="AA30" s="17">
        <v>0</v>
      </c>
      <c r="AB30" s="17">
        <v>5</v>
      </c>
      <c r="AC30" s="15">
        <f t="shared" si="13"/>
        <v>250</v>
      </c>
      <c r="AD30" s="15">
        <f t="shared" si="2"/>
        <v>0</v>
      </c>
      <c r="AE30" s="15">
        <f t="shared" si="2"/>
        <v>500</v>
      </c>
      <c r="AH30" s="4">
        <f t="shared" si="3"/>
        <v>12</v>
      </c>
      <c r="AI30" s="4">
        <f t="shared" si="3"/>
        <v>1</v>
      </c>
      <c r="AJ30" s="4">
        <f t="shared" si="3"/>
        <v>11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10</v>
      </c>
      <c r="S33" s="17">
        <f>SUM(S13:S22)</f>
        <v>5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-6.25</v>
      </c>
      <c r="X33" s="15">
        <f t="shared" si="15"/>
        <v>0</v>
      </c>
      <c r="Y33" s="15">
        <f t="shared" si="15"/>
        <v>-16.666666666666664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15.384615384615374</v>
      </c>
      <c r="AD33" s="15">
        <f t="shared" si="17"/>
        <v>25</v>
      </c>
      <c r="AE33" s="15">
        <f t="shared" si="17"/>
        <v>0</v>
      </c>
      <c r="AH33" s="4">
        <f t="shared" ref="AH33:AJ33" si="21">SUM(AH13:AH22)</f>
        <v>16</v>
      </c>
      <c r="AI33" s="4">
        <f t="shared" si="21"/>
        <v>10</v>
      </c>
      <c r="AJ33" s="4">
        <f t="shared" si="21"/>
        <v>6</v>
      </c>
      <c r="AK33" s="4">
        <f>SUM(AK13:AK22)</f>
        <v>13</v>
      </c>
      <c r="AL33" s="4">
        <f>SUM(AL13:AL22)</f>
        <v>8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205</v>
      </c>
      <c r="R34" s="17">
        <f t="shared" si="22"/>
        <v>94</v>
      </c>
      <c r="S34" s="17">
        <f t="shared" si="22"/>
        <v>111</v>
      </c>
      <c r="T34" s="17">
        <f t="shared" si="22"/>
        <v>-17</v>
      </c>
      <c r="U34" s="17">
        <f t="shared" si="22"/>
        <v>-9</v>
      </c>
      <c r="V34" s="17">
        <f t="shared" si="22"/>
        <v>-8</v>
      </c>
      <c r="W34" s="15">
        <f t="shared" si="15"/>
        <v>-7.6576576576576567</v>
      </c>
      <c r="X34" s="15">
        <f t="shared" si="15"/>
        <v>-8.737864077669899</v>
      </c>
      <c r="Y34" s="15">
        <f t="shared" si="15"/>
        <v>-6.7226890756302504</v>
      </c>
      <c r="Z34" s="17">
        <f t="shared" ref="Z34:AB34" si="23">SUM(Z23:Z30)</f>
        <v>19</v>
      </c>
      <c r="AA34" s="17">
        <f t="shared" si="23"/>
        <v>-2</v>
      </c>
      <c r="AB34" s="17">
        <f t="shared" si="23"/>
        <v>21</v>
      </c>
      <c r="AC34" s="15">
        <f t="shared" si="17"/>
        <v>10.215053763440851</v>
      </c>
      <c r="AD34" s="15">
        <f t="shared" si="17"/>
        <v>-2.083333333333337</v>
      </c>
      <c r="AE34" s="15">
        <f t="shared" si="17"/>
        <v>23.333333333333339</v>
      </c>
      <c r="AH34" s="4">
        <f t="shared" ref="AH34:AJ34" si="24">SUM(AH23:AH30)</f>
        <v>222</v>
      </c>
      <c r="AI34" s="4">
        <f t="shared" si="24"/>
        <v>103</v>
      </c>
      <c r="AJ34" s="4">
        <f t="shared" si="24"/>
        <v>119</v>
      </c>
      <c r="AK34" s="4">
        <f>SUM(AK23:AK30)</f>
        <v>186</v>
      </c>
      <c r="AL34" s="4">
        <f>SUM(AL23:AL30)</f>
        <v>96</v>
      </c>
      <c r="AM34" s="4">
        <f>SUM(AM23:AM30)</f>
        <v>90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176</v>
      </c>
      <c r="R35" s="17">
        <f t="shared" si="25"/>
        <v>75</v>
      </c>
      <c r="S35" s="17">
        <f t="shared" si="25"/>
        <v>101</v>
      </c>
      <c r="T35" s="17">
        <f t="shared" si="25"/>
        <v>-21</v>
      </c>
      <c r="U35" s="17">
        <f t="shared" si="25"/>
        <v>-11</v>
      </c>
      <c r="V35" s="17">
        <f t="shared" si="25"/>
        <v>-10</v>
      </c>
      <c r="W35" s="15">
        <f t="shared" si="15"/>
        <v>-10.659898477157359</v>
      </c>
      <c r="X35" s="15">
        <f t="shared" si="15"/>
        <v>-12.790697674418606</v>
      </c>
      <c r="Y35" s="15">
        <f t="shared" si="15"/>
        <v>-9.0090090090090058</v>
      </c>
      <c r="Z35" s="17">
        <f t="shared" ref="Z35:AB35" si="26">SUM(Z25:Z30)</f>
        <v>23</v>
      </c>
      <c r="AA35" s="17">
        <f t="shared" si="26"/>
        <v>5</v>
      </c>
      <c r="AB35" s="17">
        <f t="shared" si="26"/>
        <v>18</v>
      </c>
      <c r="AC35" s="15">
        <f t="shared" si="17"/>
        <v>15.032679738562083</v>
      </c>
      <c r="AD35" s="15">
        <f t="shared" si="17"/>
        <v>7.1428571428571397</v>
      </c>
      <c r="AE35" s="15">
        <f t="shared" si="17"/>
        <v>21.68674698795181</v>
      </c>
      <c r="AH35" s="4">
        <f t="shared" ref="AH35:AJ35" si="27">SUM(AH25:AH30)</f>
        <v>197</v>
      </c>
      <c r="AI35" s="4">
        <f t="shared" si="27"/>
        <v>86</v>
      </c>
      <c r="AJ35" s="4">
        <f t="shared" si="27"/>
        <v>111</v>
      </c>
      <c r="AK35" s="4">
        <f>SUM(AK25:AK30)</f>
        <v>153</v>
      </c>
      <c r="AL35" s="4">
        <f>SUM(AL25:AL30)</f>
        <v>70</v>
      </c>
      <c r="AM35" s="4">
        <f>SUM(AM25:AM30)</f>
        <v>83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129</v>
      </c>
      <c r="R36" s="17">
        <f t="shared" si="28"/>
        <v>42</v>
      </c>
      <c r="S36" s="17">
        <f t="shared" si="28"/>
        <v>87</v>
      </c>
      <c r="T36" s="17">
        <f t="shared" si="28"/>
        <v>-8</v>
      </c>
      <c r="U36" s="17">
        <f t="shared" si="28"/>
        <v>-13</v>
      </c>
      <c r="V36" s="17">
        <f t="shared" si="28"/>
        <v>5</v>
      </c>
      <c r="W36" s="15">
        <f t="shared" si="15"/>
        <v>-5.8394160583941641</v>
      </c>
      <c r="X36" s="15">
        <f t="shared" si="15"/>
        <v>-23.636363636363633</v>
      </c>
      <c r="Y36" s="15">
        <f t="shared" si="15"/>
        <v>6.0975609756097615</v>
      </c>
      <c r="Z36" s="17">
        <f t="shared" ref="Z36:AB36" si="29">SUM(Z27:Z30)</f>
        <v>6</v>
      </c>
      <c r="AA36" s="17">
        <f t="shared" si="29"/>
        <v>-8</v>
      </c>
      <c r="AB36" s="17">
        <f t="shared" si="29"/>
        <v>14</v>
      </c>
      <c r="AC36" s="15">
        <f t="shared" si="17"/>
        <v>4.8780487804878092</v>
      </c>
      <c r="AD36" s="15">
        <f t="shared" si="17"/>
        <v>-16.000000000000004</v>
      </c>
      <c r="AE36" s="15">
        <f t="shared" si="17"/>
        <v>19.178082191780831</v>
      </c>
      <c r="AH36" s="4">
        <f t="shared" ref="AH36:AJ36" si="30">SUM(AH27:AH30)</f>
        <v>137</v>
      </c>
      <c r="AI36" s="4">
        <f t="shared" si="30"/>
        <v>55</v>
      </c>
      <c r="AJ36" s="4">
        <f t="shared" si="30"/>
        <v>82</v>
      </c>
      <c r="AK36" s="4">
        <f>SUM(AK27:AK30)</f>
        <v>123</v>
      </c>
      <c r="AL36" s="4">
        <f>SUM(AL27:AL30)</f>
        <v>50</v>
      </c>
      <c r="AM36" s="4">
        <f>SUM(AM27:AM30)</f>
        <v>73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0.45248868778280549</v>
      </c>
      <c r="R38" s="12">
        <f t="shared" si="31"/>
        <v>0</v>
      </c>
      <c r="S38" s="12">
        <f t="shared" si="31"/>
        <v>0.85470085470085477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3.4078645941801322E-2</v>
      </c>
      <c r="X38" s="12">
        <f t="shared" ref="X38:Y42" si="33">R38-AI38</f>
        <v>0</v>
      </c>
      <c r="Y38" s="12">
        <f t="shared" si="33"/>
        <v>6.1050061050061166E-2</v>
      </c>
      <c r="Z38" s="12">
        <f>Z32/Z9*100</f>
        <v>4.5454545454545459</v>
      </c>
      <c r="AA38" s="12" t="e">
        <f t="shared" ref="AA38:AB38" si="34">AA32/AA9*100</f>
        <v>#DIV/0!</v>
      </c>
      <c r="AB38" s="12">
        <f t="shared" si="34"/>
        <v>4.5454545454545459</v>
      </c>
      <c r="AC38" s="12">
        <f>Q38-AK38</f>
        <v>0.45248868778280549</v>
      </c>
      <c r="AD38" s="12">
        <f t="shared" ref="AD38:AE42" si="35">R38-AL38</f>
        <v>0</v>
      </c>
      <c r="AE38" s="12">
        <f t="shared" si="35"/>
        <v>0.85470085470085477</v>
      </c>
      <c r="AH38" s="12">
        <f t="shared" ref="AH38:AJ38" si="36">AH32/AH9*100</f>
        <v>0.41841004184100417</v>
      </c>
      <c r="AI38" s="12">
        <f t="shared" si="36"/>
        <v>0</v>
      </c>
      <c r="AJ38" s="12">
        <f t="shared" si="36"/>
        <v>0.79365079365079361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6.7873303167420813</v>
      </c>
      <c r="R39" s="12">
        <f>R33/R9*100</f>
        <v>9.6153846153846168</v>
      </c>
      <c r="S39" s="13">
        <f t="shared" si="37"/>
        <v>4.2735042735042734</v>
      </c>
      <c r="T39" s="12">
        <f>T33/T9*100</f>
        <v>5.5555555555555554</v>
      </c>
      <c r="U39" s="12">
        <f t="shared" ref="U39:V39" si="38">U33/U9*100</f>
        <v>0</v>
      </c>
      <c r="V39" s="12">
        <f t="shared" si="38"/>
        <v>11.111111111111111</v>
      </c>
      <c r="W39" s="12">
        <f>Q39-AH39</f>
        <v>9.2769647286014667E-2</v>
      </c>
      <c r="X39" s="12">
        <f t="shared" si="33"/>
        <v>0.7658270932607234</v>
      </c>
      <c r="Y39" s="12">
        <f>S39-AJ39</f>
        <v>-0.48840048840048844</v>
      </c>
      <c r="Z39" s="12">
        <f t="shared" si="37"/>
        <v>9.0909090909090917</v>
      </c>
      <c r="AA39" s="12" t="e">
        <f t="shared" si="37"/>
        <v>#DIV/0!</v>
      </c>
      <c r="AB39" s="12">
        <f t="shared" si="37"/>
        <v>0</v>
      </c>
      <c r="AC39" s="12">
        <f>Q39-AK39</f>
        <v>0.25466700015916643</v>
      </c>
      <c r="AD39" s="12">
        <f t="shared" si="35"/>
        <v>1.9230769230769242</v>
      </c>
      <c r="AE39" s="12">
        <f t="shared" si="35"/>
        <v>-0.98965362123256817</v>
      </c>
      <c r="AH39" s="12">
        <f t="shared" ref="AH39:AJ39" si="39">AH33/AH9*100</f>
        <v>6.6945606694560666</v>
      </c>
      <c r="AI39" s="12">
        <f t="shared" si="39"/>
        <v>8.8495575221238933</v>
      </c>
      <c r="AJ39" s="12">
        <f t="shared" si="39"/>
        <v>4.7619047619047619</v>
      </c>
      <c r="AK39" s="12">
        <f>AK33/AK9*100</f>
        <v>6.5326633165829149</v>
      </c>
      <c r="AL39" s="12">
        <f>AL33/AL9*100</f>
        <v>7.6923076923076925</v>
      </c>
      <c r="AM39" s="12">
        <f>AM33/AM9*100</f>
        <v>5.2631578947368416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92.76018099547511</v>
      </c>
      <c r="R40" s="12">
        <f t="shared" si="40"/>
        <v>90.384615384615387</v>
      </c>
      <c r="S40" s="12">
        <f t="shared" si="40"/>
        <v>94.871794871794862</v>
      </c>
      <c r="T40" s="12">
        <f>T34/T9*100</f>
        <v>94.444444444444443</v>
      </c>
      <c r="U40" s="12">
        <f t="shared" ref="U40:V40" si="41">U34/U9*100</f>
        <v>100</v>
      </c>
      <c r="V40" s="12">
        <f t="shared" si="41"/>
        <v>88.888888888888886</v>
      </c>
      <c r="W40" s="12">
        <f t="shared" ref="W40:W42" si="42">Q40-AH40</f>
        <v>-0.12684829322782321</v>
      </c>
      <c r="X40" s="12">
        <f t="shared" si="33"/>
        <v>-0.76582709326071097</v>
      </c>
      <c r="Y40" s="12">
        <f>S40-AJ40</f>
        <v>0.42735042735041873</v>
      </c>
      <c r="Z40" s="12">
        <f>Z34/Z9*100</f>
        <v>86.36363636363636</v>
      </c>
      <c r="AA40" s="12" t="e">
        <f t="shared" ref="AA40:AB40" si="43">AA34/AA9*100</f>
        <v>#DIV/0!</v>
      </c>
      <c r="AB40" s="12">
        <f t="shared" si="43"/>
        <v>95.454545454545453</v>
      </c>
      <c r="AC40" s="12">
        <f t="shared" ref="AC40:AC42" si="44">Q40-AK40</f>
        <v>-0.70715568794197736</v>
      </c>
      <c r="AD40" s="12">
        <f t="shared" si="35"/>
        <v>-1.9230769230769198</v>
      </c>
      <c r="AE40" s="12">
        <f t="shared" si="35"/>
        <v>0.13495276653171118</v>
      </c>
      <c r="AH40" s="12">
        <f t="shared" ref="AH40:AJ40" si="45">AH34/AH9*100</f>
        <v>92.887029288702934</v>
      </c>
      <c r="AI40" s="12">
        <f t="shared" si="45"/>
        <v>91.150442477876098</v>
      </c>
      <c r="AJ40" s="12">
        <f t="shared" si="45"/>
        <v>94.444444444444443</v>
      </c>
      <c r="AK40" s="12">
        <f>AK34/AK9*100</f>
        <v>93.467336683417088</v>
      </c>
      <c r="AL40" s="12">
        <f>AL34/AL9*100</f>
        <v>92.307692307692307</v>
      </c>
      <c r="AM40" s="12">
        <f>AM34/AM9*100</f>
        <v>94.73684210526315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79.638009049773757</v>
      </c>
      <c r="R41" s="12">
        <f t="shared" si="46"/>
        <v>72.115384615384613</v>
      </c>
      <c r="S41" s="12">
        <f t="shared" si="46"/>
        <v>86.324786324786331</v>
      </c>
      <c r="T41" s="12">
        <f>T35/T9*100</f>
        <v>116.66666666666667</v>
      </c>
      <c r="U41" s="12">
        <f t="shared" ref="U41:V41" si="47">U35/U9*100</f>
        <v>122.22222222222223</v>
      </c>
      <c r="V41" s="12">
        <f t="shared" si="47"/>
        <v>111.11111111111111</v>
      </c>
      <c r="W41" s="12">
        <f t="shared" si="42"/>
        <v>-2.7887691929040699</v>
      </c>
      <c r="X41" s="12">
        <f t="shared" si="33"/>
        <v>-3.9908100748808693</v>
      </c>
      <c r="Y41" s="12">
        <f>S41-AJ41</f>
        <v>-1.7704517704517571</v>
      </c>
      <c r="Z41" s="12">
        <f>Z35/Z9*100</f>
        <v>104.54545454545455</v>
      </c>
      <c r="AA41" s="12" t="e">
        <f t="shared" ref="AA41:AB41" si="48">AA35/AA9*100</f>
        <v>#DIV/0!</v>
      </c>
      <c r="AB41" s="12">
        <f t="shared" si="48"/>
        <v>81.818181818181827</v>
      </c>
      <c r="AC41" s="12">
        <f t="shared" si="44"/>
        <v>2.7535869392209946</v>
      </c>
      <c r="AD41" s="12">
        <f>R41-AL41</f>
        <v>4.8076923076923066</v>
      </c>
      <c r="AE41" s="12">
        <f t="shared" si="35"/>
        <v>-1.0436347278452587</v>
      </c>
      <c r="AH41" s="12">
        <f>AH35/AH9*100</f>
        <v>82.426778242677827</v>
      </c>
      <c r="AI41" s="12">
        <f>AI35/AI9*100</f>
        <v>76.106194690265482</v>
      </c>
      <c r="AJ41" s="12">
        <f>AJ35/AJ9*100</f>
        <v>88.095238095238088</v>
      </c>
      <c r="AK41" s="12">
        <f t="shared" ref="AK41:AM41" si="49">AK35/AK9*100</f>
        <v>76.884422110552762</v>
      </c>
      <c r="AL41" s="12">
        <f t="shared" si="49"/>
        <v>67.307692307692307</v>
      </c>
      <c r="AM41" s="12">
        <f t="shared" si="49"/>
        <v>87.368421052631589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58.371040723981906</v>
      </c>
      <c r="R42" s="12">
        <f t="shared" si="50"/>
        <v>40.384615384615387</v>
      </c>
      <c r="S42" s="12">
        <f t="shared" si="50"/>
        <v>74.358974358974365</v>
      </c>
      <c r="T42" s="12">
        <f t="shared" si="50"/>
        <v>44.444444444444443</v>
      </c>
      <c r="U42" s="12">
        <f t="shared" si="50"/>
        <v>144.44444444444443</v>
      </c>
      <c r="V42" s="12">
        <f t="shared" si="50"/>
        <v>-55.555555555555557</v>
      </c>
      <c r="W42" s="12">
        <f t="shared" si="42"/>
        <v>1.0488649917643329</v>
      </c>
      <c r="X42" s="12">
        <f t="shared" si="33"/>
        <v>-8.2879509870660257</v>
      </c>
      <c r="Y42" s="12">
        <f>S42-AJ42</f>
        <v>9.2796092796092893</v>
      </c>
      <c r="Z42" s="12">
        <f t="shared" si="50"/>
        <v>27.27272727272727</v>
      </c>
      <c r="AA42" s="12" t="e">
        <f t="shared" si="50"/>
        <v>#DIV/0!</v>
      </c>
      <c r="AB42" s="12">
        <f t="shared" si="50"/>
        <v>63.636363636363633</v>
      </c>
      <c r="AC42" s="12">
        <f t="shared" si="44"/>
        <v>-3.4380045021487504</v>
      </c>
      <c r="AD42" s="12">
        <f>R42-AL42</f>
        <v>-7.6923076923076934</v>
      </c>
      <c r="AE42" s="12">
        <f t="shared" si="35"/>
        <v>-2.4831309041835254</v>
      </c>
      <c r="AH42" s="12">
        <f t="shared" ref="AH42:AJ42" si="51">AH36/AH9*100</f>
        <v>57.322175732217573</v>
      </c>
      <c r="AI42" s="12">
        <f t="shared" si="51"/>
        <v>48.672566371681413</v>
      </c>
      <c r="AJ42" s="12">
        <f t="shared" si="51"/>
        <v>65.079365079365076</v>
      </c>
      <c r="AK42" s="12">
        <f>AK36/AK9*100</f>
        <v>61.809045226130657</v>
      </c>
      <c r="AL42" s="12">
        <f>AL36/AL9*100</f>
        <v>48.07692307692308</v>
      </c>
      <c r="AM42" s="12">
        <f>AM36/AM9*100</f>
        <v>76.84210526315789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-33.333333333333336</v>
      </c>
      <c r="O9" s="15">
        <f t="shared" ref="O9:P10" si="0">IF(C9=L9,0,(1-(C9/(C9-L9)))*-100)</f>
        <v>100</v>
      </c>
      <c r="P9" s="15">
        <f>IF(D9=M9,0,(1-(D9/(D9-M9)))*-100)</f>
        <v>-100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200</v>
      </c>
      <c r="Y9" s="15">
        <f t="shared" si="1"/>
        <v>-66.666666666666671</v>
      </c>
      <c r="Z9" s="17">
        <f>AA9+AB9</f>
        <v>-10</v>
      </c>
      <c r="AA9" s="17">
        <f>SUM(AA10:AA30)</f>
        <v>-3</v>
      </c>
      <c r="AB9" s="17">
        <f>SUM(AB10:AB30)</f>
        <v>-7</v>
      </c>
      <c r="AC9" s="15">
        <f>IF(Q9=Z9,IF(Q9&gt;0,"皆増",0),(1-(Q9/(Q9-Z9)))*-100)</f>
        <v>-71.428571428571431</v>
      </c>
      <c r="AD9" s="15">
        <f t="shared" ref="AD9:AE30" si="2">IF(R9=AA9,IF(R9&gt;0,"皆増",0),(1-(R9/(R9-AA9)))*-100)</f>
        <v>-50</v>
      </c>
      <c r="AE9" s="15">
        <f t="shared" si="2"/>
        <v>-87.5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-33.333333333333336</v>
      </c>
      <c r="O10" s="15">
        <f t="shared" si="0"/>
        <v>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-50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-66.666666666666671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200</v>
      </c>
      <c r="Y34" s="15">
        <f t="shared" si="15"/>
        <v>-66.666666666666671</v>
      </c>
      <c r="Z34" s="17">
        <f t="shared" ref="Z34:AB34" si="23">SUM(Z23:Z30)</f>
        <v>-8</v>
      </c>
      <c r="AA34" s="17">
        <f t="shared" si="23"/>
        <v>-1</v>
      </c>
      <c r="AB34" s="17">
        <f t="shared" si="23"/>
        <v>-7</v>
      </c>
      <c r="AC34" s="15">
        <f t="shared" si="17"/>
        <v>-66.666666666666671</v>
      </c>
      <c r="AD34" s="15">
        <f t="shared" si="17"/>
        <v>-25</v>
      </c>
      <c r="AE34" s="15">
        <f t="shared" si="17"/>
        <v>-87.5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-25</v>
      </c>
      <c r="X35" s="15">
        <f t="shared" si="15"/>
        <v>100</v>
      </c>
      <c r="Y35" s="15">
        <f t="shared" si="15"/>
        <v>-66.666666666666671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-66.666666666666671</v>
      </c>
      <c r="AD35" s="15">
        <f t="shared" si="17"/>
        <v>-50</v>
      </c>
      <c r="AE35" s="15">
        <f t="shared" si="17"/>
        <v>-80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-6</v>
      </c>
      <c r="AA36" s="17">
        <f t="shared" si="29"/>
        <v>-3</v>
      </c>
      <c r="AB36" s="17">
        <f t="shared" si="29"/>
        <v>-3</v>
      </c>
      <c r="AC36" s="15">
        <f t="shared" si="17"/>
        <v>-75</v>
      </c>
      <c r="AD36" s="15">
        <f t="shared" si="17"/>
        <v>-75</v>
      </c>
      <c r="AE36" s="15">
        <f t="shared" si="17"/>
        <v>-75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20</v>
      </c>
      <c r="AA39" s="12">
        <f t="shared" si="37"/>
        <v>66.666666666666657</v>
      </c>
      <c r="AB39" s="12">
        <f t="shared" si="37"/>
        <v>0</v>
      </c>
      <c r="AC39" s="12">
        <f>Q39-AK39</f>
        <v>-14.285714285714285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80</v>
      </c>
      <c r="AA40" s="12">
        <f t="shared" ref="AA40:AB40" si="43">AA34/AA9*100</f>
        <v>33.333333333333329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-25</v>
      </c>
      <c r="X41" s="12">
        <f t="shared" si="33"/>
        <v>-33.333333333333343</v>
      </c>
      <c r="Y41" s="12">
        <f>S41-AJ41</f>
        <v>0</v>
      </c>
      <c r="Z41" s="12">
        <f>Z35/Z9*100</f>
        <v>60</v>
      </c>
      <c r="AA41" s="12">
        <f t="shared" ref="AA41:AB41" si="48">AA35/AA9*100</f>
        <v>66.666666666666657</v>
      </c>
      <c r="AB41" s="12">
        <f t="shared" si="48"/>
        <v>57.142857142857139</v>
      </c>
      <c r="AC41" s="12">
        <f t="shared" si="44"/>
        <v>10.714285714285708</v>
      </c>
      <c r="AD41" s="12">
        <f>R41-AL41</f>
        <v>0</v>
      </c>
      <c r="AE41" s="12">
        <f t="shared" si="35"/>
        <v>37.5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64.285714285714292</v>
      </c>
      <c r="AL41" s="12">
        <f t="shared" si="49"/>
        <v>66.666666666666657</v>
      </c>
      <c r="AM41" s="12">
        <f t="shared" si="49"/>
        <v>62.5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 t="e">
        <f t="shared" si="50"/>
        <v>#DIV/0!</v>
      </c>
      <c r="U42" s="12">
        <f t="shared" si="50"/>
        <v>0</v>
      </c>
      <c r="V42" s="12">
        <f t="shared" si="50"/>
        <v>50</v>
      </c>
      <c r="W42" s="12">
        <f t="shared" si="42"/>
        <v>-25</v>
      </c>
      <c r="X42" s="12">
        <f t="shared" si="33"/>
        <v>-66.666666666666671</v>
      </c>
      <c r="Y42" s="12">
        <f>S42-AJ42</f>
        <v>33.333333333333343</v>
      </c>
      <c r="Z42" s="12">
        <f t="shared" si="50"/>
        <v>60</v>
      </c>
      <c r="AA42" s="12">
        <f t="shared" si="50"/>
        <v>100</v>
      </c>
      <c r="AB42" s="12">
        <f t="shared" si="50"/>
        <v>42.857142857142854</v>
      </c>
      <c r="AC42" s="12">
        <f t="shared" si="44"/>
        <v>-7.1428571428571388</v>
      </c>
      <c r="AD42" s="12">
        <f>R42-AL42</f>
        <v>-33.333333333333329</v>
      </c>
      <c r="AE42" s="12">
        <f t="shared" si="35"/>
        <v>50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66.666666666666657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78</v>
      </c>
      <c r="C9" s="17">
        <f>SUM(C10:C30)</f>
        <v>39</v>
      </c>
      <c r="D9" s="17">
        <f>SUM(D10:D30)</f>
        <v>39</v>
      </c>
      <c r="E9" s="17">
        <f>F9+G9</f>
        <v>-12</v>
      </c>
      <c r="F9" s="17">
        <f>SUM(F10:F30)</f>
        <v>-19</v>
      </c>
      <c r="G9" s="17">
        <f>SUM(G10:G30)</f>
        <v>7</v>
      </c>
      <c r="H9" s="15">
        <f>IF(B9=E9,0,(1-(B9/(B9-E9)))*-100)</f>
        <v>-13.33333333333333</v>
      </c>
      <c r="I9" s="15">
        <f>IF(C9=F9,0,(1-(C9/(C9-F9)))*-100)</f>
        <v>-32.758620689655174</v>
      </c>
      <c r="J9" s="15">
        <f>IF(D9=G9,0,(1-(D9/(D9-G9)))*-100)</f>
        <v>21.875</v>
      </c>
      <c r="K9" s="17">
        <f>L9+M9</f>
        <v>-9</v>
      </c>
      <c r="L9" s="17">
        <f>SUM(L10:L30)</f>
        <v>-13</v>
      </c>
      <c r="M9" s="17">
        <f>SUM(M10:M30)</f>
        <v>4</v>
      </c>
      <c r="N9" s="15">
        <f>IF(B9=K9,0,(1-(B9/(B9-K9)))*-100)</f>
        <v>-10.344827586206895</v>
      </c>
      <c r="O9" s="15">
        <f t="shared" ref="O9:P10" si="0">IF(C9=L9,0,(1-(C9/(C9-L9)))*-100)</f>
        <v>-25</v>
      </c>
      <c r="P9" s="15">
        <f>IF(D9=M9,0,(1-(D9/(D9-M9)))*-100)</f>
        <v>11.428571428571432</v>
      </c>
      <c r="Q9" s="17">
        <f>R9+S9</f>
        <v>144</v>
      </c>
      <c r="R9" s="17">
        <f>SUM(R10:R30)</f>
        <v>75</v>
      </c>
      <c r="S9" s="17">
        <f>SUM(S10:S30)</f>
        <v>69</v>
      </c>
      <c r="T9" s="17">
        <f>U9+V9</f>
        <v>-24</v>
      </c>
      <c r="U9" s="17">
        <f>SUM(U10:U30)</f>
        <v>-8</v>
      </c>
      <c r="V9" s="17">
        <f>SUM(V10:V30)</f>
        <v>-16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-9.6385542168674672</v>
      </c>
      <c r="Y9" s="15">
        <f t="shared" si="1"/>
        <v>-18.823529411764707</v>
      </c>
      <c r="Z9" s="17">
        <f>AA9+AB9</f>
        <v>-30</v>
      </c>
      <c r="AA9" s="17">
        <f>SUM(AA10:AA30)</f>
        <v>4</v>
      </c>
      <c r="AB9" s="17">
        <f>SUM(AB10:AB30)</f>
        <v>-34</v>
      </c>
      <c r="AC9" s="15">
        <f>IF(Q9=Z9,IF(Q9&gt;0,"皆増",0),(1-(Q9/(Q9-Z9)))*-100)</f>
        <v>-17.241379310344829</v>
      </c>
      <c r="AD9" s="15">
        <f t="shared" ref="AD9:AE30" si="2">IF(R9=AA9,IF(R9&gt;0,"皆増",0),(1-(R9/(R9-AA9)))*-100)</f>
        <v>5.6338028169014009</v>
      </c>
      <c r="AE9" s="15">
        <f t="shared" si="2"/>
        <v>-33.009708737864074</v>
      </c>
      <c r="AH9" s="4">
        <f t="shared" ref="AH9:AJ30" si="3">Q9-T9</f>
        <v>168</v>
      </c>
      <c r="AI9" s="4">
        <f t="shared" si="3"/>
        <v>83</v>
      </c>
      <c r="AJ9" s="4">
        <f t="shared" si="3"/>
        <v>85</v>
      </c>
      <c r="AK9" s="4">
        <f t="shared" ref="AK9:AM30" si="4">Q9-Z9</f>
        <v>174</v>
      </c>
      <c r="AL9" s="4">
        <f t="shared" si="4"/>
        <v>71</v>
      </c>
      <c r="AM9" s="4">
        <f t="shared" si="4"/>
        <v>103</v>
      </c>
    </row>
    <row r="10" spans="1:39" s="1" customFormat="1" ht="18" customHeight="1" x14ac:dyDescent="0.2">
      <c r="A10" s="4" t="s">
        <v>1</v>
      </c>
      <c r="B10" s="17">
        <f t="shared" ref="B10" si="5">C10+D10</f>
        <v>78</v>
      </c>
      <c r="C10" s="17">
        <v>39</v>
      </c>
      <c r="D10" s="17">
        <v>39</v>
      </c>
      <c r="E10" s="17">
        <f t="shared" ref="E10" si="6">F10+G10</f>
        <v>-12</v>
      </c>
      <c r="F10" s="17">
        <v>-19</v>
      </c>
      <c r="G10" s="17">
        <v>7</v>
      </c>
      <c r="H10" s="15">
        <f>IF(B10=E10,0,(1-(B10/(B10-E10)))*-100)</f>
        <v>-13.33333333333333</v>
      </c>
      <c r="I10" s="15">
        <f t="shared" ref="I10" si="7">IF(C10=F10,0,(1-(C10/(C10-F10)))*-100)</f>
        <v>-32.758620689655174</v>
      </c>
      <c r="J10" s="15">
        <f>IF(D10=G10,0,(1-(D10/(D10-G10)))*-100)</f>
        <v>21.875</v>
      </c>
      <c r="K10" s="17">
        <f t="shared" ref="K10" si="8">L10+M10</f>
        <v>-9</v>
      </c>
      <c r="L10" s="17">
        <v>-13</v>
      </c>
      <c r="M10" s="17">
        <v>4</v>
      </c>
      <c r="N10" s="15">
        <f>IF(B10=K10,0,(1-(B10/(B10-K10)))*-100)</f>
        <v>-10.344827586206895</v>
      </c>
      <c r="O10" s="15">
        <f t="shared" si="0"/>
        <v>-25</v>
      </c>
      <c r="P10" s="15">
        <f t="shared" si="0"/>
        <v>11.428571428571432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-1</v>
      </c>
      <c r="V18" s="17">
        <v>-1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1</v>
      </c>
      <c r="V19" s="17">
        <v>0</v>
      </c>
      <c r="W19" s="15">
        <f t="shared" si="11"/>
        <v>100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33.333333333333329</v>
      </c>
      <c r="X22" s="15">
        <f t="shared" si="1"/>
        <v>100</v>
      </c>
      <c r="Y22" s="15">
        <f t="shared" si="1"/>
        <v>-100</v>
      </c>
      <c r="Z22" s="17">
        <f t="shared" si="12"/>
        <v>-1</v>
      </c>
      <c r="AA22" s="17">
        <v>2</v>
      </c>
      <c r="AB22" s="17">
        <v>-3</v>
      </c>
      <c r="AC22" s="15">
        <f t="shared" si="13"/>
        <v>-19.999999999999996</v>
      </c>
      <c r="AD22" s="15">
        <f t="shared" si="2"/>
        <v>100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-5</v>
      </c>
      <c r="U23" s="17">
        <v>-4</v>
      </c>
      <c r="V23" s="17">
        <v>-1</v>
      </c>
      <c r="W23" s="15">
        <f t="shared" si="11"/>
        <v>-62.5</v>
      </c>
      <c r="X23" s="15">
        <f t="shared" si="1"/>
        <v>-66.666666666666671</v>
      </c>
      <c r="Y23" s="15">
        <f t="shared" si="1"/>
        <v>-50</v>
      </c>
      <c r="Z23" s="17">
        <f t="shared" si="12"/>
        <v>-8</v>
      </c>
      <c r="AA23" s="17">
        <v>-5</v>
      </c>
      <c r="AB23" s="17">
        <v>-3</v>
      </c>
      <c r="AC23" s="15">
        <f t="shared" si="13"/>
        <v>-72.727272727272734</v>
      </c>
      <c r="AD23" s="15">
        <f t="shared" si="2"/>
        <v>-71.428571428571431</v>
      </c>
      <c r="AE23" s="15">
        <f t="shared" si="2"/>
        <v>-75</v>
      </c>
      <c r="AH23" s="4">
        <f t="shared" si="3"/>
        <v>8</v>
      </c>
      <c r="AI23" s="4">
        <f t="shared" si="3"/>
        <v>6</v>
      </c>
      <c r="AJ23" s="4">
        <f t="shared" si="3"/>
        <v>2</v>
      </c>
      <c r="AK23" s="4">
        <f t="shared" si="4"/>
        <v>11</v>
      </c>
      <c r="AL23" s="4">
        <f t="shared" si="4"/>
        <v>7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11</v>
      </c>
      <c r="S24" s="17">
        <v>2</v>
      </c>
      <c r="T24" s="17">
        <f t="shared" si="10"/>
        <v>1</v>
      </c>
      <c r="U24" s="17">
        <v>3</v>
      </c>
      <c r="V24" s="17">
        <v>-2</v>
      </c>
      <c r="W24" s="15">
        <f t="shared" si="11"/>
        <v>8.333333333333325</v>
      </c>
      <c r="X24" s="15">
        <f t="shared" si="1"/>
        <v>37.5</v>
      </c>
      <c r="Y24" s="15">
        <f t="shared" si="1"/>
        <v>-50</v>
      </c>
      <c r="Z24" s="17">
        <f t="shared" si="12"/>
        <v>-1</v>
      </c>
      <c r="AA24" s="17">
        <v>2</v>
      </c>
      <c r="AB24" s="17">
        <v>-3</v>
      </c>
      <c r="AC24" s="15">
        <f t="shared" si="13"/>
        <v>-7.1428571428571397</v>
      </c>
      <c r="AD24" s="15">
        <f t="shared" si="2"/>
        <v>22.222222222222232</v>
      </c>
      <c r="AE24" s="15">
        <f t="shared" si="2"/>
        <v>-60</v>
      </c>
      <c r="AH24" s="4">
        <f t="shared" si="3"/>
        <v>12</v>
      </c>
      <c r="AI24" s="4">
        <f t="shared" si="3"/>
        <v>8</v>
      </c>
      <c r="AJ24" s="4">
        <f t="shared" si="3"/>
        <v>4</v>
      </c>
      <c r="AK24" s="4">
        <f t="shared" si="4"/>
        <v>14</v>
      </c>
      <c r="AL24" s="4">
        <f t="shared" si="4"/>
        <v>9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11</v>
      </c>
      <c r="R25" s="17">
        <v>7</v>
      </c>
      <c r="S25" s="17">
        <v>4</v>
      </c>
      <c r="T25" s="17">
        <f t="shared" si="10"/>
        <v>-10</v>
      </c>
      <c r="U25" s="17">
        <v>-4</v>
      </c>
      <c r="V25" s="17">
        <v>-6</v>
      </c>
      <c r="W25" s="15">
        <f t="shared" si="11"/>
        <v>-47.619047619047613</v>
      </c>
      <c r="X25" s="15">
        <f t="shared" si="1"/>
        <v>-36.363636363636367</v>
      </c>
      <c r="Y25" s="15">
        <f t="shared" si="1"/>
        <v>-60</v>
      </c>
      <c r="Z25" s="17">
        <f t="shared" si="12"/>
        <v>-7</v>
      </c>
      <c r="AA25" s="17">
        <v>-3</v>
      </c>
      <c r="AB25" s="17">
        <v>-4</v>
      </c>
      <c r="AC25" s="15">
        <f t="shared" si="13"/>
        <v>-38.888888888888886</v>
      </c>
      <c r="AD25" s="15">
        <f t="shared" si="2"/>
        <v>-30.000000000000004</v>
      </c>
      <c r="AE25" s="15">
        <f t="shared" si="2"/>
        <v>-50</v>
      </c>
      <c r="AH25" s="4">
        <f t="shared" si="3"/>
        <v>21</v>
      </c>
      <c r="AI25" s="4">
        <f t="shared" si="3"/>
        <v>11</v>
      </c>
      <c r="AJ25" s="4">
        <f t="shared" si="3"/>
        <v>10</v>
      </c>
      <c r="AK25" s="4">
        <f t="shared" si="4"/>
        <v>18</v>
      </c>
      <c r="AL25" s="4">
        <f t="shared" si="4"/>
        <v>10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13</v>
      </c>
      <c r="S26" s="17">
        <v>8</v>
      </c>
      <c r="T26" s="17">
        <f t="shared" si="10"/>
        <v>-7</v>
      </c>
      <c r="U26" s="17">
        <v>-5</v>
      </c>
      <c r="V26" s="17">
        <v>-2</v>
      </c>
      <c r="W26" s="15">
        <f t="shared" si="11"/>
        <v>-25</v>
      </c>
      <c r="X26" s="15">
        <f t="shared" si="1"/>
        <v>-27.777777777777779</v>
      </c>
      <c r="Y26" s="15">
        <f t="shared" si="1"/>
        <v>-19.999999999999996</v>
      </c>
      <c r="Z26" s="17">
        <f t="shared" si="12"/>
        <v>0</v>
      </c>
      <c r="AA26" s="17">
        <v>5</v>
      </c>
      <c r="AB26" s="17">
        <v>-5</v>
      </c>
      <c r="AC26" s="15">
        <f t="shared" si="13"/>
        <v>0</v>
      </c>
      <c r="AD26" s="15">
        <f t="shared" si="2"/>
        <v>62.5</v>
      </c>
      <c r="AE26" s="15">
        <f t="shared" si="2"/>
        <v>-38.46153846153846</v>
      </c>
      <c r="AH26" s="4">
        <f t="shared" si="3"/>
        <v>28</v>
      </c>
      <c r="AI26" s="4">
        <f t="shared" si="3"/>
        <v>18</v>
      </c>
      <c r="AJ26" s="4">
        <f t="shared" si="3"/>
        <v>10</v>
      </c>
      <c r="AK26" s="4">
        <f t="shared" si="4"/>
        <v>21</v>
      </c>
      <c r="AL26" s="4">
        <f t="shared" si="4"/>
        <v>8</v>
      </c>
      <c r="AM26" s="4">
        <f t="shared" si="4"/>
        <v>13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22</v>
      </c>
      <c r="S27" s="17">
        <v>11</v>
      </c>
      <c r="T27" s="17">
        <f t="shared" si="10"/>
        <v>-3</v>
      </c>
      <c r="U27" s="17">
        <v>3</v>
      </c>
      <c r="V27" s="17">
        <v>-6</v>
      </c>
      <c r="W27" s="15">
        <f t="shared" si="11"/>
        <v>-8.3333333333333375</v>
      </c>
      <c r="X27" s="15">
        <f t="shared" si="1"/>
        <v>15.789473684210531</v>
      </c>
      <c r="Y27" s="15">
        <f t="shared" si="1"/>
        <v>-35.294117647058819</v>
      </c>
      <c r="Z27" s="17">
        <f t="shared" si="12"/>
        <v>-1</v>
      </c>
      <c r="AA27" s="17">
        <v>6</v>
      </c>
      <c r="AB27" s="17">
        <v>-7</v>
      </c>
      <c r="AC27" s="15">
        <f t="shared" si="13"/>
        <v>-2.9411764705882359</v>
      </c>
      <c r="AD27" s="15">
        <f t="shared" si="2"/>
        <v>37.5</v>
      </c>
      <c r="AE27" s="15">
        <f t="shared" si="2"/>
        <v>-38.888888888888886</v>
      </c>
      <c r="AH27" s="4">
        <f t="shared" si="3"/>
        <v>36</v>
      </c>
      <c r="AI27" s="4">
        <f t="shared" si="3"/>
        <v>19</v>
      </c>
      <c r="AJ27" s="4">
        <f t="shared" si="3"/>
        <v>17</v>
      </c>
      <c r="AK27" s="4">
        <f t="shared" si="4"/>
        <v>34</v>
      </c>
      <c r="AL27" s="4">
        <f t="shared" si="4"/>
        <v>16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10</v>
      </c>
      <c r="S28" s="17">
        <v>22</v>
      </c>
      <c r="T28" s="17">
        <f t="shared" si="10"/>
        <v>-3</v>
      </c>
      <c r="U28" s="17">
        <v>-1</v>
      </c>
      <c r="V28" s="17">
        <v>-2</v>
      </c>
      <c r="W28" s="15">
        <f t="shared" si="11"/>
        <v>-8.5714285714285747</v>
      </c>
      <c r="X28" s="15">
        <f t="shared" si="1"/>
        <v>-9.0909090909090935</v>
      </c>
      <c r="Y28" s="15">
        <f t="shared" si="1"/>
        <v>-8.3333333333333375</v>
      </c>
      <c r="Z28" s="17">
        <f t="shared" si="12"/>
        <v>-9</v>
      </c>
      <c r="AA28" s="17">
        <v>-3</v>
      </c>
      <c r="AB28" s="17">
        <v>-6</v>
      </c>
      <c r="AC28" s="15">
        <f t="shared" si="13"/>
        <v>-21.95121951219512</v>
      </c>
      <c r="AD28" s="15">
        <f t="shared" si="2"/>
        <v>-23.076923076923073</v>
      </c>
      <c r="AE28" s="15">
        <f t="shared" si="2"/>
        <v>-21.428571428571431</v>
      </c>
      <c r="AH28" s="4">
        <f t="shared" si="3"/>
        <v>35</v>
      </c>
      <c r="AI28" s="4">
        <f t="shared" si="3"/>
        <v>11</v>
      </c>
      <c r="AJ28" s="4">
        <f t="shared" si="3"/>
        <v>24</v>
      </c>
      <c r="AK28" s="4">
        <f t="shared" si="4"/>
        <v>41</v>
      </c>
      <c r="AL28" s="4">
        <f t="shared" si="4"/>
        <v>13</v>
      </c>
      <c r="AM28" s="4">
        <f t="shared" si="4"/>
        <v>28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2</v>
      </c>
      <c r="S29" s="17">
        <v>14</v>
      </c>
      <c r="T29" s="17">
        <f t="shared" si="10"/>
        <v>-1</v>
      </c>
      <c r="U29" s="17">
        <v>-3</v>
      </c>
      <c r="V29" s="17">
        <v>2</v>
      </c>
      <c r="W29" s="15">
        <f t="shared" si="11"/>
        <v>-5.8823529411764719</v>
      </c>
      <c r="X29" s="15">
        <f t="shared" si="1"/>
        <v>-60</v>
      </c>
      <c r="Y29" s="15">
        <f t="shared" si="1"/>
        <v>16.666666666666675</v>
      </c>
      <c r="Z29" s="17">
        <f t="shared" si="12"/>
        <v>-11</v>
      </c>
      <c r="AA29" s="17">
        <v>-3</v>
      </c>
      <c r="AB29" s="17">
        <v>-8</v>
      </c>
      <c r="AC29" s="15">
        <f t="shared" si="13"/>
        <v>-40.740740740740748</v>
      </c>
      <c r="AD29" s="15">
        <f t="shared" si="2"/>
        <v>-60</v>
      </c>
      <c r="AE29" s="15">
        <f t="shared" si="2"/>
        <v>-36.363636363636367</v>
      </c>
      <c r="AH29" s="4">
        <f t="shared" si="3"/>
        <v>17</v>
      </c>
      <c r="AI29" s="4">
        <f t="shared" si="3"/>
        <v>5</v>
      </c>
      <c r="AJ29" s="4">
        <f t="shared" si="3"/>
        <v>12</v>
      </c>
      <c r="AK29" s="4">
        <f t="shared" si="4"/>
        <v>27</v>
      </c>
      <c r="AL29" s="4">
        <f t="shared" si="4"/>
        <v>5</v>
      </c>
      <c r="AM29" s="4">
        <f t="shared" si="4"/>
        <v>22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1</v>
      </c>
      <c r="S30" s="17">
        <v>5</v>
      </c>
      <c r="T30" s="17">
        <f t="shared" si="10"/>
        <v>3</v>
      </c>
      <c r="U30" s="17">
        <v>1</v>
      </c>
      <c r="V30" s="17">
        <v>2</v>
      </c>
      <c r="W30" s="15">
        <f t="shared" si="11"/>
        <v>100</v>
      </c>
      <c r="X30" s="15" t="str">
        <f t="shared" si="1"/>
        <v>皆増</v>
      </c>
      <c r="Y30" s="15">
        <f t="shared" si="1"/>
        <v>66.666666666666671</v>
      </c>
      <c r="Z30" s="17">
        <f t="shared" si="12"/>
        <v>4</v>
      </c>
      <c r="AA30" s="17">
        <v>1</v>
      </c>
      <c r="AB30" s="17">
        <v>3</v>
      </c>
      <c r="AC30" s="15">
        <f t="shared" si="13"/>
        <v>200</v>
      </c>
      <c r="AD30" s="15" t="str">
        <f t="shared" si="2"/>
        <v>皆増</v>
      </c>
      <c r="AE30" s="15">
        <f t="shared" si="2"/>
        <v>150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7</v>
      </c>
      <c r="S33" s="17">
        <f>SUM(S13:S22)</f>
        <v>2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12.5</v>
      </c>
      <c r="X33" s="15">
        <f t="shared" si="15"/>
        <v>39.999999999999993</v>
      </c>
      <c r="Y33" s="15">
        <f t="shared" si="15"/>
        <v>-33.333333333333336</v>
      </c>
      <c r="Z33" s="17">
        <f t="shared" ref="Z33:AB33" si="20">SUM(Z13:Z22)</f>
        <v>3</v>
      </c>
      <c r="AA33" s="17">
        <f t="shared" si="20"/>
        <v>4</v>
      </c>
      <c r="AB33" s="17">
        <f t="shared" si="20"/>
        <v>-1</v>
      </c>
      <c r="AC33" s="15">
        <f t="shared" si="17"/>
        <v>50</v>
      </c>
      <c r="AD33" s="15">
        <f t="shared" si="17"/>
        <v>133.33333333333334</v>
      </c>
      <c r="AE33" s="15">
        <f t="shared" si="17"/>
        <v>-33.333333333333336</v>
      </c>
      <c r="AH33" s="4">
        <f t="shared" ref="AH33:AJ33" si="21">SUM(AH13:AH22)</f>
        <v>8</v>
      </c>
      <c r="AI33" s="4">
        <f t="shared" si="21"/>
        <v>5</v>
      </c>
      <c r="AJ33" s="4">
        <f t="shared" si="21"/>
        <v>3</v>
      </c>
      <c r="AK33" s="4">
        <f>SUM(AK13:AK22)</f>
        <v>6</v>
      </c>
      <c r="AL33" s="4">
        <f>SUM(AL13:AL22)</f>
        <v>3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135</v>
      </c>
      <c r="R34" s="17">
        <f t="shared" si="22"/>
        <v>68</v>
      </c>
      <c r="S34" s="17">
        <f t="shared" si="22"/>
        <v>67</v>
      </c>
      <c r="T34" s="17">
        <f t="shared" si="22"/>
        <v>-25</v>
      </c>
      <c r="U34" s="17">
        <f t="shared" si="22"/>
        <v>-10</v>
      </c>
      <c r="V34" s="17">
        <f t="shared" si="22"/>
        <v>-15</v>
      </c>
      <c r="W34" s="15">
        <f t="shared" si="15"/>
        <v>-15.625</v>
      </c>
      <c r="X34" s="15">
        <f t="shared" si="15"/>
        <v>-12.820512820512819</v>
      </c>
      <c r="Y34" s="15">
        <f t="shared" si="15"/>
        <v>-18.292682926829272</v>
      </c>
      <c r="Z34" s="17">
        <f t="shared" ref="Z34:AB34" si="23">SUM(Z23:Z30)</f>
        <v>-33</v>
      </c>
      <c r="AA34" s="17">
        <f t="shared" si="23"/>
        <v>0</v>
      </c>
      <c r="AB34" s="17">
        <f t="shared" si="23"/>
        <v>-33</v>
      </c>
      <c r="AC34" s="15">
        <f t="shared" si="17"/>
        <v>-19.642857142857139</v>
      </c>
      <c r="AD34" s="15">
        <f t="shared" si="17"/>
        <v>0</v>
      </c>
      <c r="AE34" s="15">
        <f t="shared" si="17"/>
        <v>-32.999999999999993</v>
      </c>
      <c r="AH34" s="4">
        <f t="shared" ref="AH34:AJ34" si="24">SUM(AH23:AH30)</f>
        <v>160</v>
      </c>
      <c r="AI34" s="4">
        <f t="shared" si="24"/>
        <v>78</v>
      </c>
      <c r="AJ34" s="4">
        <f t="shared" si="24"/>
        <v>82</v>
      </c>
      <c r="AK34" s="4">
        <f>SUM(AK23:AK30)</f>
        <v>168</v>
      </c>
      <c r="AL34" s="4">
        <f>SUM(AL23:AL30)</f>
        <v>68</v>
      </c>
      <c r="AM34" s="4">
        <f>SUM(AM23:AM30)</f>
        <v>100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119</v>
      </c>
      <c r="R35" s="17">
        <f t="shared" si="25"/>
        <v>55</v>
      </c>
      <c r="S35" s="17">
        <f t="shared" si="25"/>
        <v>64</v>
      </c>
      <c r="T35" s="17">
        <f t="shared" si="25"/>
        <v>-21</v>
      </c>
      <c r="U35" s="17">
        <f t="shared" si="25"/>
        <v>-9</v>
      </c>
      <c r="V35" s="17">
        <f t="shared" si="25"/>
        <v>-12</v>
      </c>
      <c r="W35" s="15">
        <f t="shared" si="15"/>
        <v>-15.000000000000002</v>
      </c>
      <c r="X35" s="15">
        <f t="shared" si="15"/>
        <v>-14.0625</v>
      </c>
      <c r="Y35" s="15">
        <f t="shared" si="15"/>
        <v>-15.789473684210531</v>
      </c>
      <c r="Z35" s="17">
        <f t="shared" ref="Z35:AB35" si="26">SUM(Z25:Z30)</f>
        <v>-24</v>
      </c>
      <c r="AA35" s="17">
        <f t="shared" si="26"/>
        <v>3</v>
      </c>
      <c r="AB35" s="17">
        <f t="shared" si="26"/>
        <v>-27</v>
      </c>
      <c r="AC35" s="15">
        <f t="shared" si="17"/>
        <v>-16.78321678321678</v>
      </c>
      <c r="AD35" s="15">
        <f t="shared" si="17"/>
        <v>5.7692307692307709</v>
      </c>
      <c r="AE35" s="15">
        <f t="shared" si="17"/>
        <v>-29.670329670329664</v>
      </c>
      <c r="AH35" s="4">
        <f t="shared" ref="AH35:AJ35" si="27">SUM(AH25:AH30)</f>
        <v>140</v>
      </c>
      <c r="AI35" s="4">
        <f t="shared" si="27"/>
        <v>64</v>
      </c>
      <c r="AJ35" s="4">
        <f t="shared" si="27"/>
        <v>76</v>
      </c>
      <c r="AK35" s="4">
        <f>SUM(AK25:AK30)</f>
        <v>143</v>
      </c>
      <c r="AL35" s="4">
        <f>SUM(AL25:AL30)</f>
        <v>52</v>
      </c>
      <c r="AM35" s="4">
        <f>SUM(AM25:AM30)</f>
        <v>91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87</v>
      </c>
      <c r="R36" s="17">
        <f t="shared" si="28"/>
        <v>35</v>
      </c>
      <c r="S36" s="17">
        <f t="shared" si="28"/>
        <v>52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-4.3956043956043906</v>
      </c>
      <c r="X36" s="15">
        <f t="shared" si="15"/>
        <v>0</v>
      </c>
      <c r="Y36" s="15">
        <f t="shared" si="15"/>
        <v>-7.1428571428571397</v>
      </c>
      <c r="Z36" s="17">
        <f t="shared" ref="Z36:AB36" si="29">SUM(Z27:Z30)</f>
        <v>-17</v>
      </c>
      <c r="AA36" s="17">
        <f t="shared" si="29"/>
        <v>1</v>
      </c>
      <c r="AB36" s="17">
        <f t="shared" si="29"/>
        <v>-18</v>
      </c>
      <c r="AC36" s="15">
        <f t="shared" si="17"/>
        <v>-16.346153846153843</v>
      </c>
      <c r="AD36" s="15">
        <f t="shared" si="17"/>
        <v>2.9411764705882248</v>
      </c>
      <c r="AE36" s="15">
        <f t="shared" si="17"/>
        <v>-25.714285714285712</v>
      </c>
      <c r="AH36" s="4">
        <f t="shared" ref="AH36:AJ36" si="30">SUM(AH27:AH30)</f>
        <v>91</v>
      </c>
      <c r="AI36" s="4">
        <f t="shared" si="30"/>
        <v>35</v>
      </c>
      <c r="AJ36" s="4">
        <f t="shared" si="30"/>
        <v>56</v>
      </c>
      <c r="AK36" s="4">
        <f>SUM(AK27:AK30)</f>
        <v>104</v>
      </c>
      <c r="AL36" s="4">
        <f>SUM(AL27:AL30)</f>
        <v>34</v>
      </c>
      <c r="AM36" s="4">
        <f>SUM(AM27:AM30)</f>
        <v>70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9.3333333333333339</v>
      </c>
      <c r="S39" s="13">
        <f t="shared" si="37"/>
        <v>2.8985507246376812</v>
      </c>
      <c r="T39" s="12">
        <f>T33/T9*100</f>
        <v>-4.1666666666666661</v>
      </c>
      <c r="U39" s="12">
        <f t="shared" ref="U39:V39" si="38">U33/U9*100</f>
        <v>-25</v>
      </c>
      <c r="V39" s="12">
        <f t="shared" si="38"/>
        <v>6.25</v>
      </c>
      <c r="W39" s="12">
        <f>Q39-AH39</f>
        <v>1.4880952380952381</v>
      </c>
      <c r="X39" s="12">
        <f t="shared" si="33"/>
        <v>3.309236947791165</v>
      </c>
      <c r="Y39" s="12">
        <f>S39-AJ39</f>
        <v>-0.6308610400682011</v>
      </c>
      <c r="Z39" s="12">
        <f t="shared" si="37"/>
        <v>-10</v>
      </c>
      <c r="AA39" s="12">
        <f t="shared" si="37"/>
        <v>100</v>
      </c>
      <c r="AB39" s="12">
        <f t="shared" si="37"/>
        <v>2.9411764705882351</v>
      </c>
      <c r="AC39" s="12">
        <f>Q39-AK39</f>
        <v>2.8017241379310347</v>
      </c>
      <c r="AD39" s="12">
        <f t="shared" si="35"/>
        <v>5.1079812206572779</v>
      </c>
      <c r="AE39" s="12">
        <f t="shared" si="35"/>
        <v>-1.4070634585619857E-2</v>
      </c>
      <c r="AH39" s="12">
        <f t="shared" ref="AH39:AJ39" si="39">AH33/AH9*100</f>
        <v>4.7619047619047619</v>
      </c>
      <c r="AI39" s="12">
        <f t="shared" si="39"/>
        <v>6.024096385542169</v>
      </c>
      <c r="AJ39" s="12">
        <f t="shared" si="39"/>
        <v>3.5294117647058822</v>
      </c>
      <c r="AK39" s="12">
        <f>AK33/AK9*100</f>
        <v>3.4482758620689653</v>
      </c>
      <c r="AL39" s="12">
        <f>AL33/AL9*100</f>
        <v>4.225352112676056</v>
      </c>
      <c r="AM39" s="12">
        <f>AM33/AM9*100</f>
        <v>2.912621359223301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90.666666666666657</v>
      </c>
      <c r="S40" s="12">
        <f t="shared" si="40"/>
        <v>97.101449275362313</v>
      </c>
      <c r="T40" s="12">
        <f>T34/T9*100</f>
        <v>104.16666666666667</v>
      </c>
      <c r="U40" s="12">
        <f t="shared" ref="U40:V40" si="41">U34/U9*100</f>
        <v>125</v>
      </c>
      <c r="V40" s="12">
        <f t="shared" si="41"/>
        <v>93.75</v>
      </c>
      <c r="W40" s="12">
        <f t="shared" ref="W40:W42" si="42">Q40-AH40</f>
        <v>-1.4880952380952266</v>
      </c>
      <c r="X40" s="12">
        <f t="shared" si="33"/>
        <v>-3.3092369477911774</v>
      </c>
      <c r="Y40" s="12">
        <f>S40-AJ40</f>
        <v>0.6308610400681971</v>
      </c>
      <c r="Z40" s="12">
        <f>Z34/Z9*100</f>
        <v>110.00000000000001</v>
      </c>
      <c r="AA40" s="12">
        <f t="shared" ref="AA40:AB40" si="43">AA34/AA9*100</f>
        <v>0</v>
      </c>
      <c r="AB40" s="12">
        <f t="shared" si="43"/>
        <v>97.058823529411768</v>
      </c>
      <c r="AC40" s="12">
        <f t="shared" ref="AC40:AC42" si="44">Q40-AK40</f>
        <v>-2.801724137931032</v>
      </c>
      <c r="AD40" s="12">
        <f t="shared" si="35"/>
        <v>-5.1079812206572797</v>
      </c>
      <c r="AE40" s="12">
        <f t="shared" si="35"/>
        <v>1.4070634585607422E-2</v>
      </c>
      <c r="AH40" s="12">
        <f t="shared" ref="AH40:AJ40" si="45">AH34/AH9*100</f>
        <v>95.238095238095227</v>
      </c>
      <c r="AI40" s="12">
        <f t="shared" si="45"/>
        <v>93.975903614457835</v>
      </c>
      <c r="AJ40" s="12">
        <f t="shared" si="45"/>
        <v>96.470588235294116</v>
      </c>
      <c r="AK40" s="12">
        <f>AK34/AK9*100</f>
        <v>96.551724137931032</v>
      </c>
      <c r="AL40" s="12">
        <f>AL34/AL9*100</f>
        <v>95.774647887323937</v>
      </c>
      <c r="AM40" s="12">
        <f>AM34/AM9*100</f>
        <v>97.087378640776706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82.638888888888886</v>
      </c>
      <c r="R41" s="12">
        <f t="shared" si="46"/>
        <v>73.333333333333329</v>
      </c>
      <c r="S41" s="12">
        <f t="shared" si="46"/>
        <v>92.753623188405797</v>
      </c>
      <c r="T41" s="12">
        <f>T35/T9*100</f>
        <v>87.5</v>
      </c>
      <c r="U41" s="12">
        <f t="shared" ref="U41:V41" si="47">U35/U9*100</f>
        <v>112.5</v>
      </c>
      <c r="V41" s="12">
        <f t="shared" si="47"/>
        <v>75</v>
      </c>
      <c r="W41" s="12">
        <f t="shared" si="42"/>
        <v>-0.69444444444445708</v>
      </c>
      <c r="X41" s="12">
        <f t="shared" si="33"/>
        <v>-3.7751004016064371</v>
      </c>
      <c r="Y41" s="12">
        <f>S41-AJ41</f>
        <v>3.3418584825234348</v>
      </c>
      <c r="Z41" s="12">
        <f>Z35/Z9*100</f>
        <v>80</v>
      </c>
      <c r="AA41" s="12">
        <f t="shared" ref="AA41:AB41" si="48">AA35/AA9*100</f>
        <v>75</v>
      </c>
      <c r="AB41" s="12">
        <f t="shared" si="48"/>
        <v>79.411764705882348</v>
      </c>
      <c r="AC41" s="12">
        <f t="shared" si="44"/>
        <v>0.45498084291186558</v>
      </c>
      <c r="AD41" s="12">
        <f>R41-AL41</f>
        <v>9.389671361500973E-2</v>
      </c>
      <c r="AE41" s="12">
        <f t="shared" si="35"/>
        <v>4.4041086252990027</v>
      </c>
      <c r="AH41" s="12">
        <f>AH35/AH9*100</f>
        <v>83.333333333333343</v>
      </c>
      <c r="AI41" s="12">
        <f>AI35/AI9*100</f>
        <v>77.108433734939766</v>
      </c>
      <c r="AJ41" s="12">
        <f>AJ35/AJ9*100</f>
        <v>89.411764705882362</v>
      </c>
      <c r="AK41" s="12">
        <f t="shared" ref="AK41:AM41" si="49">AK35/AK9*100</f>
        <v>82.18390804597702</v>
      </c>
      <c r="AL41" s="12">
        <f t="shared" si="49"/>
        <v>73.239436619718319</v>
      </c>
      <c r="AM41" s="12">
        <f t="shared" si="49"/>
        <v>88.349514563106794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60.416666666666664</v>
      </c>
      <c r="R42" s="12">
        <f t="shared" si="50"/>
        <v>46.666666666666664</v>
      </c>
      <c r="S42" s="12">
        <f t="shared" si="50"/>
        <v>75.362318840579718</v>
      </c>
      <c r="T42" s="12">
        <f t="shared" si="50"/>
        <v>16.666666666666664</v>
      </c>
      <c r="U42" s="12">
        <f t="shared" si="50"/>
        <v>0</v>
      </c>
      <c r="V42" s="12">
        <f t="shared" si="50"/>
        <v>25</v>
      </c>
      <c r="W42" s="12">
        <f t="shared" si="42"/>
        <v>6.25</v>
      </c>
      <c r="X42" s="12">
        <f t="shared" si="33"/>
        <v>4.4979919678714779</v>
      </c>
      <c r="Y42" s="12">
        <f>S42-AJ42</f>
        <v>9.4799658994032541</v>
      </c>
      <c r="Z42" s="12">
        <f t="shared" si="50"/>
        <v>56.666666666666664</v>
      </c>
      <c r="AA42" s="12">
        <f t="shared" si="50"/>
        <v>25</v>
      </c>
      <c r="AB42" s="12">
        <f t="shared" si="50"/>
        <v>52.941176470588239</v>
      </c>
      <c r="AC42" s="12">
        <f t="shared" si="44"/>
        <v>0.64655172413792172</v>
      </c>
      <c r="AD42" s="12">
        <f>R42-AL42</f>
        <v>-1.2206572769953041</v>
      </c>
      <c r="AE42" s="12">
        <f t="shared" si="35"/>
        <v>7.4011537920360269</v>
      </c>
      <c r="AH42" s="12">
        <f t="shared" ref="AH42:AJ42" si="51">AH36/AH9*100</f>
        <v>54.166666666666664</v>
      </c>
      <c r="AI42" s="12">
        <f t="shared" si="51"/>
        <v>42.168674698795186</v>
      </c>
      <c r="AJ42" s="12">
        <f t="shared" si="51"/>
        <v>65.882352941176464</v>
      </c>
      <c r="AK42" s="12">
        <f>AK36/AK9*100</f>
        <v>59.770114942528743</v>
      </c>
      <c r="AL42" s="12">
        <f>AL36/AL9*100</f>
        <v>47.887323943661968</v>
      </c>
      <c r="AM42" s="12">
        <f>AM36/AM9*100</f>
        <v>67.961165048543691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28</v>
      </c>
      <c r="C9" s="17">
        <f>SUM(C10:C30)</f>
        <v>12</v>
      </c>
      <c r="D9" s="17">
        <f>SUM(D10:D30)</f>
        <v>16</v>
      </c>
      <c r="E9" s="17">
        <f>F9+G9</f>
        <v>7</v>
      </c>
      <c r="F9" s="17">
        <f>SUM(F10:F30)</f>
        <v>2</v>
      </c>
      <c r="G9" s="17">
        <f>SUM(G10:G30)</f>
        <v>5</v>
      </c>
      <c r="H9" s="15">
        <f>IF(B9=E9,0,(1-(B9/(B9-E9)))*-100)</f>
        <v>33.333333333333329</v>
      </c>
      <c r="I9" s="15">
        <f>IF(C9=F9,0,(1-(C9/(C9-F9)))*-100)</f>
        <v>19.999999999999996</v>
      </c>
      <c r="J9" s="15">
        <f>IF(D9=G9,0,(1-(D9/(D9-G9)))*-100)</f>
        <v>45.45454545454546</v>
      </c>
      <c r="K9" s="17">
        <f>L9+M9</f>
        <v>9</v>
      </c>
      <c r="L9" s="17">
        <f>SUM(L10:L30)</f>
        <v>5</v>
      </c>
      <c r="M9" s="17">
        <f>SUM(M10:M30)</f>
        <v>4</v>
      </c>
      <c r="N9" s="15">
        <f>IF(B9=K9,0,(1-(B9/(B9-K9)))*-100)</f>
        <v>47.368421052631568</v>
      </c>
      <c r="O9" s="15">
        <f t="shared" ref="O9:P10" si="0">IF(C9=L9,0,(1-(C9/(C9-L9)))*-100)</f>
        <v>71.428571428571416</v>
      </c>
      <c r="P9" s="15">
        <f>IF(D9=M9,0,(1-(D9/(D9-M9)))*-100)</f>
        <v>33.333333333333329</v>
      </c>
      <c r="Q9" s="17">
        <f>R9+S9</f>
        <v>49</v>
      </c>
      <c r="R9" s="17">
        <f>SUM(R10:R30)</f>
        <v>26</v>
      </c>
      <c r="S9" s="17">
        <f>SUM(S10:S30)</f>
        <v>23</v>
      </c>
      <c r="T9" s="17">
        <f>U9+V9</f>
        <v>-23</v>
      </c>
      <c r="U9" s="17">
        <f>SUM(U10:U30)</f>
        <v>-15</v>
      </c>
      <c r="V9" s="17">
        <f>SUM(V10:V30)</f>
        <v>-8</v>
      </c>
      <c r="W9" s="15">
        <f>IF(Q9=T9,IF(Q9&gt;0,"皆増",0),(1-(Q9/(Q9-T9)))*-100)</f>
        <v>-31.944444444444443</v>
      </c>
      <c r="X9" s="15">
        <f t="shared" ref="X9:Y30" si="1">IF(R9=U9,IF(R9&gt;0,"皆増",0),(1-(R9/(R9-U9)))*-100)</f>
        <v>-36.585365853658537</v>
      </c>
      <c r="Y9" s="15">
        <f t="shared" si="1"/>
        <v>-25.806451612903224</v>
      </c>
      <c r="Z9" s="17">
        <f>AA9+AB9</f>
        <v>-18</v>
      </c>
      <c r="AA9" s="17">
        <f>SUM(AA10:AA30)</f>
        <v>-5</v>
      </c>
      <c r="AB9" s="17">
        <f>SUM(AB10:AB30)</f>
        <v>-13</v>
      </c>
      <c r="AC9" s="15">
        <f>IF(Q9=Z9,IF(Q9&gt;0,"皆増",0),(1-(Q9/(Q9-Z9)))*-100)</f>
        <v>-26.865671641791046</v>
      </c>
      <c r="AD9" s="15">
        <f t="shared" ref="AD9:AE30" si="2">IF(R9=AA9,IF(R9&gt;0,"皆増",0),(1-(R9/(R9-AA9)))*-100)</f>
        <v>-16.129032258064512</v>
      </c>
      <c r="AE9" s="15">
        <f t="shared" si="2"/>
        <v>-36.111111111111114</v>
      </c>
      <c r="AH9" s="4">
        <f t="shared" ref="AH9:AJ30" si="3">Q9-T9</f>
        <v>72</v>
      </c>
      <c r="AI9" s="4">
        <f t="shared" si="3"/>
        <v>41</v>
      </c>
      <c r="AJ9" s="4">
        <f t="shared" si="3"/>
        <v>31</v>
      </c>
      <c r="AK9" s="4">
        <f t="shared" ref="AK9:AM30" si="4">Q9-Z9</f>
        <v>67</v>
      </c>
      <c r="AL9" s="4">
        <f t="shared" si="4"/>
        <v>31</v>
      </c>
      <c r="AM9" s="4">
        <f t="shared" si="4"/>
        <v>36</v>
      </c>
    </row>
    <row r="10" spans="1:39" s="1" customFormat="1" ht="18" customHeight="1" x14ac:dyDescent="0.2">
      <c r="A10" s="4" t="s">
        <v>1</v>
      </c>
      <c r="B10" s="17">
        <f t="shared" ref="B10" si="5">C10+D10</f>
        <v>28</v>
      </c>
      <c r="C10" s="17">
        <v>12</v>
      </c>
      <c r="D10" s="17">
        <v>16</v>
      </c>
      <c r="E10" s="17">
        <f t="shared" ref="E10" si="6">F10+G10</f>
        <v>7</v>
      </c>
      <c r="F10" s="17">
        <v>2</v>
      </c>
      <c r="G10" s="17">
        <v>5</v>
      </c>
      <c r="H10" s="15">
        <f>IF(B10=E10,0,(1-(B10/(B10-E10)))*-100)</f>
        <v>33.333333333333329</v>
      </c>
      <c r="I10" s="15">
        <f t="shared" ref="I10" si="7">IF(C10=F10,0,(1-(C10/(C10-F10)))*-100)</f>
        <v>19.999999999999996</v>
      </c>
      <c r="J10" s="15">
        <f>IF(D10=G10,0,(1-(D10/(D10-G10)))*-100)</f>
        <v>45.45454545454546</v>
      </c>
      <c r="K10" s="17">
        <f t="shared" ref="K10" si="8">L10+M10</f>
        <v>9</v>
      </c>
      <c r="L10" s="17">
        <v>5</v>
      </c>
      <c r="M10" s="17">
        <v>4</v>
      </c>
      <c r="N10" s="15">
        <f>IF(B10=K10,0,(1-(B10/(B10-K10)))*-100)</f>
        <v>47.368421052631568</v>
      </c>
      <c r="O10" s="15">
        <f t="shared" si="0"/>
        <v>71.428571428571416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-1</v>
      </c>
      <c r="AA22" s="17">
        <v>1</v>
      </c>
      <c r="AB22" s="17">
        <v>-2</v>
      </c>
      <c r="AC22" s="15">
        <f t="shared" si="13"/>
        <v>-33.333333333333336</v>
      </c>
      <c r="AD22" s="15">
        <f t="shared" si="2"/>
        <v>100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-75</v>
      </c>
      <c r="X23" s="15">
        <f t="shared" si="1"/>
        <v>-66.666666666666671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3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50</v>
      </c>
      <c r="X24" s="15">
        <f t="shared" si="1"/>
        <v>-25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>
        <f t="shared" si="13"/>
        <v>50</v>
      </c>
      <c r="AD24" s="15">
        <f t="shared" si="2"/>
        <v>50</v>
      </c>
      <c r="AE24" s="15">
        <f t="shared" si="2"/>
        <v>50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2</v>
      </c>
      <c r="U25" s="17">
        <v>3</v>
      </c>
      <c r="V25" s="17">
        <v>-1</v>
      </c>
      <c r="W25" s="15">
        <f t="shared" si="11"/>
        <v>50</v>
      </c>
      <c r="X25" s="15">
        <f t="shared" si="1"/>
        <v>150</v>
      </c>
      <c r="Y25" s="15">
        <f t="shared" si="1"/>
        <v>-50</v>
      </c>
      <c r="Z25" s="17">
        <f t="shared" si="12"/>
        <v>4</v>
      </c>
      <c r="AA25" s="17">
        <v>3</v>
      </c>
      <c r="AB25" s="17">
        <v>1</v>
      </c>
      <c r="AC25" s="15">
        <f t="shared" si="13"/>
        <v>200</v>
      </c>
      <c r="AD25" s="15">
        <f t="shared" si="2"/>
        <v>150</v>
      </c>
      <c r="AE25" s="15" t="str">
        <f t="shared" si="2"/>
        <v>皆増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-22.222222222222221</v>
      </c>
      <c r="X26" s="15">
        <f t="shared" si="1"/>
        <v>0</v>
      </c>
      <c r="Y26" s="15">
        <f t="shared" si="1"/>
        <v>-66.666666666666671</v>
      </c>
      <c r="Z26" s="17">
        <f t="shared" si="12"/>
        <v>-6</v>
      </c>
      <c r="AA26" s="17">
        <v>-1</v>
      </c>
      <c r="AB26" s="17">
        <v>-5</v>
      </c>
      <c r="AC26" s="15">
        <f t="shared" si="13"/>
        <v>-46.153846153846153</v>
      </c>
      <c r="AD26" s="15">
        <f t="shared" si="2"/>
        <v>-14.28571428571429</v>
      </c>
      <c r="AE26" s="15">
        <f t="shared" si="2"/>
        <v>-83.333333333333343</v>
      </c>
      <c r="AH26" s="4">
        <f t="shared" si="3"/>
        <v>9</v>
      </c>
      <c r="AI26" s="4">
        <f t="shared" si="3"/>
        <v>6</v>
      </c>
      <c r="AJ26" s="4">
        <f t="shared" si="3"/>
        <v>3</v>
      </c>
      <c r="AK26" s="4">
        <f t="shared" si="4"/>
        <v>13</v>
      </c>
      <c r="AL26" s="4">
        <f t="shared" si="4"/>
        <v>7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-10</v>
      </c>
      <c r="U27" s="17">
        <v>-4</v>
      </c>
      <c r="V27" s="17">
        <v>-6</v>
      </c>
      <c r="W27" s="15">
        <f t="shared" si="11"/>
        <v>-66.666666666666671</v>
      </c>
      <c r="X27" s="15">
        <f t="shared" si="1"/>
        <v>-57.142857142857139</v>
      </c>
      <c r="Y27" s="15">
        <f t="shared" si="1"/>
        <v>-75</v>
      </c>
      <c r="Z27" s="17">
        <f t="shared" si="12"/>
        <v>-15</v>
      </c>
      <c r="AA27" s="17">
        <v>-7</v>
      </c>
      <c r="AB27" s="17">
        <v>-8</v>
      </c>
      <c r="AC27" s="15">
        <f t="shared" si="13"/>
        <v>-75</v>
      </c>
      <c r="AD27" s="15">
        <f t="shared" si="2"/>
        <v>-70</v>
      </c>
      <c r="AE27" s="15">
        <f t="shared" si="2"/>
        <v>-80</v>
      </c>
      <c r="AH27" s="4">
        <f t="shared" si="3"/>
        <v>15</v>
      </c>
      <c r="AI27" s="4">
        <f t="shared" si="3"/>
        <v>7</v>
      </c>
      <c r="AJ27" s="4">
        <f t="shared" si="3"/>
        <v>8</v>
      </c>
      <c r="AK27" s="4">
        <f t="shared" si="4"/>
        <v>20</v>
      </c>
      <c r="AL27" s="4">
        <f t="shared" si="4"/>
        <v>10</v>
      </c>
      <c r="AM27" s="4">
        <f t="shared" si="4"/>
        <v>10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-13</v>
      </c>
      <c r="U28" s="17">
        <v>-5</v>
      </c>
      <c r="V28" s="17">
        <v>-8</v>
      </c>
      <c r="W28" s="15">
        <f t="shared" si="11"/>
        <v>-61.904761904761905</v>
      </c>
      <c r="X28" s="15">
        <f t="shared" si="1"/>
        <v>-62.5</v>
      </c>
      <c r="Y28" s="15">
        <f t="shared" si="1"/>
        <v>-61.53846153846154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-19.999999999999996</v>
      </c>
      <c r="AD28" s="15">
        <f t="shared" si="2"/>
        <v>200</v>
      </c>
      <c r="AE28" s="15">
        <f t="shared" si="2"/>
        <v>-44.444444444444443</v>
      </c>
      <c r="AH28" s="4">
        <f t="shared" si="3"/>
        <v>21</v>
      </c>
      <c r="AI28" s="4">
        <f t="shared" si="3"/>
        <v>8</v>
      </c>
      <c r="AJ28" s="4">
        <f t="shared" si="3"/>
        <v>13</v>
      </c>
      <c r="AK28" s="4">
        <f t="shared" si="4"/>
        <v>10</v>
      </c>
      <c r="AL28" s="4">
        <f t="shared" si="4"/>
        <v>1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1</v>
      </c>
      <c r="U29" s="17">
        <v>-3</v>
      </c>
      <c r="V29" s="17">
        <v>4</v>
      </c>
      <c r="W29" s="15">
        <f t="shared" si="11"/>
        <v>12.5</v>
      </c>
      <c r="X29" s="15">
        <f t="shared" si="1"/>
        <v>-75</v>
      </c>
      <c r="Y29" s="15">
        <f t="shared" si="1"/>
        <v>100</v>
      </c>
      <c r="Z29" s="17">
        <f t="shared" si="12"/>
        <v>0</v>
      </c>
      <c r="AA29" s="17">
        <v>-3</v>
      </c>
      <c r="AB29" s="17">
        <v>3</v>
      </c>
      <c r="AC29" s="15">
        <f t="shared" si="13"/>
        <v>0</v>
      </c>
      <c r="AD29" s="15">
        <f t="shared" si="2"/>
        <v>-75</v>
      </c>
      <c r="AE29" s="15">
        <f t="shared" si="2"/>
        <v>60.000000000000007</v>
      </c>
      <c r="AH29" s="4">
        <f t="shared" si="3"/>
        <v>8</v>
      </c>
      <c r="AI29" s="4">
        <f t="shared" si="3"/>
        <v>4</v>
      </c>
      <c r="AJ29" s="4">
        <f t="shared" si="3"/>
        <v>4</v>
      </c>
      <c r="AK29" s="4">
        <f t="shared" si="4"/>
        <v>9</v>
      </c>
      <c r="AL29" s="4">
        <f t="shared" si="4"/>
        <v>4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0</v>
      </c>
      <c r="U30" s="17">
        <v>-2</v>
      </c>
      <c r="V30" s="17">
        <v>2</v>
      </c>
      <c r="W30" s="15">
        <f t="shared" si="11"/>
        <v>0</v>
      </c>
      <c r="X30" s="15">
        <f t="shared" si="1"/>
        <v>-66.666666666666671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50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3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-25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-19.999999999999996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45</v>
      </c>
      <c r="R34" s="17">
        <f t="shared" si="22"/>
        <v>23</v>
      </c>
      <c r="S34" s="17">
        <f t="shared" si="22"/>
        <v>22</v>
      </c>
      <c r="T34" s="17">
        <f t="shared" si="22"/>
        <v>-23</v>
      </c>
      <c r="U34" s="17">
        <f t="shared" si="22"/>
        <v>-14</v>
      </c>
      <c r="V34" s="17">
        <f t="shared" si="22"/>
        <v>-9</v>
      </c>
      <c r="W34" s="15">
        <f t="shared" si="15"/>
        <v>-33.82352941176471</v>
      </c>
      <c r="X34" s="15">
        <f t="shared" si="15"/>
        <v>-37.837837837837839</v>
      </c>
      <c r="Y34" s="15">
        <f t="shared" si="15"/>
        <v>-29.032258064516125</v>
      </c>
      <c r="Z34" s="17">
        <f t="shared" ref="Z34:AB34" si="23">SUM(Z23:Z30)</f>
        <v>-17</v>
      </c>
      <c r="AA34" s="17">
        <f t="shared" si="23"/>
        <v>-5</v>
      </c>
      <c r="AB34" s="17">
        <f t="shared" si="23"/>
        <v>-12</v>
      </c>
      <c r="AC34" s="15">
        <f t="shared" si="17"/>
        <v>-27.419354838709676</v>
      </c>
      <c r="AD34" s="15">
        <f t="shared" si="17"/>
        <v>-17.857142857142861</v>
      </c>
      <c r="AE34" s="15">
        <f t="shared" si="17"/>
        <v>-35.294117647058819</v>
      </c>
      <c r="AH34" s="4">
        <f t="shared" ref="AH34:AJ34" si="24">SUM(AH23:AH30)</f>
        <v>68</v>
      </c>
      <c r="AI34" s="4">
        <f t="shared" si="24"/>
        <v>37</v>
      </c>
      <c r="AJ34" s="4">
        <f t="shared" si="24"/>
        <v>31</v>
      </c>
      <c r="AK34" s="4">
        <f>SUM(AK23:AK30)</f>
        <v>62</v>
      </c>
      <c r="AL34" s="4">
        <f>SUM(AL23:AL30)</f>
        <v>28</v>
      </c>
      <c r="AM34" s="4">
        <f>SUM(AM23:AM30)</f>
        <v>34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19</v>
      </c>
      <c r="S35" s="17">
        <f t="shared" si="25"/>
        <v>19</v>
      </c>
      <c r="T35" s="17">
        <f t="shared" si="25"/>
        <v>-22</v>
      </c>
      <c r="U35" s="17">
        <f t="shared" si="25"/>
        <v>-11</v>
      </c>
      <c r="V35" s="17">
        <f t="shared" si="25"/>
        <v>-11</v>
      </c>
      <c r="W35" s="15">
        <f t="shared" si="15"/>
        <v>-36.666666666666671</v>
      </c>
      <c r="X35" s="15">
        <f t="shared" si="15"/>
        <v>-36.666666666666671</v>
      </c>
      <c r="Y35" s="15">
        <f t="shared" si="15"/>
        <v>-36.666666666666671</v>
      </c>
      <c r="Z35" s="17">
        <f t="shared" ref="Z35:AB35" si="26">SUM(Z25:Z30)</f>
        <v>-18</v>
      </c>
      <c r="AA35" s="17">
        <f t="shared" si="26"/>
        <v>-5</v>
      </c>
      <c r="AB35" s="17">
        <f t="shared" si="26"/>
        <v>-13</v>
      </c>
      <c r="AC35" s="15">
        <f t="shared" si="17"/>
        <v>-32.142857142857139</v>
      </c>
      <c r="AD35" s="15">
        <f t="shared" si="17"/>
        <v>-20.833333333333336</v>
      </c>
      <c r="AE35" s="15">
        <f t="shared" si="17"/>
        <v>-40.625</v>
      </c>
      <c r="AH35" s="4">
        <f t="shared" ref="AH35:AJ35" si="27">SUM(AH25:AH30)</f>
        <v>60</v>
      </c>
      <c r="AI35" s="4">
        <f t="shared" si="27"/>
        <v>30</v>
      </c>
      <c r="AJ35" s="4">
        <f t="shared" si="27"/>
        <v>30</v>
      </c>
      <c r="AK35" s="4">
        <f>SUM(AK25:AK30)</f>
        <v>56</v>
      </c>
      <c r="AL35" s="4">
        <f>SUM(AL25:AL30)</f>
        <v>24</v>
      </c>
      <c r="AM35" s="4">
        <f>SUM(AM25:AM30)</f>
        <v>32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8</v>
      </c>
      <c r="S36" s="17">
        <f t="shared" si="28"/>
        <v>17</v>
      </c>
      <c r="T36" s="17">
        <f t="shared" si="28"/>
        <v>-22</v>
      </c>
      <c r="U36" s="17">
        <f t="shared" si="28"/>
        <v>-14</v>
      </c>
      <c r="V36" s="17">
        <f t="shared" si="28"/>
        <v>-8</v>
      </c>
      <c r="W36" s="15">
        <f t="shared" si="15"/>
        <v>-46.808510638297875</v>
      </c>
      <c r="X36" s="15">
        <f t="shared" si="15"/>
        <v>-63.636363636363633</v>
      </c>
      <c r="Y36" s="15">
        <f t="shared" si="15"/>
        <v>-31.999999999999996</v>
      </c>
      <c r="Z36" s="17">
        <f t="shared" ref="Z36:AB36" si="29">SUM(Z27:Z30)</f>
        <v>-16</v>
      </c>
      <c r="AA36" s="17">
        <f t="shared" si="29"/>
        <v>-7</v>
      </c>
      <c r="AB36" s="17">
        <f t="shared" si="29"/>
        <v>-9</v>
      </c>
      <c r="AC36" s="15">
        <f t="shared" si="17"/>
        <v>-39.024390243902438</v>
      </c>
      <c r="AD36" s="15">
        <f t="shared" si="17"/>
        <v>-46.666666666666664</v>
      </c>
      <c r="AE36" s="15">
        <f t="shared" si="17"/>
        <v>-34.615384615384613</v>
      </c>
      <c r="AH36" s="4">
        <f t="shared" ref="AH36:AJ36" si="30">SUM(AH27:AH30)</f>
        <v>47</v>
      </c>
      <c r="AI36" s="4">
        <f t="shared" si="30"/>
        <v>22</v>
      </c>
      <c r="AJ36" s="4">
        <f t="shared" si="30"/>
        <v>25</v>
      </c>
      <c r="AK36" s="4">
        <f>SUM(AK27:AK30)</f>
        <v>41</v>
      </c>
      <c r="AL36" s="4">
        <f>SUM(AL27:AL30)</f>
        <v>15</v>
      </c>
      <c r="AM36" s="4">
        <f>SUM(AM27:AM30)</f>
        <v>26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8.1632653061224492</v>
      </c>
      <c r="R39" s="12">
        <f>R33/R9*100</f>
        <v>11.538461538461538</v>
      </c>
      <c r="S39" s="13">
        <f t="shared" si="37"/>
        <v>4.3478260869565215</v>
      </c>
      <c r="T39" s="12">
        <f>T33/T9*100</f>
        <v>0</v>
      </c>
      <c r="U39" s="12">
        <f t="shared" ref="U39:V39" si="38">U33/U9*100</f>
        <v>6.666666666666667</v>
      </c>
      <c r="V39" s="12">
        <f t="shared" si="38"/>
        <v>-12.5</v>
      </c>
      <c r="W39" s="12">
        <f>Q39-AH39</f>
        <v>2.6077097505668938</v>
      </c>
      <c r="X39" s="12">
        <f t="shared" si="33"/>
        <v>1.7823639774859288</v>
      </c>
      <c r="Y39" s="12">
        <f>S39-AJ39</f>
        <v>4.3478260869565215</v>
      </c>
      <c r="Z39" s="12">
        <f t="shared" si="37"/>
        <v>5.5555555555555554</v>
      </c>
      <c r="AA39" s="12">
        <f t="shared" si="37"/>
        <v>0</v>
      </c>
      <c r="AB39" s="12">
        <f t="shared" si="37"/>
        <v>7.6923076923076925</v>
      </c>
      <c r="AC39" s="12">
        <f>Q39-AK39</f>
        <v>0.70057873895827072</v>
      </c>
      <c r="AD39" s="12">
        <f t="shared" si="35"/>
        <v>1.8610421836228284</v>
      </c>
      <c r="AE39" s="12">
        <f t="shared" si="35"/>
        <v>-1.2077294685990339</v>
      </c>
      <c r="AH39" s="12">
        <f t="shared" ref="AH39:AJ39" si="39">AH33/AH9*100</f>
        <v>5.5555555555555554</v>
      </c>
      <c r="AI39" s="12">
        <f t="shared" si="39"/>
        <v>9.7560975609756095</v>
      </c>
      <c r="AJ39" s="12">
        <f t="shared" si="39"/>
        <v>0</v>
      </c>
      <c r="AK39" s="12">
        <f>AK33/AK9*100</f>
        <v>7.4626865671641784</v>
      </c>
      <c r="AL39" s="12">
        <f>AL33/AL9*100</f>
        <v>9.67741935483871</v>
      </c>
      <c r="AM39" s="12">
        <f>AM33/AM9*100</f>
        <v>5.5555555555555554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91.83673469387756</v>
      </c>
      <c r="R40" s="12">
        <f t="shared" si="40"/>
        <v>88.461538461538453</v>
      </c>
      <c r="S40" s="12">
        <f t="shared" si="40"/>
        <v>95.652173913043484</v>
      </c>
      <c r="T40" s="12">
        <f>T34/T9*100</f>
        <v>100</v>
      </c>
      <c r="U40" s="12">
        <f t="shared" ref="U40:V40" si="41">U34/U9*100</f>
        <v>93.333333333333329</v>
      </c>
      <c r="V40" s="12">
        <f t="shared" si="41"/>
        <v>112.5</v>
      </c>
      <c r="W40" s="12">
        <f t="shared" ref="W40:W42" si="42">Q40-AH40</f>
        <v>-2.6077097505668831</v>
      </c>
      <c r="X40" s="12">
        <f t="shared" si="33"/>
        <v>-1.782363977485943</v>
      </c>
      <c r="Y40" s="12">
        <f>S40-AJ40</f>
        <v>-4.3478260869565162</v>
      </c>
      <c r="Z40" s="12">
        <f>Z34/Z9*100</f>
        <v>94.444444444444443</v>
      </c>
      <c r="AA40" s="12">
        <f t="shared" ref="AA40:AB40" si="43">AA34/AA9*100</f>
        <v>100</v>
      </c>
      <c r="AB40" s="12">
        <f t="shared" si="43"/>
        <v>92.307692307692307</v>
      </c>
      <c r="AC40" s="12">
        <f t="shared" ref="AC40:AC42" si="44">Q40-AK40</f>
        <v>-0.70057873895825651</v>
      </c>
      <c r="AD40" s="12">
        <f t="shared" si="35"/>
        <v>-1.8610421836228284</v>
      </c>
      <c r="AE40" s="12">
        <f t="shared" si="35"/>
        <v>1.207729468599041</v>
      </c>
      <c r="AH40" s="12">
        <f t="shared" ref="AH40:AJ40" si="45">AH34/AH9*100</f>
        <v>94.444444444444443</v>
      </c>
      <c r="AI40" s="12">
        <f t="shared" si="45"/>
        <v>90.243902439024396</v>
      </c>
      <c r="AJ40" s="12">
        <f t="shared" si="45"/>
        <v>100</v>
      </c>
      <c r="AK40" s="12">
        <f>AK34/AK9*100</f>
        <v>92.537313432835816</v>
      </c>
      <c r="AL40" s="12">
        <f>AL34/AL9*100</f>
        <v>90.322580645161281</v>
      </c>
      <c r="AM40" s="12">
        <f>AM34/AM9*100</f>
        <v>94.444444444444443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77.551020408163268</v>
      </c>
      <c r="R41" s="12">
        <f t="shared" si="46"/>
        <v>73.076923076923066</v>
      </c>
      <c r="S41" s="12">
        <f t="shared" si="46"/>
        <v>82.608695652173907</v>
      </c>
      <c r="T41" s="12">
        <f>T35/T9*100</f>
        <v>95.652173913043484</v>
      </c>
      <c r="U41" s="12">
        <f t="shared" ref="U41:V41" si="47">U35/U9*100</f>
        <v>73.333333333333329</v>
      </c>
      <c r="V41" s="12">
        <f t="shared" si="47"/>
        <v>137.5</v>
      </c>
      <c r="W41" s="12">
        <f t="shared" si="42"/>
        <v>-5.7823129251700749</v>
      </c>
      <c r="X41" s="12">
        <f t="shared" si="33"/>
        <v>-9.3808630394008219E-2</v>
      </c>
      <c r="Y41" s="12">
        <f>S41-AJ41</f>
        <v>-14.165497896213196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-6.0310691440755306</v>
      </c>
      <c r="AD41" s="12">
        <f>R41-AL41</f>
        <v>-4.3424317617866137</v>
      </c>
      <c r="AE41" s="12">
        <f t="shared" si="35"/>
        <v>-6.2801932367149789</v>
      </c>
      <c r="AH41" s="12">
        <f>AH35/AH9*100</f>
        <v>83.333333333333343</v>
      </c>
      <c r="AI41" s="12">
        <f>AI35/AI9*100</f>
        <v>73.170731707317074</v>
      </c>
      <c r="AJ41" s="12">
        <f>AJ35/AJ9*100</f>
        <v>96.774193548387103</v>
      </c>
      <c r="AK41" s="12">
        <f t="shared" ref="AK41:AM41" si="49">AK35/AK9*100</f>
        <v>83.582089552238799</v>
      </c>
      <c r="AL41" s="12">
        <f t="shared" si="49"/>
        <v>77.41935483870968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51.020408163265309</v>
      </c>
      <c r="R42" s="12">
        <f t="shared" si="50"/>
        <v>30.76923076923077</v>
      </c>
      <c r="S42" s="12">
        <f t="shared" si="50"/>
        <v>73.91304347826086</v>
      </c>
      <c r="T42" s="12">
        <f t="shared" si="50"/>
        <v>95.652173913043484</v>
      </c>
      <c r="U42" s="12">
        <f t="shared" si="50"/>
        <v>93.333333333333329</v>
      </c>
      <c r="V42" s="12">
        <f t="shared" si="50"/>
        <v>100</v>
      </c>
      <c r="W42" s="12">
        <f t="shared" si="42"/>
        <v>-14.257369614512477</v>
      </c>
      <c r="X42" s="12">
        <f t="shared" si="33"/>
        <v>-22.889305816135089</v>
      </c>
      <c r="Y42" s="12">
        <f>S42-AJ42</f>
        <v>-6.7321178120617162</v>
      </c>
      <c r="Z42" s="12">
        <f t="shared" si="50"/>
        <v>88.888888888888886</v>
      </c>
      <c r="AA42" s="12">
        <f t="shared" si="50"/>
        <v>140</v>
      </c>
      <c r="AB42" s="12">
        <f t="shared" si="50"/>
        <v>69.230769230769226</v>
      </c>
      <c r="AC42" s="12">
        <f t="shared" si="44"/>
        <v>-10.17362168748096</v>
      </c>
      <c r="AD42" s="12">
        <f>R42-AL42</f>
        <v>-17.617866004962782</v>
      </c>
      <c r="AE42" s="12">
        <f t="shared" si="35"/>
        <v>1.690821256038646</v>
      </c>
      <c r="AH42" s="12">
        <f t="shared" ref="AH42:AJ42" si="51">AH36/AH9*100</f>
        <v>65.277777777777786</v>
      </c>
      <c r="AI42" s="12">
        <f t="shared" si="51"/>
        <v>53.658536585365859</v>
      </c>
      <c r="AJ42" s="12">
        <f t="shared" si="51"/>
        <v>80.645161290322577</v>
      </c>
      <c r="AK42" s="12">
        <f>AK36/AK9*100</f>
        <v>61.194029850746269</v>
      </c>
      <c r="AL42" s="12">
        <f>AL36/AL9*100</f>
        <v>48.387096774193552</v>
      </c>
      <c r="AM42" s="12">
        <f>AM36/AM9*100</f>
        <v>72.222222222222214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10</v>
      </c>
      <c r="D9" s="17">
        <f>SUM(D10:D30)</f>
        <v>5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-6.25</v>
      </c>
      <c r="I9" s="15">
        <f>IF(C9=F9,0,(1-(C9/(C9-F9)))*-100)</f>
        <v>11.111111111111116</v>
      </c>
      <c r="J9" s="15">
        <f>IF(D9=G9,0,(1-(D9/(D9-G9)))*-100)</f>
        <v>-28.571428571428569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-16.666666666666664</v>
      </c>
      <c r="O9" s="15">
        <f t="shared" ref="O9:P10" si="0">IF(C9=L9,0,(1-(C9/(C9-L9)))*-100)</f>
        <v>0</v>
      </c>
      <c r="P9" s="15">
        <f>IF(D9=M9,0,(1-(D9/(D9-M9)))*-100)</f>
        <v>-37.5</v>
      </c>
      <c r="Q9" s="17">
        <f>R9+S9</f>
        <v>47</v>
      </c>
      <c r="R9" s="17">
        <f>SUM(R10:R30)</f>
        <v>30</v>
      </c>
      <c r="S9" s="17">
        <f>SUM(S10:S30)</f>
        <v>17</v>
      </c>
      <c r="T9" s="17">
        <f>U9+V9</f>
        <v>1</v>
      </c>
      <c r="U9" s="17">
        <f>SUM(U10:U30)</f>
        <v>6</v>
      </c>
      <c r="V9" s="17">
        <f>SUM(V10:V30)</f>
        <v>-5</v>
      </c>
      <c r="W9" s="15">
        <f>IF(Q9=T9,IF(Q9&gt;0,"皆増",0),(1-(Q9/(Q9-T9)))*-100)</f>
        <v>2.1739130434782705</v>
      </c>
      <c r="X9" s="15">
        <f t="shared" ref="X9:Y30" si="1">IF(R9=U9,IF(R9&gt;0,"皆増",0),(1-(R9/(R9-U9)))*-100)</f>
        <v>25</v>
      </c>
      <c r="Y9" s="15">
        <f t="shared" si="1"/>
        <v>-22.72727272727273</v>
      </c>
      <c r="Z9" s="17">
        <f>AA9+AB9</f>
        <v>1</v>
      </c>
      <c r="AA9" s="17">
        <f>SUM(AA10:AA30)</f>
        <v>5</v>
      </c>
      <c r="AB9" s="17">
        <f>SUM(AB10:AB30)</f>
        <v>-4</v>
      </c>
      <c r="AC9" s="15">
        <f>IF(Q9=Z9,IF(Q9&gt;0,"皆増",0),(1-(Q9/(Q9-Z9)))*-100)</f>
        <v>2.1739130434782705</v>
      </c>
      <c r="AD9" s="15">
        <f t="shared" ref="AD9:AE30" si="2">IF(R9=AA9,IF(R9&gt;0,"皆増",0),(1-(R9/(R9-AA9)))*-100)</f>
        <v>19.999999999999996</v>
      </c>
      <c r="AE9" s="15">
        <f t="shared" si="2"/>
        <v>-19.047619047619047</v>
      </c>
      <c r="AH9" s="4">
        <f t="shared" ref="AH9:AJ30" si="3">Q9-T9</f>
        <v>46</v>
      </c>
      <c r="AI9" s="4">
        <f t="shared" si="3"/>
        <v>24</v>
      </c>
      <c r="AJ9" s="4">
        <f t="shared" si="3"/>
        <v>22</v>
      </c>
      <c r="AK9" s="4">
        <f t="shared" ref="AK9:AM30" si="4">Q9-Z9</f>
        <v>46</v>
      </c>
      <c r="AL9" s="4">
        <f t="shared" si="4"/>
        <v>25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10</v>
      </c>
      <c r="D10" s="17">
        <v>5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-6.25</v>
      </c>
      <c r="I10" s="15">
        <f t="shared" ref="I10" si="7">IF(C10=F10,0,(1-(C10/(C10-F10)))*-100)</f>
        <v>11.111111111111116</v>
      </c>
      <c r="J10" s="15">
        <f>IF(D10=G10,0,(1-(D10/(D10-G10)))*-100)</f>
        <v>-28.571428571428569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-16.666666666666664</v>
      </c>
      <c r="O10" s="15">
        <f t="shared" si="0"/>
        <v>0</v>
      </c>
      <c r="P10" s="15">
        <f t="shared" si="0"/>
        <v>-37.5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-1</v>
      </c>
      <c r="V17" s="17">
        <v>1</v>
      </c>
      <c r="W17" s="15">
        <f t="shared" si="11"/>
        <v>0</v>
      </c>
      <c r="X17" s="15">
        <f t="shared" si="1"/>
        <v>-100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3</v>
      </c>
      <c r="S20" s="17">
        <v>0</v>
      </c>
      <c r="T20" s="17">
        <f t="shared" si="10"/>
        <v>3</v>
      </c>
      <c r="U20" s="17">
        <v>3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>
        <f t="shared" si="13"/>
        <v>50</v>
      </c>
      <c r="AD20" s="15">
        <f t="shared" si="2"/>
        <v>50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1</v>
      </c>
      <c r="S23" s="17">
        <v>2</v>
      </c>
      <c r="T23" s="17">
        <f t="shared" si="10"/>
        <v>3</v>
      </c>
      <c r="U23" s="17">
        <v>1</v>
      </c>
      <c r="V23" s="17">
        <v>2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>
        <f t="shared" si="13"/>
        <v>200</v>
      </c>
      <c r="AD23" s="15" t="str">
        <f t="shared" si="2"/>
        <v>皆増</v>
      </c>
      <c r="AE23" s="15">
        <f t="shared" si="2"/>
        <v>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-42.857142857142861</v>
      </c>
      <c r="X24" s="15">
        <f t="shared" si="1"/>
        <v>-33.333333333333336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-19.999999999999996</v>
      </c>
      <c r="AD24" s="15">
        <f t="shared" si="2"/>
        <v>33.333333333333329</v>
      </c>
      <c r="AE24" s="15">
        <f t="shared" si="2"/>
        <v>-100</v>
      </c>
      <c r="AH24" s="4">
        <f t="shared" si="3"/>
        <v>7</v>
      </c>
      <c r="AI24" s="4">
        <f t="shared" si="3"/>
        <v>6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-75</v>
      </c>
      <c r="X25" s="15">
        <f t="shared" si="1"/>
        <v>-66.666666666666671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-22.222222222222221</v>
      </c>
      <c r="X26" s="15">
        <f t="shared" si="1"/>
        <v>-14.28571428571429</v>
      </c>
      <c r="Y26" s="15">
        <f t="shared" si="1"/>
        <v>-50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-12.5</v>
      </c>
      <c r="AD26" s="15">
        <f t="shared" si="2"/>
        <v>19.999999999999996</v>
      </c>
      <c r="AE26" s="15">
        <f t="shared" si="2"/>
        <v>-66.666666666666671</v>
      </c>
      <c r="AH26" s="4">
        <f t="shared" si="3"/>
        <v>9</v>
      </c>
      <c r="AI26" s="4">
        <f t="shared" si="3"/>
        <v>7</v>
      </c>
      <c r="AJ26" s="4">
        <f t="shared" si="3"/>
        <v>2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1</v>
      </c>
      <c r="U27" s="17">
        <v>0</v>
      </c>
      <c r="V27" s="17">
        <v>1</v>
      </c>
      <c r="W27" s="15">
        <f t="shared" si="11"/>
        <v>16.666666666666675</v>
      </c>
      <c r="X27" s="15">
        <f t="shared" si="1"/>
        <v>0</v>
      </c>
      <c r="Y27" s="15">
        <f t="shared" si="1"/>
        <v>33.333333333333329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-22.222222222222221</v>
      </c>
      <c r="AD27" s="15">
        <f t="shared" si="2"/>
        <v>-25</v>
      </c>
      <c r="AE27" s="15">
        <f t="shared" si="2"/>
        <v>-19.999999999999996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5</v>
      </c>
      <c r="S28" s="17">
        <v>4</v>
      </c>
      <c r="T28" s="17">
        <f t="shared" si="10"/>
        <v>-1</v>
      </c>
      <c r="U28" s="17">
        <v>3</v>
      </c>
      <c r="V28" s="17">
        <v>-4</v>
      </c>
      <c r="W28" s="15">
        <f t="shared" si="11"/>
        <v>-9.9999999999999982</v>
      </c>
      <c r="X28" s="15">
        <f t="shared" si="1"/>
        <v>150</v>
      </c>
      <c r="Y28" s="15">
        <f t="shared" si="1"/>
        <v>-50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-25</v>
      </c>
      <c r="AD28" s="15">
        <f t="shared" si="2"/>
        <v>0</v>
      </c>
      <c r="AE28" s="15">
        <f t="shared" si="2"/>
        <v>-42.857142857142861</v>
      </c>
      <c r="AH28" s="4">
        <f t="shared" si="3"/>
        <v>10</v>
      </c>
      <c r="AI28" s="4">
        <f t="shared" si="3"/>
        <v>2</v>
      </c>
      <c r="AJ28" s="4">
        <f t="shared" si="3"/>
        <v>8</v>
      </c>
      <c r="AK28" s="4">
        <f t="shared" si="4"/>
        <v>12</v>
      </c>
      <c r="AL28" s="4">
        <f t="shared" si="4"/>
        <v>5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4</v>
      </c>
      <c r="S29" s="17">
        <v>2</v>
      </c>
      <c r="T29" s="17">
        <f t="shared" si="10"/>
        <v>-2</v>
      </c>
      <c r="U29" s="17">
        <v>2</v>
      </c>
      <c r="V29" s="17">
        <v>-4</v>
      </c>
      <c r="W29" s="15">
        <f t="shared" si="11"/>
        <v>-25</v>
      </c>
      <c r="X29" s="15">
        <f t="shared" si="1"/>
        <v>100</v>
      </c>
      <c r="Y29" s="15">
        <f t="shared" si="1"/>
        <v>-66.666666666666671</v>
      </c>
      <c r="Z29" s="17">
        <f t="shared" si="12"/>
        <v>5</v>
      </c>
      <c r="AA29" s="17">
        <v>4</v>
      </c>
      <c r="AB29" s="17">
        <v>1</v>
      </c>
      <c r="AC29" s="15">
        <f t="shared" si="13"/>
        <v>500</v>
      </c>
      <c r="AD29" s="15" t="str">
        <f t="shared" si="2"/>
        <v>皆増</v>
      </c>
      <c r="AE29" s="15">
        <f t="shared" si="2"/>
        <v>100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6</v>
      </c>
      <c r="S33" s="17">
        <f>SUM(S13:S22)</f>
        <v>1</v>
      </c>
      <c r="T33" s="17">
        <f t="shared" si="19"/>
        <v>6</v>
      </c>
      <c r="U33" s="17">
        <f t="shared" si="19"/>
        <v>5</v>
      </c>
      <c r="V33" s="17">
        <f t="shared" si="19"/>
        <v>1</v>
      </c>
      <c r="W33" s="15">
        <f t="shared" si="15"/>
        <v>600</v>
      </c>
      <c r="X33" s="15">
        <f t="shared" si="15"/>
        <v>500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7</v>
      </c>
      <c r="AL33" s="4">
        <f>SUM(AL13:AL22)</f>
        <v>6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24</v>
      </c>
      <c r="S34" s="17">
        <f t="shared" si="22"/>
        <v>16</v>
      </c>
      <c r="T34" s="17">
        <f t="shared" si="22"/>
        <v>-5</v>
      </c>
      <c r="U34" s="17">
        <f t="shared" si="22"/>
        <v>1</v>
      </c>
      <c r="V34" s="17">
        <f t="shared" si="22"/>
        <v>-6</v>
      </c>
      <c r="W34" s="15">
        <f t="shared" si="15"/>
        <v>-11.111111111111116</v>
      </c>
      <c r="X34" s="15">
        <f t="shared" si="15"/>
        <v>4.3478260869565188</v>
      </c>
      <c r="Y34" s="15">
        <f t="shared" si="15"/>
        <v>-27.27272727272727</v>
      </c>
      <c r="Z34" s="17">
        <f t="shared" ref="Z34:AB34" si="23">SUM(Z23:Z30)</f>
        <v>1</v>
      </c>
      <c r="AA34" s="17">
        <f t="shared" si="23"/>
        <v>5</v>
      </c>
      <c r="AB34" s="17">
        <f t="shared" si="23"/>
        <v>-4</v>
      </c>
      <c r="AC34" s="15">
        <f t="shared" si="17"/>
        <v>2.564102564102555</v>
      </c>
      <c r="AD34" s="15">
        <f t="shared" si="17"/>
        <v>26.315789473684205</v>
      </c>
      <c r="AE34" s="15">
        <f t="shared" si="17"/>
        <v>-19.999999999999996</v>
      </c>
      <c r="AH34" s="4">
        <f t="shared" ref="AH34:AJ34" si="24">SUM(AH23:AH30)</f>
        <v>45</v>
      </c>
      <c r="AI34" s="4">
        <f t="shared" si="24"/>
        <v>23</v>
      </c>
      <c r="AJ34" s="4">
        <f t="shared" si="24"/>
        <v>22</v>
      </c>
      <c r="AK34" s="4">
        <f>SUM(AK23:AK30)</f>
        <v>39</v>
      </c>
      <c r="AL34" s="4">
        <f>SUM(AL23:AL30)</f>
        <v>19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19</v>
      </c>
      <c r="S35" s="17">
        <f t="shared" si="25"/>
        <v>14</v>
      </c>
      <c r="T35" s="17">
        <f t="shared" si="25"/>
        <v>-5</v>
      </c>
      <c r="U35" s="17">
        <f t="shared" si="25"/>
        <v>2</v>
      </c>
      <c r="V35" s="17">
        <f t="shared" si="25"/>
        <v>-7</v>
      </c>
      <c r="W35" s="15">
        <f t="shared" si="15"/>
        <v>-13.157894736842103</v>
      </c>
      <c r="X35" s="15">
        <f t="shared" si="15"/>
        <v>11.764705882352944</v>
      </c>
      <c r="Y35" s="15">
        <f t="shared" si="15"/>
        <v>-33.333333333333336</v>
      </c>
      <c r="Z35" s="17">
        <f t="shared" ref="Z35:AB35" si="26">SUM(Z25:Z30)</f>
        <v>0</v>
      </c>
      <c r="AA35" s="17">
        <f t="shared" si="26"/>
        <v>3</v>
      </c>
      <c r="AB35" s="17">
        <f t="shared" si="26"/>
        <v>-3</v>
      </c>
      <c r="AC35" s="15">
        <f t="shared" si="17"/>
        <v>0</v>
      </c>
      <c r="AD35" s="15">
        <f t="shared" si="17"/>
        <v>18.75</v>
      </c>
      <c r="AE35" s="15">
        <f t="shared" si="17"/>
        <v>-17.647058823529417</v>
      </c>
      <c r="AH35" s="4">
        <f t="shared" ref="AH35:AJ35" si="27">SUM(AH25:AH30)</f>
        <v>38</v>
      </c>
      <c r="AI35" s="4">
        <f t="shared" si="27"/>
        <v>17</v>
      </c>
      <c r="AJ35" s="4">
        <f t="shared" si="27"/>
        <v>21</v>
      </c>
      <c r="AK35" s="4">
        <f>SUM(AK25:AK30)</f>
        <v>33</v>
      </c>
      <c r="AL35" s="4">
        <f>SUM(AL25:AL30)</f>
        <v>16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12</v>
      </c>
      <c r="S36" s="17">
        <f t="shared" si="28"/>
        <v>13</v>
      </c>
      <c r="T36" s="17">
        <f t="shared" si="28"/>
        <v>0</v>
      </c>
      <c r="U36" s="17">
        <f t="shared" si="28"/>
        <v>5</v>
      </c>
      <c r="V36" s="17">
        <f t="shared" si="28"/>
        <v>-5</v>
      </c>
      <c r="W36" s="15">
        <f t="shared" si="15"/>
        <v>0</v>
      </c>
      <c r="X36" s="15">
        <f t="shared" si="15"/>
        <v>71.428571428571416</v>
      </c>
      <c r="Y36" s="15">
        <f t="shared" si="15"/>
        <v>-27.777777777777779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8.6956521739130377</v>
      </c>
      <c r="AD36" s="15">
        <f t="shared" si="17"/>
        <v>33.333333333333329</v>
      </c>
      <c r="AE36" s="15">
        <f t="shared" si="17"/>
        <v>-7.1428571428571397</v>
      </c>
      <c r="AH36" s="4">
        <f t="shared" ref="AH36:AJ36" si="30">SUM(AH27:AH30)</f>
        <v>25</v>
      </c>
      <c r="AI36" s="4">
        <f t="shared" si="30"/>
        <v>7</v>
      </c>
      <c r="AJ36" s="4">
        <f t="shared" si="30"/>
        <v>18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14.893617021276595</v>
      </c>
      <c r="R39" s="12">
        <f>R33/R9*100</f>
        <v>20</v>
      </c>
      <c r="S39" s="13">
        <f t="shared" si="37"/>
        <v>5.8823529411764701</v>
      </c>
      <c r="T39" s="12">
        <f>T33/T9*100</f>
        <v>600</v>
      </c>
      <c r="U39" s="12">
        <f t="shared" ref="U39:V39" si="38">U33/U9*100</f>
        <v>83.333333333333343</v>
      </c>
      <c r="V39" s="12">
        <f t="shared" si="38"/>
        <v>-20</v>
      </c>
      <c r="W39" s="12">
        <f>Q39-AH39</f>
        <v>12.719703977798336</v>
      </c>
      <c r="X39" s="12">
        <f t="shared" si="33"/>
        <v>15.833333333333334</v>
      </c>
      <c r="Y39" s="12">
        <f>S39-AJ39</f>
        <v>5.8823529411764701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-0.32377428307123246</v>
      </c>
      <c r="AD39" s="12">
        <f t="shared" si="35"/>
        <v>-4</v>
      </c>
      <c r="AE39" s="12">
        <f t="shared" si="35"/>
        <v>1.1204481792717083</v>
      </c>
      <c r="AH39" s="12">
        <f t="shared" ref="AH39:AJ39" si="39">AH33/AH9*100</f>
        <v>2.1739130434782608</v>
      </c>
      <c r="AI39" s="12">
        <f t="shared" si="39"/>
        <v>4.1666666666666661</v>
      </c>
      <c r="AJ39" s="12">
        <f t="shared" si="39"/>
        <v>0</v>
      </c>
      <c r="AK39" s="12">
        <f>AK33/AK9*100</f>
        <v>15.217391304347828</v>
      </c>
      <c r="AL39" s="12">
        <f>AL33/AL9*100</f>
        <v>24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85.106382978723403</v>
      </c>
      <c r="R40" s="12">
        <f t="shared" si="40"/>
        <v>80</v>
      </c>
      <c r="S40" s="12">
        <f t="shared" si="40"/>
        <v>94.117647058823522</v>
      </c>
      <c r="T40" s="12">
        <f>T34/T9*100</f>
        <v>-500</v>
      </c>
      <c r="U40" s="12">
        <f t="shared" ref="U40:V40" si="41">U34/U9*100</f>
        <v>16.666666666666664</v>
      </c>
      <c r="V40" s="12">
        <f t="shared" si="41"/>
        <v>120</v>
      </c>
      <c r="W40" s="12">
        <f t="shared" ref="W40:W42" si="42">Q40-AH40</f>
        <v>-12.719703977798332</v>
      </c>
      <c r="X40" s="12">
        <f t="shared" si="33"/>
        <v>-15.833333333333343</v>
      </c>
      <c r="Y40" s="12">
        <f>S40-AJ40</f>
        <v>-5.8823529411764781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0.32377428307123068</v>
      </c>
      <c r="AD40" s="12">
        <f t="shared" si="35"/>
        <v>4</v>
      </c>
      <c r="AE40" s="12">
        <f t="shared" si="35"/>
        <v>-1.1204481792717047</v>
      </c>
      <c r="AH40" s="12">
        <f t="shared" ref="AH40:AJ40" si="45">AH34/AH9*100</f>
        <v>97.826086956521735</v>
      </c>
      <c r="AI40" s="12">
        <f t="shared" si="45"/>
        <v>95.833333333333343</v>
      </c>
      <c r="AJ40" s="12">
        <f t="shared" si="45"/>
        <v>100</v>
      </c>
      <c r="AK40" s="12">
        <f>AK34/AK9*100</f>
        <v>84.782608695652172</v>
      </c>
      <c r="AL40" s="12">
        <f>AL34/AL9*100</f>
        <v>76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70.212765957446805</v>
      </c>
      <c r="R41" s="12">
        <f t="shared" si="46"/>
        <v>63.333333333333329</v>
      </c>
      <c r="S41" s="12">
        <f t="shared" si="46"/>
        <v>82.35294117647058</v>
      </c>
      <c r="T41" s="12">
        <f>T35/T9*100</f>
        <v>-500</v>
      </c>
      <c r="U41" s="12">
        <f t="shared" ref="U41:V41" si="47">U35/U9*100</f>
        <v>33.333333333333329</v>
      </c>
      <c r="V41" s="12">
        <f t="shared" si="47"/>
        <v>140</v>
      </c>
      <c r="W41" s="12">
        <f t="shared" si="42"/>
        <v>-12.395929694727101</v>
      </c>
      <c r="X41" s="12">
        <f t="shared" si="33"/>
        <v>-7.5000000000000142</v>
      </c>
      <c r="Y41" s="12">
        <f>S41-AJ41</f>
        <v>-13.101604278074873</v>
      </c>
      <c r="Z41" s="12">
        <f>Z35/Z9*100</f>
        <v>0</v>
      </c>
      <c r="AA41" s="12">
        <f t="shared" ref="AA41:AB41" si="48">AA35/AA9*100</f>
        <v>60</v>
      </c>
      <c r="AB41" s="12">
        <f t="shared" si="48"/>
        <v>75</v>
      </c>
      <c r="AC41" s="12">
        <f t="shared" si="44"/>
        <v>-1.5263644773358038</v>
      </c>
      <c r="AD41" s="12">
        <f>R41-AL41</f>
        <v>-0.6666666666666714</v>
      </c>
      <c r="AE41" s="12">
        <f t="shared" si="35"/>
        <v>1.4005602240896309</v>
      </c>
      <c r="AH41" s="12">
        <f>AH35/AH9*100</f>
        <v>82.608695652173907</v>
      </c>
      <c r="AI41" s="12">
        <f>AI35/AI9*100</f>
        <v>70.833333333333343</v>
      </c>
      <c r="AJ41" s="12">
        <f>AJ35/AJ9*100</f>
        <v>95.454545454545453</v>
      </c>
      <c r="AK41" s="12">
        <f t="shared" ref="AK41:AM41" si="49">AK35/AK9*100</f>
        <v>71.739130434782609</v>
      </c>
      <c r="AL41" s="12">
        <f t="shared" si="49"/>
        <v>64</v>
      </c>
      <c r="AM41" s="12">
        <f t="shared" si="49"/>
        <v>80.952380952380949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53.191489361702125</v>
      </c>
      <c r="R42" s="12">
        <f t="shared" si="50"/>
        <v>40</v>
      </c>
      <c r="S42" s="12">
        <f t="shared" si="50"/>
        <v>76.470588235294116</v>
      </c>
      <c r="T42" s="12">
        <f t="shared" si="50"/>
        <v>0</v>
      </c>
      <c r="U42" s="12">
        <f t="shared" si="50"/>
        <v>83.333333333333343</v>
      </c>
      <c r="V42" s="12">
        <f t="shared" si="50"/>
        <v>100</v>
      </c>
      <c r="W42" s="12">
        <f t="shared" si="42"/>
        <v>-1.1563367252543912</v>
      </c>
      <c r="X42" s="12">
        <f t="shared" si="33"/>
        <v>10.833333333333332</v>
      </c>
      <c r="Y42" s="12">
        <f>S42-AJ42</f>
        <v>-5.3475935828877112</v>
      </c>
      <c r="Z42" s="12">
        <f t="shared" si="50"/>
        <v>200</v>
      </c>
      <c r="AA42" s="12">
        <f t="shared" si="50"/>
        <v>60</v>
      </c>
      <c r="AB42" s="12">
        <f t="shared" si="50"/>
        <v>25</v>
      </c>
      <c r="AC42" s="12">
        <f t="shared" si="44"/>
        <v>3.1914893617021249</v>
      </c>
      <c r="AD42" s="12">
        <f>R42-AL42</f>
        <v>4</v>
      </c>
      <c r="AE42" s="12">
        <f t="shared" si="35"/>
        <v>9.8039215686274588</v>
      </c>
      <c r="AH42" s="12">
        <f t="shared" ref="AH42:AJ42" si="51">AH36/AH9*100</f>
        <v>54.347826086956516</v>
      </c>
      <c r="AI42" s="12">
        <f t="shared" si="51"/>
        <v>29.166666666666668</v>
      </c>
      <c r="AJ42" s="12">
        <f t="shared" si="51"/>
        <v>81.818181818181827</v>
      </c>
      <c r="AK42" s="12">
        <f>AK36/AK9*100</f>
        <v>50</v>
      </c>
      <c r="AL42" s="12">
        <f>AL36/AL9*100</f>
        <v>36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66.666666666666671</v>
      </c>
      <c r="I9" s="15">
        <f>IF(C9=F9,0,(1-(C9/(C9-F9)))*-100)</f>
        <v>200</v>
      </c>
      <c r="J9" s="15">
        <f>IF(D9=G9,0,(1-(D9/(D9-G9)))*-100)</f>
        <v>0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400</v>
      </c>
      <c r="O9" s="15">
        <f t="shared" ref="O9:P10" si="0">IF(C9=L9,0,(1-(C9/(C9-L9)))*-100)</f>
        <v>200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-16.666666666666664</v>
      </c>
      <c r="Y9" s="15">
        <f t="shared" si="1"/>
        <v>-62.5</v>
      </c>
      <c r="Z9" s="17">
        <f>AA9+AB9</f>
        <v>-20</v>
      </c>
      <c r="AA9" s="17">
        <f>SUM(AA10:AA30)</f>
        <v>-11</v>
      </c>
      <c r="AB9" s="17">
        <f>SUM(AB10:AB30)</f>
        <v>-9</v>
      </c>
      <c r="AC9" s="15">
        <f>IF(Q9=Z9,IF(Q9&gt;0,"皆増",0),(1-(Q9/(Q9-Z9)))*-100)</f>
        <v>-71.428571428571431</v>
      </c>
      <c r="AD9" s="15">
        <f t="shared" ref="AD9:AE30" si="2">IF(R9=AA9,IF(R9&gt;0,"皆増",0),(1-(R9/(R9-AA9)))*-100)</f>
        <v>-68.75</v>
      </c>
      <c r="AE9" s="15">
        <f t="shared" si="2"/>
        <v>-75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28</v>
      </c>
      <c r="AL9" s="4">
        <f t="shared" si="4"/>
        <v>16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66.666666666666671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400</v>
      </c>
      <c r="O10" s="15">
        <f t="shared" si="0"/>
        <v>200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-75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-8</v>
      </c>
      <c r="AA28" s="17">
        <v>-4</v>
      </c>
      <c r="AB28" s="17">
        <v>-4</v>
      </c>
      <c r="AC28" s="15">
        <f t="shared" si="13"/>
        <v>-80</v>
      </c>
      <c r="AD28" s="15">
        <f t="shared" si="2"/>
        <v>-80</v>
      </c>
      <c r="AE28" s="15">
        <f t="shared" si="2"/>
        <v>-80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-6</v>
      </c>
      <c r="U34" s="17">
        <f t="shared" si="22"/>
        <v>-2</v>
      </c>
      <c r="V34" s="17">
        <f t="shared" si="22"/>
        <v>-4</v>
      </c>
      <c r="W34" s="15">
        <f t="shared" si="15"/>
        <v>-46.153846153846153</v>
      </c>
      <c r="X34" s="15">
        <f t="shared" si="15"/>
        <v>-33.333333333333336</v>
      </c>
      <c r="Y34" s="15">
        <f t="shared" si="15"/>
        <v>-57.142857142857139</v>
      </c>
      <c r="Z34" s="17">
        <f t="shared" ref="Z34:AB34" si="23">SUM(Z23:Z30)</f>
        <v>-20</v>
      </c>
      <c r="AA34" s="17">
        <f t="shared" si="23"/>
        <v>-12</v>
      </c>
      <c r="AB34" s="17">
        <f t="shared" si="23"/>
        <v>-8</v>
      </c>
      <c r="AC34" s="15">
        <f t="shared" si="17"/>
        <v>-74.074074074074076</v>
      </c>
      <c r="AD34" s="15">
        <f t="shared" si="17"/>
        <v>-75</v>
      </c>
      <c r="AE34" s="15">
        <f t="shared" si="17"/>
        <v>-72.727272727272734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27</v>
      </c>
      <c r="AL34" s="4">
        <f>SUM(AL23:AL30)</f>
        <v>16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-45.45454545454546</v>
      </c>
      <c r="X35" s="15">
        <f t="shared" si="15"/>
        <v>-50</v>
      </c>
      <c r="Y35" s="15">
        <f t="shared" si="15"/>
        <v>-40</v>
      </c>
      <c r="Z35" s="17">
        <f t="shared" ref="Z35:AB35" si="26">SUM(Z25:Z30)</f>
        <v>-17</v>
      </c>
      <c r="AA35" s="17">
        <f t="shared" si="26"/>
        <v>-11</v>
      </c>
      <c r="AB35" s="17">
        <f t="shared" si="26"/>
        <v>-6</v>
      </c>
      <c r="AC35" s="15">
        <f t="shared" si="17"/>
        <v>-73.91304347826086</v>
      </c>
      <c r="AD35" s="15">
        <f t="shared" si="17"/>
        <v>-78.571428571428569</v>
      </c>
      <c r="AE35" s="15">
        <f t="shared" si="17"/>
        <v>-66.666666666666671</v>
      </c>
      <c r="AH35" s="4">
        <f t="shared" ref="AH35:AJ35" si="27">SUM(AH25:AH30)</f>
        <v>11</v>
      </c>
      <c r="AI35" s="4">
        <f t="shared" si="27"/>
        <v>6</v>
      </c>
      <c r="AJ35" s="4">
        <f t="shared" si="27"/>
        <v>5</v>
      </c>
      <c r="AK35" s="4">
        <f>SUM(AK25:AK30)</f>
        <v>23</v>
      </c>
      <c r="AL35" s="4">
        <f>SUM(AL25:AL30)</f>
        <v>14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-50</v>
      </c>
      <c r="X36" s="15">
        <f t="shared" si="15"/>
        <v>-50</v>
      </c>
      <c r="Y36" s="15">
        <f t="shared" si="15"/>
        <v>-50</v>
      </c>
      <c r="Z36" s="17">
        <f t="shared" ref="Z36:AB36" si="29">SUM(Z27:Z30)</f>
        <v>-14</v>
      </c>
      <c r="AA36" s="17">
        <f t="shared" si="29"/>
        <v>-8</v>
      </c>
      <c r="AB36" s="17">
        <f t="shared" si="29"/>
        <v>-6</v>
      </c>
      <c r="AC36" s="15">
        <f t="shared" si="17"/>
        <v>-77.777777777777786</v>
      </c>
      <c r="AD36" s="15">
        <f t="shared" si="17"/>
        <v>-80</v>
      </c>
      <c r="AE36" s="15">
        <f t="shared" si="17"/>
        <v>-75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18</v>
      </c>
      <c r="AL36" s="4">
        <f>SUM(AL27:AL30)</f>
        <v>10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-100</v>
      </c>
      <c r="V39" s="12">
        <f t="shared" si="38"/>
        <v>20</v>
      </c>
      <c r="W39" s="12">
        <f>Q39-AH39</f>
        <v>5.3571428571428577</v>
      </c>
      <c r="X39" s="12">
        <f t="shared" si="33"/>
        <v>20</v>
      </c>
      <c r="Y39" s="12">
        <f>S39-AJ39</f>
        <v>-12.5</v>
      </c>
      <c r="Z39" s="12">
        <f t="shared" si="37"/>
        <v>0</v>
      </c>
      <c r="AA39" s="12">
        <f t="shared" si="37"/>
        <v>-9.0909090909090917</v>
      </c>
      <c r="AB39" s="12">
        <f t="shared" si="37"/>
        <v>11.111111111111111</v>
      </c>
      <c r="AC39" s="12">
        <f>Q39-AK39</f>
        <v>8.9285714285714288</v>
      </c>
      <c r="AD39" s="12">
        <f t="shared" si="35"/>
        <v>20</v>
      </c>
      <c r="AE39" s="12">
        <f t="shared" si="35"/>
        <v>-8.3333333333333321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12.5</v>
      </c>
      <c r="AK39" s="12">
        <f>AK33/AK9*100</f>
        <v>3.5714285714285712</v>
      </c>
      <c r="AL39" s="12">
        <f>AL33/AL9*100</f>
        <v>0</v>
      </c>
      <c r="AM39" s="12">
        <f>AM33/AM9*100</f>
        <v>8.3333333333333321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200</v>
      </c>
      <c r="V40" s="12">
        <f t="shared" si="41"/>
        <v>80</v>
      </c>
      <c r="W40" s="12">
        <f t="shared" ref="W40:W42" si="42">Q40-AH40</f>
        <v>-5.3571428571428612</v>
      </c>
      <c r="X40" s="12">
        <f t="shared" si="33"/>
        <v>-20</v>
      </c>
      <c r="Y40" s="12">
        <f>S40-AJ40</f>
        <v>12.5</v>
      </c>
      <c r="Z40" s="12">
        <f>Z34/Z9*100</f>
        <v>100</v>
      </c>
      <c r="AA40" s="12">
        <f t="shared" ref="AA40:AB40" si="43">AA34/AA9*100</f>
        <v>109.09090909090908</v>
      </c>
      <c r="AB40" s="12">
        <f t="shared" si="43"/>
        <v>88.888888888888886</v>
      </c>
      <c r="AC40" s="12">
        <f t="shared" ref="AC40:AC42" si="44">Q40-AK40</f>
        <v>-8.9285714285714306</v>
      </c>
      <c r="AD40" s="12">
        <f t="shared" si="35"/>
        <v>-20</v>
      </c>
      <c r="AE40" s="12">
        <f t="shared" si="35"/>
        <v>8.3333333333333428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87.5</v>
      </c>
      <c r="AK40" s="12">
        <f>AK34/AK9*100</f>
        <v>96.428571428571431</v>
      </c>
      <c r="AL40" s="12">
        <f>AL34/AL9*100</f>
        <v>100</v>
      </c>
      <c r="AM40" s="12">
        <f>AM34/AM9*100</f>
        <v>91.666666666666657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300</v>
      </c>
      <c r="V41" s="12">
        <f t="shared" si="47"/>
        <v>40</v>
      </c>
      <c r="W41" s="12">
        <f t="shared" si="42"/>
        <v>-3.5714285714285694</v>
      </c>
      <c r="X41" s="12">
        <f t="shared" si="33"/>
        <v>-40</v>
      </c>
      <c r="Y41" s="12">
        <f>S41-AJ41</f>
        <v>37.5</v>
      </c>
      <c r="Z41" s="12">
        <f>Z35/Z9*100</f>
        <v>85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-7.1428571428571388</v>
      </c>
      <c r="AD41" s="12">
        <f>R41-AL41</f>
        <v>-27.5</v>
      </c>
      <c r="AE41" s="12">
        <f t="shared" si="35"/>
        <v>25</v>
      </c>
      <c r="AH41" s="12">
        <f>AH35/AH9*100</f>
        <v>78.571428571428569</v>
      </c>
      <c r="AI41" s="12">
        <f>AI35/AI9*100</f>
        <v>100</v>
      </c>
      <c r="AJ41" s="12">
        <f>AJ35/AJ9*100</f>
        <v>62.5</v>
      </c>
      <c r="AK41" s="12">
        <f t="shared" ref="AK41:AM41" si="49">AK35/AK9*100</f>
        <v>82.142857142857139</v>
      </c>
      <c r="AL41" s="12">
        <f t="shared" si="49"/>
        <v>87.5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66.666666666666657</v>
      </c>
      <c r="T42" s="12">
        <f t="shared" si="50"/>
        <v>66.666666666666657</v>
      </c>
      <c r="U42" s="12">
        <f t="shared" si="50"/>
        <v>200</v>
      </c>
      <c r="V42" s="12">
        <f t="shared" si="50"/>
        <v>40</v>
      </c>
      <c r="W42" s="12">
        <f t="shared" si="42"/>
        <v>-7.1428571428571388</v>
      </c>
      <c r="X42" s="12">
        <f t="shared" si="33"/>
        <v>-26.666666666666657</v>
      </c>
      <c r="Y42" s="12">
        <f>S42-AJ42</f>
        <v>16.666666666666657</v>
      </c>
      <c r="Z42" s="12">
        <f t="shared" si="50"/>
        <v>70</v>
      </c>
      <c r="AA42" s="12">
        <f t="shared" si="50"/>
        <v>72.727272727272734</v>
      </c>
      <c r="AB42" s="12">
        <f t="shared" si="50"/>
        <v>66.666666666666657</v>
      </c>
      <c r="AC42" s="12">
        <f t="shared" si="44"/>
        <v>-14.285714285714292</v>
      </c>
      <c r="AD42" s="12">
        <f>R42-AL42</f>
        <v>-22.5</v>
      </c>
      <c r="AE42" s="12">
        <f t="shared" si="35"/>
        <v>0</v>
      </c>
      <c r="AH42" s="12">
        <f t="shared" ref="AH42:AJ42" si="51">AH36/AH9*100</f>
        <v>57.142857142857139</v>
      </c>
      <c r="AI42" s="12">
        <f t="shared" si="51"/>
        <v>66.666666666666657</v>
      </c>
      <c r="AJ42" s="12">
        <f t="shared" si="51"/>
        <v>50</v>
      </c>
      <c r="AK42" s="12">
        <f>AK36/AK9*100</f>
        <v>64.285714285714292</v>
      </c>
      <c r="AL42" s="12">
        <f>AL36/AL9*100</f>
        <v>62.5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-50</v>
      </c>
      <c r="Y9" s="15">
        <f t="shared" si="1"/>
        <v>-40</v>
      </c>
      <c r="Z9" s="17">
        <f>AA9+AB9</f>
        <v>-7</v>
      </c>
      <c r="AA9" s="17">
        <f>SUM(AA10:AA30)</f>
        <v>-3</v>
      </c>
      <c r="AB9" s="17">
        <f>SUM(AB10:AB30)</f>
        <v>-4</v>
      </c>
      <c r="AC9" s="15">
        <f>IF(Q9=Z9,IF(Q9&gt;0,"皆増",0),(1-(Q9/(Q9-Z9)))*-100)</f>
        <v>-63.636363636363633</v>
      </c>
      <c r="AD9" s="15">
        <f t="shared" ref="AD9:AE30" si="2">IF(R9=AA9,IF(R9&gt;0,"皆増",0),(1-(R9/(R9-AA9)))*-100)</f>
        <v>-75</v>
      </c>
      <c r="AE9" s="15">
        <f t="shared" si="2"/>
        <v>-57.142857142857139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0</v>
      </c>
      <c r="V27" s="17">
        <v>-3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-60</v>
      </c>
      <c r="AD29" s="15" t="str">
        <f t="shared" si="2"/>
        <v>皆増</v>
      </c>
      <c r="AE29" s="15">
        <f t="shared" si="2"/>
        <v>-80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-42.857142857142861</v>
      </c>
      <c r="X34" s="15">
        <f t="shared" si="15"/>
        <v>-50</v>
      </c>
      <c r="Y34" s="15">
        <f t="shared" si="15"/>
        <v>-40</v>
      </c>
      <c r="Z34" s="17">
        <f t="shared" ref="Z34:AB34" si="23">SUM(Z23:Z30)</f>
        <v>-7</v>
      </c>
      <c r="AA34" s="17">
        <f t="shared" si="23"/>
        <v>-3</v>
      </c>
      <c r="AB34" s="17">
        <f t="shared" si="23"/>
        <v>-4</v>
      </c>
      <c r="AC34" s="15">
        <f t="shared" si="17"/>
        <v>-63.636363636363633</v>
      </c>
      <c r="AD34" s="15">
        <f t="shared" si="17"/>
        <v>-75</v>
      </c>
      <c r="AE34" s="15">
        <f t="shared" si="17"/>
        <v>-57.142857142857139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-33.333333333333336</v>
      </c>
      <c r="X35" s="15">
        <f t="shared" si="15"/>
        <v>0</v>
      </c>
      <c r="Y35" s="15">
        <f t="shared" si="15"/>
        <v>-40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-60</v>
      </c>
      <c r="AD35" s="15">
        <f t="shared" si="17"/>
        <v>-75</v>
      </c>
      <c r="AE35" s="15">
        <f t="shared" si="17"/>
        <v>-50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-60</v>
      </c>
      <c r="X36" s="15" t="str">
        <f t="shared" si="15"/>
        <v>皆増</v>
      </c>
      <c r="Y36" s="15">
        <f t="shared" si="15"/>
        <v>-80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-71.428571428571431</v>
      </c>
      <c r="AD36" s="15">
        <f t="shared" si="17"/>
        <v>0</v>
      </c>
      <c r="AE36" s="15">
        <f t="shared" si="17"/>
        <v>-83.333333333333343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14.285714285714292</v>
      </c>
      <c r="X41" s="12">
        <f t="shared" si="33"/>
        <v>50</v>
      </c>
      <c r="Y41" s="12">
        <f>S41-AJ41</f>
        <v>0</v>
      </c>
      <c r="Z41" s="12">
        <f>Z35/Z9*100</f>
        <v>85.714285714285708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9.0909090909090935</v>
      </c>
      <c r="AD41" s="12">
        <f>R41-AL41</f>
        <v>0</v>
      </c>
      <c r="AE41" s="12">
        <f t="shared" si="35"/>
        <v>14.285714285714292</v>
      </c>
      <c r="AH41" s="12">
        <f>AH35/AH9*100</f>
        <v>85.714285714285708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100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100</v>
      </c>
      <c r="S42" s="12">
        <f t="shared" si="50"/>
        <v>33.333333333333329</v>
      </c>
      <c r="T42" s="12">
        <f t="shared" si="50"/>
        <v>100</v>
      </c>
      <c r="U42" s="12">
        <f t="shared" si="50"/>
        <v>-100</v>
      </c>
      <c r="V42" s="12">
        <f t="shared" si="50"/>
        <v>200</v>
      </c>
      <c r="W42" s="12">
        <f t="shared" si="42"/>
        <v>-21.428571428571431</v>
      </c>
      <c r="X42" s="12">
        <f t="shared" si="33"/>
        <v>100</v>
      </c>
      <c r="Y42" s="12">
        <f>S42-AJ42</f>
        <v>-66.666666666666671</v>
      </c>
      <c r="Z42" s="12">
        <f t="shared" si="50"/>
        <v>71.428571428571431</v>
      </c>
      <c r="AA42" s="12">
        <f t="shared" si="50"/>
        <v>0</v>
      </c>
      <c r="AB42" s="12">
        <f t="shared" si="50"/>
        <v>125</v>
      </c>
      <c r="AC42" s="12">
        <f t="shared" si="44"/>
        <v>-13.636363636363633</v>
      </c>
      <c r="AD42" s="12">
        <f>R42-AL42</f>
        <v>75</v>
      </c>
      <c r="AE42" s="12">
        <f t="shared" si="35"/>
        <v>-52.38095238095238</v>
      </c>
      <c r="AH42" s="12">
        <f t="shared" ref="AH42:AJ42" si="51">AH36/AH9*100</f>
        <v>71.428571428571431</v>
      </c>
      <c r="AI42" s="12">
        <f t="shared" si="51"/>
        <v>0</v>
      </c>
      <c r="AJ42" s="12">
        <f t="shared" si="51"/>
        <v>100</v>
      </c>
      <c r="AK42" s="12">
        <f>AK36/AK9*100</f>
        <v>63.636363636363633</v>
      </c>
      <c r="AL42" s="12">
        <f>AL36/AL9*100</f>
        <v>25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14</v>
      </c>
      <c r="R9" s="17">
        <f>SUM(R10:R30)</f>
        <v>9</v>
      </c>
      <c r="S9" s="17">
        <f>SUM(S10:S30)</f>
        <v>5</v>
      </c>
      <c r="T9" s="17">
        <f>U9+V9</f>
        <v>-5</v>
      </c>
      <c r="U9" s="17">
        <f>SUM(U10:U30)</f>
        <v>0</v>
      </c>
      <c r="V9" s="17">
        <f>SUM(V10:V30)</f>
        <v>-5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-1</v>
      </c>
      <c r="AA9" s="17">
        <f>SUM(AA10:AA30)</f>
        <v>4</v>
      </c>
      <c r="AB9" s="17">
        <f>SUM(AB10:AB30)</f>
        <v>-5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80</v>
      </c>
      <c r="AE9" s="15">
        <f t="shared" si="2"/>
        <v>-50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-37.5</v>
      </c>
      <c r="X27" s="15">
        <f t="shared" si="1"/>
        <v>-19.999999999999996</v>
      </c>
      <c r="Y27" s="15">
        <f t="shared" si="1"/>
        <v>-66.666666666666671</v>
      </c>
      <c r="Z27" s="17">
        <f t="shared" si="12"/>
        <v>2</v>
      </c>
      <c r="AA27" s="17">
        <v>4</v>
      </c>
      <c r="AB27" s="17">
        <v>-2</v>
      </c>
      <c r="AC27" s="15">
        <f t="shared" si="13"/>
        <v>66.666666666666671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-50</v>
      </c>
      <c r="AD28" s="15" t="str">
        <f t="shared" si="2"/>
        <v>皆増</v>
      </c>
      <c r="AE28" s="15">
        <f t="shared" si="2"/>
        <v>-75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9</v>
      </c>
      <c r="S34" s="17">
        <f t="shared" si="22"/>
        <v>5</v>
      </c>
      <c r="T34" s="17">
        <f t="shared" si="22"/>
        <v>-4</v>
      </c>
      <c r="U34" s="17">
        <f t="shared" si="22"/>
        <v>1</v>
      </c>
      <c r="V34" s="17">
        <f t="shared" si="22"/>
        <v>-5</v>
      </c>
      <c r="W34" s="15">
        <f t="shared" si="15"/>
        <v>-22.222222222222221</v>
      </c>
      <c r="X34" s="15">
        <f t="shared" si="15"/>
        <v>12.5</v>
      </c>
      <c r="Y34" s="15">
        <f t="shared" si="15"/>
        <v>-50</v>
      </c>
      <c r="Z34" s="17">
        <f t="shared" ref="Z34:AB34" si="23">SUM(Z23:Z30)</f>
        <v>-1</v>
      </c>
      <c r="AA34" s="17">
        <f t="shared" si="23"/>
        <v>4</v>
      </c>
      <c r="AB34" s="17">
        <f t="shared" si="23"/>
        <v>-5</v>
      </c>
      <c r="AC34" s="15">
        <f t="shared" si="17"/>
        <v>-6.6666666666666652</v>
      </c>
      <c r="AD34" s="15">
        <f t="shared" si="17"/>
        <v>80</v>
      </c>
      <c r="AE34" s="15">
        <f t="shared" si="17"/>
        <v>-50</v>
      </c>
      <c r="AH34" s="4">
        <f t="shared" ref="AH34:AJ34" si="24">SUM(AH23:AH30)</f>
        <v>18</v>
      </c>
      <c r="AI34" s="4">
        <f t="shared" si="24"/>
        <v>8</v>
      </c>
      <c r="AJ34" s="4">
        <f t="shared" si="24"/>
        <v>10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8</v>
      </c>
      <c r="S35" s="17">
        <f t="shared" si="25"/>
        <v>4</v>
      </c>
      <c r="T35" s="17">
        <f t="shared" si="25"/>
        <v>-3</v>
      </c>
      <c r="U35" s="17">
        <f t="shared" si="25"/>
        <v>3</v>
      </c>
      <c r="V35" s="17">
        <f t="shared" si="25"/>
        <v>-6</v>
      </c>
      <c r="W35" s="15">
        <f t="shared" si="15"/>
        <v>-19.999999999999996</v>
      </c>
      <c r="X35" s="15">
        <f t="shared" si="15"/>
        <v>60.000000000000007</v>
      </c>
      <c r="Y35" s="15">
        <f t="shared" si="15"/>
        <v>-60</v>
      </c>
      <c r="Z35" s="17">
        <f t="shared" ref="Z35:AB35" si="26">SUM(Z25:Z30)</f>
        <v>-1</v>
      </c>
      <c r="AA35" s="17">
        <f t="shared" si="26"/>
        <v>5</v>
      </c>
      <c r="AB35" s="17">
        <f t="shared" si="26"/>
        <v>-6</v>
      </c>
      <c r="AC35" s="15">
        <f t="shared" si="17"/>
        <v>-7.6923076923076872</v>
      </c>
      <c r="AD35" s="15">
        <f t="shared" si="17"/>
        <v>166.66666666666666</v>
      </c>
      <c r="AE35" s="15">
        <f t="shared" si="17"/>
        <v>-60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-50</v>
      </c>
      <c r="X36" s="15">
        <f t="shared" si="15"/>
        <v>0</v>
      </c>
      <c r="Y36" s="15">
        <f t="shared" si="15"/>
        <v>-77.777777777777786</v>
      </c>
      <c r="Z36" s="17">
        <f t="shared" ref="Z36:AB36" si="29">SUM(Z27:Z30)</f>
        <v>-4</v>
      </c>
      <c r="AA36" s="17">
        <f t="shared" si="29"/>
        <v>4</v>
      </c>
      <c r="AB36" s="17">
        <f t="shared" si="29"/>
        <v>-8</v>
      </c>
      <c r="AC36" s="15">
        <f t="shared" si="17"/>
        <v>-36.363636363636367</v>
      </c>
      <c r="AD36" s="15">
        <f t="shared" si="17"/>
        <v>400</v>
      </c>
      <c r="AE36" s="15">
        <f t="shared" si="17"/>
        <v>-80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11</v>
      </c>
      <c r="AL36" s="4">
        <f>SUM(AL27:AL30)</f>
        <v>1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-5.2631578947368416</v>
      </c>
      <c r="X39" s="12">
        <f t="shared" si="33"/>
        <v>-11.111111111111111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11.111111111111111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5.2631578947368496</v>
      </c>
      <c r="X40" s="12">
        <f t="shared" si="33"/>
        <v>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88.888888888888886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88.888888888888886</v>
      </c>
      <c r="S41" s="12">
        <f t="shared" si="46"/>
        <v>80</v>
      </c>
      <c r="T41" s="12">
        <f>T35/T9*100</f>
        <v>60</v>
      </c>
      <c r="U41" s="12" t="e">
        <f t="shared" ref="U41:V41" si="47">U35/U9*100</f>
        <v>#DIV/0!</v>
      </c>
      <c r="V41" s="12">
        <f t="shared" si="47"/>
        <v>120</v>
      </c>
      <c r="W41" s="12">
        <f t="shared" si="42"/>
        <v>6.7669172932330781</v>
      </c>
      <c r="X41" s="12">
        <f t="shared" si="33"/>
        <v>33.333333333333329</v>
      </c>
      <c r="Y41" s="12">
        <f>S41-AJ41</f>
        <v>-20</v>
      </c>
      <c r="Z41" s="12">
        <f>Z35/Z9*100</f>
        <v>100</v>
      </c>
      <c r="AA41" s="12">
        <f t="shared" ref="AA41:AB41" si="48">AA35/AA9*100</f>
        <v>125</v>
      </c>
      <c r="AB41" s="12">
        <f t="shared" si="48"/>
        <v>120</v>
      </c>
      <c r="AC41" s="12">
        <f t="shared" si="44"/>
        <v>-0.95238095238096321</v>
      </c>
      <c r="AD41" s="12">
        <f>R41-AL41</f>
        <v>28.888888888888886</v>
      </c>
      <c r="AE41" s="12">
        <f t="shared" si="35"/>
        <v>-20</v>
      </c>
      <c r="AH41" s="12">
        <f>AH35/AH9*100</f>
        <v>78.94736842105263</v>
      </c>
      <c r="AI41" s="12">
        <f>AI35/AI9*100</f>
        <v>55.555555555555557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55.555555555555557</v>
      </c>
      <c r="S42" s="12">
        <f t="shared" si="50"/>
        <v>40</v>
      </c>
      <c r="T42" s="12">
        <f t="shared" si="50"/>
        <v>140</v>
      </c>
      <c r="U42" s="12" t="e">
        <f t="shared" si="50"/>
        <v>#DIV/0!</v>
      </c>
      <c r="V42" s="12">
        <f t="shared" si="50"/>
        <v>140</v>
      </c>
      <c r="W42" s="12">
        <f t="shared" si="42"/>
        <v>-23.68421052631578</v>
      </c>
      <c r="X42" s="12">
        <f t="shared" si="33"/>
        <v>0</v>
      </c>
      <c r="Y42" s="12">
        <f>S42-AJ42</f>
        <v>-50</v>
      </c>
      <c r="Z42" s="12">
        <f t="shared" si="50"/>
        <v>400</v>
      </c>
      <c r="AA42" s="12">
        <f t="shared" si="50"/>
        <v>100</v>
      </c>
      <c r="AB42" s="12">
        <f t="shared" si="50"/>
        <v>160</v>
      </c>
      <c r="AC42" s="12">
        <f t="shared" si="44"/>
        <v>-23.333333333333329</v>
      </c>
      <c r="AD42" s="12">
        <f>R42-AL42</f>
        <v>35.555555555555557</v>
      </c>
      <c r="AE42" s="12">
        <f t="shared" si="35"/>
        <v>-60</v>
      </c>
      <c r="AH42" s="12">
        <f t="shared" ref="AH42:AJ42" si="51">AH36/AH9*100</f>
        <v>73.68421052631578</v>
      </c>
      <c r="AI42" s="12">
        <f t="shared" si="51"/>
        <v>55.555555555555557</v>
      </c>
      <c r="AJ42" s="12">
        <f t="shared" si="51"/>
        <v>90</v>
      </c>
      <c r="AK42" s="12">
        <f>AK36/AK9*100</f>
        <v>73.333333333333329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200</v>
      </c>
      <c r="K9" s="17">
        <f>L9+M9</f>
        <v>-6</v>
      </c>
      <c r="L9" s="17">
        <f>SUM(L10:L30)</f>
        <v>-2</v>
      </c>
      <c r="M9" s="17">
        <f>SUM(M10:M30)</f>
        <v>-4</v>
      </c>
      <c r="N9" s="15">
        <f>IF(B9=K9,0,(1-(B9/(B9-K9)))*-100)</f>
        <v>-50</v>
      </c>
      <c r="O9" s="15">
        <f t="shared" ref="O9:P10" si="0">IF(C9=L9,0,(1-(C9/(C9-L9)))*-100)</f>
        <v>-40</v>
      </c>
      <c r="P9" s="15">
        <f>IF(D9=M9,0,(1-(D9/(D9-M9)))*-100)</f>
        <v>-57.142857142857139</v>
      </c>
      <c r="Q9" s="17">
        <f>R9+S9</f>
        <v>27</v>
      </c>
      <c r="R9" s="17">
        <f>SUM(R10:R30)</f>
        <v>11</v>
      </c>
      <c r="S9" s="17">
        <f>SUM(S10:S30)</f>
        <v>16</v>
      </c>
      <c r="T9" s="17">
        <f>U9+V9</f>
        <v>-6</v>
      </c>
      <c r="U9" s="17">
        <f>SUM(U10:U30)</f>
        <v>-5</v>
      </c>
      <c r="V9" s="17">
        <f>SUM(V10:V30)</f>
        <v>-1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-31.25</v>
      </c>
      <c r="Y9" s="15">
        <f t="shared" si="1"/>
        <v>-5.8823529411764719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12.5</v>
      </c>
      <c r="AD9" s="15">
        <f t="shared" ref="AD9:AE30" si="2">IF(R9=AA9,IF(R9&gt;0,"皆増",0),(1-(R9/(R9-AA9)))*-100)</f>
        <v>-15.384615384615385</v>
      </c>
      <c r="AE9" s="15">
        <f t="shared" si="2"/>
        <v>45.45454545454546</v>
      </c>
      <c r="AH9" s="4">
        <f t="shared" ref="AH9:AJ30" si="3">Q9-T9</f>
        <v>33</v>
      </c>
      <c r="AI9" s="4">
        <f t="shared" si="3"/>
        <v>16</v>
      </c>
      <c r="AJ9" s="4">
        <f t="shared" si="3"/>
        <v>17</v>
      </c>
      <c r="AK9" s="4">
        <f t="shared" ref="AK9:AM30" si="4">Q9-Z9</f>
        <v>24</v>
      </c>
      <c r="AL9" s="4">
        <f t="shared" si="4"/>
        <v>13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200</v>
      </c>
      <c r="K10" s="17">
        <f t="shared" ref="K10" si="8">L10+M10</f>
        <v>-6</v>
      </c>
      <c r="L10" s="17">
        <v>-2</v>
      </c>
      <c r="M10" s="17">
        <v>-4</v>
      </c>
      <c r="N10" s="15">
        <f>IF(B10=K10,0,(1-(B10/(B10-K10)))*-100)</f>
        <v>-50</v>
      </c>
      <c r="O10" s="15">
        <f t="shared" si="0"/>
        <v>-40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-3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-33.333333333333336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-4</v>
      </c>
      <c r="U25" s="17">
        <v>-5</v>
      </c>
      <c r="V25" s="17">
        <v>1</v>
      </c>
      <c r="W25" s="15">
        <f t="shared" si="11"/>
        <v>-66.666666666666671</v>
      </c>
      <c r="X25" s="15">
        <f t="shared" si="1"/>
        <v>-83.333333333333343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6</v>
      </c>
      <c r="AI25" s="4">
        <f t="shared" si="3"/>
        <v>6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100</v>
      </c>
      <c r="X26" s="15">
        <f t="shared" si="1"/>
        <v>100</v>
      </c>
      <c r="Y26" s="15">
        <f t="shared" si="1"/>
        <v>100</v>
      </c>
      <c r="Z26" s="17">
        <f t="shared" si="12"/>
        <v>3</v>
      </c>
      <c r="AA26" s="17">
        <v>2</v>
      </c>
      <c r="AB26" s="17">
        <v>1</v>
      </c>
      <c r="AC26" s="15">
        <f t="shared" si="13"/>
        <v>100</v>
      </c>
      <c r="AD26" s="15">
        <f t="shared" si="2"/>
        <v>100</v>
      </c>
      <c r="AE26" s="15">
        <f t="shared" si="2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-66.666666666666671</v>
      </c>
      <c r="Z27" s="17">
        <f t="shared" si="12"/>
        <v>-3</v>
      </c>
      <c r="AA27" s="17">
        <v>-4</v>
      </c>
      <c r="AB27" s="17">
        <v>1</v>
      </c>
      <c r="AC27" s="15">
        <f t="shared" si="13"/>
        <v>-60</v>
      </c>
      <c r="AD27" s="15">
        <f t="shared" si="2"/>
        <v>-80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5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1</v>
      </c>
      <c r="S28" s="17">
        <v>8</v>
      </c>
      <c r="T28" s="17">
        <f t="shared" si="10"/>
        <v>2</v>
      </c>
      <c r="U28" s="17">
        <v>0</v>
      </c>
      <c r="V28" s="17">
        <v>2</v>
      </c>
      <c r="W28" s="15">
        <f t="shared" si="11"/>
        <v>28.57142857142858</v>
      </c>
      <c r="X28" s="15">
        <f t="shared" si="1"/>
        <v>0</v>
      </c>
      <c r="Y28" s="15">
        <f t="shared" si="1"/>
        <v>33.333333333333329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12.5</v>
      </c>
      <c r="AD28" s="15">
        <f t="shared" si="2"/>
        <v>-50</v>
      </c>
      <c r="AE28" s="15">
        <f t="shared" si="2"/>
        <v>33.333333333333329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-3</v>
      </c>
      <c r="U29" s="17">
        <v>-1</v>
      </c>
      <c r="V29" s="17">
        <v>-2</v>
      </c>
      <c r="W29" s="15">
        <f t="shared" si="11"/>
        <v>-42.857142857142861</v>
      </c>
      <c r="X29" s="15">
        <f t="shared" si="1"/>
        <v>-100</v>
      </c>
      <c r="Y29" s="15">
        <f t="shared" si="1"/>
        <v>-33.333333333333336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33.333333333333329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9</v>
      </c>
      <c r="S34" s="17">
        <f t="shared" si="22"/>
        <v>16</v>
      </c>
      <c r="T34" s="17">
        <f t="shared" si="22"/>
        <v>-7</v>
      </c>
      <c r="U34" s="17">
        <f t="shared" si="22"/>
        <v>-6</v>
      </c>
      <c r="V34" s="17">
        <f t="shared" si="22"/>
        <v>-1</v>
      </c>
      <c r="W34" s="15">
        <f t="shared" si="15"/>
        <v>-21.875</v>
      </c>
      <c r="X34" s="15">
        <f t="shared" si="15"/>
        <v>-40</v>
      </c>
      <c r="Y34" s="15">
        <f t="shared" si="15"/>
        <v>-5.8823529411764719</v>
      </c>
      <c r="Z34" s="17">
        <f t="shared" ref="Z34:AB34" si="23">SUM(Z23:Z30)</f>
        <v>3</v>
      </c>
      <c r="AA34" s="17">
        <f t="shared" si="23"/>
        <v>-3</v>
      </c>
      <c r="AB34" s="17">
        <f t="shared" si="23"/>
        <v>6</v>
      </c>
      <c r="AC34" s="15">
        <f t="shared" si="17"/>
        <v>13.636363636363647</v>
      </c>
      <c r="AD34" s="15">
        <f t="shared" si="17"/>
        <v>-25</v>
      </c>
      <c r="AE34" s="15">
        <f t="shared" si="17"/>
        <v>60.000000000000007</v>
      </c>
      <c r="AH34" s="4">
        <f t="shared" ref="AH34:AJ34" si="24">SUM(AH23:AH30)</f>
        <v>32</v>
      </c>
      <c r="AI34" s="4">
        <f t="shared" si="24"/>
        <v>15</v>
      </c>
      <c r="AJ34" s="4">
        <f t="shared" si="24"/>
        <v>17</v>
      </c>
      <c r="AK34" s="4">
        <f>SUM(AK23:AK30)</f>
        <v>22</v>
      </c>
      <c r="AL34" s="4">
        <f>SUM(AL23:AL30)</f>
        <v>12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7</v>
      </c>
      <c r="S35" s="17">
        <f t="shared" si="25"/>
        <v>16</v>
      </c>
      <c r="T35" s="17">
        <f t="shared" si="25"/>
        <v>-5</v>
      </c>
      <c r="U35" s="17">
        <f t="shared" si="25"/>
        <v>-4</v>
      </c>
      <c r="V35" s="17">
        <f t="shared" si="25"/>
        <v>-1</v>
      </c>
      <c r="W35" s="15">
        <f t="shared" si="15"/>
        <v>-17.857142857142861</v>
      </c>
      <c r="X35" s="15">
        <f t="shared" si="15"/>
        <v>-36.363636363636367</v>
      </c>
      <c r="Y35" s="15">
        <f t="shared" si="15"/>
        <v>-5.8823529411764719</v>
      </c>
      <c r="Z35" s="17">
        <f t="shared" ref="Z35:AB35" si="26">SUM(Z25:Z30)</f>
        <v>4</v>
      </c>
      <c r="AA35" s="17">
        <f t="shared" si="26"/>
        <v>-2</v>
      </c>
      <c r="AB35" s="17">
        <f t="shared" si="26"/>
        <v>6</v>
      </c>
      <c r="AC35" s="15">
        <f t="shared" si="17"/>
        <v>21.052631578947366</v>
      </c>
      <c r="AD35" s="15">
        <f t="shared" si="17"/>
        <v>-22.222222222222221</v>
      </c>
      <c r="AE35" s="15">
        <f t="shared" si="17"/>
        <v>60.000000000000007</v>
      </c>
      <c r="AH35" s="4">
        <f t="shared" ref="AH35:AJ35" si="27">SUM(AH25:AH30)</f>
        <v>28</v>
      </c>
      <c r="AI35" s="4">
        <f t="shared" si="27"/>
        <v>11</v>
      </c>
      <c r="AJ35" s="4">
        <f t="shared" si="27"/>
        <v>17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2</v>
      </c>
      <c r="S36" s="17">
        <f t="shared" si="28"/>
        <v>13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-21.052631578947366</v>
      </c>
      <c r="X36" s="15">
        <f t="shared" si="15"/>
        <v>-33.333333333333336</v>
      </c>
      <c r="Y36" s="15">
        <f t="shared" si="15"/>
        <v>-18.75</v>
      </c>
      <c r="Z36" s="17">
        <f t="shared" ref="Z36:AB36" si="29">SUM(Z27:Z30)</f>
        <v>-1</v>
      </c>
      <c r="AA36" s="17">
        <f t="shared" si="29"/>
        <v>-5</v>
      </c>
      <c r="AB36" s="17">
        <f t="shared" si="29"/>
        <v>4</v>
      </c>
      <c r="AC36" s="15">
        <f t="shared" si="17"/>
        <v>-6.25</v>
      </c>
      <c r="AD36" s="15">
        <f t="shared" si="17"/>
        <v>-71.428571428571431</v>
      </c>
      <c r="AE36" s="15">
        <f t="shared" si="17"/>
        <v>44.444444444444443</v>
      </c>
      <c r="AH36" s="4">
        <f t="shared" ref="AH36:AJ36" si="30">SUM(AH27:AH30)</f>
        <v>19</v>
      </c>
      <c r="AI36" s="4">
        <f t="shared" si="30"/>
        <v>3</v>
      </c>
      <c r="AJ36" s="4">
        <f t="shared" si="30"/>
        <v>16</v>
      </c>
      <c r="AK36" s="4">
        <f>SUM(AK27:AK30)</f>
        <v>16</v>
      </c>
      <c r="AL36" s="4">
        <f>SUM(AL27:AL30)</f>
        <v>7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18.181818181818183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-20</v>
      </c>
      <c r="V39" s="12">
        <f t="shared" si="38"/>
        <v>0</v>
      </c>
      <c r="W39" s="12">
        <f>Q39-AH39</f>
        <v>4.3771043771043763</v>
      </c>
      <c r="X39" s="12">
        <f t="shared" si="33"/>
        <v>11.931818181818183</v>
      </c>
      <c r="Y39" s="12">
        <f>S39-AJ39</f>
        <v>0</v>
      </c>
      <c r="Z39" s="12">
        <f t="shared" si="37"/>
        <v>0</v>
      </c>
      <c r="AA39" s="12">
        <f t="shared" si="37"/>
        <v>-50</v>
      </c>
      <c r="AB39" s="12">
        <f t="shared" si="37"/>
        <v>-20</v>
      </c>
      <c r="AC39" s="12">
        <f>Q39-AK39</f>
        <v>-0.9259259259259256</v>
      </c>
      <c r="AD39" s="12">
        <f t="shared" si="35"/>
        <v>10.48951048951049</v>
      </c>
      <c r="AE39" s="12">
        <f t="shared" si="35"/>
        <v>-9.0909090909090917</v>
      </c>
      <c r="AH39" s="12">
        <f t="shared" ref="AH39:AJ39" si="39">AH33/AH9*100</f>
        <v>3.0303030303030303</v>
      </c>
      <c r="AI39" s="12">
        <f t="shared" si="39"/>
        <v>6.25</v>
      </c>
      <c r="AJ39" s="12">
        <f t="shared" si="39"/>
        <v>0</v>
      </c>
      <c r="AK39" s="12">
        <f>AK33/AK9*100</f>
        <v>8.3333333333333321</v>
      </c>
      <c r="AL39" s="12">
        <f>AL33/AL9*100</f>
        <v>7.6923076923076925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81.818181818181827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-4.3771043771043736</v>
      </c>
      <c r="X40" s="12">
        <f t="shared" si="33"/>
        <v>-11.931818181818173</v>
      </c>
      <c r="Y40" s="12">
        <f>S40-AJ40</f>
        <v>0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120</v>
      </c>
      <c r="AC40" s="12">
        <f t="shared" ref="AC40:AC42" si="44">Q40-AK40</f>
        <v>0.92592592592593803</v>
      </c>
      <c r="AD40" s="12">
        <f t="shared" si="35"/>
        <v>-10.489510489510479</v>
      </c>
      <c r="AE40" s="12">
        <f t="shared" si="35"/>
        <v>9.0909090909090935</v>
      </c>
      <c r="AH40" s="12">
        <f t="shared" ref="AH40:AJ40" si="45">AH34/AH9*100</f>
        <v>96.969696969696969</v>
      </c>
      <c r="AI40" s="12">
        <f t="shared" si="45"/>
        <v>93.75</v>
      </c>
      <c r="AJ40" s="12">
        <f t="shared" si="45"/>
        <v>100</v>
      </c>
      <c r="AK40" s="12">
        <f>AK34/AK9*100</f>
        <v>91.666666666666657</v>
      </c>
      <c r="AL40" s="12">
        <f>AL34/AL9*100</f>
        <v>92.307692307692307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85.18518518518519</v>
      </c>
      <c r="R41" s="12">
        <f t="shared" si="46"/>
        <v>63.636363636363633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80</v>
      </c>
      <c r="V41" s="12">
        <f t="shared" si="47"/>
        <v>100</v>
      </c>
      <c r="W41" s="12">
        <f t="shared" si="42"/>
        <v>0.33670033670034627</v>
      </c>
      <c r="X41" s="12">
        <f t="shared" si="33"/>
        <v>-5.1136363636363669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120</v>
      </c>
      <c r="AC41" s="12">
        <f t="shared" si="44"/>
        <v>6.0185185185185333</v>
      </c>
      <c r="AD41" s="12">
        <f>R41-AL41</f>
        <v>-5.5944055944055933</v>
      </c>
      <c r="AE41" s="12">
        <f t="shared" si="35"/>
        <v>9.0909090909090935</v>
      </c>
      <c r="AH41" s="12">
        <f>AH35/AH9*100</f>
        <v>84.848484848484844</v>
      </c>
      <c r="AI41" s="12">
        <f>AI35/AI9*100</f>
        <v>68.75</v>
      </c>
      <c r="AJ41" s="12">
        <f>AJ35/AJ9*100</f>
        <v>100</v>
      </c>
      <c r="AK41" s="12">
        <f t="shared" ref="AK41:AM41" si="49">AK35/AK9*100</f>
        <v>79.166666666666657</v>
      </c>
      <c r="AL41" s="12">
        <f t="shared" si="49"/>
        <v>69.230769230769226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18.181818181818183</v>
      </c>
      <c r="S42" s="12">
        <f t="shared" si="50"/>
        <v>81.25</v>
      </c>
      <c r="T42" s="12">
        <f t="shared" si="50"/>
        <v>66.666666666666657</v>
      </c>
      <c r="U42" s="12">
        <f t="shared" si="50"/>
        <v>20</v>
      </c>
      <c r="V42" s="12">
        <f t="shared" si="50"/>
        <v>300</v>
      </c>
      <c r="W42" s="12">
        <f t="shared" si="42"/>
        <v>-2.0202020202020208</v>
      </c>
      <c r="X42" s="12">
        <f t="shared" si="33"/>
        <v>-0.56818181818181657</v>
      </c>
      <c r="Y42" s="12">
        <f>S42-AJ42</f>
        <v>-12.867647058823522</v>
      </c>
      <c r="Z42" s="12">
        <f t="shared" si="50"/>
        <v>-33.333333333333329</v>
      </c>
      <c r="AA42" s="12">
        <f t="shared" si="50"/>
        <v>250</v>
      </c>
      <c r="AB42" s="12">
        <f t="shared" si="50"/>
        <v>80</v>
      </c>
      <c r="AC42" s="12">
        <f t="shared" si="44"/>
        <v>-11.1111111111111</v>
      </c>
      <c r="AD42" s="12">
        <f>R42-AL42</f>
        <v>-35.664335664335667</v>
      </c>
      <c r="AE42" s="12">
        <f t="shared" si="35"/>
        <v>-0.56818181818182723</v>
      </c>
      <c r="AH42" s="12">
        <f t="shared" ref="AH42:AJ42" si="51">AH36/AH9*100</f>
        <v>57.575757575757578</v>
      </c>
      <c r="AI42" s="12">
        <f t="shared" si="51"/>
        <v>18.75</v>
      </c>
      <c r="AJ42" s="12">
        <f t="shared" si="51"/>
        <v>94.117647058823522</v>
      </c>
      <c r="AK42" s="12">
        <f>AK36/AK9*100</f>
        <v>66.666666666666657</v>
      </c>
      <c r="AL42" s="12">
        <f>AL36/AL9*100</f>
        <v>53.846153846153847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2023-04-14T08:13:50Z</dcterms:modified>
</cp:coreProperties>
</file>