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企画担当\熊澤\08  住まいる\00 R2制度改正\R2.6省エネ追加版要綱\"/>
    </mc:Choice>
  </mc:AlternateContent>
  <bookViews>
    <workbookView xWindow="0" yWindow="0" windowWidth="20460" windowHeight="7695" activeTab="1"/>
  </bookViews>
  <sheets>
    <sheet name="様式第８号（m） (200本バージョン)" sheetId="6" r:id="rId1"/>
    <sheet name="様式第８号（m）" sheetId="5" r:id="rId2"/>
    <sheet name="記載例（m） " sheetId="4" r:id="rId3"/>
    <sheet name="様式第８号（mm）" sheetId="3" r:id="rId4"/>
    <sheet name="記載例（mm）" sheetId="2" r:id="rId5"/>
  </sheets>
  <definedNames>
    <definedName name="_xlnm.Print_Area" localSheetId="2">'記載例（m） '!$A$1:$M$43</definedName>
    <definedName name="_xlnm.Print_Area" localSheetId="4">'記載例（mm）'!$A$1:$N$42</definedName>
    <definedName name="_xlnm.Print_Area" localSheetId="1">'様式第８号（m）'!$A$1:$M$43</definedName>
    <definedName name="_xlnm.Print_Area" localSheetId="0">'様式第８号（m） (200本バージョン)'!$A$1:$M$213</definedName>
    <definedName name="_xlnm.Print_Area" localSheetId="3">'様式第８号（mm）'!$A$1:$M$43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8" i="6" l="1"/>
  <c r="J208" i="6"/>
  <c r="I208" i="6"/>
  <c r="H208" i="6"/>
  <c r="G208" i="6"/>
  <c r="F208" i="6"/>
  <c r="M207" i="6"/>
  <c r="J207" i="6" s="1"/>
  <c r="I207" i="6"/>
  <c r="H207" i="6"/>
  <c r="G207" i="6"/>
  <c r="M206" i="6"/>
  <c r="J206" i="6"/>
  <c r="I206" i="6"/>
  <c r="H206" i="6"/>
  <c r="G206" i="6"/>
  <c r="F206" i="6"/>
  <c r="M205" i="6"/>
  <c r="J205" i="6" s="1"/>
  <c r="I205" i="6"/>
  <c r="H205" i="6"/>
  <c r="G205" i="6"/>
  <c r="M204" i="6"/>
  <c r="J204" i="6"/>
  <c r="I204" i="6"/>
  <c r="H204" i="6"/>
  <c r="G204" i="6"/>
  <c r="F204" i="6"/>
  <c r="M203" i="6"/>
  <c r="J203" i="6" s="1"/>
  <c r="I203" i="6"/>
  <c r="H203" i="6"/>
  <c r="G203" i="6"/>
  <c r="M202" i="6"/>
  <c r="J202" i="6"/>
  <c r="I202" i="6"/>
  <c r="H202" i="6"/>
  <c r="G202" i="6"/>
  <c r="F202" i="6"/>
  <c r="M201" i="6"/>
  <c r="J201" i="6" s="1"/>
  <c r="I201" i="6"/>
  <c r="H201" i="6"/>
  <c r="G201" i="6"/>
  <c r="M200" i="6"/>
  <c r="J200" i="6"/>
  <c r="I200" i="6"/>
  <c r="H200" i="6"/>
  <c r="G200" i="6"/>
  <c r="F200" i="6"/>
  <c r="M199" i="6"/>
  <c r="J199" i="6" s="1"/>
  <c r="I199" i="6"/>
  <c r="H199" i="6"/>
  <c r="G199" i="6"/>
  <c r="M198" i="6"/>
  <c r="J198" i="6"/>
  <c r="I198" i="6"/>
  <c r="H198" i="6"/>
  <c r="G198" i="6"/>
  <c r="F198" i="6"/>
  <c r="M197" i="6"/>
  <c r="J197" i="6" s="1"/>
  <c r="I197" i="6"/>
  <c r="H197" i="6"/>
  <c r="G197" i="6"/>
  <c r="M196" i="6"/>
  <c r="J196" i="6"/>
  <c r="I196" i="6"/>
  <c r="H196" i="6"/>
  <c r="G196" i="6"/>
  <c r="F196" i="6"/>
  <c r="M195" i="6"/>
  <c r="J195" i="6" s="1"/>
  <c r="I195" i="6"/>
  <c r="H195" i="6"/>
  <c r="G195" i="6"/>
  <c r="M194" i="6"/>
  <c r="J194" i="6"/>
  <c r="I194" i="6"/>
  <c r="H194" i="6"/>
  <c r="G194" i="6"/>
  <c r="F194" i="6"/>
  <c r="M193" i="6"/>
  <c r="J193" i="6" s="1"/>
  <c r="I193" i="6"/>
  <c r="H193" i="6"/>
  <c r="G193" i="6"/>
  <c r="M192" i="6"/>
  <c r="J192" i="6"/>
  <c r="I192" i="6"/>
  <c r="H192" i="6"/>
  <c r="G192" i="6"/>
  <c r="F192" i="6"/>
  <c r="M191" i="6"/>
  <c r="J191" i="6" s="1"/>
  <c r="I191" i="6"/>
  <c r="H191" i="6"/>
  <c r="G191" i="6"/>
  <c r="M190" i="6"/>
  <c r="J190" i="6"/>
  <c r="I190" i="6"/>
  <c r="H190" i="6"/>
  <c r="G190" i="6"/>
  <c r="F190" i="6"/>
  <c r="M189" i="6"/>
  <c r="J189" i="6" s="1"/>
  <c r="I189" i="6"/>
  <c r="H189" i="6"/>
  <c r="G189" i="6"/>
  <c r="M188" i="6"/>
  <c r="J188" i="6"/>
  <c r="I188" i="6"/>
  <c r="H188" i="6"/>
  <c r="G188" i="6"/>
  <c r="F188" i="6"/>
  <c r="M187" i="6"/>
  <c r="J187" i="6" s="1"/>
  <c r="I187" i="6"/>
  <c r="H187" i="6"/>
  <c r="G187" i="6"/>
  <c r="M186" i="6"/>
  <c r="J186" i="6"/>
  <c r="I186" i="6"/>
  <c r="H186" i="6"/>
  <c r="G186" i="6"/>
  <c r="F186" i="6"/>
  <c r="M185" i="6"/>
  <c r="J185" i="6" s="1"/>
  <c r="I185" i="6"/>
  <c r="H185" i="6"/>
  <c r="G185" i="6"/>
  <c r="M184" i="6"/>
  <c r="J184" i="6"/>
  <c r="I184" i="6"/>
  <c r="H184" i="6"/>
  <c r="G184" i="6"/>
  <c r="F184" i="6"/>
  <c r="M183" i="6"/>
  <c r="J183" i="6" s="1"/>
  <c r="I183" i="6"/>
  <c r="H183" i="6"/>
  <c r="G183" i="6"/>
  <c r="M182" i="6"/>
  <c r="J182" i="6"/>
  <c r="I182" i="6"/>
  <c r="H182" i="6"/>
  <c r="G182" i="6"/>
  <c r="F182" i="6"/>
  <c r="M181" i="6"/>
  <c r="J181" i="6" s="1"/>
  <c r="I181" i="6"/>
  <c r="H181" i="6"/>
  <c r="G181" i="6"/>
  <c r="M180" i="6"/>
  <c r="J180" i="6"/>
  <c r="I180" i="6"/>
  <c r="H180" i="6"/>
  <c r="G180" i="6"/>
  <c r="F180" i="6"/>
  <c r="M179" i="6"/>
  <c r="J179" i="6" s="1"/>
  <c r="I179" i="6"/>
  <c r="H179" i="6"/>
  <c r="G179" i="6"/>
  <c r="M178" i="6"/>
  <c r="J178" i="6"/>
  <c r="I178" i="6"/>
  <c r="H178" i="6"/>
  <c r="G178" i="6"/>
  <c r="F178" i="6"/>
  <c r="M177" i="6"/>
  <c r="J177" i="6" s="1"/>
  <c r="I177" i="6"/>
  <c r="H177" i="6"/>
  <c r="G177" i="6"/>
  <c r="M176" i="6"/>
  <c r="J176" i="6"/>
  <c r="I176" i="6"/>
  <c r="H176" i="6"/>
  <c r="G176" i="6"/>
  <c r="F176" i="6"/>
  <c r="M175" i="6"/>
  <c r="J175" i="6" s="1"/>
  <c r="I175" i="6"/>
  <c r="H175" i="6"/>
  <c r="G175" i="6"/>
  <c r="M174" i="6"/>
  <c r="J174" i="6"/>
  <c r="I174" i="6"/>
  <c r="H174" i="6"/>
  <c r="G174" i="6"/>
  <c r="F174" i="6"/>
  <c r="M173" i="6"/>
  <c r="J173" i="6" s="1"/>
  <c r="I173" i="6"/>
  <c r="H173" i="6"/>
  <c r="G173" i="6"/>
  <c r="M172" i="6"/>
  <c r="J172" i="6"/>
  <c r="I172" i="6"/>
  <c r="H172" i="6"/>
  <c r="G172" i="6"/>
  <c r="F172" i="6"/>
  <c r="M171" i="6"/>
  <c r="J171" i="6" s="1"/>
  <c r="I171" i="6"/>
  <c r="H171" i="6"/>
  <c r="G171" i="6"/>
  <c r="M170" i="6"/>
  <c r="J170" i="6"/>
  <c r="I170" i="6"/>
  <c r="H170" i="6"/>
  <c r="G170" i="6"/>
  <c r="F170" i="6"/>
  <c r="M169" i="6"/>
  <c r="J169" i="6" s="1"/>
  <c r="I169" i="6"/>
  <c r="H169" i="6"/>
  <c r="G169" i="6"/>
  <c r="M168" i="6"/>
  <c r="J168" i="6"/>
  <c r="I168" i="6"/>
  <c r="H168" i="6"/>
  <c r="G168" i="6"/>
  <c r="F168" i="6"/>
  <c r="M167" i="6"/>
  <c r="J167" i="6" s="1"/>
  <c r="I167" i="6"/>
  <c r="H167" i="6"/>
  <c r="G167" i="6"/>
  <c r="M166" i="6"/>
  <c r="J166" i="6"/>
  <c r="I166" i="6"/>
  <c r="H166" i="6"/>
  <c r="G166" i="6"/>
  <c r="F166" i="6"/>
  <c r="M165" i="6"/>
  <c r="J165" i="6" s="1"/>
  <c r="I165" i="6"/>
  <c r="H165" i="6"/>
  <c r="G165" i="6"/>
  <c r="M164" i="6"/>
  <c r="J164" i="6"/>
  <c r="I164" i="6"/>
  <c r="H164" i="6"/>
  <c r="G164" i="6"/>
  <c r="F164" i="6"/>
  <c r="M163" i="6"/>
  <c r="J163" i="6" s="1"/>
  <c r="I163" i="6"/>
  <c r="H163" i="6"/>
  <c r="G163" i="6"/>
  <c r="M162" i="6"/>
  <c r="J162" i="6"/>
  <c r="I162" i="6"/>
  <c r="H162" i="6"/>
  <c r="G162" i="6"/>
  <c r="F162" i="6"/>
  <c r="M161" i="6"/>
  <c r="J161" i="6" s="1"/>
  <c r="I161" i="6"/>
  <c r="H161" i="6"/>
  <c r="G161" i="6"/>
  <c r="M160" i="6"/>
  <c r="J160" i="6"/>
  <c r="I160" i="6"/>
  <c r="H160" i="6"/>
  <c r="G160" i="6"/>
  <c r="F160" i="6"/>
  <c r="M159" i="6"/>
  <c r="J159" i="6" s="1"/>
  <c r="I159" i="6"/>
  <c r="H159" i="6"/>
  <c r="G159" i="6"/>
  <c r="M158" i="6"/>
  <c r="J158" i="6"/>
  <c r="I158" i="6"/>
  <c r="H158" i="6"/>
  <c r="G158" i="6"/>
  <c r="F158" i="6"/>
  <c r="M157" i="6"/>
  <c r="J157" i="6" s="1"/>
  <c r="I157" i="6"/>
  <c r="H157" i="6"/>
  <c r="G157" i="6"/>
  <c r="M156" i="6"/>
  <c r="J156" i="6"/>
  <c r="I156" i="6"/>
  <c r="H156" i="6"/>
  <c r="G156" i="6"/>
  <c r="F156" i="6"/>
  <c r="M155" i="6"/>
  <c r="J155" i="6" s="1"/>
  <c r="I155" i="6"/>
  <c r="H155" i="6"/>
  <c r="G155" i="6"/>
  <c r="M154" i="6"/>
  <c r="J154" i="6"/>
  <c r="I154" i="6"/>
  <c r="H154" i="6"/>
  <c r="G154" i="6"/>
  <c r="F154" i="6"/>
  <c r="M153" i="6"/>
  <c r="J153" i="6" s="1"/>
  <c r="I153" i="6"/>
  <c r="H153" i="6"/>
  <c r="G153" i="6"/>
  <c r="M152" i="6"/>
  <c r="J152" i="6"/>
  <c r="I152" i="6"/>
  <c r="H152" i="6"/>
  <c r="G152" i="6"/>
  <c r="F152" i="6"/>
  <c r="M151" i="6"/>
  <c r="J151" i="6" s="1"/>
  <c r="I151" i="6"/>
  <c r="H151" i="6"/>
  <c r="G151" i="6"/>
  <c r="M150" i="6"/>
  <c r="J150" i="6"/>
  <c r="I150" i="6"/>
  <c r="H150" i="6"/>
  <c r="G150" i="6"/>
  <c r="F150" i="6"/>
  <c r="M149" i="6"/>
  <c r="J149" i="6" s="1"/>
  <c r="I149" i="6"/>
  <c r="H149" i="6"/>
  <c r="G149" i="6"/>
  <c r="M148" i="6"/>
  <c r="J148" i="6"/>
  <c r="I148" i="6"/>
  <c r="H148" i="6"/>
  <c r="G148" i="6"/>
  <c r="F148" i="6"/>
  <c r="M147" i="6"/>
  <c r="J147" i="6" s="1"/>
  <c r="I147" i="6"/>
  <c r="H147" i="6"/>
  <c r="G147" i="6"/>
  <c r="M146" i="6"/>
  <c r="J146" i="6"/>
  <c r="I146" i="6"/>
  <c r="H146" i="6"/>
  <c r="G146" i="6"/>
  <c r="F146" i="6"/>
  <c r="M145" i="6"/>
  <c r="J145" i="6" s="1"/>
  <c r="I145" i="6"/>
  <c r="H145" i="6"/>
  <c r="G145" i="6"/>
  <c r="M144" i="6"/>
  <c r="J144" i="6"/>
  <c r="I144" i="6"/>
  <c r="H144" i="6"/>
  <c r="G144" i="6"/>
  <c r="F144" i="6"/>
  <c r="M143" i="6"/>
  <c r="J143" i="6" s="1"/>
  <c r="I143" i="6"/>
  <c r="H143" i="6"/>
  <c r="G143" i="6"/>
  <c r="M142" i="6"/>
  <c r="J142" i="6"/>
  <c r="I142" i="6"/>
  <c r="H142" i="6"/>
  <c r="G142" i="6"/>
  <c r="F142" i="6"/>
  <c r="M141" i="6"/>
  <c r="J141" i="6" s="1"/>
  <c r="I141" i="6"/>
  <c r="H141" i="6"/>
  <c r="G141" i="6"/>
  <c r="M140" i="6"/>
  <c r="J140" i="6"/>
  <c r="I140" i="6"/>
  <c r="H140" i="6"/>
  <c r="G140" i="6"/>
  <c r="F140" i="6"/>
  <c r="M139" i="6"/>
  <c r="J139" i="6" s="1"/>
  <c r="I139" i="6"/>
  <c r="H139" i="6"/>
  <c r="G139" i="6"/>
  <c r="M138" i="6"/>
  <c r="J138" i="6"/>
  <c r="I138" i="6"/>
  <c r="H138" i="6"/>
  <c r="G138" i="6"/>
  <c r="F138" i="6"/>
  <c r="M137" i="6"/>
  <c r="J137" i="6" s="1"/>
  <c r="I137" i="6"/>
  <c r="H137" i="6"/>
  <c r="G137" i="6"/>
  <c r="M136" i="6"/>
  <c r="J136" i="6"/>
  <c r="I136" i="6"/>
  <c r="H136" i="6"/>
  <c r="G136" i="6"/>
  <c r="F136" i="6"/>
  <c r="M135" i="6"/>
  <c r="J135" i="6" s="1"/>
  <c r="I135" i="6"/>
  <c r="H135" i="6"/>
  <c r="G135" i="6"/>
  <c r="M134" i="6"/>
  <c r="J134" i="6"/>
  <c r="I134" i="6"/>
  <c r="H134" i="6"/>
  <c r="G134" i="6"/>
  <c r="F134" i="6"/>
  <c r="M133" i="6"/>
  <c r="J133" i="6" s="1"/>
  <c r="I133" i="6"/>
  <c r="H133" i="6"/>
  <c r="G133" i="6"/>
  <c r="M132" i="6"/>
  <c r="J132" i="6"/>
  <c r="I132" i="6"/>
  <c r="H132" i="6"/>
  <c r="G132" i="6"/>
  <c r="F132" i="6"/>
  <c r="M131" i="6"/>
  <c r="J131" i="6" s="1"/>
  <c r="I131" i="6"/>
  <c r="H131" i="6"/>
  <c r="G131" i="6"/>
  <c r="M130" i="6"/>
  <c r="J130" i="6"/>
  <c r="I130" i="6"/>
  <c r="H130" i="6"/>
  <c r="G130" i="6"/>
  <c r="F130" i="6"/>
  <c r="M129" i="6"/>
  <c r="J129" i="6" s="1"/>
  <c r="I129" i="6"/>
  <c r="H129" i="6"/>
  <c r="G129" i="6"/>
  <c r="M98" i="6"/>
  <c r="J98" i="6" s="1"/>
  <c r="I98" i="6"/>
  <c r="H98" i="6"/>
  <c r="G98" i="6"/>
  <c r="M97" i="6"/>
  <c r="J97" i="6"/>
  <c r="I97" i="6"/>
  <c r="H97" i="6"/>
  <c r="G97" i="6"/>
  <c r="F97" i="6"/>
  <c r="M96" i="6"/>
  <c r="J96" i="6" s="1"/>
  <c r="I96" i="6"/>
  <c r="H96" i="6"/>
  <c r="G96" i="6"/>
  <c r="M95" i="6"/>
  <c r="J95" i="6"/>
  <c r="I95" i="6"/>
  <c r="H95" i="6"/>
  <c r="G95" i="6"/>
  <c r="F95" i="6"/>
  <c r="M94" i="6"/>
  <c r="J94" i="6" s="1"/>
  <c r="I94" i="6"/>
  <c r="H94" i="6"/>
  <c r="G94" i="6"/>
  <c r="M93" i="6"/>
  <c r="J93" i="6"/>
  <c r="I93" i="6"/>
  <c r="H93" i="6"/>
  <c r="G93" i="6"/>
  <c r="F93" i="6"/>
  <c r="M92" i="6"/>
  <c r="J92" i="6" s="1"/>
  <c r="I92" i="6"/>
  <c r="H92" i="6"/>
  <c r="G92" i="6"/>
  <c r="M91" i="6"/>
  <c r="J91" i="6"/>
  <c r="I91" i="6"/>
  <c r="H91" i="6"/>
  <c r="G91" i="6"/>
  <c r="F91" i="6"/>
  <c r="M90" i="6"/>
  <c r="J90" i="6" s="1"/>
  <c r="I90" i="6"/>
  <c r="H90" i="6"/>
  <c r="G90" i="6"/>
  <c r="M89" i="6"/>
  <c r="J89" i="6"/>
  <c r="I89" i="6"/>
  <c r="H89" i="6"/>
  <c r="G89" i="6"/>
  <c r="F89" i="6"/>
  <c r="M88" i="6"/>
  <c r="J88" i="6" s="1"/>
  <c r="I88" i="6"/>
  <c r="H88" i="6"/>
  <c r="G88" i="6"/>
  <c r="M87" i="6"/>
  <c r="J87" i="6"/>
  <c r="I87" i="6"/>
  <c r="H87" i="6"/>
  <c r="G87" i="6"/>
  <c r="F87" i="6"/>
  <c r="M86" i="6"/>
  <c r="J86" i="6" s="1"/>
  <c r="I86" i="6"/>
  <c r="H86" i="6"/>
  <c r="G86" i="6"/>
  <c r="M85" i="6"/>
  <c r="J85" i="6"/>
  <c r="I85" i="6"/>
  <c r="H85" i="6"/>
  <c r="G85" i="6"/>
  <c r="F85" i="6"/>
  <c r="M84" i="6"/>
  <c r="J84" i="6" s="1"/>
  <c r="I84" i="6"/>
  <c r="H84" i="6"/>
  <c r="G84" i="6"/>
  <c r="M83" i="6"/>
  <c r="J83" i="6"/>
  <c r="I83" i="6"/>
  <c r="H83" i="6"/>
  <c r="G83" i="6"/>
  <c r="F83" i="6"/>
  <c r="M82" i="6"/>
  <c r="J82" i="6" s="1"/>
  <c r="I82" i="6"/>
  <c r="H82" i="6"/>
  <c r="G82" i="6"/>
  <c r="M81" i="6"/>
  <c r="J81" i="6"/>
  <c r="I81" i="6"/>
  <c r="H81" i="6"/>
  <c r="G81" i="6"/>
  <c r="F81" i="6"/>
  <c r="M80" i="6"/>
  <c r="J80" i="6" s="1"/>
  <c r="I80" i="6"/>
  <c r="H80" i="6"/>
  <c r="G80" i="6"/>
  <c r="M79" i="6"/>
  <c r="J79" i="6"/>
  <c r="I79" i="6"/>
  <c r="H79" i="6"/>
  <c r="G79" i="6"/>
  <c r="F79" i="6"/>
  <c r="M78" i="6"/>
  <c r="J78" i="6" s="1"/>
  <c r="I78" i="6"/>
  <c r="H78" i="6"/>
  <c r="G78" i="6"/>
  <c r="M77" i="6"/>
  <c r="J77" i="6"/>
  <c r="I77" i="6"/>
  <c r="H77" i="6"/>
  <c r="G77" i="6"/>
  <c r="F77" i="6"/>
  <c r="M76" i="6"/>
  <c r="J76" i="6" s="1"/>
  <c r="I76" i="6"/>
  <c r="H76" i="6"/>
  <c r="G76" i="6"/>
  <c r="M75" i="6"/>
  <c r="J75" i="6"/>
  <c r="I75" i="6"/>
  <c r="H75" i="6"/>
  <c r="G75" i="6"/>
  <c r="F75" i="6"/>
  <c r="M74" i="6"/>
  <c r="J74" i="6" s="1"/>
  <c r="I74" i="6"/>
  <c r="H74" i="6"/>
  <c r="G74" i="6"/>
  <c r="M73" i="6"/>
  <c r="J73" i="6"/>
  <c r="I73" i="6"/>
  <c r="H73" i="6"/>
  <c r="G73" i="6"/>
  <c r="F73" i="6"/>
  <c r="M72" i="6"/>
  <c r="J72" i="6" s="1"/>
  <c r="I72" i="6"/>
  <c r="H72" i="6"/>
  <c r="G72" i="6"/>
  <c r="M71" i="6"/>
  <c r="J71" i="6"/>
  <c r="I71" i="6"/>
  <c r="H71" i="6"/>
  <c r="G71" i="6"/>
  <c r="F71" i="6"/>
  <c r="M70" i="6"/>
  <c r="J70" i="6" s="1"/>
  <c r="I70" i="6"/>
  <c r="H70" i="6"/>
  <c r="G70" i="6"/>
  <c r="M69" i="6"/>
  <c r="J69" i="6"/>
  <c r="I69" i="6"/>
  <c r="H69" i="6"/>
  <c r="G69" i="6"/>
  <c r="F69" i="6"/>
  <c r="M68" i="6"/>
  <c r="J68" i="6" s="1"/>
  <c r="I68" i="6"/>
  <c r="H68" i="6"/>
  <c r="G68" i="6"/>
  <c r="M67" i="6"/>
  <c r="J67" i="6"/>
  <c r="I67" i="6"/>
  <c r="H67" i="6"/>
  <c r="G67" i="6"/>
  <c r="F67" i="6"/>
  <c r="M66" i="6"/>
  <c r="J66" i="6" s="1"/>
  <c r="I66" i="6"/>
  <c r="H66" i="6"/>
  <c r="G66" i="6"/>
  <c r="M65" i="6"/>
  <c r="J65" i="6"/>
  <c r="I65" i="6"/>
  <c r="H65" i="6"/>
  <c r="G65" i="6"/>
  <c r="F65" i="6"/>
  <c r="M64" i="6"/>
  <c r="J64" i="6" s="1"/>
  <c r="I64" i="6"/>
  <c r="H64" i="6"/>
  <c r="G64" i="6"/>
  <c r="M63" i="6"/>
  <c r="J63" i="6"/>
  <c r="I63" i="6"/>
  <c r="H63" i="6"/>
  <c r="G63" i="6"/>
  <c r="F63" i="6"/>
  <c r="M62" i="6"/>
  <c r="J62" i="6" s="1"/>
  <c r="I62" i="6"/>
  <c r="H62" i="6"/>
  <c r="G62" i="6"/>
  <c r="M61" i="6"/>
  <c r="J61" i="6"/>
  <c r="I61" i="6"/>
  <c r="H61" i="6"/>
  <c r="G61" i="6"/>
  <c r="F61" i="6"/>
  <c r="M60" i="6"/>
  <c r="J60" i="6" s="1"/>
  <c r="I60" i="6"/>
  <c r="H60" i="6"/>
  <c r="G60" i="6"/>
  <c r="M59" i="6"/>
  <c r="J59" i="6"/>
  <c r="I59" i="6"/>
  <c r="H59" i="6"/>
  <c r="G59" i="6"/>
  <c r="F59" i="6"/>
  <c r="M58" i="6"/>
  <c r="J58" i="6" s="1"/>
  <c r="I58" i="6"/>
  <c r="H58" i="6"/>
  <c r="G58" i="6"/>
  <c r="M57" i="6"/>
  <c r="J57" i="6"/>
  <c r="I57" i="6"/>
  <c r="H57" i="6"/>
  <c r="G57" i="6"/>
  <c r="F57" i="6"/>
  <c r="M56" i="6"/>
  <c r="J56" i="6" s="1"/>
  <c r="I56" i="6"/>
  <c r="H56" i="6"/>
  <c r="G56" i="6"/>
  <c r="M55" i="6"/>
  <c r="J55" i="6"/>
  <c r="I55" i="6"/>
  <c r="H55" i="6"/>
  <c r="G55" i="6"/>
  <c r="F55" i="6"/>
  <c r="M54" i="6"/>
  <c r="J54" i="6" s="1"/>
  <c r="I54" i="6"/>
  <c r="H54" i="6"/>
  <c r="G54" i="6"/>
  <c r="M53" i="6"/>
  <c r="J53" i="6"/>
  <c r="I53" i="6"/>
  <c r="H53" i="6"/>
  <c r="G53" i="6"/>
  <c r="F53" i="6"/>
  <c r="M52" i="6"/>
  <c r="J52" i="6" s="1"/>
  <c r="I52" i="6"/>
  <c r="H52" i="6"/>
  <c r="G52" i="6"/>
  <c r="M51" i="6"/>
  <c r="J51" i="6"/>
  <c r="I51" i="6"/>
  <c r="H51" i="6"/>
  <c r="G51" i="6"/>
  <c r="F51" i="6"/>
  <c r="M50" i="6"/>
  <c r="J50" i="6" s="1"/>
  <c r="I50" i="6"/>
  <c r="H50" i="6"/>
  <c r="G50" i="6"/>
  <c r="M49" i="6"/>
  <c r="J49" i="6"/>
  <c r="I49" i="6"/>
  <c r="H49" i="6"/>
  <c r="G49" i="6"/>
  <c r="F49" i="6"/>
  <c r="M48" i="6"/>
  <c r="J48" i="6" s="1"/>
  <c r="I48" i="6"/>
  <c r="H48" i="6"/>
  <c r="G48" i="6"/>
  <c r="M47" i="6"/>
  <c r="J47" i="6"/>
  <c r="I47" i="6"/>
  <c r="H47" i="6"/>
  <c r="G47" i="6"/>
  <c r="F47" i="6"/>
  <c r="M46" i="6"/>
  <c r="J46" i="6" s="1"/>
  <c r="I46" i="6"/>
  <c r="H46" i="6"/>
  <c r="G46" i="6"/>
  <c r="M45" i="6"/>
  <c r="J45" i="6"/>
  <c r="I45" i="6"/>
  <c r="H45" i="6"/>
  <c r="G45" i="6"/>
  <c r="F45" i="6"/>
  <c r="M44" i="6"/>
  <c r="J44" i="6" s="1"/>
  <c r="I44" i="6"/>
  <c r="H44" i="6"/>
  <c r="G44" i="6"/>
  <c r="M43" i="6"/>
  <c r="J43" i="6"/>
  <c r="I43" i="6"/>
  <c r="H43" i="6"/>
  <c r="G43" i="6"/>
  <c r="F43" i="6"/>
  <c r="M42" i="6"/>
  <c r="J42" i="6" s="1"/>
  <c r="I42" i="6"/>
  <c r="H42" i="6"/>
  <c r="G42" i="6"/>
  <c r="M41" i="6"/>
  <c r="J41" i="6"/>
  <c r="I41" i="6"/>
  <c r="H41" i="6"/>
  <c r="G41" i="6"/>
  <c r="F41" i="6"/>
  <c r="M40" i="6"/>
  <c r="J40" i="6" s="1"/>
  <c r="I40" i="6"/>
  <c r="H40" i="6"/>
  <c r="G40" i="6"/>
  <c r="M39" i="6"/>
  <c r="J39" i="6"/>
  <c r="I39" i="6"/>
  <c r="H39" i="6"/>
  <c r="G39" i="6"/>
  <c r="F39" i="6"/>
  <c r="M128" i="6"/>
  <c r="J128" i="6" s="1"/>
  <c r="I128" i="6"/>
  <c r="H128" i="6"/>
  <c r="G128" i="6"/>
  <c r="M127" i="6"/>
  <c r="J127" i="6"/>
  <c r="I127" i="6"/>
  <c r="H127" i="6"/>
  <c r="G127" i="6"/>
  <c r="F127" i="6"/>
  <c r="M126" i="6"/>
  <c r="J126" i="6" s="1"/>
  <c r="I126" i="6"/>
  <c r="H126" i="6"/>
  <c r="G126" i="6"/>
  <c r="M125" i="6"/>
  <c r="J125" i="6"/>
  <c r="I125" i="6"/>
  <c r="H125" i="6"/>
  <c r="G125" i="6"/>
  <c r="F125" i="6"/>
  <c r="M124" i="6"/>
  <c r="J124" i="6" s="1"/>
  <c r="I124" i="6"/>
  <c r="H124" i="6"/>
  <c r="G124" i="6"/>
  <c r="M123" i="6"/>
  <c r="J123" i="6"/>
  <c r="I123" i="6"/>
  <c r="H123" i="6"/>
  <c r="G123" i="6"/>
  <c r="F123" i="6"/>
  <c r="M122" i="6"/>
  <c r="J122" i="6" s="1"/>
  <c r="I122" i="6"/>
  <c r="H122" i="6"/>
  <c r="G122" i="6"/>
  <c r="M121" i="6"/>
  <c r="J121" i="6"/>
  <c r="I121" i="6"/>
  <c r="H121" i="6"/>
  <c r="G121" i="6"/>
  <c r="F121" i="6"/>
  <c r="M120" i="6"/>
  <c r="J120" i="6" s="1"/>
  <c r="I120" i="6"/>
  <c r="H120" i="6"/>
  <c r="G120" i="6"/>
  <c r="M119" i="6"/>
  <c r="J119" i="6"/>
  <c r="I119" i="6"/>
  <c r="H119" i="6"/>
  <c r="G119" i="6"/>
  <c r="F119" i="6"/>
  <c r="M118" i="6"/>
  <c r="J118" i="6" s="1"/>
  <c r="I118" i="6"/>
  <c r="H118" i="6"/>
  <c r="G118" i="6"/>
  <c r="M117" i="6"/>
  <c r="J117" i="6"/>
  <c r="I117" i="6"/>
  <c r="H117" i="6"/>
  <c r="G117" i="6"/>
  <c r="F117" i="6"/>
  <c r="M116" i="6"/>
  <c r="J116" i="6" s="1"/>
  <c r="I116" i="6"/>
  <c r="H116" i="6"/>
  <c r="G116" i="6"/>
  <c r="M115" i="6"/>
  <c r="J115" i="6"/>
  <c r="I115" i="6"/>
  <c r="H115" i="6"/>
  <c r="G115" i="6"/>
  <c r="F115" i="6"/>
  <c r="M114" i="6"/>
  <c r="J114" i="6" s="1"/>
  <c r="I114" i="6"/>
  <c r="H114" i="6"/>
  <c r="G114" i="6"/>
  <c r="M113" i="6"/>
  <c r="J113" i="6"/>
  <c r="I113" i="6"/>
  <c r="H113" i="6"/>
  <c r="G113" i="6"/>
  <c r="F113" i="6"/>
  <c r="M112" i="6"/>
  <c r="I112" i="6"/>
  <c r="H112" i="6"/>
  <c r="G112" i="6"/>
  <c r="M111" i="6"/>
  <c r="J111" i="6"/>
  <c r="I111" i="6"/>
  <c r="H111" i="6"/>
  <c r="G111" i="6"/>
  <c r="F111" i="6"/>
  <c r="M110" i="6"/>
  <c r="J110" i="6" s="1"/>
  <c r="I110" i="6"/>
  <c r="H110" i="6"/>
  <c r="G110" i="6"/>
  <c r="M109" i="6"/>
  <c r="J109" i="6"/>
  <c r="I109" i="6"/>
  <c r="H109" i="6"/>
  <c r="G109" i="6"/>
  <c r="F109" i="6"/>
  <c r="M108" i="6"/>
  <c r="J108" i="6" s="1"/>
  <c r="I108" i="6"/>
  <c r="H108" i="6"/>
  <c r="G108" i="6"/>
  <c r="M107" i="6"/>
  <c r="J107" i="6"/>
  <c r="I107" i="6"/>
  <c r="H107" i="6"/>
  <c r="G107" i="6"/>
  <c r="F107" i="6"/>
  <c r="M106" i="6"/>
  <c r="J106" i="6" s="1"/>
  <c r="I106" i="6"/>
  <c r="H106" i="6"/>
  <c r="G106" i="6"/>
  <c r="M105" i="6"/>
  <c r="J105" i="6"/>
  <c r="I105" i="6"/>
  <c r="H105" i="6"/>
  <c r="G105" i="6"/>
  <c r="F105" i="6"/>
  <c r="M104" i="6"/>
  <c r="J104" i="6" s="1"/>
  <c r="I104" i="6"/>
  <c r="H104" i="6"/>
  <c r="G104" i="6"/>
  <c r="M103" i="6"/>
  <c r="J103" i="6"/>
  <c r="I103" i="6"/>
  <c r="H103" i="6"/>
  <c r="G103" i="6"/>
  <c r="F103" i="6"/>
  <c r="M102" i="6"/>
  <c r="J102" i="6" s="1"/>
  <c r="I102" i="6"/>
  <c r="H102" i="6"/>
  <c r="G102" i="6"/>
  <c r="M101" i="6"/>
  <c r="J101" i="6"/>
  <c r="I101" i="6"/>
  <c r="H101" i="6"/>
  <c r="G101" i="6"/>
  <c r="F101" i="6"/>
  <c r="M100" i="6"/>
  <c r="J100" i="6" s="1"/>
  <c r="I100" i="6"/>
  <c r="H100" i="6"/>
  <c r="G100" i="6"/>
  <c r="M99" i="6"/>
  <c r="J99" i="6"/>
  <c r="I99" i="6"/>
  <c r="H99" i="6"/>
  <c r="G99" i="6"/>
  <c r="F99" i="6"/>
  <c r="M38" i="6"/>
  <c r="J38" i="6"/>
  <c r="I38" i="6"/>
  <c r="H38" i="6"/>
  <c r="G38" i="6"/>
  <c r="F38" i="6"/>
  <c r="M37" i="6"/>
  <c r="J37" i="6" s="1"/>
  <c r="I37" i="6"/>
  <c r="H37" i="6"/>
  <c r="G37" i="6"/>
  <c r="M36" i="6"/>
  <c r="J36" i="6"/>
  <c r="I36" i="6"/>
  <c r="H36" i="6"/>
  <c r="G36" i="6"/>
  <c r="F36" i="6"/>
  <c r="M35" i="6"/>
  <c r="J35" i="6" s="1"/>
  <c r="I35" i="6"/>
  <c r="H35" i="6"/>
  <c r="G35" i="6"/>
  <c r="M34" i="6"/>
  <c r="J34" i="6"/>
  <c r="I34" i="6"/>
  <c r="H34" i="6"/>
  <c r="G34" i="6"/>
  <c r="F34" i="6"/>
  <c r="M33" i="6"/>
  <c r="J33" i="6" s="1"/>
  <c r="I33" i="6"/>
  <c r="H33" i="6"/>
  <c r="G33" i="6"/>
  <c r="M32" i="6"/>
  <c r="J32" i="6"/>
  <c r="I32" i="6"/>
  <c r="H32" i="6"/>
  <c r="G32" i="6"/>
  <c r="F32" i="6"/>
  <c r="M31" i="6"/>
  <c r="J31" i="6" s="1"/>
  <c r="I31" i="6"/>
  <c r="H31" i="6"/>
  <c r="G31" i="6"/>
  <c r="M30" i="6"/>
  <c r="J30" i="6"/>
  <c r="I30" i="6"/>
  <c r="H30" i="6"/>
  <c r="G30" i="6"/>
  <c r="F30" i="6"/>
  <c r="M29" i="6"/>
  <c r="J29" i="6" s="1"/>
  <c r="I29" i="6"/>
  <c r="H29" i="6"/>
  <c r="G29" i="6"/>
  <c r="M28" i="6"/>
  <c r="J28" i="6"/>
  <c r="I28" i="6"/>
  <c r="H28" i="6"/>
  <c r="G28" i="6"/>
  <c r="F28" i="6"/>
  <c r="M27" i="6"/>
  <c r="J27" i="6" s="1"/>
  <c r="I27" i="6"/>
  <c r="H27" i="6"/>
  <c r="G27" i="6"/>
  <c r="M26" i="6"/>
  <c r="J26" i="6"/>
  <c r="I26" i="6"/>
  <c r="H26" i="6"/>
  <c r="G26" i="6"/>
  <c r="F26" i="6"/>
  <c r="M25" i="6"/>
  <c r="J25" i="6" s="1"/>
  <c r="I25" i="6"/>
  <c r="H25" i="6"/>
  <c r="G25" i="6"/>
  <c r="M24" i="6"/>
  <c r="J24" i="6"/>
  <c r="I24" i="6"/>
  <c r="H24" i="6"/>
  <c r="G24" i="6"/>
  <c r="F24" i="6"/>
  <c r="M23" i="6"/>
  <c r="J23" i="6" s="1"/>
  <c r="I23" i="6"/>
  <c r="H23" i="6"/>
  <c r="G23" i="6"/>
  <c r="M22" i="6"/>
  <c r="J22" i="6"/>
  <c r="I22" i="6"/>
  <c r="H22" i="6"/>
  <c r="G22" i="6"/>
  <c r="F22" i="6"/>
  <c r="M21" i="6"/>
  <c r="J21" i="6" s="1"/>
  <c r="I21" i="6"/>
  <c r="H21" i="6"/>
  <c r="G21" i="6"/>
  <c r="M20" i="6"/>
  <c r="J20" i="6"/>
  <c r="I20" i="6"/>
  <c r="H20" i="6"/>
  <c r="G20" i="6"/>
  <c r="F20" i="6"/>
  <c r="M19" i="6"/>
  <c r="J19" i="6" s="1"/>
  <c r="I19" i="6"/>
  <c r="H19" i="6"/>
  <c r="G19" i="6"/>
  <c r="M18" i="6"/>
  <c r="J18" i="6"/>
  <c r="I18" i="6"/>
  <c r="H18" i="6"/>
  <c r="G18" i="6"/>
  <c r="F18" i="6"/>
  <c r="M17" i="6"/>
  <c r="J17" i="6" s="1"/>
  <c r="I17" i="6"/>
  <c r="H17" i="6"/>
  <c r="G17" i="6"/>
  <c r="M16" i="6"/>
  <c r="J16" i="6"/>
  <c r="I16" i="6"/>
  <c r="H16" i="6"/>
  <c r="G16" i="6"/>
  <c r="F16" i="6"/>
  <c r="M15" i="6"/>
  <c r="J15" i="6" s="1"/>
  <c r="I15" i="6"/>
  <c r="H15" i="6"/>
  <c r="G15" i="6"/>
  <c r="M14" i="6"/>
  <c r="J14" i="6"/>
  <c r="I14" i="6"/>
  <c r="H14" i="6"/>
  <c r="G14" i="6"/>
  <c r="F14" i="6"/>
  <c r="M13" i="6"/>
  <c r="J13" i="6" s="1"/>
  <c r="I13" i="6"/>
  <c r="H13" i="6"/>
  <c r="G13" i="6"/>
  <c r="M12" i="6"/>
  <c r="J12" i="6"/>
  <c r="I12" i="6"/>
  <c r="H12" i="6"/>
  <c r="G12" i="6"/>
  <c r="F12" i="6"/>
  <c r="M11" i="6"/>
  <c r="J11" i="6" s="1"/>
  <c r="I11" i="6"/>
  <c r="H11" i="6"/>
  <c r="G11" i="6"/>
  <c r="M10" i="6"/>
  <c r="J10" i="6"/>
  <c r="I10" i="6"/>
  <c r="H10" i="6"/>
  <c r="G10" i="6"/>
  <c r="F10" i="6"/>
  <c r="M9" i="6"/>
  <c r="J9" i="6" s="1"/>
  <c r="I9" i="6"/>
  <c r="H9" i="6"/>
  <c r="G9" i="6"/>
  <c r="M38" i="5"/>
  <c r="J38" i="5"/>
  <c r="I38" i="5"/>
  <c r="H38" i="5"/>
  <c r="G38" i="5"/>
  <c r="F38" i="5"/>
  <c r="M37" i="5"/>
  <c r="J37" i="5"/>
  <c r="I37" i="5"/>
  <c r="H37" i="5"/>
  <c r="G37" i="5"/>
  <c r="F37" i="5"/>
  <c r="M36" i="5"/>
  <c r="J36" i="5"/>
  <c r="I36" i="5"/>
  <c r="H36" i="5"/>
  <c r="G36" i="5"/>
  <c r="F36" i="5"/>
  <c r="M35" i="5"/>
  <c r="J35" i="5"/>
  <c r="I35" i="5"/>
  <c r="H35" i="5"/>
  <c r="G35" i="5"/>
  <c r="F35" i="5"/>
  <c r="M34" i="5"/>
  <c r="J34" i="5"/>
  <c r="I34" i="5"/>
  <c r="H34" i="5"/>
  <c r="G34" i="5"/>
  <c r="F34" i="5"/>
  <c r="M33" i="5"/>
  <c r="J33" i="5"/>
  <c r="I33" i="5"/>
  <c r="H33" i="5"/>
  <c r="G33" i="5"/>
  <c r="F33" i="5"/>
  <c r="M32" i="5"/>
  <c r="J32" i="5"/>
  <c r="I32" i="5"/>
  <c r="H32" i="5"/>
  <c r="G32" i="5"/>
  <c r="F32" i="5"/>
  <c r="M31" i="5"/>
  <c r="J31" i="5"/>
  <c r="I31" i="5"/>
  <c r="H31" i="5"/>
  <c r="G31" i="5"/>
  <c r="F31" i="5"/>
  <c r="M30" i="5"/>
  <c r="J30" i="5"/>
  <c r="I30" i="5"/>
  <c r="H30" i="5"/>
  <c r="G30" i="5"/>
  <c r="F30" i="5"/>
  <c r="M29" i="5"/>
  <c r="J29" i="5"/>
  <c r="I29" i="5"/>
  <c r="H29" i="5"/>
  <c r="G29" i="5"/>
  <c r="F29" i="5"/>
  <c r="M28" i="5"/>
  <c r="J28" i="5"/>
  <c r="I28" i="5"/>
  <c r="H28" i="5"/>
  <c r="G28" i="5"/>
  <c r="F28" i="5"/>
  <c r="M27" i="5"/>
  <c r="J27" i="5"/>
  <c r="I27" i="5"/>
  <c r="H27" i="5"/>
  <c r="G27" i="5"/>
  <c r="F27" i="5"/>
  <c r="M26" i="5"/>
  <c r="J26" i="5"/>
  <c r="I26" i="5"/>
  <c r="H26" i="5"/>
  <c r="G26" i="5"/>
  <c r="F26" i="5"/>
  <c r="M25" i="5"/>
  <c r="J25" i="5"/>
  <c r="I25" i="5"/>
  <c r="H25" i="5"/>
  <c r="G25" i="5"/>
  <c r="F25" i="5"/>
  <c r="M24" i="5"/>
  <c r="I24" i="5"/>
  <c r="H24" i="5"/>
  <c r="G24" i="5"/>
  <c r="J24" i="5" s="1"/>
  <c r="F24" i="5"/>
  <c r="M23" i="5"/>
  <c r="I23" i="5"/>
  <c r="H23" i="5"/>
  <c r="G23" i="5"/>
  <c r="M22" i="5"/>
  <c r="I22" i="5"/>
  <c r="H22" i="5"/>
  <c r="G22" i="5"/>
  <c r="M21" i="5"/>
  <c r="I21" i="5"/>
  <c r="H21" i="5"/>
  <c r="G21" i="5"/>
  <c r="M20" i="5"/>
  <c r="I20" i="5"/>
  <c r="H20" i="5"/>
  <c r="G20" i="5"/>
  <c r="F20" i="5"/>
  <c r="M19" i="5"/>
  <c r="I19" i="5"/>
  <c r="H19" i="5"/>
  <c r="G19" i="5"/>
  <c r="M18" i="5"/>
  <c r="I18" i="5"/>
  <c r="H18" i="5"/>
  <c r="G18" i="5"/>
  <c r="F18" i="5"/>
  <c r="J18" i="5" s="1"/>
  <c r="M17" i="5"/>
  <c r="I17" i="5"/>
  <c r="H17" i="5"/>
  <c r="G17" i="5"/>
  <c r="M16" i="5"/>
  <c r="F16" i="5" s="1"/>
  <c r="I16" i="5"/>
  <c r="H16" i="5"/>
  <c r="G16" i="5"/>
  <c r="M15" i="5"/>
  <c r="I15" i="5"/>
  <c r="H15" i="5"/>
  <c r="G15" i="5"/>
  <c r="M14" i="5"/>
  <c r="I14" i="5"/>
  <c r="H14" i="5"/>
  <c r="G14" i="5"/>
  <c r="M13" i="5"/>
  <c r="I13" i="5"/>
  <c r="H13" i="5"/>
  <c r="G13" i="5"/>
  <c r="M12" i="5"/>
  <c r="I12" i="5"/>
  <c r="H12" i="5"/>
  <c r="G12" i="5"/>
  <c r="M11" i="5"/>
  <c r="J11" i="5" s="1"/>
  <c r="I11" i="5"/>
  <c r="H11" i="5"/>
  <c r="G11" i="5"/>
  <c r="M10" i="5"/>
  <c r="I10" i="5"/>
  <c r="H10" i="5"/>
  <c r="G10" i="5"/>
  <c r="M9" i="5"/>
  <c r="I9" i="5"/>
  <c r="H9" i="5"/>
  <c r="G9" i="5"/>
  <c r="G25" i="4"/>
  <c r="G26" i="4"/>
  <c r="G27" i="4"/>
  <c r="G28" i="4"/>
  <c r="G29" i="4"/>
  <c r="G30" i="4"/>
  <c r="G31" i="4"/>
  <c r="G32" i="4"/>
  <c r="G33" i="4"/>
  <c r="G34" i="4"/>
  <c r="G35" i="4"/>
  <c r="G36" i="4"/>
  <c r="G37" i="4"/>
  <c r="G38" i="4"/>
  <c r="J21" i="4"/>
  <c r="J25" i="4"/>
  <c r="J26" i="4"/>
  <c r="J27" i="4"/>
  <c r="J28" i="4"/>
  <c r="J29" i="4"/>
  <c r="J30" i="4"/>
  <c r="J31" i="4"/>
  <c r="J32" i="4"/>
  <c r="J33" i="4"/>
  <c r="J34" i="4"/>
  <c r="J35" i="4"/>
  <c r="J36" i="4"/>
  <c r="J37" i="4"/>
  <c r="J38" i="4"/>
  <c r="F12" i="4"/>
  <c r="F16" i="4"/>
  <c r="F20" i="4"/>
  <c r="F24" i="4"/>
  <c r="F25" i="4"/>
  <c r="F26" i="4"/>
  <c r="F27" i="4"/>
  <c r="F28" i="4"/>
  <c r="F29" i="4"/>
  <c r="F30" i="4"/>
  <c r="F31" i="4"/>
  <c r="F32" i="4"/>
  <c r="F33" i="4"/>
  <c r="F34" i="4"/>
  <c r="F35" i="4"/>
  <c r="F36" i="4"/>
  <c r="F37" i="4"/>
  <c r="F38" i="4"/>
  <c r="F9" i="4"/>
  <c r="G10" i="4"/>
  <c r="G11" i="4"/>
  <c r="G12" i="4"/>
  <c r="G13" i="4"/>
  <c r="G14" i="4"/>
  <c r="G15" i="4"/>
  <c r="G16" i="4"/>
  <c r="G17" i="4"/>
  <c r="G18" i="4"/>
  <c r="G19" i="4"/>
  <c r="G20" i="4"/>
  <c r="G21" i="4"/>
  <c r="G22" i="4"/>
  <c r="G23" i="4"/>
  <c r="G24" i="4"/>
  <c r="G9" i="4"/>
  <c r="M38" i="4"/>
  <c r="I38" i="4"/>
  <c r="H38" i="4"/>
  <c r="M37" i="4"/>
  <c r="I37" i="4"/>
  <c r="H37" i="4"/>
  <c r="M36" i="4"/>
  <c r="I36" i="4"/>
  <c r="H36" i="4"/>
  <c r="M35" i="4"/>
  <c r="I35" i="4"/>
  <c r="H35" i="4"/>
  <c r="M34" i="4"/>
  <c r="I34" i="4"/>
  <c r="H34" i="4"/>
  <c r="M33" i="4"/>
  <c r="I33" i="4"/>
  <c r="H33" i="4"/>
  <c r="M32" i="4"/>
  <c r="I32" i="4"/>
  <c r="H32" i="4"/>
  <c r="M31" i="4"/>
  <c r="I31" i="4"/>
  <c r="H31" i="4"/>
  <c r="M30" i="4"/>
  <c r="I30" i="4"/>
  <c r="H30" i="4"/>
  <c r="M29" i="4"/>
  <c r="I29" i="4"/>
  <c r="H29" i="4"/>
  <c r="M28" i="4"/>
  <c r="I28" i="4"/>
  <c r="H28" i="4"/>
  <c r="M27" i="4"/>
  <c r="I27" i="4"/>
  <c r="H27" i="4"/>
  <c r="M26" i="4"/>
  <c r="I26" i="4"/>
  <c r="H26" i="4"/>
  <c r="M25" i="4"/>
  <c r="I25" i="4"/>
  <c r="H25" i="4"/>
  <c r="M24" i="4"/>
  <c r="J24" i="4" s="1"/>
  <c r="I24" i="4"/>
  <c r="H24" i="4"/>
  <c r="M23" i="4"/>
  <c r="J23" i="4" s="1"/>
  <c r="I23" i="4"/>
  <c r="H23" i="4"/>
  <c r="M22" i="4"/>
  <c r="J22" i="4" s="1"/>
  <c r="I22" i="4"/>
  <c r="H22" i="4"/>
  <c r="M21" i="4"/>
  <c r="F21" i="4" s="1"/>
  <c r="I21" i="4"/>
  <c r="H21" i="4"/>
  <c r="M20" i="4"/>
  <c r="J20" i="4" s="1"/>
  <c r="I20" i="4"/>
  <c r="H20" i="4"/>
  <c r="M19" i="4"/>
  <c r="I19" i="4"/>
  <c r="H19" i="4"/>
  <c r="M18" i="4"/>
  <c r="I18" i="4"/>
  <c r="H18" i="4"/>
  <c r="M17" i="4"/>
  <c r="F17" i="4" s="1"/>
  <c r="J17" i="4" s="1"/>
  <c r="I17" i="4"/>
  <c r="H17" i="4"/>
  <c r="M16" i="4"/>
  <c r="J16" i="4" s="1"/>
  <c r="I16" i="4"/>
  <c r="H16" i="4"/>
  <c r="M15" i="4"/>
  <c r="I15" i="4"/>
  <c r="H15" i="4"/>
  <c r="M14" i="4"/>
  <c r="I14" i="4"/>
  <c r="H14" i="4"/>
  <c r="M13" i="4"/>
  <c r="F13" i="4" s="1"/>
  <c r="J13" i="4" s="1"/>
  <c r="I13" i="4"/>
  <c r="H13" i="4"/>
  <c r="M12" i="4"/>
  <c r="J12" i="4" s="1"/>
  <c r="I12" i="4"/>
  <c r="H12" i="4"/>
  <c r="M11" i="4"/>
  <c r="J11" i="4" s="1"/>
  <c r="I11" i="4"/>
  <c r="H11" i="4"/>
  <c r="M10" i="4"/>
  <c r="J10" i="4" s="1"/>
  <c r="I10" i="4"/>
  <c r="H10" i="4"/>
  <c r="M9" i="4"/>
  <c r="J9" i="4" s="1"/>
  <c r="I9" i="4"/>
  <c r="H9" i="4"/>
  <c r="J112" i="6" l="1"/>
  <c r="J209" i="6" s="1"/>
  <c r="F129" i="6"/>
  <c r="F131" i="6"/>
  <c r="F133" i="6"/>
  <c r="F135" i="6"/>
  <c r="F137" i="6"/>
  <c r="F139" i="6"/>
  <c r="F141" i="6"/>
  <c r="F143" i="6"/>
  <c r="F145" i="6"/>
  <c r="F147" i="6"/>
  <c r="F149" i="6"/>
  <c r="F151" i="6"/>
  <c r="F153" i="6"/>
  <c r="F155" i="6"/>
  <c r="F157" i="6"/>
  <c r="F159" i="6"/>
  <c r="F161" i="6"/>
  <c r="F163" i="6"/>
  <c r="F165" i="6"/>
  <c r="F167" i="6"/>
  <c r="F169" i="6"/>
  <c r="F171" i="6"/>
  <c r="F173" i="6"/>
  <c r="F175" i="6"/>
  <c r="F177" i="6"/>
  <c r="F179" i="6"/>
  <c r="F181" i="6"/>
  <c r="F183" i="6"/>
  <c r="F185" i="6"/>
  <c r="F187" i="6"/>
  <c r="F189" i="6"/>
  <c r="F191" i="6"/>
  <c r="F193" i="6"/>
  <c r="F195" i="6"/>
  <c r="F197" i="6"/>
  <c r="F199" i="6"/>
  <c r="F201" i="6"/>
  <c r="F203" i="6"/>
  <c r="F205" i="6"/>
  <c r="F207" i="6"/>
  <c r="F70" i="6"/>
  <c r="F72" i="6"/>
  <c r="F74" i="6"/>
  <c r="F76" i="6"/>
  <c r="F78" i="6"/>
  <c r="F80" i="6"/>
  <c r="F82" i="6"/>
  <c r="F84" i="6"/>
  <c r="F86" i="6"/>
  <c r="F88" i="6"/>
  <c r="F90" i="6"/>
  <c r="F92" i="6"/>
  <c r="F94" i="6"/>
  <c r="F96" i="6"/>
  <c r="F98" i="6"/>
  <c r="F40" i="6"/>
  <c r="F42" i="6"/>
  <c r="F44" i="6"/>
  <c r="F46" i="6"/>
  <c r="F48" i="6"/>
  <c r="F50" i="6"/>
  <c r="F52" i="6"/>
  <c r="F54" i="6"/>
  <c r="F56" i="6"/>
  <c r="F58" i="6"/>
  <c r="F60" i="6"/>
  <c r="F62" i="6"/>
  <c r="F64" i="6"/>
  <c r="F66" i="6"/>
  <c r="F68" i="6"/>
  <c r="F100" i="6"/>
  <c r="F102" i="6"/>
  <c r="F104" i="6"/>
  <c r="F106" i="6"/>
  <c r="F108" i="6"/>
  <c r="F110" i="6"/>
  <c r="F112" i="6"/>
  <c r="F114" i="6"/>
  <c r="F116" i="6"/>
  <c r="F118" i="6"/>
  <c r="F120" i="6"/>
  <c r="F122" i="6"/>
  <c r="F124" i="6"/>
  <c r="F126" i="6"/>
  <c r="F128" i="6"/>
  <c r="F9" i="6"/>
  <c r="F11" i="6"/>
  <c r="F13" i="6"/>
  <c r="F15" i="6"/>
  <c r="F17" i="6"/>
  <c r="F19" i="6"/>
  <c r="F21" i="6"/>
  <c r="F23" i="6"/>
  <c r="F25" i="6"/>
  <c r="F27" i="6"/>
  <c r="F29" i="6"/>
  <c r="F31" i="6"/>
  <c r="F33" i="6"/>
  <c r="F35" i="6"/>
  <c r="F37" i="6"/>
  <c r="J20" i="5"/>
  <c r="J21" i="5"/>
  <c r="J22" i="5"/>
  <c r="J23" i="5"/>
  <c r="J9" i="5"/>
  <c r="J10" i="5"/>
  <c r="J16" i="5"/>
  <c r="F10" i="5"/>
  <c r="F12" i="5"/>
  <c r="J12" i="5" s="1"/>
  <c r="F14" i="5"/>
  <c r="J14" i="5" s="1"/>
  <c r="F22" i="5"/>
  <c r="F9" i="5"/>
  <c r="F11" i="5"/>
  <c r="F13" i="5"/>
  <c r="J13" i="5" s="1"/>
  <c r="F15" i="5"/>
  <c r="J15" i="5" s="1"/>
  <c r="F17" i="5"/>
  <c r="J17" i="5" s="1"/>
  <c r="F19" i="5"/>
  <c r="J19" i="5" s="1"/>
  <c r="F21" i="5"/>
  <c r="F23" i="5"/>
  <c r="F23" i="4"/>
  <c r="F19" i="4"/>
  <c r="J19" i="4" s="1"/>
  <c r="F15" i="4"/>
  <c r="J15" i="4" s="1"/>
  <c r="F11" i="4"/>
  <c r="F22" i="4"/>
  <c r="F18" i="4"/>
  <c r="J18" i="4" s="1"/>
  <c r="F14" i="4"/>
  <c r="J14" i="4" s="1"/>
  <c r="F10" i="4"/>
  <c r="F209" i="6" l="1"/>
  <c r="J39" i="5"/>
  <c r="F39" i="5"/>
  <c r="J39" i="4"/>
  <c r="F39" i="4"/>
  <c r="G24" i="2" l="1"/>
  <c r="G10" i="3"/>
  <c r="H10" i="3"/>
  <c r="I10" i="3"/>
  <c r="G11" i="3"/>
  <c r="H11" i="3"/>
  <c r="I11" i="3"/>
  <c r="G12" i="3"/>
  <c r="H12" i="3"/>
  <c r="I12" i="3"/>
  <c r="G13" i="3"/>
  <c r="H13" i="3"/>
  <c r="I13" i="3"/>
  <c r="G14" i="3"/>
  <c r="H14" i="3"/>
  <c r="I14" i="3"/>
  <c r="G15" i="3"/>
  <c r="H15" i="3"/>
  <c r="I15" i="3"/>
  <c r="G16" i="3"/>
  <c r="H16" i="3"/>
  <c r="I16" i="3"/>
  <c r="G17" i="3"/>
  <c r="H17" i="3"/>
  <c r="I17" i="3"/>
  <c r="G18" i="3"/>
  <c r="H18" i="3"/>
  <c r="I18" i="3"/>
  <c r="G19" i="3"/>
  <c r="H19" i="3"/>
  <c r="I19" i="3"/>
  <c r="G20" i="3"/>
  <c r="H20" i="3"/>
  <c r="I20" i="3"/>
  <c r="G21" i="3"/>
  <c r="H21" i="3"/>
  <c r="I21" i="3"/>
  <c r="G22" i="3"/>
  <c r="H22" i="3"/>
  <c r="I22" i="3"/>
  <c r="G23" i="3"/>
  <c r="H23" i="3"/>
  <c r="I23" i="3"/>
  <c r="G24" i="3"/>
  <c r="H24" i="3"/>
  <c r="I24" i="3"/>
  <c r="G25" i="3"/>
  <c r="H25" i="3"/>
  <c r="I25" i="3"/>
  <c r="G26" i="3"/>
  <c r="H26" i="3"/>
  <c r="I26" i="3"/>
  <c r="G27" i="3"/>
  <c r="H27" i="3"/>
  <c r="I27" i="3"/>
  <c r="G28" i="3"/>
  <c r="H28" i="3"/>
  <c r="I28" i="3"/>
  <c r="G29" i="3"/>
  <c r="H29" i="3"/>
  <c r="I29" i="3"/>
  <c r="G30" i="3"/>
  <c r="H30" i="3"/>
  <c r="I30" i="3"/>
  <c r="G31" i="3"/>
  <c r="H31" i="3"/>
  <c r="I31" i="3"/>
  <c r="G32" i="3"/>
  <c r="H32" i="3"/>
  <c r="I32" i="3"/>
  <c r="G33" i="3"/>
  <c r="H33" i="3"/>
  <c r="I33" i="3"/>
  <c r="G34" i="3"/>
  <c r="H34" i="3"/>
  <c r="I34" i="3"/>
  <c r="G35" i="3"/>
  <c r="H35" i="3"/>
  <c r="I35" i="3"/>
  <c r="G36" i="3"/>
  <c r="H36" i="3"/>
  <c r="I36" i="3"/>
  <c r="G37" i="3"/>
  <c r="H37" i="3"/>
  <c r="I37" i="3"/>
  <c r="G38" i="3"/>
  <c r="H38" i="3"/>
  <c r="I38" i="3"/>
  <c r="G10" i="2"/>
  <c r="H10" i="2"/>
  <c r="I10" i="2"/>
  <c r="G11" i="2"/>
  <c r="H11" i="2"/>
  <c r="I11" i="2"/>
  <c r="G12" i="2"/>
  <c r="H12" i="2"/>
  <c r="I12" i="2"/>
  <c r="G13" i="2"/>
  <c r="H13" i="2"/>
  <c r="I13" i="2"/>
  <c r="G14" i="2"/>
  <c r="H14" i="2"/>
  <c r="I14" i="2"/>
  <c r="G15" i="2"/>
  <c r="H15" i="2"/>
  <c r="I15" i="2"/>
  <c r="G16" i="2"/>
  <c r="H16" i="2"/>
  <c r="I16" i="2"/>
  <c r="G17" i="2"/>
  <c r="H17" i="2"/>
  <c r="I17" i="2"/>
  <c r="G18" i="2"/>
  <c r="H18" i="2"/>
  <c r="I18" i="2"/>
  <c r="G19" i="2"/>
  <c r="H19" i="2"/>
  <c r="I19" i="2"/>
  <c r="G20" i="2"/>
  <c r="H20" i="2"/>
  <c r="I20" i="2"/>
  <c r="G21" i="2"/>
  <c r="H21" i="2"/>
  <c r="I21" i="2"/>
  <c r="G22" i="2"/>
  <c r="H22" i="2"/>
  <c r="I22" i="2"/>
  <c r="G23" i="2"/>
  <c r="H23" i="2"/>
  <c r="I23" i="2"/>
  <c r="H24" i="2"/>
  <c r="I24" i="2"/>
  <c r="I9" i="2"/>
  <c r="H9" i="2"/>
  <c r="G9" i="2"/>
  <c r="I9" i="3"/>
  <c r="H9" i="3" l="1"/>
  <c r="G9" i="3"/>
  <c r="M38" i="3" l="1"/>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J9" i="3" s="1"/>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F13" i="2" l="1"/>
  <c r="J13" i="2"/>
  <c r="J25" i="2"/>
  <c r="F25" i="2"/>
  <c r="J33" i="2"/>
  <c r="F33" i="2"/>
  <c r="J10" i="2"/>
  <c r="F10" i="2"/>
  <c r="F14" i="2"/>
  <c r="J14" i="2" s="1"/>
  <c r="F18" i="2"/>
  <c r="J18" i="2" s="1"/>
  <c r="J22" i="2"/>
  <c r="F22" i="2"/>
  <c r="J26" i="2"/>
  <c r="F26" i="2"/>
  <c r="F30" i="2"/>
  <c r="J30" i="2"/>
  <c r="F34" i="2"/>
  <c r="J34" i="2"/>
  <c r="F38" i="2"/>
  <c r="J38" i="2"/>
  <c r="F9" i="2"/>
  <c r="J9" i="2"/>
  <c r="J21" i="2"/>
  <c r="F21" i="2"/>
  <c r="J37" i="2"/>
  <c r="F37" i="2"/>
  <c r="F11" i="2"/>
  <c r="J11" i="2"/>
  <c r="F15" i="2"/>
  <c r="J15" i="2" s="1"/>
  <c r="F19" i="2"/>
  <c r="J19" i="2" s="1"/>
  <c r="F23" i="2"/>
  <c r="J23" i="2"/>
  <c r="J27" i="2"/>
  <c r="F27" i="2"/>
  <c r="J31" i="2"/>
  <c r="F31" i="2"/>
  <c r="J35" i="2"/>
  <c r="F35" i="2"/>
  <c r="F17" i="2"/>
  <c r="J17" i="2" s="1"/>
  <c r="J29" i="2"/>
  <c r="F29" i="2"/>
  <c r="F12" i="2"/>
  <c r="J12" i="2" s="1"/>
  <c r="F16" i="2"/>
  <c r="F39" i="2" s="1"/>
  <c r="F20" i="2"/>
  <c r="J20" i="2"/>
  <c r="F24" i="2"/>
  <c r="J24" i="2"/>
  <c r="F28" i="2"/>
  <c r="J28" i="2"/>
  <c r="F32" i="2"/>
  <c r="J32" i="2"/>
  <c r="J36" i="2"/>
  <c r="F36" i="2"/>
  <c r="F19" i="3"/>
  <c r="J19" i="3"/>
  <c r="J27" i="3"/>
  <c r="F27" i="3"/>
  <c r="F31" i="3"/>
  <c r="J31" i="3"/>
  <c r="F12" i="3"/>
  <c r="J12" i="3"/>
  <c r="F16" i="3"/>
  <c r="J16" i="3"/>
  <c r="F20" i="3"/>
  <c r="J20" i="3"/>
  <c r="F24" i="3"/>
  <c r="J24" i="3"/>
  <c r="F28" i="3"/>
  <c r="J28" i="3"/>
  <c r="F32" i="3"/>
  <c r="J32" i="3"/>
  <c r="F36" i="3"/>
  <c r="J36" i="3"/>
  <c r="F15" i="3"/>
  <c r="J15" i="3"/>
  <c r="F35" i="3"/>
  <c r="J35" i="3"/>
  <c r="F17" i="3"/>
  <c r="J17" i="3"/>
  <c r="F29" i="3"/>
  <c r="J29" i="3"/>
  <c r="F33" i="3"/>
  <c r="J33" i="3"/>
  <c r="F37" i="3"/>
  <c r="J37" i="3"/>
  <c r="J11" i="3"/>
  <c r="F11" i="3"/>
  <c r="F23" i="3"/>
  <c r="J23" i="3"/>
  <c r="F13" i="3"/>
  <c r="J13" i="3"/>
  <c r="F21" i="3"/>
  <c r="J21" i="3"/>
  <c r="F25" i="3"/>
  <c r="J25" i="3"/>
  <c r="F10" i="3"/>
  <c r="J10" i="3"/>
  <c r="F14" i="3"/>
  <c r="J14" i="3"/>
  <c r="F18" i="3"/>
  <c r="J18" i="3"/>
  <c r="F22" i="3"/>
  <c r="J22" i="3"/>
  <c r="F26" i="3"/>
  <c r="J26" i="3"/>
  <c r="F30" i="3"/>
  <c r="J30" i="3"/>
  <c r="F34" i="3"/>
  <c r="J34" i="3"/>
  <c r="F38" i="3"/>
  <c r="J38" i="3"/>
  <c r="F9" i="3"/>
  <c r="J16" i="2" l="1"/>
  <c r="J39" i="2" s="1"/>
  <c r="J39" i="3"/>
  <c r="F39" i="3"/>
</calcChain>
</file>

<file path=xl/comments1.xml><?xml version="1.0" encoding="utf-8"?>
<comments xmlns="http://schemas.openxmlformats.org/spreadsheetml/2006/main">
  <authors>
    <author>鳥取県庁</author>
  </authors>
  <commentList>
    <comment ref="L8" authorId="0" shapeId="0">
      <text>
        <r>
          <rPr>
            <b/>
            <sz val="9"/>
            <color indexed="81"/>
            <rFont val="ＭＳ Ｐゴシック"/>
            <family val="3"/>
            <charset val="128"/>
          </rPr>
          <t>公益財団法人日本住宅・木材技術センターが認定した木材水分計で測定</t>
        </r>
      </text>
    </comment>
  </commentList>
</comments>
</file>

<file path=xl/comments2.xml><?xml version="1.0" encoding="utf-8"?>
<comments xmlns="http://schemas.openxmlformats.org/spreadsheetml/2006/main">
  <authors>
    <author>鳥取県庁</author>
  </authors>
  <commentList>
    <comment ref="L8" authorId="0" shapeId="0">
      <text>
        <r>
          <rPr>
            <b/>
            <sz val="9"/>
            <color indexed="81"/>
            <rFont val="ＭＳ Ｐゴシック"/>
            <family val="3"/>
            <charset val="128"/>
          </rPr>
          <t>公益財団法人日本住宅・木材技術センターが認定した木材水分計で測定</t>
        </r>
      </text>
    </comment>
  </commentList>
</comments>
</file>

<file path=xl/comments3.xml><?xml version="1.0" encoding="utf-8"?>
<comments xmlns="http://schemas.openxmlformats.org/spreadsheetml/2006/main">
  <authors>
    <author>鳥取県庁</author>
  </authors>
  <commentList>
    <comment ref="L8" authorId="0" shapeId="0">
      <text>
        <r>
          <rPr>
            <b/>
            <sz val="9"/>
            <color indexed="81"/>
            <rFont val="ＭＳ Ｐゴシック"/>
            <family val="3"/>
            <charset val="128"/>
          </rPr>
          <t>公益財団法人日本住宅・木材技術センターが認定した木材水分計で測定</t>
        </r>
      </text>
    </comment>
  </commentList>
</comments>
</file>

<file path=xl/comments4.xml><?xml version="1.0" encoding="utf-8"?>
<comments xmlns="http://schemas.openxmlformats.org/spreadsheetml/2006/main">
  <authors>
    <author>鳥取県庁</author>
  </authors>
  <commentList>
    <comment ref="L8" authorId="0" shapeId="0">
      <text>
        <r>
          <rPr>
            <b/>
            <sz val="9"/>
            <color indexed="81"/>
            <rFont val="ＭＳ Ｐゴシック"/>
            <family val="3"/>
            <charset val="128"/>
          </rPr>
          <t>公益財団法人日本住宅・木材技術センターが認定した木材水分計で測定</t>
        </r>
      </text>
    </comment>
  </commentList>
</comments>
</file>

<file path=xl/comments5.xml><?xml version="1.0" encoding="utf-8"?>
<comments xmlns="http://schemas.openxmlformats.org/spreadsheetml/2006/main">
  <authors>
    <author>鳥取県庁</author>
  </authors>
  <commentList>
    <comment ref="L8" authorId="0" shapeId="0">
      <text>
        <r>
          <rPr>
            <b/>
            <sz val="9"/>
            <color indexed="81"/>
            <rFont val="ＭＳ Ｐゴシック"/>
            <family val="3"/>
            <charset val="128"/>
          </rPr>
          <t>公益財団法人日本住宅・木材技術センターが認定した木材水分計で測定</t>
        </r>
      </text>
    </comment>
  </commentList>
</comments>
</file>

<file path=xl/sharedStrings.xml><?xml version="1.0" encoding="utf-8"?>
<sst xmlns="http://schemas.openxmlformats.org/spreadsheetml/2006/main" count="226" uniqueCount="40">
  <si>
    <t>番号</t>
    <rPh sb="0" eb="2">
      <t>バンゴウ</t>
    </rPh>
    <phoneticPr fontId="1"/>
  </si>
  <si>
    <t>含水率</t>
    <rPh sb="0" eb="3">
      <t>ガンスイリツ</t>
    </rPh>
    <phoneticPr fontId="1"/>
  </si>
  <si>
    <t>区分</t>
    <rPh sb="0" eb="2">
      <t>クブン</t>
    </rPh>
    <phoneticPr fontId="1"/>
  </si>
  <si>
    <t>鳥取太郎邸</t>
    <rPh sb="0" eb="2">
      <t>トットリ</t>
    </rPh>
    <rPh sb="2" eb="4">
      <t>タロウ</t>
    </rPh>
    <rPh sb="4" eb="5">
      <t>テイ</t>
    </rPh>
    <phoneticPr fontId="1"/>
  </si>
  <si>
    <t>合計</t>
    <rPh sb="0" eb="2">
      <t>ゴウケイ</t>
    </rPh>
    <phoneticPr fontId="1"/>
  </si>
  <si>
    <t>とっとり住まいる支援事業機械等級区分構造材一覧表</t>
    <rPh sb="4" eb="5">
      <t>ス</t>
    </rPh>
    <rPh sb="8" eb="10">
      <t>シエン</t>
    </rPh>
    <rPh sb="10" eb="12">
      <t>ジギョウ</t>
    </rPh>
    <rPh sb="12" eb="14">
      <t>キカイ</t>
    </rPh>
    <rPh sb="14" eb="16">
      <t>トウキュウ</t>
    </rPh>
    <rPh sb="16" eb="18">
      <t>クブン</t>
    </rPh>
    <rPh sb="18" eb="21">
      <t>コウゾウザイ</t>
    </rPh>
    <rPh sb="21" eb="24">
      <t>イチランヒョウ</t>
    </rPh>
    <phoneticPr fontId="1"/>
  </si>
  <si>
    <t>建築主</t>
    <rPh sb="0" eb="2">
      <t>ケンチク</t>
    </rPh>
    <rPh sb="2" eb="3">
      <t>ヌシ</t>
    </rPh>
    <phoneticPr fontId="1"/>
  </si>
  <si>
    <t>建設地</t>
    <rPh sb="0" eb="3">
      <t>ケンセツチ</t>
    </rPh>
    <phoneticPr fontId="1"/>
  </si>
  <si>
    <t>仕上げ材</t>
  </si>
  <si>
    <t>未仕上げ材</t>
  </si>
  <si>
    <t>未仕上げ材</t>
    <rPh sb="0" eb="1">
      <t>ミ</t>
    </rPh>
    <rPh sb="1" eb="3">
      <t>シア</t>
    </rPh>
    <rPh sb="4" eb="5">
      <t>ザイ</t>
    </rPh>
    <phoneticPr fontId="1"/>
  </si>
  <si>
    <t>材積
(m3）</t>
    <rPh sb="0" eb="2">
      <t>ザイセキ</t>
    </rPh>
    <phoneticPr fontId="1"/>
  </si>
  <si>
    <t>長さ
(mm)</t>
    <rPh sb="0" eb="1">
      <t>ナガ</t>
    </rPh>
    <phoneticPr fontId="1"/>
  </si>
  <si>
    <t>幅
(mm)</t>
    <rPh sb="0" eb="1">
      <t>ハバ</t>
    </rPh>
    <phoneticPr fontId="1"/>
  </si>
  <si>
    <t>厚さ
(mm)</t>
    <rPh sb="0" eb="1">
      <t>アツ</t>
    </rPh>
    <phoneticPr fontId="1"/>
  </si>
  <si>
    <t>等級
区分</t>
    <rPh sb="0" eb="2">
      <t>トウキュウ</t>
    </rPh>
    <rPh sb="3" eb="5">
      <t>クブン</t>
    </rPh>
    <phoneticPr fontId="1"/>
  </si>
  <si>
    <t>仕上げ材寸法</t>
    <rPh sb="0" eb="2">
      <t>シア</t>
    </rPh>
    <rPh sb="3" eb="4">
      <t>ザイ</t>
    </rPh>
    <rPh sb="4" eb="6">
      <t>スンポウ</t>
    </rPh>
    <phoneticPr fontId="1"/>
  </si>
  <si>
    <t>測定時の状況</t>
    <rPh sb="0" eb="2">
      <t>ソクテイ</t>
    </rPh>
    <rPh sb="2" eb="3">
      <t>ジ</t>
    </rPh>
    <rPh sb="4" eb="6">
      <t>ジョウキョウ</t>
    </rPh>
    <phoneticPr fontId="1"/>
  </si>
  <si>
    <t>測定時寸法</t>
    <rPh sb="0" eb="2">
      <t>ソクテイ</t>
    </rPh>
    <rPh sb="2" eb="3">
      <t>ジ</t>
    </rPh>
    <rPh sb="3" eb="5">
      <t>スンポウ</t>
    </rPh>
    <phoneticPr fontId="1"/>
  </si>
  <si>
    <t>機械等級区分構造材測定事業者名</t>
    <rPh sb="0" eb="2">
      <t>キカイ</t>
    </rPh>
    <rPh sb="2" eb="4">
      <t>トウキュウ</t>
    </rPh>
    <rPh sb="4" eb="6">
      <t>クブン</t>
    </rPh>
    <rPh sb="6" eb="9">
      <t>コウゾウザイ</t>
    </rPh>
    <rPh sb="9" eb="11">
      <t>ソクテイ</t>
    </rPh>
    <rPh sb="11" eb="14">
      <t>ジギョウシャ</t>
    </rPh>
    <rPh sb="14" eb="15">
      <t>メイ</t>
    </rPh>
    <phoneticPr fontId="1"/>
  </si>
  <si>
    <t>印</t>
    <rPh sb="0" eb="1">
      <t>イン</t>
    </rPh>
    <phoneticPr fontId="1"/>
  </si>
  <si>
    <t>株式会社○○</t>
    <rPh sb="0" eb="4">
      <t>カブシキガイシャ</t>
    </rPh>
    <phoneticPr fontId="1"/>
  </si>
  <si>
    <t>E70</t>
  </si>
  <si>
    <t>E90</t>
  </si>
  <si>
    <t>E50</t>
  </si>
  <si>
    <t>様式第８号（第12条関係）</t>
    <rPh sb="0" eb="2">
      <t>ヨウシキ</t>
    </rPh>
    <rPh sb="2" eb="3">
      <t>ダイ</t>
    </rPh>
    <rPh sb="4" eb="5">
      <t>ゴウ</t>
    </rPh>
    <rPh sb="6" eb="7">
      <t>ダイ</t>
    </rPh>
    <rPh sb="9" eb="10">
      <t>ジョウ</t>
    </rPh>
    <rPh sb="10" eb="12">
      <t>カンケイ</t>
    </rPh>
    <phoneticPr fontId="1"/>
  </si>
  <si>
    <t>建設事業者</t>
    <rPh sb="0" eb="2">
      <t>ケンセツ</t>
    </rPh>
    <rPh sb="2" eb="5">
      <t>ジギョウシャ</t>
    </rPh>
    <phoneticPr fontId="1"/>
  </si>
  <si>
    <t>・長さを含め未仕上げ材の場合は、測定時の状況を未仕上げ材としてください。</t>
    <rPh sb="1" eb="2">
      <t>ナガ</t>
    </rPh>
    <rPh sb="4" eb="5">
      <t>フク</t>
    </rPh>
    <rPh sb="6" eb="7">
      <t>ミ</t>
    </rPh>
    <rPh sb="7" eb="9">
      <t>シア</t>
    </rPh>
    <rPh sb="10" eb="11">
      <t>ザイ</t>
    </rPh>
    <rPh sb="12" eb="14">
      <t>バアイ</t>
    </rPh>
    <rPh sb="16" eb="18">
      <t>ソクテイ</t>
    </rPh>
    <rPh sb="18" eb="19">
      <t>ジ</t>
    </rPh>
    <rPh sb="20" eb="22">
      <t>ジョウキョウ</t>
    </rPh>
    <rPh sb="23" eb="24">
      <t>ミ</t>
    </rPh>
    <rPh sb="24" eb="26">
      <t>シア</t>
    </rPh>
    <rPh sb="27" eb="28">
      <t>ザイ</t>
    </rPh>
    <phoneticPr fontId="1"/>
  </si>
  <si>
    <t>鳥取市東町１－２２０</t>
    <rPh sb="0" eb="3">
      <t>トットリシ</t>
    </rPh>
    <rPh sb="3" eb="5">
      <t>ヒガシマチ</t>
    </rPh>
    <phoneticPr fontId="1"/>
  </si>
  <si>
    <t>・未仕上げ材の場合、仕上げ材の寸法は自動計算されますが、異なる場合は青の欄に手入力してください。</t>
    <rPh sb="1" eb="2">
      <t>ミ</t>
    </rPh>
    <rPh sb="2" eb="4">
      <t>シア</t>
    </rPh>
    <rPh sb="5" eb="6">
      <t>ザイ</t>
    </rPh>
    <rPh sb="7" eb="9">
      <t>バアイ</t>
    </rPh>
    <rPh sb="10" eb="12">
      <t>シア</t>
    </rPh>
    <rPh sb="13" eb="14">
      <t>ザイ</t>
    </rPh>
    <rPh sb="15" eb="17">
      <t>スンポウ</t>
    </rPh>
    <rPh sb="18" eb="20">
      <t>ジドウ</t>
    </rPh>
    <rPh sb="20" eb="22">
      <t>ケイサン</t>
    </rPh>
    <rPh sb="28" eb="29">
      <t>コト</t>
    </rPh>
    <rPh sb="31" eb="33">
      <t>バアイ</t>
    </rPh>
    <rPh sb="34" eb="35">
      <t>アオ</t>
    </rPh>
    <rPh sb="36" eb="37">
      <t>ラン</t>
    </rPh>
    <rPh sb="38" eb="41">
      <t>テニュウリョク</t>
    </rPh>
    <phoneticPr fontId="1"/>
  </si>
  <si>
    <t>機械等級区分構造材一覧表</t>
    <rPh sb="0" eb="2">
      <t>キカイ</t>
    </rPh>
    <rPh sb="2" eb="4">
      <t>トウキュウ</t>
    </rPh>
    <rPh sb="4" eb="6">
      <t>クブン</t>
    </rPh>
    <rPh sb="6" eb="9">
      <t>コウゾウザイ</t>
    </rPh>
    <rPh sb="9" eb="12">
      <t>イチランヒョウ</t>
    </rPh>
    <phoneticPr fontId="1"/>
  </si>
  <si>
    <t>（６）　県産機械等級区分構造材　次に掲げる要件を全て満たす県産規格材をいう。</t>
  </si>
  <si>
    <t>ア　構造材であること。</t>
  </si>
  <si>
    <t>測定時の値</t>
    <rPh sb="0" eb="2">
      <t>ソクテイ</t>
    </rPh>
    <rPh sb="2" eb="3">
      <t>ジ</t>
    </rPh>
    <rPh sb="4" eb="5">
      <t>アタイ</t>
    </rPh>
    <phoneticPr fontId="1"/>
  </si>
  <si>
    <t>建設事業者</t>
    <rPh sb="0" eb="2">
      <t>ケンセツ</t>
    </rPh>
    <rPh sb="2" eb="5">
      <t>ジギョウシャ</t>
    </rPh>
    <phoneticPr fontId="1"/>
  </si>
  <si>
    <t>長さ
(m)</t>
    <rPh sb="0" eb="1">
      <t>ナガ</t>
    </rPh>
    <phoneticPr fontId="1"/>
  </si>
  <si>
    <t>イ　公益財団法人日本住宅・木材技術センターが認定した木材水分計を用いて県内で測定した含水率が20％以下であること又は単板積層材で含水率14％以下の格付を行ったものであること。</t>
  </si>
  <si>
    <t>ウ　一般社団法人全国木材検査・研究協会が認定した機械等級区分装置を用いて県内で測定した曲げヤング係数が製材の日本農林規格（平成19年農林水産省告示第1083号）第６条に定める等級E50以上のもの又は単板積層材の日本農林規格（平成20年農林水産省告示第701号）第４条に定める曲げヤング係数区分50E以上で格付されたものであること。</t>
  </si>
  <si>
    <t>フルネームで記載</t>
    <rPh sb="6" eb="8">
      <t>キサイ</t>
    </rPh>
    <phoneticPr fontId="1"/>
  </si>
  <si>
    <t>株式会社鳥取工務店</t>
    <rPh sb="0" eb="4">
      <t>カブシキガイシャ</t>
    </rPh>
    <rPh sb="4" eb="6">
      <t>トットリ</t>
    </rPh>
    <rPh sb="6" eb="9">
      <t>コウムテン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</si>
</sst>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0"/>
    <numFmt numFmtId="178" formatCode="0.000"/>
    <numFmt numFmtId="179" formatCode="&quot;E&quot;General"/>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rgb="FFFF0000"/>
      <name val="ＭＳ Ｐ明朝"/>
      <family val="1"/>
      <charset val="128"/>
    </font>
    <font>
      <b/>
      <sz val="9"/>
      <color indexed="81"/>
      <name val="ＭＳ Ｐゴシック"/>
      <family val="3"/>
      <charset val="128"/>
    </font>
    <font>
      <sz val="11"/>
      <color theme="1"/>
      <name val="ＭＳ 明朝"/>
      <family val="1"/>
      <charset val="128"/>
    </font>
    <font>
      <sz val="14"/>
      <color theme="1"/>
      <name val="ＭＳ 明朝"/>
      <family val="1"/>
      <charset val="128"/>
    </font>
    <font>
      <sz val="12"/>
      <color rgb="FFFFFF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2" fillId="0" borderId="1" xfId="0" applyFont="1" applyBorder="1" applyAlignment="1">
      <alignment horizontal="center" vertical="center"/>
    </xf>
    <xf numFmtId="176" fontId="2" fillId="0" borderId="1" xfId="0" applyNumberFormat="1" applyFont="1" applyBorder="1" applyAlignment="1">
      <alignment vertical="center" shrinkToFit="1"/>
    </xf>
    <xf numFmtId="0" fontId="2" fillId="0" borderId="1" xfId="0" applyFont="1" applyBorder="1">
      <alignment vertical="center"/>
    </xf>
    <xf numFmtId="177" fontId="2" fillId="2" borderId="1" xfId="0" applyNumberFormat="1" applyFont="1" applyFill="1" applyBorder="1">
      <alignment vertical="center"/>
    </xf>
    <xf numFmtId="176" fontId="2" fillId="0" borderId="1" xfId="0" applyNumberFormat="1" applyFont="1" applyBorder="1">
      <alignment vertical="center"/>
    </xf>
    <xf numFmtId="0" fontId="2" fillId="2" borderId="1" xfId="0" applyFont="1" applyFill="1" applyBorder="1" applyAlignment="1">
      <alignment horizontal="center" vertical="center"/>
    </xf>
    <xf numFmtId="0" fontId="2" fillId="0" borderId="1" xfId="0" applyFont="1" applyBorder="1" applyAlignment="1">
      <alignment vertical="center" shrinkToFit="1"/>
    </xf>
    <xf numFmtId="0" fontId="2" fillId="0" borderId="0" xfId="0" applyFont="1" applyAlignment="1">
      <alignment horizontal="center" vertical="center"/>
    </xf>
    <xf numFmtId="0" fontId="2" fillId="3" borderId="1" xfId="0" applyFont="1" applyFill="1" applyBorder="1">
      <alignment vertical="center"/>
    </xf>
    <xf numFmtId="0" fontId="4" fillId="0" borderId="0" xfId="0" applyFont="1">
      <alignmen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1" xfId="0" applyFont="1" applyFill="1" applyBorder="1" applyAlignment="1">
      <alignment horizontal="center" vertical="center" wrapText="1" shrinkToFit="1"/>
    </xf>
    <xf numFmtId="0" fontId="4" fillId="0" borderId="0" xfId="0" applyFont="1" applyAlignment="1">
      <alignment vertical="center" wrapText="1"/>
    </xf>
    <xf numFmtId="0" fontId="6" fillId="0" borderId="0" xfId="0" applyFont="1">
      <alignment vertical="center"/>
    </xf>
    <xf numFmtId="0" fontId="6" fillId="0" borderId="9" xfId="0" applyFont="1" applyBorder="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shrinkToFit="1"/>
    </xf>
    <xf numFmtId="0" fontId="6" fillId="0" borderId="1" xfId="0" applyFont="1" applyBorder="1" applyAlignment="1">
      <alignment horizontal="center" vertical="center"/>
    </xf>
    <xf numFmtId="176" fontId="6" fillId="0" borderId="1" xfId="0" applyNumberFormat="1" applyFont="1" applyBorder="1" applyAlignment="1">
      <alignment vertical="center" shrinkToFit="1"/>
    </xf>
    <xf numFmtId="0" fontId="6" fillId="0" borderId="1" xfId="0" applyFont="1" applyBorder="1">
      <alignment vertical="center"/>
    </xf>
    <xf numFmtId="177" fontId="6" fillId="2" borderId="1" xfId="0" applyNumberFormat="1" applyFont="1" applyFill="1" applyBorder="1">
      <alignment vertical="center"/>
    </xf>
    <xf numFmtId="0" fontId="6" fillId="3" borderId="1" xfId="0" applyFont="1" applyFill="1" applyBorder="1">
      <alignment vertical="center"/>
    </xf>
    <xf numFmtId="176" fontId="6" fillId="0" borderId="1" xfId="0" applyNumberFormat="1" applyFont="1" applyBorder="1">
      <alignment vertical="center"/>
    </xf>
    <xf numFmtId="0" fontId="6" fillId="2" borderId="1" xfId="0" applyFont="1" applyFill="1" applyBorder="1" applyAlignment="1">
      <alignment horizontal="center" vertical="center"/>
    </xf>
    <xf numFmtId="0" fontId="6" fillId="0" borderId="1" xfId="0" applyFont="1" applyBorder="1" applyAlignment="1">
      <alignment vertical="center" shrinkToFit="1"/>
    </xf>
    <xf numFmtId="0" fontId="6" fillId="0" borderId="0" xfId="0" applyFont="1" applyAlignment="1">
      <alignment horizontal="center" vertical="center"/>
    </xf>
    <xf numFmtId="178" fontId="2" fillId="0" borderId="1" xfId="0" applyNumberFormat="1" applyFont="1" applyBorder="1">
      <alignment vertical="center"/>
    </xf>
    <xf numFmtId="178" fontId="2" fillId="3" borderId="1" xfId="0" applyNumberFormat="1" applyFont="1" applyFill="1" applyBorder="1">
      <alignment vertical="center"/>
    </xf>
    <xf numFmtId="179" fontId="2" fillId="0" borderId="1" xfId="0" applyNumberFormat="1" applyFont="1" applyBorder="1"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1" xfId="0" applyFont="1" applyFill="1" applyBorder="1" applyAlignment="1">
      <alignment horizontal="center" vertical="center" wrapText="1" shrinkToFit="1"/>
    </xf>
    <xf numFmtId="0" fontId="2" fillId="2" borderId="8" xfId="0" applyFont="1" applyFill="1" applyBorder="1" applyAlignment="1">
      <alignment horizontal="center" vertical="center"/>
    </xf>
    <xf numFmtId="0" fontId="2" fillId="0" borderId="1" xfId="0" applyFont="1" applyBorder="1" applyAlignment="1">
      <alignment horizontal="center" vertical="center"/>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7" fillId="0" borderId="0" xfId="0" applyFont="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 xfId="0"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wrapText="1"/>
    </xf>
    <xf numFmtId="0" fontId="4" fillId="0" borderId="0" xfId="0" applyFont="1" applyAlignment="1">
      <alignment vertical="center"/>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217"/>
  <sheetViews>
    <sheetView showGridLines="0" view="pageBreakPreview" zoomScaleNormal="100" zoomScaleSheetLayoutView="100" workbookViewId="0">
      <selection activeCell="O3" sqref="O3"/>
    </sheetView>
  </sheetViews>
  <sheetFormatPr defaultRowHeight="27" customHeight="1" x14ac:dyDescent="0.15"/>
  <cols>
    <col min="1" max="1" width="4.625" style="1" customWidth="1"/>
    <col min="2" max="2" width="6" style="1" customWidth="1"/>
    <col min="3" max="3" width="7.5" style="1" customWidth="1"/>
    <col min="4" max="4" width="6" style="1" customWidth="1"/>
    <col min="5" max="5" width="6.5" style="1" customWidth="1"/>
    <col min="6" max="6" width="9" style="1" customWidth="1"/>
    <col min="7" max="7" width="8" style="1" customWidth="1"/>
    <col min="8" max="9" width="5.5" style="1" customWidth="1"/>
    <col min="10" max="10" width="8.75" style="1" customWidth="1"/>
    <col min="11" max="12" width="8" style="1" customWidth="1"/>
    <col min="13" max="13" width="6.25" style="1" customWidth="1"/>
    <col min="14" max="14" width="1.375" style="1" customWidth="1"/>
    <col min="15" max="16384" width="9" style="1"/>
  </cols>
  <sheetData>
    <row r="1" spans="1:31" ht="21" customHeight="1" x14ac:dyDescent="0.15">
      <c r="A1" s="1" t="s">
        <v>25</v>
      </c>
      <c r="O1" s="16"/>
    </row>
    <row r="2" spans="1:31" ht="23.25" customHeight="1" x14ac:dyDescent="0.15">
      <c r="A2" s="41" t="s">
        <v>30</v>
      </c>
      <c r="B2" s="41"/>
      <c r="C2" s="41"/>
      <c r="D2" s="41"/>
      <c r="E2" s="41"/>
      <c r="F2" s="41"/>
      <c r="G2" s="41"/>
      <c r="H2" s="41"/>
      <c r="I2" s="41"/>
      <c r="J2" s="41"/>
      <c r="K2" s="41"/>
      <c r="L2" s="41"/>
      <c r="M2" s="41"/>
      <c r="O2" s="16"/>
    </row>
    <row r="3" spans="1:31" ht="15.75" customHeight="1" x14ac:dyDescent="0.15">
      <c r="G3" s="42" t="s">
        <v>6</v>
      </c>
      <c r="H3" s="42"/>
      <c r="I3" s="43"/>
      <c r="J3" s="44"/>
      <c r="K3" s="44"/>
      <c r="L3" s="44"/>
      <c r="M3" s="45"/>
      <c r="O3" s="69" t="s">
        <v>38</v>
      </c>
      <c r="P3" s="68"/>
      <c r="Q3" s="68"/>
      <c r="R3" s="68"/>
      <c r="S3" s="68"/>
      <c r="T3" s="68"/>
      <c r="U3" s="68"/>
      <c r="V3" s="68"/>
      <c r="W3" s="68"/>
    </row>
    <row r="4" spans="1:31" ht="15.75" customHeight="1" x14ac:dyDescent="0.15">
      <c r="G4" s="42" t="s">
        <v>7</v>
      </c>
      <c r="H4" s="42"/>
      <c r="I4" s="47"/>
      <c r="J4" s="48"/>
      <c r="K4" s="48"/>
      <c r="L4" s="48"/>
      <c r="M4" s="49"/>
      <c r="O4" s="68"/>
      <c r="P4" s="68"/>
      <c r="Q4" s="68"/>
      <c r="R4" s="68"/>
      <c r="S4" s="68"/>
      <c r="T4" s="68"/>
      <c r="U4" s="68"/>
      <c r="V4" s="68"/>
      <c r="W4" s="68"/>
    </row>
    <row r="5" spans="1:31" ht="15.75" customHeight="1" x14ac:dyDescent="0.15">
      <c r="G5" s="42" t="s">
        <v>26</v>
      </c>
      <c r="H5" s="42"/>
      <c r="I5" s="47"/>
      <c r="J5" s="48"/>
      <c r="K5" s="48"/>
      <c r="L5" s="48"/>
      <c r="M5" s="49"/>
      <c r="O5" s="22"/>
      <c r="P5" s="22"/>
      <c r="Q5" s="22"/>
      <c r="R5" s="22"/>
      <c r="S5" s="22"/>
      <c r="T5" s="22"/>
      <c r="U5" s="22"/>
      <c r="V5" s="22"/>
      <c r="W5" s="22"/>
      <c r="X5" s="22"/>
      <c r="Y5" s="22"/>
    </row>
    <row r="6" spans="1:31" ht="9.75" customHeight="1" x14ac:dyDescent="0.15">
      <c r="H6" s="2"/>
      <c r="I6" s="19"/>
      <c r="J6" s="19"/>
      <c r="K6" s="19"/>
      <c r="L6" s="19"/>
      <c r="M6" s="20"/>
      <c r="O6" s="22"/>
      <c r="P6" s="22"/>
      <c r="Q6" s="22"/>
      <c r="R6" s="22"/>
      <c r="S6" s="22"/>
      <c r="T6" s="22"/>
      <c r="U6" s="22"/>
      <c r="V6" s="22"/>
      <c r="W6" s="22"/>
      <c r="X6" s="22"/>
      <c r="Y6" s="22"/>
    </row>
    <row r="7" spans="1:31" ht="15" customHeight="1" x14ac:dyDescent="0.15">
      <c r="A7" s="50" t="s">
        <v>0</v>
      </c>
      <c r="B7" s="50" t="s">
        <v>17</v>
      </c>
      <c r="C7" s="42" t="s">
        <v>18</v>
      </c>
      <c r="D7" s="42"/>
      <c r="E7" s="42"/>
      <c r="F7" s="42"/>
      <c r="G7" s="42" t="s">
        <v>16</v>
      </c>
      <c r="H7" s="51"/>
      <c r="I7" s="42"/>
      <c r="J7" s="42"/>
      <c r="K7" s="42" t="s">
        <v>33</v>
      </c>
      <c r="L7" s="42"/>
      <c r="M7" s="42"/>
      <c r="O7" s="22"/>
      <c r="P7" s="22"/>
      <c r="Q7" s="22"/>
      <c r="R7" s="22"/>
      <c r="S7" s="22"/>
      <c r="T7" s="22"/>
      <c r="U7" s="22"/>
      <c r="V7" s="22"/>
      <c r="W7" s="22"/>
      <c r="X7" s="22"/>
      <c r="Y7" s="22"/>
    </row>
    <row r="8" spans="1:31" ht="33" customHeight="1" x14ac:dyDescent="0.15">
      <c r="A8" s="50"/>
      <c r="B8" s="50"/>
      <c r="C8" s="21" t="s">
        <v>35</v>
      </c>
      <c r="D8" s="21" t="s">
        <v>13</v>
      </c>
      <c r="E8" s="21" t="s">
        <v>14</v>
      </c>
      <c r="F8" s="21" t="s">
        <v>11</v>
      </c>
      <c r="G8" s="21" t="s">
        <v>35</v>
      </c>
      <c r="H8" s="21" t="s">
        <v>13</v>
      </c>
      <c r="I8" s="21" t="s">
        <v>14</v>
      </c>
      <c r="J8" s="21" t="s">
        <v>11</v>
      </c>
      <c r="K8" s="21" t="s">
        <v>15</v>
      </c>
      <c r="L8" s="6" t="s">
        <v>1</v>
      </c>
      <c r="M8" s="6" t="s">
        <v>2</v>
      </c>
      <c r="O8" s="22"/>
      <c r="P8" s="22"/>
      <c r="Q8" s="22"/>
      <c r="R8" s="22"/>
      <c r="S8" s="22"/>
      <c r="T8" s="22"/>
      <c r="U8" s="22"/>
      <c r="V8" s="22"/>
      <c r="W8" s="22"/>
      <c r="X8" s="22"/>
      <c r="Y8" s="22"/>
    </row>
    <row r="9" spans="1:31" ht="18.75" customHeight="1" x14ac:dyDescent="0.15">
      <c r="A9" s="18">
        <v>1</v>
      </c>
      <c r="B9" s="8"/>
      <c r="C9" s="38"/>
      <c r="D9" s="9"/>
      <c r="E9" s="9"/>
      <c r="F9" s="10" t="str">
        <f>IF(OR(M9="",K9=""),"",(C9*D9/1000*E9/1000))</f>
        <v/>
      </c>
      <c r="G9" s="39" t="str">
        <f>IF(OR(B9="仕上げ材",B9=""),"",IF(C9&gt;=6,6,IF(C9&gt;=5,5,IF(C9&gt;=4,4,IF(C9&gt;=3,3,IF(C9&gt;=2,2,0))))))</f>
        <v/>
      </c>
      <c r="H9" s="15" t="str">
        <f>IF(OR(B9="仕上げ材",B9=""),"",IF(D9&gt;=150,150,IF(D9&gt;=135,135,IF(D9&gt;=120,120,IF(D9&gt;=105,105,IF(D9&gt;=90,90,0))))))</f>
        <v/>
      </c>
      <c r="I9" s="15" t="str">
        <f>IF(OR(B9="仕上げ材",B9=""),"",IF(E9&gt;=360,360,IF(E9&gt;=330,330,IF(E9&gt;=300,300,IF(E9&gt;=270,270,IF(E9&gt;=240,240,IF(E9&gt;=210,210,IF(E9&gt;=180,180,IF(E9&gt;=150,150,IF(E9&gt;=135,135,IF(E9&gt;=120,120,IF(E9&gt;=105,105,IF(E9&gt;=90,90,0)))))))))))))</f>
        <v/>
      </c>
      <c r="J9" s="10" t="str">
        <f>IF(OR(M9="",K9=""),"",IF(B9="仕上げ材",F9,(G9*H9/1000*I9/1000)))</f>
        <v/>
      </c>
      <c r="K9" s="40"/>
      <c r="L9" s="11"/>
      <c r="M9" s="17" t="str">
        <f t="shared" ref="M9:M68" si="0">IF(L9="","",IF(L9&lt;=15,"D15",IF(L9&lt;=20,"D20","")))</f>
        <v/>
      </c>
      <c r="O9" s="22"/>
      <c r="P9" s="22"/>
      <c r="Q9" s="22"/>
      <c r="R9" s="22"/>
      <c r="S9" s="22"/>
      <c r="T9" s="22"/>
      <c r="U9" s="22"/>
      <c r="V9" s="22"/>
      <c r="W9" s="22"/>
      <c r="X9" s="22"/>
      <c r="Y9" s="22"/>
    </row>
    <row r="10" spans="1:31" ht="18.75" customHeight="1" x14ac:dyDescent="0.15">
      <c r="A10" s="18">
        <v>2</v>
      </c>
      <c r="B10" s="8"/>
      <c r="C10" s="38"/>
      <c r="D10" s="9"/>
      <c r="E10" s="9"/>
      <c r="F10" s="10" t="str">
        <f t="shared" ref="F10:F38" si="1">IF(OR(M10="",K10=""),"",(C10*D10/1000*E10/1000))</f>
        <v/>
      </c>
      <c r="G10" s="39" t="str">
        <f t="shared" ref="G10:G38" si="2">IF(OR(B10="仕上げ材",B10=""),"",IF(C10&gt;=6,6,IF(C10&gt;=5,5,IF(C10&gt;=4,4,IF(C10&gt;=3,3,IF(C10&gt;=2,2,0))))))</f>
        <v/>
      </c>
      <c r="H10" s="15" t="str">
        <f t="shared" ref="H10:H38" si="3">IF(OR(B10="仕上げ材",B10=""),"",IF(D10&gt;=150,150,IF(D10&gt;=135,135,IF(D10&gt;=120,120,IF(D10&gt;=105,105,IF(D10&gt;=90,90,0))))))</f>
        <v/>
      </c>
      <c r="I10" s="15" t="str">
        <f t="shared" ref="I10:I38" si="4">IF(OR(B10="仕上げ材",B10=""),"",IF(E10&gt;=360,360,IF(E10&gt;=330,330,IF(E10&gt;=300,300,IF(E10&gt;=270,270,IF(E10&gt;=240,240,IF(E10&gt;=210,210,IF(E10&gt;=180,180,IF(E10&gt;=150,150,IF(E10&gt;=135,135,IF(E10&gt;=120,120,IF(E10&gt;=105,105,IF(E10&gt;=90,90,0)))))))))))))</f>
        <v/>
      </c>
      <c r="J10" s="10" t="str">
        <f t="shared" ref="J10:J38" si="5">IF(OR(M10="",K10=""),"",IF(B10="仕上げ材",F10,(G10*H10/1000*I10/1000)))</f>
        <v/>
      </c>
      <c r="K10" s="40"/>
      <c r="L10" s="11"/>
      <c r="M10" s="17" t="str">
        <f t="shared" si="0"/>
        <v/>
      </c>
    </row>
    <row r="11" spans="1:31" ht="18.75" customHeight="1" x14ac:dyDescent="0.15">
      <c r="A11" s="18">
        <v>3</v>
      </c>
      <c r="B11" s="8"/>
      <c r="C11" s="38"/>
      <c r="D11" s="9"/>
      <c r="E11" s="9"/>
      <c r="F11" s="10" t="str">
        <f t="shared" si="1"/>
        <v/>
      </c>
      <c r="G11" s="39" t="str">
        <f t="shared" si="2"/>
        <v/>
      </c>
      <c r="H11" s="15" t="str">
        <f t="shared" si="3"/>
        <v/>
      </c>
      <c r="I11" s="15" t="str">
        <f t="shared" si="4"/>
        <v/>
      </c>
      <c r="J11" s="10" t="str">
        <f t="shared" si="5"/>
        <v/>
      </c>
      <c r="K11" s="40"/>
      <c r="L11" s="11"/>
      <c r="M11" s="17" t="str">
        <f t="shared" si="0"/>
        <v/>
      </c>
    </row>
    <row r="12" spans="1:31" ht="18.75" customHeight="1" x14ac:dyDescent="0.15">
      <c r="A12" s="18">
        <v>4</v>
      </c>
      <c r="B12" s="13"/>
      <c r="C12" s="38"/>
      <c r="D12" s="9"/>
      <c r="E12" s="9"/>
      <c r="F12" s="10" t="str">
        <f t="shared" si="1"/>
        <v/>
      </c>
      <c r="G12" s="39" t="str">
        <f t="shared" si="2"/>
        <v/>
      </c>
      <c r="H12" s="15" t="str">
        <f t="shared" si="3"/>
        <v/>
      </c>
      <c r="I12" s="15" t="str">
        <f t="shared" si="4"/>
        <v/>
      </c>
      <c r="J12" s="10" t="str">
        <f t="shared" si="5"/>
        <v/>
      </c>
      <c r="K12" s="40"/>
      <c r="L12" s="11"/>
      <c r="M12" s="17" t="str">
        <f t="shared" si="0"/>
        <v/>
      </c>
      <c r="O12" s="66" t="s">
        <v>31</v>
      </c>
      <c r="P12" s="66"/>
      <c r="Q12" s="66"/>
      <c r="R12" s="66"/>
      <c r="S12" s="66"/>
      <c r="T12" s="66"/>
      <c r="U12" s="66"/>
      <c r="V12" s="66"/>
      <c r="W12" s="66"/>
      <c r="X12" s="66"/>
      <c r="Y12" s="66"/>
      <c r="Z12" s="66"/>
      <c r="AA12" s="66"/>
      <c r="AB12" s="66"/>
      <c r="AC12" s="66"/>
      <c r="AD12" s="66"/>
      <c r="AE12" s="66"/>
    </row>
    <row r="13" spans="1:31" ht="18.75" customHeight="1" x14ac:dyDescent="0.15">
      <c r="A13" s="18">
        <v>5</v>
      </c>
      <c r="B13" s="13"/>
      <c r="C13" s="38"/>
      <c r="D13" s="9"/>
      <c r="E13" s="9"/>
      <c r="F13" s="10" t="str">
        <f t="shared" si="1"/>
        <v/>
      </c>
      <c r="G13" s="39" t="str">
        <f t="shared" si="2"/>
        <v/>
      </c>
      <c r="H13" s="15" t="str">
        <f t="shared" si="3"/>
        <v/>
      </c>
      <c r="I13" s="15" t="str">
        <f t="shared" si="4"/>
        <v/>
      </c>
      <c r="J13" s="10" t="str">
        <f t="shared" si="5"/>
        <v/>
      </c>
      <c r="K13" s="40"/>
      <c r="L13" s="11"/>
      <c r="M13" s="17" t="str">
        <f t="shared" si="0"/>
        <v/>
      </c>
      <c r="O13" s="66" t="s">
        <v>32</v>
      </c>
      <c r="P13" s="66"/>
      <c r="Q13" s="66"/>
      <c r="R13" s="66"/>
      <c r="S13" s="66"/>
      <c r="T13" s="66"/>
      <c r="U13" s="66"/>
      <c r="V13" s="66"/>
      <c r="W13" s="66"/>
      <c r="X13" s="66"/>
      <c r="Y13" s="66"/>
      <c r="Z13" s="66"/>
      <c r="AA13" s="66"/>
      <c r="AB13" s="66"/>
      <c r="AC13" s="66"/>
      <c r="AD13" s="66"/>
      <c r="AE13" s="66"/>
    </row>
    <row r="14" spans="1:31" ht="18.75" customHeight="1" x14ac:dyDescent="0.15">
      <c r="A14" s="18">
        <v>6</v>
      </c>
      <c r="B14" s="13"/>
      <c r="C14" s="38"/>
      <c r="D14" s="9"/>
      <c r="E14" s="9"/>
      <c r="F14" s="10" t="str">
        <f t="shared" si="1"/>
        <v/>
      </c>
      <c r="G14" s="39" t="str">
        <f t="shared" si="2"/>
        <v/>
      </c>
      <c r="H14" s="15" t="str">
        <f t="shared" si="3"/>
        <v/>
      </c>
      <c r="I14" s="15" t="str">
        <f t="shared" si="4"/>
        <v/>
      </c>
      <c r="J14" s="10" t="str">
        <f t="shared" si="5"/>
        <v/>
      </c>
      <c r="K14" s="40"/>
      <c r="L14" s="11"/>
      <c r="M14" s="17" t="str">
        <f t="shared" si="0"/>
        <v/>
      </c>
      <c r="O14" s="67" t="s">
        <v>36</v>
      </c>
      <c r="P14" s="67"/>
      <c r="Q14" s="67"/>
      <c r="R14" s="67"/>
      <c r="S14" s="67"/>
      <c r="T14" s="67"/>
      <c r="U14" s="67"/>
      <c r="V14" s="67"/>
      <c r="W14" s="67"/>
      <c r="X14" s="67"/>
      <c r="Y14" s="67"/>
      <c r="Z14" s="67"/>
      <c r="AA14" s="67"/>
      <c r="AB14" s="67"/>
      <c r="AC14" s="67"/>
      <c r="AD14" s="67"/>
      <c r="AE14" s="67"/>
    </row>
    <row r="15" spans="1:31" ht="18.75" customHeight="1" x14ac:dyDescent="0.15">
      <c r="A15" s="18">
        <v>7</v>
      </c>
      <c r="B15" s="13"/>
      <c r="C15" s="38"/>
      <c r="D15" s="9"/>
      <c r="E15" s="9"/>
      <c r="F15" s="10" t="str">
        <f t="shared" si="1"/>
        <v/>
      </c>
      <c r="G15" s="39" t="str">
        <f t="shared" si="2"/>
        <v/>
      </c>
      <c r="H15" s="15" t="str">
        <f t="shared" si="3"/>
        <v/>
      </c>
      <c r="I15" s="15" t="str">
        <f t="shared" si="4"/>
        <v/>
      </c>
      <c r="J15" s="10" t="str">
        <f t="shared" si="5"/>
        <v/>
      </c>
      <c r="K15" s="40"/>
      <c r="L15" s="11"/>
      <c r="M15" s="17" t="str">
        <f t="shared" si="0"/>
        <v/>
      </c>
      <c r="O15" s="67"/>
      <c r="P15" s="67"/>
      <c r="Q15" s="67"/>
      <c r="R15" s="67"/>
      <c r="S15" s="67"/>
      <c r="T15" s="67"/>
      <c r="U15" s="67"/>
      <c r="V15" s="67"/>
      <c r="W15" s="67"/>
      <c r="X15" s="67"/>
      <c r="Y15" s="67"/>
      <c r="Z15" s="67"/>
      <c r="AA15" s="67"/>
      <c r="AB15" s="67"/>
      <c r="AC15" s="67"/>
      <c r="AD15" s="67"/>
      <c r="AE15" s="67"/>
    </row>
    <row r="16" spans="1:31" ht="18.75" customHeight="1" x14ac:dyDescent="0.15">
      <c r="A16" s="18">
        <v>8</v>
      </c>
      <c r="B16" s="13"/>
      <c r="C16" s="38"/>
      <c r="D16" s="9"/>
      <c r="E16" s="9"/>
      <c r="F16" s="10" t="str">
        <f t="shared" si="1"/>
        <v/>
      </c>
      <c r="G16" s="39" t="str">
        <f t="shared" si="2"/>
        <v/>
      </c>
      <c r="H16" s="15" t="str">
        <f t="shared" si="3"/>
        <v/>
      </c>
      <c r="I16" s="15" t="str">
        <f t="shared" si="4"/>
        <v/>
      </c>
      <c r="J16" s="10" t="str">
        <f t="shared" si="5"/>
        <v/>
      </c>
      <c r="K16" s="40"/>
      <c r="L16" s="11"/>
      <c r="M16" s="17" t="str">
        <f t="shared" si="0"/>
        <v/>
      </c>
      <c r="O16" s="67" t="s">
        <v>37</v>
      </c>
      <c r="P16" s="67"/>
      <c r="Q16" s="67"/>
      <c r="R16" s="67"/>
      <c r="S16" s="67"/>
      <c r="T16" s="67"/>
      <c r="U16" s="67"/>
      <c r="V16" s="67"/>
      <c r="W16" s="67"/>
      <c r="X16" s="67"/>
      <c r="Y16" s="67"/>
      <c r="Z16" s="67"/>
      <c r="AA16" s="67"/>
      <c r="AB16" s="67"/>
      <c r="AC16" s="67"/>
      <c r="AD16" s="67"/>
      <c r="AE16" s="67"/>
    </row>
    <row r="17" spans="1:31" ht="18.75" customHeight="1" x14ac:dyDescent="0.15">
      <c r="A17" s="18">
        <v>9</v>
      </c>
      <c r="B17" s="13"/>
      <c r="C17" s="38"/>
      <c r="D17" s="9"/>
      <c r="E17" s="9"/>
      <c r="F17" s="10" t="str">
        <f t="shared" si="1"/>
        <v/>
      </c>
      <c r="G17" s="39" t="str">
        <f t="shared" si="2"/>
        <v/>
      </c>
      <c r="H17" s="15" t="str">
        <f t="shared" si="3"/>
        <v/>
      </c>
      <c r="I17" s="15" t="str">
        <f t="shared" si="4"/>
        <v/>
      </c>
      <c r="J17" s="10" t="str">
        <f t="shared" si="5"/>
        <v/>
      </c>
      <c r="K17" s="40"/>
      <c r="L17" s="11"/>
      <c r="M17" s="17" t="str">
        <f t="shared" si="0"/>
        <v/>
      </c>
      <c r="O17" s="67"/>
      <c r="P17" s="67"/>
      <c r="Q17" s="67"/>
      <c r="R17" s="67"/>
      <c r="S17" s="67"/>
      <c r="T17" s="67"/>
      <c r="U17" s="67"/>
      <c r="V17" s="67"/>
      <c r="W17" s="67"/>
      <c r="X17" s="67"/>
      <c r="Y17" s="67"/>
      <c r="Z17" s="67"/>
      <c r="AA17" s="67"/>
      <c r="AB17" s="67"/>
      <c r="AC17" s="67"/>
      <c r="AD17" s="67"/>
      <c r="AE17" s="67"/>
    </row>
    <row r="18" spans="1:31" ht="18.75" customHeight="1" x14ac:dyDescent="0.15">
      <c r="A18" s="18">
        <v>10</v>
      </c>
      <c r="B18" s="13"/>
      <c r="C18" s="38"/>
      <c r="D18" s="9"/>
      <c r="E18" s="9"/>
      <c r="F18" s="10" t="str">
        <f t="shared" si="1"/>
        <v/>
      </c>
      <c r="G18" s="39" t="str">
        <f t="shared" si="2"/>
        <v/>
      </c>
      <c r="H18" s="15" t="str">
        <f t="shared" si="3"/>
        <v/>
      </c>
      <c r="I18" s="15" t="str">
        <f t="shared" si="4"/>
        <v/>
      </c>
      <c r="J18" s="10" t="str">
        <f t="shared" si="5"/>
        <v/>
      </c>
      <c r="K18" s="40"/>
      <c r="L18" s="11"/>
      <c r="M18" s="17" t="str">
        <f t="shared" si="0"/>
        <v/>
      </c>
      <c r="O18" s="67"/>
      <c r="P18" s="67"/>
      <c r="Q18" s="67"/>
      <c r="R18" s="67"/>
      <c r="S18" s="67"/>
      <c r="T18" s="67"/>
      <c r="U18" s="67"/>
      <c r="V18" s="67"/>
      <c r="W18" s="67"/>
      <c r="X18" s="67"/>
      <c r="Y18" s="67"/>
      <c r="Z18" s="67"/>
      <c r="AA18" s="67"/>
      <c r="AB18" s="67"/>
      <c r="AC18" s="67"/>
      <c r="AD18" s="67"/>
      <c r="AE18" s="67"/>
    </row>
    <row r="19" spans="1:31" ht="18.75" customHeight="1" x14ac:dyDescent="0.15">
      <c r="A19" s="18">
        <v>11</v>
      </c>
      <c r="B19" s="13"/>
      <c r="C19" s="38"/>
      <c r="D19" s="9"/>
      <c r="E19" s="9"/>
      <c r="F19" s="10" t="str">
        <f t="shared" si="1"/>
        <v/>
      </c>
      <c r="G19" s="39" t="str">
        <f t="shared" si="2"/>
        <v/>
      </c>
      <c r="H19" s="15" t="str">
        <f t="shared" si="3"/>
        <v/>
      </c>
      <c r="I19" s="15" t="str">
        <f t="shared" si="4"/>
        <v/>
      </c>
      <c r="J19" s="10" t="str">
        <f t="shared" si="5"/>
        <v/>
      </c>
      <c r="K19" s="40"/>
      <c r="L19" s="11"/>
      <c r="M19" s="17" t="str">
        <f t="shared" si="0"/>
        <v/>
      </c>
      <c r="O19" s="67"/>
      <c r="P19" s="67"/>
      <c r="Q19" s="67"/>
      <c r="R19" s="67"/>
      <c r="S19" s="67"/>
      <c r="T19" s="67"/>
      <c r="U19" s="67"/>
      <c r="V19" s="67"/>
      <c r="W19" s="67"/>
      <c r="X19" s="67"/>
      <c r="Y19" s="67"/>
      <c r="Z19" s="67"/>
      <c r="AA19" s="67"/>
      <c r="AB19" s="67"/>
      <c r="AC19" s="67"/>
      <c r="AD19" s="67"/>
      <c r="AE19" s="67"/>
    </row>
    <row r="20" spans="1:31" ht="18.75" customHeight="1" x14ac:dyDescent="0.15">
      <c r="A20" s="18">
        <v>12</v>
      </c>
      <c r="B20" s="8"/>
      <c r="C20" s="38"/>
      <c r="D20" s="9"/>
      <c r="E20" s="9"/>
      <c r="F20" s="10" t="str">
        <f t="shared" si="1"/>
        <v/>
      </c>
      <c r="G20" s="39" t="str">
        <f t="shared" si="2"/>
        <v/>
      </c>
      <c r="H20" s="15" t="str">
        <f t="shared" si="3"/>
        <v/>
      </c>
      <c r="I20" s="15" t="str">
        <f t="shared" si="4"/>
        <v/>
      </c>
      <c r="J20" s="10" t="str">
        <f t="shared" si="5"/>
        <v/>
      </c>
      <c r="K20" s="40"/>
      <c r="L20" s="11"/>
      <c r="M20" s="17" t="str">
        <f t="shared" si="0"/>
        <v/>
      </c>
    </row>
    <row r="21" spans="1:31" ht="18.75" customHeight="1" x14ac:dyDescent="0.15">
      <c r="A21" s="18">
        <v>13</v>
      </c>
      <c r="B21" s="8"/>
      <c r="C21" s="38"/>
      <c r="D21" s="9"/>
      <c r="E21" s="9"/>
      <c r="F21" s="10" t="str">
        <f t="shared" si="1"/>
        <v/>
      </c>
      <c r="G21" s="39" t="str">
        <f t="shared" si="2"/>
        <v/>
      </c>
      <c r="H21" s="15" t="str">
        <f t="shared" si="3"/>
        <v/>
      </c>
      <c r="I21" s="15" t="str">
        <f t="shared" si="4"/>
        <v/>
      </c>
      <c r="J21" s="10" t="str">
        <f t="shared" si="5"/>
        <v/>
      </c>
      <c r="K21" s="40"/>
      <c r="L21" s="11"/>
      <c r="M21" s="17" t="str">
        <f t="shared" si="0"/>
        <v/>
      </c>
    </row>
    <row r="22" spans="1:31" ht="18.75" customHeight="1" x14ac:dyDescent="0.15">
      <c r="A22" s="18">
        <v>14</v>
      </c>
      <c r="B22" s="8"/>
      <c r="C22" s="38"/>
      <c r="D22" s="9"/>
      <c r="E22" s="9"/>
      <c r="F22" s="10" t="str">
        <f t="shared" si="1"/>
        <v/>
      </c>
      <c r="G22" s="39" t="str">
        <f t="shared" si="2"/>
        <v/>
      </c>
      <c r="H22" s="15" t="str">
        <f t="shared" si="3"/>
        <v/>
      </c>
      <c r="I22" s="15" t="str">
        <f t="shared" si="4"/>
        <v/>
      </c>
      <c r="J22" s="10" t="str">
        <f t="shared" si="5"/>
        <v/>
      </c>
      <c r="K22" s="40"/>
      <c r="L22" s="11"/>
      <c r="M22" s="17" t="str">
        <f t="shared" si="0"/>
        <v/>
      </c>
    </row>
    <row r="23" spans="1:31" ht="18.75" customHeight="1" x14ac:dyDescent="0.15">
      <c r="A23" s="18">
        <v>15</v>
      </c>
      <c r="B23" s="8"/>
      <c r="C23" s="38"/>
      <c r="D23" s="9"/>
      <c r="E23" s="9"/>
      <c r="F23" s="10" t="str">
        <f t="shared" si="1"/>
        <v/>
      </c>
      <c r="G23" s="39" t="str">
        <f t="shared" si="2"/>
        <v/>
      </c>
      <c r="H23" s="15" t="str">
        <f t="shared" si="3"/>
        <v/>
      </c>
      <c r="I23" s="15" t="str">
        <f t="shared" si="4"/>
        <v/>
      </c>
      <c r="J23" s="10" t="str">
        <f t="shared" si="5"/>
        <v/>
      </c>
      <c r="K23" s="40"/>
      <c r="L23" s="11"/>
      <c r="M23" s="17" t="str">
        <f t="shared" si="0"/>
        <v/>
      </c>
    </row>
    <row r="24" spans="1:31" ht="18.75" customHeight="1" x14ac:dyDescent="0.15">
      <c r="A24" s="18">
        <v>16</v>
      </c>
      <c r="B24" s="8"/>
      <c r="C24" s="38"/>
      <c r="D24" s="9"/>
      <c r="E24" s="9"/>
      <c r="F24" s="10" t="str">
        <f t="shared" si="1"/>
        <v/>
      </c>
      <c r="G24" s="39" t="str">
        <f t="shared" si="2"/>
        <v/>
      </c>
      <c r="H24" s="15" t="str">
        <f t="shared" si="3"/>
        <v/>
      </c>
      <c r="I24" s="15" t="str">
        <f t="shared" si="4"/>
        <v/>
      </c>
      <c r="J24" s="10" t="str">
        <f t="shared" si="5"/>
        <v/>
      </c>
      <c r="K24" s="40"/>
      <c r="L24" s="11"/>
      <c r="M24" s="17" t="str">
        <f t="shared" si="0"/>
        <v/>
      </c>
    </row>
    <row r="25" spans="1:31" ht="18.75" customHeight="1" x14ac:dyDescent="0.15">
      <c r="A25" s="18">
        <v>17</v>
      </c>
      <c r="B25" s="13"/>
      <c r="C25" s="38"/>
      <c r="D25" s="9"/>
      <c r="E25" s="9"/>
      <c r="F25" s="10" t="str">
        <f t="shared" si="1"/>
        <v/>
      </c>
      <c r="G25" s="39" t="str">
        <f t="shared" si="2"/>
        <v/>
      </c>
      <c r="H25" s="15" t="str">
        <f t="shared" si="3"/>
        <v/>
      </c>
      <c r="I25" s="15" t="str">
        <f t="shared" si="4"/>
        <v/>
      </c>
      <c r="J25" s="10" t="str">
        <f t="shared" si="5"/>
        <v/>
      </c>
      <c r="K25" s="40"/>
      <c r="L25" s="11"/>
      <c r="M25" s="17" t="str">
        <f t="shared" si="0"/>
        <v/>
      </c>
    </row>
    <row r="26" spans="1:31" ht="18.75" customHeight="1" x14ac:dyDescent="0.15">
      <c r="A26" s="18">
        <v>18</v>
      </c>
      <c r="B26" s="13"/>
      <c r="C26" s="38"/>
      <c r="D26" s="9"/>
      <c r="E26" s="9"/>
      <c r="F26" s="10" t="str">
        <f t="shared" si="1"/>
        <v/>
      </c>
      <c r="G26" s="39" t="str">
        <f t="shared" si="2"/>
        <v/>
      </c>
      <c r="H26" s="15" t="str">
        <f t="shared" si="3"/>
        <v/>
      </c>
      <c r="I26" s="15" t="str">
        <f t="shared" si="4"/>
        <v/>
      </c>
      <c r="J26" s="10" t="str">
        <f t="shared" si="5"/>
        <v/>
      </c>
      <c r="K26" s="40"/>
      <c r="L26" s="11"/>
      <c r="M26" s="17" t="str">
        <f t="shared" si="0"/>
        <v/>
      </c>
    </row>
    <row r="27" spans="1:31" ht="18.75" customHeight="1" x14ac:dyDescent="0.15">
      <c r="A27" s="18">
        <v>19</v>
      </c>
      <c r="B27" s="13"/>
      <c r="C27" s="38"/>
      <c r="D27" s="9"/>
      <c r="E27" s="9"/>
      <c r="F27" s="10" t="str">
        <f t="shared" si="1"/>
        <v/>
      </c>
      <c r="G27" s="39" t="str">
        <f t="shared" si="2"/>
        <v/>
      </c>
      <c r="H27" s="15" t="str">
        <f t="shared" si="3"/>
        <v/>
      </c>
      <c r="I27" s="15" t="str">
        <f t="shared" si="4"/>
        <v/>
      </c>
      <c r="J27" s="10" t="str">
        <f t="shared" si="5"/>
        <v/>
      </c>
      <c r="K27" s="40"/>
      <c r="L27" s="11"/>
      <c r="M27" s="17" t="str">
        <f t="shared" si="0"/>
        <v/>
      </c>
    </row>
    <row r="28" spans="1:31" ht="18.75" customHeight="1" x14ac:dyDescent="0.15">
      <c r="A28" s="18">
        <v>20</v>
      </c>
      <c r="B28" s="13"/>
      <c r="C28" s="38"/>
      <c r="D28" s="9"/>
      <c r="E28" s="9"/>
      <c r="F28" s="10" t="str">
        <f t="shared" si="1"/>
        <v/>
      </c>
      <c r="G28" s="39" t="str">
        <f t="shared" si="2"/>
        <v/>
      </c>
      <c r="H28" s="15" t="str">
        <f t="shared" si="3"/>
        <v/>
      </c>
      <c r="I28" s="15" t="str">
        <f t="shared" si="4"/>
        <v/>
      </c>
      <c r="J28" s="10" t="str">
        <f t="shared" si="5"/>
        <v/>
      </c>
      <c r="K28" s="40"/>
      <c r="L28" s="11"/>
      <c r="M28" s="17" t="str">
        <f t="shared" si="0"/>
        <v/>
      </c>
    </row>
    <row r="29" spans="1:31" ht="18.75" customHeight="1" x14ac:dyDescent="0.15">
      <c r="A29" s="18">
        <v>21</v>
      </c>
      <c r="B29" s="13"/>
      <c r="C29" s="38"/>
      <c r="D29" s="9"/>
      <c r="E29" s="9"/>
      <c r="F29" s="10" t="str">
        <f t="shared" si="1"/>
        <v/>
      </c>
      <c r="G29" s="39" t="str">
        <f t="shared" si="2"/>
        <v/>
      </c>
      <c r="H29" s="15" t="str">
        <f t="shared" si="3"/>
        <v/>
      </c>
      <c r="I29" s="15" t="str">
        <f t="shared" si="4"/>
        <v/>
      </c>
      <c r="J29" s="10" t="str">
        <f t="shared" si="5"/>
        <v/>
      </c>
      <c r="K29" s="40"/>
      <c r="L29" s="11"/>
      <c r="M29" s="17" t="str">
        <f t="shared" si="0"/>
        <v/>
      </c>
    </row>
    <row r="30" spans="1:31" ht="18.75" customHeight="1" x14ac:dyDescent="0.15">
      <c r="A30" s="18">
        <v>22</v>
      </c>
      <c r="B30" s="13"/>
      <c r="C30" s="38"/>
      <c r="D30" s="9"/>
      <c r="E30" s="9"/>
      <c r="F30" s="10" t="str">
        <f t="shared" si="1"/>
        <v/>
      </c>
      <c r="G30" s="39" t="str">
        <f t="shared" si="2"/>
        <v/>
      </c>
      <c r="H30" s="15" t="str">
        <f t="shared" si="3"/>
        <v/>
      </c>
      <c r="I30" s="15" t="str">
        <f t="shared" si="4"/>
        <v/>
      </c>
      <c r="J30" s="10" t="str">
        <f t="shared" si="5"/>
        <v/>
      </c>
      <c r="K30" s="40"/>
      <c r="L30" s="11"/>
      <c r="M30" s="17" t="str">
        <f t="shared" si="0"/>
        <v/>
      </c>
    </row>
    <row r="31" spans="1:31" ht="18.75" customHeight="1" x14ac:dyDescent="0.15">
      <c r="A31" s="18">
        <v>23</v>
      </c>
      <c r="B31" s="13"/>
      <c r="C31" s="38"/>
      <c r="D31" s="9"/>
      <c r="E31" s="9"/>
      <c r="F31" s="10" t="str">
        <f t="shared" si="1"/>
        <v/>
      </c>
      <c r="G31" s="39" t="str">
        <f t="shared" si="2"/>
        <v/>
      </c>
      <c r="H31" s="15" t="str">
        <f t="shared" si="3"/>
        <v/>
      </c>
      <c r="I31" s="15" t="str">
        <f t="shared" si="4"/>
        <v/>
      </c>
      <c r="J31" s="10" t="str">
        <f t="shared" si="5"/>
        <v/>
      </c>
      <c r="K31" s="40"/>
      <c r="L31" s="11"/>
      <c r="M31" s="17" t="str">
        <f t="shared" si="0"/>
        <v/>
      </c>
    </row>
    <row r="32" spans="1:31" ht="18.75" customHeight="1" x14ac:dyDescent="0.15">
      <c r="A32" s="18">
        <v>24</v>
      </c>
      <c r="B32" s="13"/>
      <c r="C32" s="38"/>
      <c r="D32" s="9"/>
      <c r="E32" s="9"/>
      <c r="F32" s="10" t="str">
        <f t="shared" si="1"/>
        <v/>
      </c>
      <c r="G32" s="39" t="str">
        <f t="shared" si="2"/>
        <v/>
      </c>
      <c r="H32" s="15" t="str">
        <f t="shared" si="3"/>
        <v/>
      </c>
      <c r="I32" s="15" t="str">
        <f t="shared" si="4"/>
        <v/>
      </c>
      <c r="J32" s="10" t="str">
        <f t="shared" si="5"/>
        <v/>
      </c>
      <c r="K32" s="40"/>
      <c r="L32" s="11"/>
      <c r="M32" s="17" t="str">
        <f t="shared" si="0"/>
        <v/>
      </c>
    </row>
    <row r="33" spans="1:13" ht="18.75" customHeight="1" x14ac:dyDescent="0.15">
      <c r="A33" s="18">
        <v>25</v>
      </c>
      <c r="B33" s="13"/>
      <c r="C33" s="38"/>
      <c r="D33" s="9"/>
      <c r="E33" s="9"/>
      <c r="F33" s="10" t="str">
        <f t="shared" si="1"/>
        <v/>
      </c>
      <c r="G33" s="39" t="str">
        <f t="shared" si="2"/>
        <v/>
      </c>
      <c r="H33" s="15" t="str">
        <f t="shared" si="3"/>
        <v/>
      </c>
      <c r="I33" s="15" t="str">
        <f t="shared" si="4"/>
        <v/>
      </c>
      <c r="J33" s="10" t="str">
        <f t="shared" si="5"/>
        <v/>
      </c>
      <c r="K33" s="40"/>
      <c r="L33" s="11"/>
      <c r="M33" s="17" t="str">
        <f t="shared" si="0"/>
        <v/>
      </c>
    </row>
    <row r="34" spans="1:13" ht="18.75" customHeight="1" x14ac:dyDescent="0.15">
      <c r="A34" s="18">
        <v>26</v>
      </c>
      <c r="B34" s="13"/>
      <c r="C34" s="38"/>
      <c r="D34" s="9"/>
      <c r="E34" s="9"/>
      <c r="F34" s="10" t="str">
        <f t="shared" si="1"/>
        <v/>
      </c>
      <c r="G34" s="39" t="str">
        <f t="shared" si="2"/>
        <v/>
      </c>
      <c r="H34" s="15" t="str">
        <f t="shared" si="3"/>
        <v/>
      </c>
      <c r="I34" s="15" t="str">
        <f t="shared" si="4"/>
        <v/>
      </c>
      <c r="J34" s="10" t="str">
        <f t="shared" si="5"/>
        <v/>
      </c>
      <c r="K34" s="40"/>
      <c r="L34" s="11"/>
      <c r="M34" s="17" t="str">
        <f t="shared" si="0"/>
        <v/>
      </c>
    </row>
    <row r="35" spans="1:13" ht="18.75" customHeight="1" x14ac:dyDescent="0.15">
      <c r="A35" s="18">
        <v>27</v>
      </c>
      <c r="B35" s="13"/>
      <c r="C35" s="38"/>
      <c r="D35" s="9"/>
      <c r="E35" s="9"/>
      <c r="F35" s="10" t="str">
        <f t="shared" si="1"/>
        <v/>
      </c>
      <c r="G35" s="39" t="str">
        <f t="shared" si="2"/>
        <v/>
      </c>
      <c r="H35" s="15" t="str">
        <f t="shared" si="3"/>
        <v/>
      </c>
      <c r="I35" s="15" t="str">
        <f t="shared" si="4"/>
        <v/>
      </c>
      <c r="J35" s="10" t="str">
        <f t="shared" si="5"/>
        <v/>
      </c>
      <c r="K35" s="40"/>
      <c r="L35" s="11"/>
      <c r="M35" s="17" t="str">
        <f t="shared" si="0"/>
        <v/>
      </c>
    </row>
    <row r="36" spans="1:13" ht="18.75" customHeight="1" x14ac:dyDescent="0.15">
      <c r="A36" s="18">
        <v>28</v>
      </c>
      <c r="B36" s="13"/>
      <c r="C36" s="38"/>
      <c r="D36" s="9"/>
      <c r="E36" s="9"/>
      <c r="F36" s="10" t="str">
        <f t="shared" si="1"/>
        <v/>
      </c>
      <c r="G36" s="39" t="str">
        <f t="shared" si="2"/>
        <v/>
      </c>
      <c r="H36" s="15" t="str">
        <f t="shared" si="3"/>
        <v/>
      </c>
      <c r="I36" s="15" t="str">
        <f t="shared" si="4"/>
        <v/>
      </c>
      <c r="J36" s="10" t="str">
        <f t="shared" si="5"/>
        <v/>
      </c>
      <c r="K36" s="40"/>
      <c r="L36" s="11"/>
      <c r="M36" s="17" t="str">
        <f t="shared" si="0"/>
        <v/>
      </c>
    </row>
    <row r="37" spans="1:13" ht="18.75" customHeight="1" x14ac:dyDescent="0.15">
      <c r="A37" s="18">
        <v>29</v>
      </c>
      <c r="B37" s="13"/>
      <c r="C37" s="38"/>
      <c r="D37" s="9"/>
      <c r="E37" s="9"/>
      <c r="F37" s="10" t="str">
        <f t="shared" si="1"/>
        <v/>
      </c>
      <c r="G37" s="39" t="str">
        <f t="shared" si="2"/>
        <v/>
      </c>
      <c r="H37" s="15" t="str">
        <f t="shared" si="3"/>
        <v/>
      </c>
      <c r="I37" s="15" t="str">
        <f t="shared" si="4"/>
        <v/>
      </c>
      <c r="J37" s="10" t="str">
        <f t="shared" si="5"/>
        <v/>
      </c>
      <c r="K37" s="40"/>
      <c r="L37" s="11"/>
      <c r="M37" s="17" t="str">
        <f t="shared" si="0"/>
        <v/>
      </c>
    </row>
    <row r="38" spans="1:13" ht="18.75" customHeight="1" x14ac:dyDescent="0.15">
      <c r="A38" s="18">
        <v>30</v>
      </c>
      <c r="B38" s="13"/>
      <c r="C38" s="38"/>
      <c r="D38" s="9"/>
      <c r="E38" s="9"/>
      <c r="F38" s="10" t="str">
        <f t="shared" si="1"/>
        <v/>
      </c>
      <c r="G38" s="39" t="str">
        <f t="shared" si="2"/>
        <v/>
      </c>
      <c r="H38" s="15" t="str">
        <f t="shared" si="3"/>
        <v/>
      </c>
      <c r="I38" s="15" t="str">
        <f t="shared" si="4"/>
        <v/>
      </c>
      <c r="J38" s="10" t="str">
        <f t="shared" si="5"/>
        <v/>
      </c>
      <c r="K38" s="40"/>
      <c r="L38" s="11"/>
      <c r="M38" s="17" t="str">
        <f t="shared" si="0"/>
        <v/>
      </c>
    </row>
    <row r="39" spans="1:13" ht="18.75" customHeight="1" x14ac:dyDescent="0.15">
      <c r="A39" s="18">
        <v>31</v>
      </c>
      <c r="B39" s="8"/>
      <c r="C39" s="38"/>
      <c r="D39" s="9"/>
      <c r="E39" s="9"/>
      <c r="F39" s="10" t="str">
        <f>IF(OR(M39="",K39=""),"",(C39*D39/1000*E39/1000))</f>
        <v/>
      </c>
      <c r="G39" s="39" t="str">
        <f>IF(OR(B39="仕上げ材",B39=""),"",IF(C39&gt;=6,6,IF(C39&gt;=5,5,IF(C39&gt;=4,4,IF(C39&gt;=3,3,IF(C39&gt;=2,2,0))))))</f>
        <v/>
      </c>
      <c r="H39" s="15" t="str">
        <f>IF(OR(B39="仕上げ材",B39=""),"",IF(D39&gt;=150,150,IF(D39&gt;=135,135,IF(D39&gt;=120,120,IF(D39&gt;=105,105,IF(D39&gt;=90,90,0))))))</f>
        <v/>
      </c>
      <c r="I39" s="15" t="str">
        <f>IF(OR(B39="仕上げ材",B39=""),"",IF(E39&gt;=360,360,IF(E39&gt;=330,330,IF(E39&gt;=300,300,IF(E39&gt;=270,270,IF(E39&gt;=240,240,IF(E39&gt;=210,210,IF(E39&gt;=180,180,IF(E39&gt;=150,150,IF(E39&gt;=135,135,IF(E39&gt;=120,120,IF(E39&gt;=105,105,IF(E39&gt;=90,90,0)))))))))))))</f>
        <v/>
      </c>
      <c r="J39" s="10" t="str">
        <f>IF(OR(M39="",K39=""),"",IF(B39="仕上げ材",F39,(G39*H39/1000*I39/1000)))</f>
        <v/>
      </c>
      <c r="K39" s="40"/>
      <c r="L39" s="11"/>
      <c r="M39" s="17" t="str">
        <f t="shared" si="0"/>
        <v/>
      </c>
    </row>
    <row r="40" spans="1:13" ht="18.75" customHeight="1" x14ac:dyDescent="0.15">
      <c r="A40" s="18">
        <v>32</v>
      </c>
      <c r="B40" s="8"/>
      <c r="C40" s="38"/>
      <c r="D40" s="9"/>
      <c r="E40" s="9"/>
      <c r="F40" s="10" t="str">
        <f t="shared" ref="F40:F68" si="6">IF(OR(M40="",K40=""),"",(C40*D40/1000*E40/1000))</f>
        <v/>
      </c>
      <c r="G40" s="39" t="str">
        <f t="shared" ref="G40:G68" si="7">IF(OR(B40="仕上げ材",B40=""),"",IF(C40&gt;=6,6,IF(C40&gt;=5,5,IF(C40&gt;=4,4,IF(C40&gt;=3,3,IF(C40&gt;=2,2,0))))))</f>
        <v/>
      </c>
      <c r="H40" s="15" t="str">
        <f t="shared" ref="H40:H68" si="8">IF(OR(B40="仕上げ材",B40=""),"",IF(D40&gt;=150,150,IF(D40&gt;=135,135,IF(D40&gt;=120,120,IF(D40&gt;=105,105,IF(D40&gt;=90,90,0))))))</f>
        <v/>
      </c>
      <c r="I40" s="15" t="str">
        <f t="shared" ref="I40:I68" si="9">IF(OR(B40="仕上げ材",B40=""),"",IF(E40&gt;=360,360,IF(E40&gt;=330,330,IF(E40&gt;=300,300,IF(E40&gt;=270,270,IF(E40&gt;=240,240,IF(E40&gt;=210,210,IF(E40&gt;=180,180,IF(E40&gt;=150,150,IF(E40&gt;=135,135,IF(E40&gt;=120,120,IF(E40&gt;=105,105,IF(E40&gt;=90,90,0)))))))))))))</f>
        <v/>
      </c>
      <c r="J40" s="10" t="str">
        <f t="shared" ref="J40:J68" si="10">IF(OR(M40="",K40=""),"",IF(B40="仕上げ材",F40,(G40*H40/1000*I40/1000)))</f>
        <v/>
      </c>
      <c r="K40" s="40"/>
      <c r="L40" s="11"/>
      <c r="M40" s="17" t="str">
        <f t="shared" si="0"/>
        <v/>
      </c>
    </row>
    <row r="41" spans="1:13" ht="18.75" customHeight="1" x14ac:dyDescent="0.15">
      <c r="A41" s="18">
        <v>33</v>
      </c>
      <c r="B41" s="8"/>
      <c r="C41" s="38"/>
      <c r="D41" s="9"/>
      <c r="E41" s="9"/>
      <c r="F41" s="10" t="str">
        <f t="shared" si="6"/>
        <v/>
      </c>
      <c r="G41" s="39" t="str">
        <f t="shared" si="7"/>
        <v/>
      </c>
      <c r="H41" s="15" t="str">
        <f t="shared" si="8"/>
        <v/>
      </c>
      <c r="I41" s="15" t="str">
        <f t="shared" si="9"/>
        <v/>
      </c>
      <c r="J41" s="10" t="str">
        <f t="shared" si="10"/>
        <v/>
      </c>
      <c r="K41" s="40"/>
      <c r="L41" s="11"/>
      <c r="M41" s="17" t="str">
        <f t="shared" si="0"/>
        <v/>
      </c>
    </row>
    <row r="42" spans="1:13" ht="18.75" customHeight="1" x14ac:dyDescent="0.15">
      <c r="A42" s="18">
        <v>34</v>
      </c>
      <c r="B42" s="13"/>
      <c r="C42" s="38"/>
      <c r="D42" s="9"/>
      <c r="E42" s="9"/>
      <c r="F42" s="10" t="str">
        <f t="shared" si="6"/>
        <v/>
      </c>
      <c r="G42" s="39" t="str">
        <f t="shared" si="7"/>
        <v/>
      </c>
      <c r="H42" s="15" t="str">
        <f t="shared" si="8"/>
        <v/>
      </c>
      <c r="I42" s="15" t="str">
        <f t="shared" si="9"/>
        <v/>
      </c>
      <c r="J42" s="10" t="str">
        <f t="shared" si="10"/>
        <v/>
      </c>
      <c r="K42" s="40"/>
      <c r="L42" s="11"/>
      <c r="M42" s="17" t="str">
        <f t="shared" si="0"/>
        <v/>
      </c>
    </row>
    <row r="43" spans="1:13" ht="18.75" customHeight="1" x14ac:dyDescent="0.15">
      <c r="A43" s="18">
        <v>35</v>
      </c>
      <c r="B43" s="13"/>
      <c r="C43" s="38"/>
      <c r="D43" s="9"/>
      <c r="E43" s="9"/>
      <c r="F43" s="10" t="str">
        <f t="shared" si="6"/>
        <v/>
      </c>
      <c r="G43" s="39" t="str">
        <f t="shared" si="7"/>
        <v/>
      </c>
      <c r="H43" s="15" t="str">
        <f t="shared" si="8"/>
        <v/>
      </c>
      <c r="I43" s="15" t="str">
        <f t="shared" si="9"/>
        <v/>
      </c>
      <c r="J43" s="10" t="str">
        <f t="shared" si="10"/>
        <v/>
      </c>
      <c r="K43" s="40"/>
      <c r="L43" s="11"/>
      <c r="M43" s="17" t="str">
        <f t="shared" si="0"/>
        <v/>
      </c>
    </row>
    <row r="44" spans="1:13" ht="18.75" customHeight="1" x14ac:dyDescent="0.15">
      <c r="A44" s="18">
        <v>36</v>
      </c>
      <c r="B44" s="13"/>
      <c r="C44" s="38"/>
      <c r="D44" s="9"/>
      <c r="E44" s="9"/>
      <c r="F44" s="10" t="str">
        <f t="shared" si="6"/>
        <v/>
      </c>
      <c r="G44" s="39" t="str">
        <f t="shared" si="7"/>
        <v/>
      </c>
      <c r="H44" s="15" t="str">
        <f t="shared" si="8"/>
        <v/>
      </c>
      <c r="I44" s="15" t="str">
        <f t="shared" si="9"/>
        <v/>
      </c>
      <c r="J44" s="10" t="str">
        <f t="shared" si="10"/>
        <v/>
      </c>
      <c r="K44" s="40"/>
      <c r="L44" s="11"/>
      <c r="M44" s="17" t="str">
        <f t="shared" si="0"/>
        <v/>
      </c>
    </row>
    <row r="45" spans="1:13" ht="18.75" customHeight="1" x14ac:dyDescent="0.15">
      <c r="A45" s="18">
        <v>37</v>
      </c>
      <c r="B45" s="13"/>
      <c r="C45" s="38"/>
      <c r="D45" s="9"/>
      <c r="E45" s="9"/>
      <c r="F45" s="10" t="str">
        <f t="shared" si="6"/>
        <v/>
      </c>
      <c r="G45" s="39" t="str">
        <f t="shared" si="7"/>
        <v/>
      </c>
      <c r="H45" s="15" t="str">
        <f t="shared" si="8"/>
        <v/>
      </c>
      <c r="I45" s="15" t="str">
        <f t="shared" si="9"/>
        <v/>
      </c>
      <c r="J45" s="10" t="str">
        <f t="shared" si="10"/>
        <v/>
      </c>
      <c r="K45" s="40"/>
      <c r="L45" s="11"/>
      <c r="M45" s="17" t="str">
        <f t="shared" si="0"/>
        <v/>
      </c>
    </row>
    <row r="46" spans="1:13" ht="18.75" customHeight="1" x14ac:dyDescent="0.15">
      <c r="A46" s="18">
        <v>38</v>
      </c>
      <c r="B46" s="13"/>
      <c r="C46" s="38"/>
      <c r="D46" s="9"/>
      <c r="E46" s="9"/>
      <c r="F46" s="10" t="str">
        <f t="shared" si="6"/>
        <v/>
      </c>
      <c r="G46" s="39" t="str">
        <f t="shared" si="7"/>
        <v/>
      </c>
      <c r="H46" s="15" t="str">
        <f t="shared" si="8"/>
        <v/>
      </c>
      <c r="I46" s="15" t="str">
        <f t="shared" si="9"/>
        <v/>
      </c>
      <c r="J46" s="10" t="str">
        <f t="shared" si="10"/>
        <v/>
      </c>
      <c r="K46" s="40"/>
      <c r="L46" s="11"/>
      <c r="M46" s="17" t="str">
        <f t="shared" si="0"/>
        <v/>
      </c>
    </row>
    <row r="47" spans="1:13" ht="18.75" customHeight="1" x14ac:dyDescent="0.15">
      <c r="A47" s="18">
        <v>39</v>
      </c>
      <c r="B47" s="13"/>
      <c r="C47" s="38"/>
      <c r="D47" s="9"/>
      <c r="E47" s="9"/>
      <c r="F47" s="10" t="str">
        <f t="shared" si="6"/>
        <v/>
      </c>
      <c r="G47" s="39" t="str">
        <f t="shared" si="7"/>
        <v/>
      </c>
      <c r="H47" s="15" t="str">
        <f t="shared" si="8"/>
        <v/>
      </c>
      <c r="I47" s="15" t="str">
        <f t="shared" si="9"/>
        <v/>
      </c>
      <c r="J47" s="10" t="str">
        <f t="shared" si="10"/>
        <v/>
      </c>
      <c r="K47" s="40"/>
      <c r="L47" s="11"/>
      <c r="M47" s="17" t="str">
        <f t="shared" si="0"/>
        <v/>
      </c>
    </row>
    <row r="48" spans="1:13" ht="18.75" customHeight="1" x14ac:dyDescent="0.15">
      <c r="A48" s="18">
        <v>40</v>
      </c>
      <c r="B48" s="13"/>
      <c r="C48" s="38"/>
      <c r="D48" s="9"/>
      <c r="E48" s="9"/>
      <c r="F48" s="10" t="str">
        <f t="shared" si="6"/>
        <v/>
      </c>
      <c r="G48" s="39" t="str">
        <f t="shared" si="7"/>
        <v/>
      </c>
      <c r="H48" s="15" t="str">
        <f t="shared" si="8"/>
        <v/>
      </c>
      <c r="I48" s="15" t="str">
        <f t="shared" si="9"/>
        <v/>
      </c>
      <c r="J48" s="10" t="str">
        <f t="shared" si="10"/>
        <v/>
      </c>
      <c r="K48" s="40"/>
      <c r="L48" s="11"/>
      <c r="M48" s="17" t="str">
        <f t="shared" si="0"/>
        <v/>
      </c>
    </row>
    <row r="49" spans="1:13" ht="18.75" customHeight="1" x14ac:dyDescent="0.15">
      <c r="A49" s="18">
        <v>41</v>
      </c>
      <c r="B49" s="13"/>
      <c r="C49" s="38"/>
      <c r="D49" s="9"/>
      <c r="E49" s="9"/>
      <c r="F49" s="10" t="str">
        <f t="shared" si="6"/>
        <v/>
      </c>
      <c r="G49" s="39" t="str">
        <f t="shared" si="7"/>
        <v/>
      </c>
      <c r="H49" s="15" t="str">
        <f t="shared" si="8"/>
        <v/>
      </c>
      <c r="I49" s="15" t="str">
        <f t="shared" si="9"/>
        <v/>
      </c>
      <c r="J49" s="10" t="str">
        <f t="shared" si="10"/>
        <v/>
      </c>
      <c r="K49" s="40"/>
      <c r="L49" s="11"/>
      <c r="M49" s="17" t="str">
        <f t="shared" si="0"/>
        <v/>
      </c>
    </row>
    <row r="50" spans="1:13" ht="18.75" customHeight="1" x14ac:dyDescent="0.15">
      <c r="A50" s="18">
        <v>42</v>
      </c>
      <c r="B50" s="8"/>
      <c r="C50" s="38"/>
      <c r="D50" s="9"/>
      <c r="E50" s="9"/>
      <c r="F50" s="10" t="str">
        <f t="shared" si="6"/>
        <v/>
      </c>
      <c r="G50" s="39" t="str">
        <f t="shared" si="7"/>
        <v/>
      </c>
      <c r="H50" s="15" t="str">
        <f t="shared" si="8"/>
        <v/>
      </c>
      <c r="I50" s="15" t="str">
        <f t="shared" si="9"/>
        <v/>
      </c>
      <c r="J50" s="10" t="str">
        <f t="shared" si="10"/>
        <v/>
      </c>
      <c r="K50" s="40"/>
      <c r="L50" s="11"/>
      <c r="M50" s="17" t="str">
        <f t="shared" si="0"/>
        <v/>
      </c>
    </row>
    <row r="51" spans="1:13" ht="18.75" customHeight="1" x14ac:dyDescent="0.15">
      <c r="A51" s="18">
        <v>43</v>
      </c>
      <c r="B51" s="8"/>
      <c r="C51" s="38"/>
      <c r="D51" s="9"/>
      <c r="E51" s="9"/>
      <c r="F51" s="10" t="str">
        <f t="shared" si="6"/>
        <v/>
      </c>
      <c r="G51" s="39" t="str">
        <f t="shared" si="7"/>
        <v/>
      </c>
      <c r="H51" s="15" t="str">
        <f t="shared" si="8"/>
        <v/>
      </c>
      <c r="I51" s="15" t="str">
        <f t="shared" si="9"/>
        <v/>
      </c>
      <c r="J51" s="10" t="str">
        <f t="shared" si="10"/>
        <v/>
      </c>
      <c r="K51" s="40"/>
      <c r="L51" s="11"/>
      <c r="M51" s="17" t="str">
        <f t="shared" si="0"/>
        <v/>
      </c>
    </row>
    <row r="52" spans="1:13" ht="18.75" customHeight="1" x14ac:dyDescent="0.15">
      <c r="A52" s="18">
        <v>44</v>
      </c>
      <c r="B52" s="8"/>
      <c r="C52" s="38"/>
      <c r="D52" s="9"/>
      <c r="E52" s="9"/>
      <c r="F52" s="10" t="str">
        <f t="shared" si="6"/>
        <v/>
      </c>
      <c r="G52" s="39" t="str">
        <f t="shared" si="7"/>
        <v/>
      </c>
      <c r="H52" s="15" t="str">
        <f t="shared" si="8"/>
        <v/>
      </c>
      <c r="I52" s="15" t="str">
        <f t="shared" si="9"/>
        <v/>
      </c>
      <c r="J52" s="10" t="str">
        <f t="shared" si="10"/>
        <v/>
      </c>
      <c r="K52" s="40"/>
      <c r="L52" s="11"/>
      <c r="M52" s="17" t="str">
        <f t="shared" si="0"/>
        <v/>
      </c>
    </row>
    <row r="53" spans="1:13" ht="18.75" customHeight="1" x14ac:dyDescent="0.15">
      <c r="A53" s="18">
        <v>45</v>
      </c>
      <c r="B53" s="8"/>
      <c r="C53" s="38"/>
      <c r="D53" s="9"/>
      <c r="E53" s="9"/>
      <c r="F53" s="10" t="str">
        <f t="shared" si="6"/>
        <v/>
      </c>
      <c r="G53" s="39" t="str">
        <f t="shared" si="7"/>
        <v/>
      </c>
      <c r="H53" s="15" t="str">
        <f t="shared" si="8"/>
        <v/>
      </c>
      <c r="I53" s="15" t="str">
        <f t="shared" si="9"/>
        <v/>
      </c>
      <c r="J53" s="10" t="str">
        <f t="shared" si="10"/>
        <v/>
      </c>
      <c r="K53" s="40"/>
      <c r="L53" s="11"/>
      <c r="M53" s="17" t="str">
        <f t="shared" si="0"/>
        <v/>
      </c>
    </row>
    <row r="54" spans="1:13" ht="18.75" customHeight="1" x14ac:dyDescent="0.15">
      <c r="A54" s="18">
        <v>46</v>
      </c>
      <c r="B54" s="8"/>
      <c r="C54" s="38"/>
      <c r="D54" s="9"/>
      <c r="E54" s="9"/>
      <c r="F54" s="10" t="str">
        <f t="shared" si="6"/>
        <v/>
      </c>
      <c r="G54" s="39" t="str">
        <f t="shared" si="7"/>
        <v/>
      </c>
      <c r="H54" s="15" t="str">
        <f t="shared" si="8"/>
        <v/>
      </c>
      <c r="I54" s="15" t="str">
        <f t="shared" si="9"/>
        <v/>
      </c>
      <c r="J54" s="10" t="str">
        <f t="shared" si="10"/>
        <v/>
      </c>
      <c r="K54" s="40"/>
      <c r="L54" s="11"/>
      <c r="M54" s="17" t="str">
        <f t="shared" si="0"/>
        <v/>
      </c>
    </row>
    <row r="55" spans="1:13" ht="18.75" customHeight="1" x14ac:dyDescent="0.15">
      <c r="A55" s="18">
        <v>47</v>
      </c>
      <c r="B55" s="13"/>
      <c r="C55" s="38"/>
      <c r="D55" s="9"/>
      <c r="E55" s="9"/>
      <c r="F55" s="10" t="str">
        <f t="shared" si="6"/>
        <v/>
      </c>
      <c r="G55" s="39" t="str">
        <f t="shared" si="7"/>
        <v/>
      </c>
      <c r="H55" s="15" t="str">
        <f t="shared" si="8"/>
        <v/>
      </c>
      <c r="I55" s="15" t="str">
        <f t="shared" si="9"/>
        <v/>
      </c>
      <c r="J55" s="10" t="str">
        <f t="shared" si="10"/>
        <v/>
      </c>
      <c r="K55" s="40"/>
      <c r="L55" s="11"/>
      <c r="M55" s="17" t="str">
        <f t="shared" si="0"/>
        <v/>
      </c>
    </row>
    <row r="56" spans="1:13" ht="18.75" customHeight="1" x14ac:dyDescent="0.15">
      <c r="A56" s="18">
        <v>48</v>
      </c>
      <c r="B56" s="13"/>
      <c r="C56" s="38"/>
      <c r="D56" s="9"/>
      <c r="E56" s="9"/>
      <c r="F56" s="10" t="str">
        <f t="shared" si="6"/>
        <v/>
      </c>
      <c r="G56" s="39" t="str">
        <f t="shared" si="7"/>
        <v/>
      </c>
      <c r="H56" s="15" t="str">
        <f t="shared" si="8"/>
        <v/>
      </c>
      <c r="I56" s="15" t="str">
        <f t="shared" si="9"/>
        <v/>
      </c>
      <c r="J56" s="10" t="str">
        <f t="shared" si="10"/>
        <v/>
      </c>
      <c r="K56" s="40"/>
      <c r="L56" s="11"/>
      <c r="M56" s="17" t="str">
        <f t="shared" si="0"/>
        <v/>
      </c>
    </row>
    <row r="57" spans="1:13" ht="18.75" customHeight="1" x14ac:dyDescent="0.15">
      <c r="A57" s="18">
        <v>49</v>
      </c>
      <c r="B57" s="13"/>
      <c r="C57" s="38"/>
      <c r="D57" s="9"/>
      <c r="E57" s="9"/>
      <c r="F57" s="10" t="str">
        <f t="shared" si="6"/>
        <v/>
      </c>
      <c r="G57" s="39" t="str">
        <f t="shared" si="7"/>
        <v/>
      </c>
      <c r="H57" s="15" t="str">
        <f t="shared" si="8"/>
        <v/>
      </c>
      <c r="I57" s="15" t="str">
        <f t="shared" si="9"/>
        <v/>
      </c>
      <c r="J57" s="10" t="str">
        <f t="shared" si="10"/>
        <v/>
      </c>
      <c r="K57" s="40"/>
      <c r="L57" s="11"/>
      <c r="M57" s="17" t="str">
        <f t="shared" si="0"/>
        <v/>
      </c>
    </row>
    <row r="58" spans="1:13" ht="18.75" customHeight="1" x14ac:dyDescent="0.15">
      <c r="A58" s="18">
        <v>50</v>
      </c>
      <c r="B58" s="13"/>
      <c r="C58" s="38"/>
      <c r="D58" s="9"/>
      <c r="E58" s="9"/>
      <c r="F58" s="10" t="str">
        <f t="shared" si="6"/>
        <v/>
      </c>
      <c r="G58" s="39" t="str">
        <f t="shared" si="7"/>
        <v/>
      </c>
      <c r="H58" s="15" t="str">
        <f t="shared" si="8"/>
        <v/>
      </c>
      <c r="I58" s="15" t="str">
        <f t="shared" si="9"/>
        <v/>
      </c>
      <c r="J58" s="10" t="str">
        <f t="shared" si="10"/>
        <v/>
      </c>
      <c r="K58" s="40"/>
      <c r="L58" s="11"/>
      <c r="M58" s="17" t="str">
        <f t="shared" si="0"/>
        <v/>
      </c>
    </row>
    <row r="59" spans="1:13" ht="18.75" customHeight="1" x14ac:dyDescent="0.15">
      <c r="A59" s="18">
        <v>51</v>
      </c>
      <c r="B59" s="13"/>
      <c r="C59" s="38"/>
      <c r="D59" s="9"/>
      <c r="E59" s="9"/>
      <c r="F59" s="10" t="str">
        <f t="shared" si="6"/>
        <v/>
      </c>
      <c r="G59" s="39" t="str">
        <f t="shared" si="7"/>
        <v/>
      </c>
      <c r="H59" s="15" t="str">
        <f t="shared" si="8"/>
        <v/>
      </c>
      <c r="I59" s="15" t="str">
        <f t="shared" si="9"/>
        <v/>
      </c>
      <c r="J59" s="10" t="str">
        <f t="shared" si="10"/>
        <v/>
      </c>
      <c r="K59" s="40"/>
      <c r="L59" s="11"/>
      <c r="M59" s="17" t="str">
        <f t="shared" si="0"/>
        <v/>
      </c>
    </row>
    <row r="60" spans="1:13" ht="18.75" customHeight="1" x14ac:dyDescent="0.15">
      <c r="A60" s="18">
        <v>52</v>
      </c>
      <c r="B60" s="13"/>
      <c r="C60" s="38"/>
      <c r="D60" s="9"/>
      <c r="E60" s="9"/>
      <c r="F60" s="10" t="str">
        <f t="shared" si="6"/>
        <v/>
      </c>
      <c r="G60" s="39" t="str">
        <f t="shared" si="7"/>
        <v/>
      </c>
      <c r="H60" s="15" t="str">
        <f t="shared" si="8"/>
        <v/>
      </c>
      <c r="I60" s="15" t="str">
        <f t="shared" si="9"/>
        <v/>
      </c>
      <c r="J60" s="10" t="str">
        <f t="shared" si="10"/>
        <v/>
      </c>
      <c r="K60" s="40"/>
      <c r="L60" s="11"/>
      <c r="M60" s="17" t="str">
        <f t="shared" si="0"/>
        <v/>
      </c>
    </row>
    <row r="61" spans="1:13" ht="18.75" customHeight="1" x14ac:dyDescent="0.15">
      <c r="A61" s="18">
        <v>53</v>
      </c>
      <c r="B61" s="13"/>
      <c r="C61" s="38"/>
      <c r="D61" s="9"/>
      <c r="E61" s="9"/>
      <c r="F61" s="10" t="str">
        <f t="shared" si="6"/>
        <v/>
      </c>
      <c r="G61" s="39" t="str">
        <f t="shared" si="7"/>
        <v/>
      </c>
      <c r="H61" s="15" t="str">
        <f t="shared" si="8"/>
        <v/>
      </c>
      <c r="I61" s="15" t="str">
        <f t="shared" si="9"/>
        <v/>
      </c>
      <c r="J61" s="10" t="str">
        <f t="shared" si="10"/>
        <v/>
      </c>
      <c r="K61" s="40"/>
      <c r="L61" s="11"/>
      <c r="M61" s="17" t="str">
        <f t="shared" si="0"/>
        <v/>
      </c>
    </row>
    <row r="62" spans="1:13" ht="18.75" customHeight="1" x14ac:dyDescent="0.15">
      <c r="A62" s="18">
        <v>54</v>
      </c>
      <c r="B62" s="13"/>
      <c r="C62" s="38"/>
      <c r="D62" s="9"/>
      <c r="E62" s="9"/>
      <c r="F62" s="10" t="str">
        <f t="shared" si="6"/>
        <v/>
      </c>
      <c r="G62" s="39" t="str">
        <f t="shared" si="7"/>
        <v/>
      </c>
      <c r="H62" s="15" t="str">
        <f t="shared" si="8"/>
        <v/>
      </c>
      <c r="I62" s="15" t="str">
        <f t="shared" si="9"/>
        <v/>
      </c>
      <c r="J62" s="10" t="str">
        <f t="shared" si="10"/>
        <v/>
      </c>
      <c r="K62" s="40"/>
      <c r="L62" s="11"/>
      <c r="M62" s="17" t="str">
        <f t="shared" si="0"/>
        <v/>
      </c>
    </row>
    <row r="63" spans="1:13" ht="18.75" customHeight="1" x14ac:dyDescent="0.15">
      <c r="A63" s="18">
        <v>55</v>
      </c>
      <c r="B63" s="13"/>
      <c r="C63" s="38"/>
      <c r="D63" s="9"/>
      <c r="E63" s="9"/>
      <c r="F63" s="10" t="str">
        <f t="shared" si="6"/>
        <v/>
      </c>
      <c r="G63" s="39" t="str">
        <f t="shared" si="7"/>
        <v/>
      </c>
      <c r="H63" s="15" t="str">
        <f t="shared" si="8"/>
        <v/>
      </c>
      <c r="I63" s="15" t="str">
        <f t="shared" si="9"/>
        <v/>
      </c>
      <c r="J63" s="10" t="str">
        <f t="shared" si="10"/>
        <v/>
      </c>
      <c r="K63" s="40"/>
      <c r="L63" s="11"/>
      <c r="M63" s="17" t="str">
        <f t="shared" si="0"/>
        <v/>
      </c>
    </row>
    <row r="64" spans="1:13" ht="18.75" customHeight="1" x14ac:dyDescent="0.15">
      <c r="A64" s="18">
        <v>56</v>
      </c>
      <c r="B64" s="13"/>
      <c r="C64" s="38"/>
      <c r="D64" s="9"/>
      <c r="E64" s="9"/>
      <c r="F64" s="10" t="str">
        <f t="shared" si="6"/>
        <v/>
      </c>
      <c r="G64" s="39" t="str">
        <f t="shared" si="7"/>
        <v/>
      </c>
      <c r="H64" s="15" t="str">
        <f t="shared" si="8"/>
        <v/>
      </c>
      <c r="I64" s="15" t="str">
        <f t="shared" si="9"/>
        <v/>
      </c>
      <c r="J64" s="10" t="str">
        <f t="shared" si="10"/>
        <v/>
      </c>
      <c r="K64" s="40"/>
      <c r="L64" s="11"/>
      <c r="M64" s="17" t="str">
        <f t="shared" si="0"/>
        <v/>
      </c>
    </row>
    <row r="65" spans="1:13" ht="18.75" customHeight="1" x14ac:dyDescent="0.15">
      <c r="A65" s="18">
        <v>57</v>
      </c>
      <c r="B65" s="13"/>
      <c r="C65" s="38"/>
      <c r="D65" s="9"/>
      <c r="E65" s="9"/>
      <c r="F65" s="10" t="str">
        <f t="shared" si="6"/>
        <v/>
      </c>
      <c r="G65" s="39" t="str">
        <f t="shared" si="7"/>
        <v/>
      </c>
      <c r="H65" s="15" t="str">
        <f t="shared" si="8"/>
        <v/>
      </c>
      <c r="I65" s="15" t="str">
        <f t="shared" si="9"/>
        <v/>
      </c>
      <c r="J65" s="10" t="str">
        <f t="shared" si="10"/>
        <v/>
      </c>
      <c r="K65" s="40"/>
      <c r="L65" s="11"/>
      <c r="M65" s="17" t="str">
        <f t="shared" si="0"/>
        <v/>
      </c>
    </row>
    <row r="66" spans="1:13" ht="18.75" customHeight="1" x14ac:dyDescent="0.15">
      <c r="A66" s="18">
        <v>58</v>
      </c>
      <c r="B66" s="13"/>
      <c r="C66" s="38"/>
      <c r="D66" s="9"/>
      <c r="E66" s="9"/>
      <c r="F66" s="10" t="str">
        <f t="shared" si="6"/>
        <v/>
      </c>
      <c r="G66" s="39" t="str">
        <f t="shared" si="7"/>
        <v/>
      </c>
      <c r="H66" s="15" t="str">
        <f t="shared" si="8"/>
        <v/>
      </c>
      <c r="I66" s="15" t="str">
        <f t="shared" si="9"/>
        <v/>
      </c>
      <c r="J66" s="10" t="str">
        <f t="shared" si="10"/>
        <v/>
      </c>
      <c r="K66" s="40"/>
      <c r="L66" s="11"/>
      <c r="M66" s="17" t="str">
        <f t="shared" si="0"/>
        <v/>
      </c>
    </row>
    <row r="67" spans="1:13" ht="18.75" customHeight="1" x14ac:dyDescent="0.15">
      <c r="A67" s="18">
        <v>59</v>
      </c>
      <c r="B67" s="13"/>
      <c r="C67" s="38"/>
      <c r="D67" s="9"/>
      <c r="E67" s="9"/>
      <c r="F67" s="10" t="str">
        <f t="shared" si="6"/>
        <v/>
      </c>
      <c r="G67" s="39" t="str">
        <f t="shared" si="7"/>
        <v/>
      </c>
      <c r="H67" s="15" t="str">
        <f t="shared" si="8"/>
        <v/>
      </c>
      <c r="I67" s="15" t="str">
        <f t="shared" si="9"/>
        <v/>
      </c>
      <c r="J67" s="10" t="str">
        <f t="shared" si="10"/>
        <v/>
      </c>
      <c r="K67" s="40"/>
      <c r="L67" s="11"/>
      <c r="M67" s="17" t="str">
        <f t="shared" si="0"/>
        <v/>
      </c>
    </row>
    <row r="68" spans="1:13" ht="18.75" customHeight="1" x14ac:dyDescent="0.15">
      <c r="A68" s="18">
        <v>60</v>
      </c>
      <c r="B68" s="13"/>
      <c r="C68" s="38"/>
      <c r="D68" s="9"/>
      <c r="E68" s="9"/>
      <c r="F68" s="10" t="str">
        <f t="shared" si="6"/>
        <v/>
      </c>
      <c r="G68" s="39" t="str">
        <f t="shared" si="7"/>
        <v/>
      </c>
      <c r="H68" s="15" t="str">
        <f t="shared" si="8"/>
        <v/>
      </c>
      <c r="I68" s="15" t="str">
        <f t="shared" si="9"/>
        <v/>
      </c>
      <c r="J68" s="10" t="str">
        <f t="shared" si="10"/>
        <v/>
      </c>
      <c r="K68" s="40"/>
      <c r="L68" s="11"/>
      <c r="M68" s="17" t="str">
        <f t="shared" si="0"/>
        <v/>
      </c>
    </row>
    <row r="69" spans="1:13" ht="18.75" customHeight="1" x14ac:dyDescent="0.15">
      <c r="A69" s="18">
        <v>61</v>
      </c>
      <c r="B69" s="8"/>
      <c r="C69" s="38"/>
      <c r="D69" s="9"/>
      <c r="E69" s="9"/>
      <c r="F69" s="10" t="str">
        <f>IF(OR(M69="",K69=""),"",(C69*D69/1000*E69/1000))</f>
        <v/>
      </c>
      <c r="G69" s="39" t="str">
        <f>IF(OR(B69="仕上げ材",B69=""),"",IF(C69&gt;=6,6,IF(C69&gt;=5,5,IF(C69&gt;=4,4,IF(C69&gt;=3,3,IF(C69&gt;=2,2,0))))))</f>
        <v/>
      </c>
      <c r="H69" s="15" t="str">
        <f>IF(OR(B69="仕上げ材",B69=""),"",IF(D69&gt;=150,150,IF(D69&gt;=135,135,IF(D69&gt;=120,120,IF(D69&gt;=105,105,IF(D69&gt;=90,90,0))))))</f>
        <v/>
      </c>
      <c r="I69" s="15" t="str">
        <f>IF(OR(B69="仕上げ材",B69=""),"",IF(E69&gt;=360,360,IF(E69&gt;=330,330,IF(E69&gt;=300,300,IF(E69&gt;=270,270,IF(E69&gt;=240,240,IF(E69&gt;=210,210,IF(E69&gt;=180,180,IF(E69&gt;=150,150,IF(E69&gt;=135,135,IF(E69&gt;=120,120,IF(E69&gt;=105,105,IF(E69&gt;=90,90,0)))))))))))))</f>
        <v/>
      </c>
      <c r="J69" s="10" t="str">
        <f>IF(OR(M69="",K69=""),"",IF(B69="仕上げ材",F69,(G69*H69/1000*I69/1000)))</f>
        <v/>
      </c>
      <c r="K69" s="40"/>
      <c r="L69" s="11"/>
      <c r="M69" s="17" t="str">
        <f t="shared" ref="M69:M98" si="11">IF(L69="","",IF(L69&lt;=15,"D15",IF(L69&lt;=20,"D20","")))</f>
        <v/>
      </c>
    </row>
    <row r="70" spans="1:13" ht="18.75" customHeight="1" x14ac:dyDescent="0.15">
      <c r="A70" s="18">
        <v>62</v>
      </c>
      <c r="B70" s="8"/>
      <c r="C70" s="38"/>
      <c r="D70" s="9"/>
      <c r="E70" s="9"/>
      <c r="F70" s="10" t="str">
        <f t="shared" ref="F70:F98" si="12">IF(OR(M70="",K70=""),"",(C70*D70/1000*E70/1000))</f>
        <v/>
      </c>
      <c r="G70" s="39" t="str">
        <f t="shared" ref="G70:G98" si="13">IF(OR(B70="仕上げ材",B70=""),"",IF(C70&gt;=6,6,IF(C70&gt;=5,5,IF(C70&gt;=4,4,IF(C70&gt;=3,3,IF(C70&gt;=2,2,0))))))</f>
        <v/>
      </c>
      <c r="H70" s="15" t="str">
        <f t="shared" ref="H70:H98" si="14">IF(OR(B70="仕上げ材",B70=""),"",IF(D70&gt;=150,150,IF(D70&gt;=135,135,IF(D70&gt;=120,120,IF(D70&gt;=105,105,IF(D70&gt;=90,90,0))))))</f>
        <v/>
      </c>
      <c r="I70" s="15" t="str">
        <f t="shared" ref="I70:I98" si="15">IF(OR(B70="仕上げ材",B70=""),"",IF(E70&gt;=360,360,IF(E70&gt;=330,330,IF(E70&gt;=300,300,IF(E70&gt;=270,270,IF(E70&gt;=240,240,IF(E70&gt;=210,210,IF(E70&gt;=180,180,IF(E70&gt;=150,150,IF(E70&gt;=135,135,IF(E70&gt;=120,120,IF(E70&gt;=105,105,IF(E70&gt;=90,90,0)))))))))))))</f>
        <v/>
      </c>
      <c r="J70" s="10" t="str">
        <f t="shared" ref="J70:J98" si="16">IF(OR(M70="",K70=""),"",IF(B70="仕上げ材",F70,(G70*H70/1000*I70/1000)))</f>
        <v/>
      </c>
      <c r="K70" s="40"/>
      <c r="L70" s="11"/>
      <c r="M70" s="17" t="str">
        <f t="shared" si="11"/>
        <v/>
      </c>
    </row>
    <row r="71" spans="1:13" ht="18.75" customHeight="1" x14ac:dyDescent="0.15">
      <c r="A71" s="18">
        <v>63</v>
      </c>
      <c r="B71" s="8"/>
      <c r="C71" s="38"/>
      <c r="D71" s="9"/>
      <c r="E71" s="9"/>
      <c r="F71" s="10" t="str">
        <f t="shared" si="12"/>
        <v/>
      </c>
      <c r="G71" s="39" t="str">
        <f t="shared" si="13"/>
        <v/>
      </c>
      <c r="H71" s="15" t="str">
        <f t="shared" si="14"/>
        <v/>
      </c>
      <c r="I71" s="15" t="str">
        <f t="shared" si="15"/>
        <v/>
      </c>
      <c r="J71" s="10" t="str">
        <f t="shared" si="16"/>
        <v/>
      </c>
      <c r="K71" s="40"/>
      <c r="L71" s="11"/>
      <c r="M71" s="17" t="str">
        <f t="shared" si="11"/>
        <v/>
      </c>
    </row>
    <row r="72" spans="1:13" ht="18.75" customHeight="1" x14ac:dyDescent="0.15">
      <c r="A72" s="18">
        <v>64</v>
      </c>
      <c r="B72" s="13"/>
      <c r="C72" s="38"/>
      <c r="D72" s="9"/>
      <c r="E72" s="9"/>
      <c r="F72" s="10" t="str">
        <f t="shared" si="12"/>
        <v/>
      </c>
      <c r="G72" s="39" t="str">
        <f t="shared" si="13"/>
        <v/>
      </c>
      <c r="H72" s="15" t="str">
        <f t="shared" si="14"/>
        <v/>
      </c>
      <c r="I72" s="15" t="str">
        <f t="shared" si="15"/>
        <v/>
      </c>
      <c r="J72" s="10" t="str">
        <f t="shared" si="16"/>
        <v/>
      </c>
      <c r="K72" s="40"/>
      <c r="L72" s="11"/>
      <c r="M72" s="17" t="str">
        <f t="shared" si="11"/>
        <v/>
      </c>
    </row>
    <row r="73" spans="1:13" ht="18.75" customHeight="1" x14ac:dyDescent="0.15">
      <c r="A73" s="18">
        <v>65</v>
      </c>
      <c r="B73" s="13"/>
      <c r="C73" s="38"/>
      <c r="D73" s="9"/>
      <c r="E73" s="9"/>
      <c r="F73" s="10" t="str">
        <f t="shared" si="12"/>
        <v/>
      </c>
      <c r="G73" s="39" t="str">
        <f t="shared" si="13"/>
        <v/>
      </c>
      <c r="H73" s="15" t="str">
        <f t="shared" si="14"/>
        <v/>
      </c>
      <c r="I73" s="15" t="str">
        <f t="shared" si="15"/>
        <v/>
      </c>
      <c r="J73" s="10" t="str">
        <f t="shared" si="16"/>
        <v/>
      </c>
      <c r="K73" s="40"/>
      <c r="L73" s="11"/>
      <c r="M73" s="17" t="str">
        <f t="shared" si="11"/>
        <v/>
      </c>
    </row>
    <row r="74" spans="1:13" ht="18.75" customHeight="1" x14ac:dyDescent="0.15">
      <c r="A74" s="18">
        <v>66</v>
      </c>
      <c r="B74" s="13"/>
      <c r="C74" s="38"/>
      <c r="D74" s="9"/>
      <c r="E74" s="9"/>
      <c r="F74" s="10" t="str">
        <f t="shared" si="12"/>
        <v/>
      </c>
      <c r="G74" s="39" t="str">
        <f t="shared" si="13"/>
        <v/>
      </c>
      <c r="H74" s="15" t="str">
        <f t="shared" si="14"/>
        <v/>
      </c>
      <c r="I74" s="15" t="str">
        <f t="shared" si="15"/>
        <v/>
      </c>
      <c r="J74" s="10" t="str">
        <f t="shared" si="16"/>
        <v/>
      </c>
      <c r="K74" s="40"/>
      <c r="L74" s="11"/>
      <c r="M74" s="17" t="str">
        <f t="shared" si="11"/>
        <v/>
      </c>
    </row>
    <row r="75" spans="1:13" ht="18.75" customHeight="1" x14ac:dyDescent="0.15">
      <c r="A75" s="18">
        <v>67</v>
      </c>
      <c r="B75" s="13"/>
      <c r="C75" s="38"/>
      <c r="D75" s="9"/>
      <c r="E75" s="9"/>
      <c r="F75" s="10" t="str">
        <f t="shared" si="12"/>
        <v/>
      </c>
      <c r="G75" s="39" t="str">
        <f t="shared" si="13"/>
        <v/>
      </c>
      <c r="H75" s="15" t="str">
        <f t="shared" si="14"/>
        <v/>
      </c>
      <c r="I75" s="15" t="str">
        <f t="shared" si="15"/>
        <v/>
      </c>
      <c r="J75" s="10" t="str">
        <f t="shared" si="16"/>
        <v/>
      </c>
      <c r="K75" s="40"/>
      <c r="L75" s="11"/>
      <c r="M75" s="17" t="str">
        <f t="shared" si="11"/>
        <v/>
      </c>
    </row>
    <row r="76" spans="1:13" ht="18.75" customHeight="1" x14ac:dyDescent="0.15">
      <c r="A76" s="18">
        <v>68</v>
      </c>
      <c r="B76" s="13"/>
      <c r="C76" s="38"/>
      <c r="D76" s="9"/>
      <c r="E76" s="9"/>
      <c r="F76" s="10" t="str">
        <f t="shared" si="12"/>
        <v/>
      </c>
      <c r="G76" s="39" t="str">
        <f t="shared" si="13"/>
        <v/>
      </c>
      <c r="H76" s="15" t="str">
        <f t="shared" si="14"/>
        <v/>
      </c>
      <c r="I76" s="15" t="str">
        <f t="shared" si="15"/>
        <v/>
      </c>
      <c r="J76" s="10" t="str">
        <f t="shared" si="16"/>
        <v/>
      </c>
      <c r="K76" s="40"/>
      <c r="L76" s="11"/>
      <c r="M76" s="17" t="str">
        <f t="shared" si="11"/>
        <v/>
      </c>
    </row>
    <row r="77" spans="1:13" ht="18.75" customHeight="1" x14ac:dyDescent="0.15">
      <c r="A77" s="18">
        <v>69</v>
      </c>
      <c r="B77" s="13"/>
      <c r="C77" s="38"/>
      <c r="D77" s="9"/>
      <c r="E77" s="9"/>
      <c r="F77" s="10" t="str">
        <f t="shared" si="12"/>
        <v/>
      </c>
      <c r="G77" s="39" t="str">
        <f t="shared" si="13"/>
        <v/>
      </c>
      <c r="H77" s="15" t="str">
        <f t="shared" si="14"/>
        <v/>
      </c>
      <c r="I77" s="15" t="str">
        <f t="shared" si="15"/>
        <v/>
      </c>
      <c r="J77" s="10" t="str">
        <f t="shared" si="16"/>
        <v/>
      </c>
      <c r="K77" s="40"/>
      <c r="L77" s="11"/>
      <c r="M77" s="17" t="str">
        <f t="shared" si="11"/>
        <v/>
      </c>
    </row>
    <row r="78" spans="1:13" ht="18.75" customHeight="1" x14ac:dyDescent="0.15">
      <c r="A78" s="18">
        <v>70</v>
      </c>
      <c r="B78" s="13"/>
      <c r="C78" s="38"/>
      <c r="D78" s="9"/>
      <c r="E78" s="9"/>
      <c r="F78" s="10" t="str">
        <f t="shared" si="12"/>
        <v/>
      </c>
      <c r="G78" s="39" t="str">
        <f t="shared" si="13"/>
        <v/>
      </c>
      <c r="H78" s="15" t="str">
        <f t="shared" si="14"/>
        <v/>
      </c>
      <c r="I78" s="15" t="str">
        <f t="shared" si="15"/>
        <v/>
      </c>
      <c r="J78" s="10" t="str">
        <f t="shared" si="16"/>
        <v/>
      </c>
      <c r="K78" s="40"/>
      <c r="L78" s="11"/>
      <c r="M78" s="17" t="str">
        <f t="shared" si="11"/>
        <v/>
      </c>
    </row>
    <row r="79" spans="1:13" ht="18.75" customHeight="1" x14ac:dyDescent="0.15">
      <c r="A79" s="18">
        <v>71</v>
      </c>
      <c r="B79" s="13"/>
      <c r="C79" s="38"/>
      <c r="D79" s="9"/>
      <c r="E79" s="9"/>
      <c r="F79" s="10" t="str">
        <f t="shared" si="12"/>
        <v/>
      </c>
      <c r="G79" s="39" t="str">
        <f t="shared" si="13"/>
        <v/>
      </c>
      <c r="H79" s="15" t="str">
        <f t="shared" si="14"/>
        <v/>
      </c>
      <c r="I79" s="15" t="str">
        <f t="shared" si="15"/>
        <v/>
      </c>
      <c r="J79" s="10" t="str">
        <f t="shared" si="16"/>
        <v/>
      </c>
      <c r="K79" s="40"/>
      <c r="L79" s="11"/>
      <c r="M79" s="17" t="str">
        <f t="shared" si="11"/>
        <v/>
      </c>
    </row>
    <row r="80" spans="1:13" ht="18.75" customHeight="1" x14ac:dyDescent="0.15">
      <c r="A80" s="18">
        <v>72</v>
      </c>
      <c r="B80" s="8"/>
      <c r="C80" s="38"/>
      <c r="D80" s="9"/>
      <c r="E80" s="9"/>
      <c r="F80" s="10" t="str">
        <f t="shared" si="12"/>
        <v/>
      </c>
      <c r="G80" s="39" t="str">
        <f t="shared" si="13"/>
        <v/>
      </c>
      <c r="H80" s="15" t="str">
        <f t="shared" si="14"/>
        <v/>
      </c>
      <c r="I80" s="15" t="str">
        <f t="shared" si="15"/>
        <v/>
      </c>
      <c r="J80" s="10" t="str">
        <f t="shared" si="16"/>
        <v/>
      </c>
      <c r="K80" s="40"/>
      <c r="L80" s="11"/>
      <c r="M80" s="17" t="str">
        <f t="shared" si="11"/>
        <v/>
      </c>
    </row>
    <row r="81" spans="1:13" ht="18.75" customHeight="1" x14ac:dyDescent="0.15">
      <c r="A81" s="18">
        <v>73</v>
      </c>
      <c r="B81" s="8"/>
      <c r="C81" s="38"/>
      <c r="D81" s="9"/>
      <c r="E81" s="9"/>
      <c r="F81" s="10" t="str">
        <f t="shared" si="12"/>
        <v/>
      </c>
      <c r="G81" s="39" t="str">
        <f t="shared" si="13"/>
        <v/>
      </c>
      <c r="H81" s="15" t="str">
        <f t="shared" si="14"/>
        <v/>
      </c>
      <c r="I81" s="15" t="str">
        <f t="shared" si="15"/>
        <v/>
      </c>
      <c r="J81" s="10" t="str">
        <f t="shared" si="16"/>
        <v/>
      </c>
      <c r="K81" s="40"/>
      <c r="L81" s="11"/>
      <c r="M81" s="17" t="str">
        <f t="shared" si="11"/>
        <v/>
      </c>
    </row>
    <row r="82" spans="1:13" ht="18.75" customHeight="1" x14ac:dyDescent="0.15">
      <c r="A82" s="18">
        <v>74</v>
      </c>
      <c r="B82" s="8"/>
      <c r="C82" s="38"/>
      <c r="D82" s="9"/>
      <c r="E82" s="9"/>
      <c r="F82" s="10" t="str">
        <f t="shared" si="12"/>
        <v/>
      </c>
      <c r="G82" s="39" t="str">
        <f t="shared" si="13"/>
        <v/>
      </c>
      <c r="H82" s="15" t="str">
        <f t="shared" si="14"/>
        <v/>
      </c>
      <c r="I82" s="15" t="str">
        <f t="shared" si="15"/>
        <v/>
      </c>
      <c r="J82" s="10" t="str">
        <f t="shared" si="16"/>
        <v/>
      </c>
      <c r="K82" s="40"/>
      <c r="L82" s="11"/>
      <c r="M82" s="17" t="str">
        <f t="shared" si="11"/>
        <v/>
      </c>
    </row>
    <row r="83" spans="1:13" ht="18.75" customHeight="1" x14ac:dyDescent="0.15">
      <c r="A83" s="18">
        <v>75</v>
      </c>
      <c r="B83" s="8"/>
      <c r="C83" s="38"/>
      <c r="D83" s="9"/>
      <c r="E83" s="9"/>
      <c r="F83" s="10" t="str">
        <f t="shared" si="12"/>
        <v/>
      </c>
      <c r="G83" s="39" t="str">
        <f t="shared" si="13"/>
        <v/>
      </c>
      <c r="H83" s="15" t="str">
        <f t="shared" si="14"/>
        <v/>
      </c>
      <c r="I83" s="15" t="str">
        <f t="shared" si="15"/>
        <v/>
      </c>
      <c r="J83" s="10" t="str">
        <f t="shared" si="16"/>
        <v/>
      </c>
      <c r="K83" s="40"/>
      <c r="L83" s="11"/>
      <c r="M83" s="17" t="str">
        <f t="shared" si="11"/>
        <v/>
      </c>
    </row>
    <row r="84" spans="1:13" ht="18.75" customHeight="1" x14ac:dyDescent="0.15">
      <c r="A84" s="18">
        <v>76</v>
      </c>
      <c r="B84" s="8"/>
      <c r="C84" s="38"/>
      <c r="D84" s="9"/>
      <c r="E84" s="9"/>
      <c r="F84" s="10" t="str">
        <f t="shared" si="12"/>
        <v/>
      </c>
      <c r="G84" s="39" t="str">
        <f t="shared" si="13"/>
        <v/>
      </c>
      <c r="H84" s="15" t="str">
        <f t="shared" si="14"/>
        <v/>
      </c>
      <c r="I84" s="15" t="str">
        <f t="shared" si="15"/>
        <v/>
      </c>
      <c r="J84" s="10" t="str">
        <f t="shared" si="16"/>
        <v/>
      </c>
      <c r="K84" s="40"/>
      <c r="L84" s="11"/>
      <c r="M84" s="17" t="str">
        <f t="shared" si="11"/>
        <v/>
      </c>
    </row>
    <row r="85" spans="1:13" ht="18.75" customHeight="1" x14ac:dyDescent="0.15">
      <c r="A85" s="18">
        <v>77</v>
      </c>
      <c r="B85" s="13"/>
      <c r="C85" s="38"/>
      <c r="D85" s="9"/>
      <c r="E85" s="9"/>
      <c r="F85" s="10" t="str">
        <f t="shared" si="12"/>
        <v/>
      </c>
      <c r="G85" s="39" t="str">
        <f t="shared" si="13"/>
        <v/>
      </c>
      <c r="H85" s="15" t="str">
        <f t="shared" si="14"/>
        <v/>
      </c>
      <c r="I85" s="15" t="str">
        <f t="shared" si="15"/>
        <v/>
      </c>
      <c r="J85" s="10" t="str">
        <f t="shared" si="16"/>
        <v/>
      </c>
      <c r="K85" s="40"/>
      <c r="L85" s="11"/>
      <c r="M85" s="17" t="str">
        <f t="shared" si="11"/>
        <v/>
      </c>
    </row>
    <row r="86" spans="1:13" ht="18.75" customHeight="1" x14ac:dyDescent="0.15">
      <c r="A86" s="18">
        <v>78</v>
      </c>
      <c r="B86" s="13"/>
      <c r="C86" s="38"/>
      <c r="D86" s="9"/>
      <c r="E86" s="9"/>
      <c r="F86" s="10" t="str">
        <f t="shared" si="12"/>
        <v/>
      </c>
      <c r="G86" s="39" t="str">
        <f t="shared" si="13"/>
        <v/>
      </c>
      <c r="H86" s="15" t="str">
        <f t="shared" si="14"/>
        <v/>
      </c>
      <c r="I86" s="15" t="str">
        <f t="shared" si="15"/>
        <v/>
      </c>
      <c r="J86" s="10" t="str">
        <f t="shared" si="16"/>
        <v/>
      </c>
      <c r="K86" s="40"/>
      <c r="L86" s="11"/>
      <c r="M86" s="17" t="str">
        <f t="shared" si="11"/>
        <v/>
      </c>
    </row>
    <row r="87" spans="1:13" ht="18.75" customHeight="1" x14ac:dyDescent="0.15">
      <c r="A87" s="18">
        <v>79</v>
      </c>
      <c r="B87" s="13"/>
      <c r="C87" s="38"/>
      <c r="D87" s="9"/>
      <c r="E87" s="9"/>
      <c r="F87" s="10" t="str">
        <f t="shared" si="12"/>
        <v/>
      </c>
      <c r="G87" s="39" t="str">
        <f t="shared" si="13"/>
        <v/>
      </c>
      <c r="H87" s="15" t="str">
        <f t="shared" si="14"/>
        <v/>
      </c>
      <c r="I87" s="15" t="str">
        <f t="shared" si="15"/>
        <v/>
      </c>
      <c r="J87" s="10" t="str">
        <f t="shared" si="16"/>
        <v/>
      </c>
      <c r="K87" s="40"/>
      <c r="L87" s="11"/>
      <c r="M87" s="17" t="str">
        <f t="shared" si="11"/>
        <v/>
      </c>
    </row>
    <row r="88" spans="1:13" ht="18.75" customHeight="1" x14ac:dyDescent="0.15">
      <c r="A88" s="18">
        <v>80</v>
      </c>
      <c r="B88" s="13"/>
      <c r="C88" s="38"/>
      <c r="D88" s="9"/>
      <c r="E88" s="9"/>
      <c r="F88" s="10" t="str">
        <f t="shared" si="12"/>
        <v/>
      </c>
      <c r="G88" s="39" t="str">
        <f t="shared" si="13"/>
        <v/>
      </c>
      <c r="H88" s="15" t="str">
        <f t="shared" si="14"/>
        <v/>
      </c>
      <c r="I88" s="15" t="str">
        <f t="shared" si="15"/>
        <v/>
      </c>
      <c r="J88" s="10" t="str">
        <f t="shared" si="16"/>
        <v/>
      </c>
      <c r="K88" s="40"/>
      <c r="L88" s="11"/>
      <c r="M88" s="17" t="str">
        <f t="shared" si="11"/>
        <v/>
      </c>
    </row>
    <row r="89" spans="1:13" ht="18.75" customHeight="1" x14ac:dyDescent="0.15">
      <c r="A89" s="18">
        <v>81</v>
      </c>
      <c r="B89" s="13"/>
      <c r="C89" s="38"/>
      <c r="D89" s="9"/>
      <c r="E89" s="9"/>
      <c r="F89" s="10" t="str">
        <f t="shared" si="12"/>
        <v/>
      </c>
      <c r="G89" s="39" t="str">
        <f t="shared" si="13"/>
        <v/>
      </c>
      <c r="H89" s="15" t="str">
        <f t="shared" si="14"/>
        <v/>
      </c>
      <c r="I89" s="15" t="str">
        <f t="shared" si="15"/>
        <v/>
      </c>
      <c r="J89" s="10" t="str">
        <f t="shared" si="16"/>
        <v/>
      </c>
      <c r="K89" s="40"/>
      <c r="L89" s="11"/>
      <c r="M89" s="17" t="str">
        <f t="shared" si="11"/>
        <v/>
      </c>
    </row>
    <row r="90" spans="1:13" ht="18.75" customHeight="1" x14ac:dyDescent="0.15">
      <c r="A90" s="18">
        <v>82</v>
      </c>
      <c r="B90" s="13"/>
      <c r="C90" s="38"/>
      <c r="D90" s="9"/>
      <c r="E90" s="9"/>
      <c r="F90" s="10" t="str">
        <f t="shared" si="12"/>
        <v/>
      </c>
      <c r="G90" s="39" t="str">
        <f t="shared" si="13"/>
        <v/>
      </c>
      <c r="H90" s="15" t="str">
        <f t="shared" si="14"/>
        <v/>
      </c>
      <c r="I90" s="15" t="str">
        <f t="shared" si="15"/>
        <v/>
      </c>
      <c r="J90" s="10" t="str">
        <f t="shared" si="16"/>
        <v/>
      </c>
      <c r="K90" s="40"/>
      <c r="L90" s="11"/>
      <c r="M90" s="17" t="str">
        <f t="shared" si="11"/>
        <v/>
      </c>
    </row>
    <row r="91" spans="1:13" ht="18.75" customHeight="1" x14ac:dyDescent="0.15">
      <c r="A91" s="18">
        <v>83</v>
      </c>
      <c r="B91" s="13"/>
      <c r="C91" s="38"/>
      <c r="D91" s="9"/>
      <c r="E91" s="9"/>
      <c r="F91" s="10" t="str">
        <f t="shared" si="12"/>
        <v/>
      </c>
      <c r="G91" s="39" t="str">
        <f t="shared" si="13"/>
        <v/>
      </c>
      <c r="H91" s="15" t="str">
        <f t="shared" si="14"/>
        <v/>
      </c>
      <c r="I91" s="15" t="str">
        <f t="shared" si="15"/>
        <v/>
      </c>
      <c r="J91" s="10" t="str">
        <f t="shared" si="16"/>
        <v/>
      </c>
      <c r="K91" s="40"/>
      <c r="L91" s="11"/>
      <c r="M91" s="17" t="str">
        <f t="shared" si="11"/>
        <v/>
      </c>
    </row>
    <row r="92" spans="1:13" ht="18.75" customHeight="1" x14ac:dyDescent="0.15">
      <c r="A92" s="18">
        <v>84</v>
      </c>
      <c r="B92" s="13"/>
      <c r="C92" s="38"/>
      <c r="D92" s="9"/>
      <c r="E92" s="9"/>
      <c r="F92" s="10" t="str">
        <f t="shared" si="12"/>
        <v/>
      </c>
      <c r="G92" s="39" t="str">
        <f t="shared" si="13"/>
        <v/>
      </c>
      <c r="H92" s="15" t="str">
        <f t="shared" si="14"/>
        <v/>
      </c>
      <c r="I92" s="15" t="str">
        <f t="shared" si="15"/>
        <v/>
      </c>
      <c r="J92" s="10" t="str">
        <f t="shared" si="16"/>
        <v/>
      </c>
      <c r="K92" s="40"/>
      <c r="L92" s="11"/>
      <c r="M92" s="17" t="str">
        <f t="shared" si="11"/>
        <v/>
      </c>
    </row>
    <row r="93" spans="1:13" ht="18.75" customHeight="1" x14ac:dyDescent="0.15">
      <c r="A93" s="18">
        <v>85</v>
      </c>
      <c r="B93" s="13"/>
      <c r="C93" s="38"/>
      <c r="D93" s="9"/>
      <c r="E93" s="9"/>
      <c r="F93" s="10" t="str">
        <f t="shared" si="12"/>
        <v/>
      </c>
      <c r="G93" s="39" t="str">
        <f t="shared" si="13"/>
        <v/>
      </c>
      <c r="H93" s="15" t="str">
        <f t="shared" si="14"/>
        <v/>
      </c>
      <c r="I93" s="15" t="str">
        <f t="shared" si="15"/>
        <v/>
      </c>
      <c r="J93" s="10" t="str">
        <f t="shared" si="16"/>
        <v/>
      </c>
      <c r="K93" s="40"/>
      <c r="L93" s="11"/>
      <c r="M93" s="17" t="str">
        <f t="shared" si="11"/>
        <v/>
      </c>
    </row>
    <row r="94" spans="1:13" ht="18.75" customHeight="1" x14ac:dyDescent="0.15">
      <c r="A94" s="18">
        <v>86</v>
      </c>
      <c r="B94" s="13"/>
      <c r="C94" s="38"/>
      <c r="D94" s="9"/>
      <c r="E94" s="9"/>
      <c r="F94" s="10" t="str">
        <f t="shared" si="12"/>
        <v/>
      </c>
      <c r="G94" s="39" t="str">
        <f t="shared" si="13"/>
        <v/>
      </c>
      <c r="H94" s="15" t="str">
        <f t="shared" si="14"/>
        <v/>
      </c>
      <c r="I94" s="15" t="str">
        <f t="shared" si="15"/>
        <v/>
      </c>
      <c r="J94" s="10" t="str">
        <f t="shared" si="16"/>
        <v/>
      </c>
      <c r="K94" s="40"/>
      <c r="L94" s="11"/>
      <c r="M94" s="17" t="str">
        <f t="shared" si="11"/>
        <v/>
      </c>
    </row>
    <row r="95" spans="1:13" ht="18.75" customHeight="1" x14ac:dyDescent="0.15">
      <c r="A95" s="18">
        <v>87</v>
      </c>
      <c r="B95" s="13"/>
      <c r="C95" s="38"/>
      <c r="D95" s="9"/>
      <c r="E95" s="9"/>
      <c r="F95" s="10" t="str">
        <f t="shared" si="12"/>
        <v/>
      </c>
      <c r="G95" s="39" t="str">
        <f t="shared" si="13"/>
        <v/>
      </c>
      <c r="H95" s="15" t="str">
        <f t="shared" si="14"/>
        <v/>
      </c>
      <c r="I95" s="15" t="str">
        <f t="shared" si="15"/>
        <v/>
      </c>
      <c r="J95" s="10" t="str">
        <f t="shared" si="16"/>
        <v/>
      </c>
      <c r="K95" s="40"/>
      <c r="L95" s="11"/>
      <c r="M95" s="17" t="str">
        <f t="shared" si="11"/>
        <v/>
      </c>
    </row>
    <row r="96" spans="1:13" ht="18.75" customHeight="1" x14ac:dyDescent="0.15">
      <c r="A96" s="18">
        <v>88</v>
      </c>
      <c r="B96" s="13"/>
      <c r="C96" s="38"/>
      <c r="D96" s="9"/>
      <c r="E96" s="9"/>
      <c r="F96" s="10" t="str">
        <f t="shared" si="12"/>
        <v/>
      </c>
      <c r="G96" s="39" t="str">
        <f t="shared" si="13"/>
        <v/>
      </c>
      <c r="H96" s="15" t="str">
        <f t="shared" si="14"/>
        <v/>
      </c>
      <c r="I96" s="15" t="str">
        <f t="shared" si="15"/>
        <v/>
      </c>
      <c r="J96" s="10" t="str">
        <f t="shared" si="16"/>
        <v/>
      </c>
      <c r="K96" s="40"/>
      <c r="L96" s="11"/>
      <c r="M96" s="17" t="str">
        <f t="shared" si="11"/>
        <v/>
      </c>
    </row>
    <row r="97" spans="1:13" ht="18.75" customHeight="1" x14ac:dyDescent="0.15">
      <c r="A97" s="18">
        <v>89</v>
      </c>
      <c r="B97" s="13"/>
      <c r="C97" s="38"/>
      <c r="D97" s="9"/>
      <c r="E97" s="9"/>
      <c r="F97" s="10" t="str">
        <f t="shared" si="12"/>
        <v/>
      </c>
      <c r="G97" s="39" t="str">
        <f t="shared" si="13"/>
        <v/>
      </c>
      <c r="H97" s="15" t="str">
        <f t="shared" si="14"/>
        <v/>
      </c>
      <c r="I97" s="15" t="str">
        <f t="shared" si="15"/>
        <v/>
      </c>
      <c r="J97" s="10" t="str">
        <f t="shared" si="16"/>
        <v/>
      </c>
      <c r="K97" s="40"/>
      <c r="L97" s="11"/>
      <c r="M97" s="17" t="str">
        <f t="shared" si="11"/>
        <v/>
      </c>
    </row>
    <row r="98" spans="1:13" ht="18.75" customHeight="1" x14ac:dyDescent="0.15">
      <c r="A98" s="18">
        <v>90</v>
      </c>
      <c r="B98" s="13"/>
      <c r="C98" s="38"/>
      <c r="D98" s="9"/>
      <c r="E98" s="9"/>
      <c r="F98" s="10" t="str">
        <f t="shared" si="12"/>
        <v/>
      </c>
      <c r="G98" s="39" t="str">
        <f t="shared" si="13"/>
        <v/>
      </c>
      <c r="H98" s="15" t="str">
        <f t="shared" si="14"/>
        <v/>
      </c>
      <c r="I98" s="15" t="str">
        <f t="shared" si="15"/>
        <v/>
      </c>
      <c r="J98" s="10" t="str">
        <f t="shared" si="16"/>
        <v/>
      </c>
      <c r="K98" s="40"/>
      <c r="L98" s="11"/>
      <c r="M98" s="17" t="str">
        <f t="shared" si="11"/>
        <v/>
      </c>
    </row>
    <row r="99" spans="1:13" ht="18.75" customHeight="1" x14ac:dyDescent="0.15">
      <c r="A99" s="18">
        <v>91</v>
      </c>
      <c r="B99" s="8"/>
      <c r="C99" s="38"/>
      <c r="D99" s="9"/>
      <c r="E99" s="9"/>
      <c r="F99" s="10" t="str">
        <f>IF(OR(M99="",K99=""),"",(C99*D99/1000*E99/1000))</f>
        <v/>
      </c>
      <c r="G99" s="39" t="str">
        <f>IF(OR(B99="仕上げ材",B99=""),"",IF(C99&gt;=6,6,IF(C99&gt;=5,5,IF(C99&gt;=4,4,IF(C99&gt;=3,3,IF(C99&gt;=2,2,0))))))</f>
        <v/>
      </c>
      <c r="H99" s="15" t="str">
        <f>IF(OR(B99="仕上げ材",B99=""),"",IF(D99&gt;=150,150,IF(D99&gt;=135,135,IF(D99&gt;=120,120,IF(D99&gt;=105,105,IF(D99&gt;=90,90,0))))))</f>
        <v/>
      </c>
      <c r="I99" s="15" t="str">
        <f>IF(OR(B99="仕上げ材",B99=""),"",IF(E99&gt;=360,360,IF(E99&gt;=330,330,IF(E99&gt;=300,300,IF(E99&gt;=270,270,IF(E99&gt;=240,240,IF(E99&gt;=210,210,IF(E99&gt;=180,180,IF(E99&gt;=150,150,IF(E99&gt;=135,135,IF(E99&gt;=120,120,IF(E99&gt;=105,105,IF(E99&gt;=90,90,0)))))))))))))</f>
        <v/>
      </c>
      <c r="J99" s="10" t="str">
        <f>IF(OR(M99="",K99=""),"",IF(B99="仕上げ材",F99,(G99*H99/1000*I99/1000)))</f>
        <v/>
      </c>
      <c r="K99" s="40"/>
      <c r="L99" s="11"/>
      <c r="M99" s="17" t="str">
        <f t="shared" ref="M99:M162" si="17">IF(L99="","",IF(L99&lt;=15,"D15",IF(L99&lt;=20,"D20","")))</f>
        <v/>
      </c>
    </row>
    <row r="100" spans="1:13" ht="18.75" customHeight="1" x14ac:dyDescent="0.15">
      <c r="A100" s="18">
        <v>92</v>
      </c>
      <c r="B100" s="8"/>
      <c r="C100" s="38"/>
      <c r="D100" s="9"/>
      <c r="E100" s="9"/>
      <c r="F100" s="10" t="str">
        <f t="shared" ref="F100:F128" si="18">IF(OR(M100="",K100=""),"",(C100*D100/1000*E100/1000))</f>
        <v/>
      </c>
      <c r="G100" s="39" t="str">
        <f t="shared" ref="G100:G128" si="19">IF(OR(B100="仕上げ材",B100=""),"",IF(C100&gt;=6,6,IF(C100&gt;=5,5,IF(C100&gt;=4,4,IF(C100&gt;=3,3,IF(C100&gt;=2,2,0))))))</f>
        <v/>
      </c>
      <c r="H100" s="15" t="str">
        <f t="shared" ref="H100:H128" si="20">IF(OR(B100="仕上げ材",B100=""),"",IF(D100&gt;=150,150,IF(D100&gt;=135,135,IF(D100&gt;=120,120,IF(D100&gt;=105,105,IF(D100&gt;=90,90,0))))))</f>
        <v/>
      </c>
      <c r="I100" s="15" t="str">
        <f t="shared" ref="I100:I128" si="21">IF(OR(B100="仕上げ材",B100=""),"",IF(E100&gt;=360,360,IF(E100&gt;=330,330,IF(E100&gt;=300,300,IF(E100&gt;=270,270,IF(E100&gt;=240,240,IF(E100&gt;=210,210,IF(E100&gt;=180,180,IF(E100&gt;=150,150,IF(E100&gt;=135,135,IF(E100&gt;=120,120,IF(E100&gt;=105,105,IF(E100&gt;=90,90,0)))))))))))))</f>
        <v/>
      </c>
      <c r="J100" s="10" t="str">
        <f t="shared" ref="J100:J128" si="22">IF(OR(M100="",K100=""),"",IF(B100="仕上げ材",F100,(G100*H100/1000*I100/1000)))</f>
        <v/>
      </c>
      <c r="K100" s="40"/>
      <c r="L100" s="11"/>
      <c r="M100" s="17" t="str">
        <f t="shared" si="17"/>
        <v/>
      </c>
    </row>
    <row r="101" spans="1:13" ht="18.75" customHeight="1" x14ac:dyDescent="0.15">
      <c r="A101" s="18">
        <v>93</v>
      </c>
      <c r="B101" s="8"/>
      <c r="C101" s="38"/>
      <c r="D101" s="9"/>
      <c r="E101" s="9"/>
      <c r="F101" s="10" t="str">
        <f t="shared" si="18"/>
        <v/>
      </c>
      <c r="G101" s="39" t="str">
        <f t="shared" si="19"/>
        <v/>
      </c>
      <c r="H101" s="15" t="str">
        <f t="shared" si="20"/>
        <v/>
      </c>
      <c r="I101" s="15" t="str">
        <f t="shared" si="21"/>
        <v/>
      </c>
      <c r="J101" s="10" t="str">
        <f t="shared" si="22"/>
        <v/>
      </c>
      <c r="K101" s="40"/>
      <c r="L101" s="11"/>
      <c r="M101" s="17" t="str">
        <f t="shared" si="17"/>
        <v/>
      </c>
    </row>
    <row r="102" spans="1:13" ht="18.75" customHeight="1" x14ac:dyDescent="0.15">
      <c r="A102" s="18">
        <v>94</v>
      </c>
      <c r="B102" s="13"/>
      <c r="C102" s="38"/>
      <c r="D102" s="9"/>
      <c r="E102" s="9"/>
      <c r="F102" s="10" t="str">
        <f t="shared" si="18"/>
        <v/>
      </c>
      <c r="G102" s="39" t="str">
        <f t="shared" si="19"/>
        <v/>
      </c>
      <c r="H102" s="15" t="str">
        <f t="shared" si="20"/>
        <v/>
      </c>
      <c r="I102" s="15" t="str">
        <f t="shared" si="21"/>
        <v/>
      </c>
      <c r="J102" s="10" t="str">
        <f t="shared" si="22"/>
        <v/>
      </c>
      <c r="K102" s="40"/>
      <c r="L102" s="11"/>
      <c r="M102" s="17" t="str">
        <f t="shared" si="17"/>
        <v/>
      </c>
    </row>
    <row r="103" spans="1:13" ht="18.75" customHeight="1" x14ac:dyDescent="0.15">
      <c r="A103" s="18">
        <v>95</v>
      </c>
      <c r="B103" s="13"/>
      <c r="C103" s="38"/>
      <c r="D103" s="9"/>
      <c r="E103" s="9"/>
      <c r="F103" s="10" t="str">
        <f t="shared" si="18"/>
        <v/>
      </c>
      <c r="G103" s="39" t="str">
        <f t="shared" si="19"/>
        <v/>
      </c>
      <c r="H103" s="15" t="str">
        <f t="shared" si="20"/>
        <v/>
      </c>
      <c r="I103" s="15" t="str">
        <f t="shared" si="21"/>
        <v/>
      </c>
      <c r="J103" s="10" t="str">
        <f t="shared" si="22"/>
        <v/>
      </c>
      <c r="K103" s="40"/>
      <c r="L103" s="11"/>
      <c r="M103" s="17" t="str">
        <f t="shared" si="17"/>
        <v/>
      </c>
    </row>
    <row r="104" spans="1:13" ht="18.75" customHeight="1" x14ac:dyDescent="0.15">
      <c r="A104" s="18">
        <v>96</v>
      </c>
      <c r="B104" s="13"/>
      <c r="C104" s="38"/>
      <c r="D104" s="9"/>
      <c r="E104" s="9"/>
      <c r="F104" s="10" t="str">
        <f t="shared" si="18"/>
        <v/>
      </c>
      <c r="G104" s="39" t="str">
        <f t="shared" si="19"/>
        <v/>
      </c>
      <c r="H104" s="15" t="str">
        <f t="shared" si="20"/>
        <v/>
      </c>
      <c r="I104" s="15" t="str">
        <f t="shared" si="21"/>
        <v/>
      </c>
      <c r="J104" s="10" t="str">
        <f t="shared" si="22"/>
        <v/>
      </c>
      <c r="K104" s="40"/>
      <c r="L104" s="11"/>
      <c r="M104" s="17" t="str">
        <f t="shared" si="17"/>
        <v/>
      </c>
    </row>
    <row r="105" spans="1:13" ht="18.75" customHeight="1" x14ac:dyDescent="0.15">
      <c r="A105" s="18">
        <v>97</v>
      </c>
      <c r="B105" s="13"/>
      <c r="C105" s="38"/>
      <c r="D105" s="9"/>
      <c r="E105" s="9"/>
      <c r="F105" s="10" t="str">
        <f t="shared" si="18"/>
        <v/>
      </c>
      <c r="G105" s="39" t="str">
        <f t="shared" si="19"/>
        <v/>
      </c>
      <c r="H105" s="15" t="str">
        <f t="shared" si="20"/>
        <v/>
      </c>
      <c r="I105" s="15" t="str">
        <f t="shared" si="21"/>
        <v/>
      </c>
      <c r="J105" s="10" t="str">
        <f t="shared" si="22"/>
        <v/>
      </c>
      <c r="K105" s="40"/>
      <c r="L105" s="11"/>
      <c r="M105" s="17" t="str">
        <f t="shared" si="17"/>
        <v/>
      </c>
    </row>
    <row r="106" spans="1:13" ht="18.75" customHeight="1" x14ac:dyDescent="0.15">
      <c r="A106" s="18">
        <v>98</v>
      </c>
      <c r="B106" s="13"/>
      <c r="C106" s="38"/>
      <c r="D106" s="9"/>
      <c r="E106" s="9"/>
      <c r="F106" s="10" t="str">
        <f t="shared" si="18"/>
        <v/>
      </c>
      <c r="G106" s="39" t="str">
        <f t="shared" si="19"/>
        <v/>
      </c>
      <c r="H106" s="15" t="str">
        <f t="shared" si="20"/>
        <v/>
      </c>
      <c r="I106" s="15" t="str">
        <f t="shared" si="21"/>
        <v/>
      </c>
      <c r="J106" s="10" t="str">
        <f t="shared" si="22"/>
        <v/>
      </c>
      <c r="K106" s="40"/>
      <c r="L106" s="11"/>
      <c r="M106" s="17" t="str">
        <f t="shared" si="17"/>
        <v/>
      </c>
    </row>
    <row r="107" spans="1:13" ht="18.75" customHeight="1" x14ac:dyDescent="0.15">
      <c r="A107" s="18">
        <v>99</v>
      </c>
      <c r="B107" s="13"/>
      <c r="C107" s="38"/>
      <c r="D107" s="9"/>
      <c r="E107" s="9"/>
      <c r="F107" s="10" t="str">
        <f t="shared" si="18"/>
        <v/>
      </c>
      <c r="G107" s="39" t="str">
        <f t="shared" si="19"/>
        <v/>
      </c>
      <c r="H107" s="15" t="str">
        <f t="shared" si="20"/>
        <v/>
      </c>
      <c r="I107" s="15" t="str">
        <f t="shared" si="21"/>
        <v/>
      </c>
      <c r="J107" s="10" t="str">
        <f t="shared" si="22"/>
        <v/>
      </c>
      <c r="K107" s="40"/>
      <c r="L107" s="11"/>
      <c r="M107" s="17" t="str">
        <f t="shared" si="17"/>
        <v/>
      </c>
    </row>
    <row r="108" spans="1:13" ht="18.75" customHeight="1" x14ac:dyDescent="0.15">
      <c r="A108" s="18">
        <v>100</v>
      </c>
      <c r="B108" s="13"/>
      <c r="C108" s="38"/>
      <c r="D108" s="9"/>
      <c r="E108" s="9"/>
      <c r="F108" s="10" t="str">
        <f t="shared" si="18"/>
        <v/>
      </c>
      <c r="G108" s="39" t="str">
        <f t="shared" si="19"/>
        <v/>
      </c>
      <c r="H108" s="15" t="str">
        <f t="shared" si="20"/>
        <v/>
      </c>
      <c r="I108" s="15" t="str">
        <f t="shared" si="21"/>
        <v/>
      </c>
      <c r="J108" s="10" t="str">
        <f t="shared" si="22"/>
        <v/>
      </c>
      <c r="K108" s="40"/>
      <c r="L108" s="11"/>
      <c r="M108" s="17" t="str">
        <f t="shared" si="17"/>
        <v/>
      </c>
    </row>
    <row r="109" spans="1:13" ht="18.75" customHeight="1" x14ac:dyDescent="0.15">
      <c r="A109" s="18">
        <v>101</v>
      </c>
      <c r="B109" s="13"/>
      <c r="C109" s="38"/>
      <c r="D109" s="9"/>
      <c r="E109" s="9"/>
      <c r="F109" s="10" t="str">
        <f t="shared" si="18"/>
        <v/>
      </c>
      <c r="G109" s="39" t="str">
        <f t="shared" si="19"/>
        <v/>
      </c>
      <c r="H109" s="15" t="str">
        <f t="shared" si="20"/>
        <v/>
      </c>
      <c r="I109" s="15" t="str">
        <f t="shared" si="21"/>
        <v/>
      </c>
      <c r="J109" s="10" t="str">
        <f t="shared" si="22"/>
        <v/>
      </c>
      <c r="K109" s="40"/>
      <c r="L109" s="11"/>
      <c r="M109" s="17" t="str">
        <f t="shared" si="17"/>
        <v/>
      </c>
    </row>
    <row r="110" spans="1:13" ht="18.75" customHeight="1" x14ac:dyDescent="0.15">
      <c r="A110" s="18">
        <v>102</v>
      </c>
      <c r="B110" s="8"/>
      <c r="C110" s="38"/>
      <c r="D110" s="9"/>
      <c r="E110" s="9"/>
      <c r="F110" s="10" t="str">
        <f t="shared" si="18"/>
        <v/>
      </c>
      <c r="G110" s="39" t="str">
        <f t="shared" si="19"/>
        <v/>
      </c>
      <c r="H110" s="15" t="str">
        <f t="shared" si="20"/>
        <v/>
      </c>
      <c r="I110" s="15" t="str">
        <f t="shared" si="21"/>
        <v/>
      </c>
      <c r="J110" s="10" t="str">
        <f t="shared" si="22"/>
        <v/>
      </c>
      <c r="K110" s="40"/>
      <c r="L110" s="11"/>
      <c r="M110" s="17" t="str">
        <f t="shared" si="17"/>
        <v/>
      </c>
    </row>
    <row r="111" spans="1:13" ht="18.75" customHeight="1" x14ac:dyDescent="0.15">
      <c r="A111" s="18">
        <v>103</v>
      </c>
      <c r="B111" s="8"/>
      <c r="C111" s="38"/>
      <c r="D111" s="9"/>
      <c r="E111" s="9"/>
      <c r="F111" s="10" t="str">
        <f t="shared" si="18"/>
        <v/>
      </c>
      <c r="G111" s="39" t="str">
        <f t="shared" si="19"/>
        <v/>
      </c>
      <c r="H111" s="15" t="str">
        <f t="shared" si="20"/>
        <v/>
      </c>
      <c r="I111" s="15" t="str">
        <f t="shared" si="21"/>
        <v/>
      </c>
      <c r="J111" s="10" t="str">
        <f t="shared" si="22"/>
        <v/>
      </c>
      <c r="K111" s="40"/>
      <c r="L111" s="11"/>
      <c r="M111" s="17" t="str">
        <f t="shared" si="17"/>
        <v/>
      </c>
    </row>
    <row r="112" spans="1:13" ht="18.75" customHeight="1" x14ac:dyDescent="0.15">
      <c r="A112" s="18">
        <v>104</v>
      </c>
      <c r="B112" s="8"/>
      <c r="C112" s="38"/>
      <c r="D112" s="9"/>
      <c r="E112" s="9"/>
      <c r="F112" s="10" t="str">
        <f t="shared" si="18"/>
        <v/>
      </c>
      <c r="G112" s="39" t="str">
        <f t="shared" si="19"/>
        <v/>
      </c>
      <c r="H112" s="15" t="str">
        <f t="shared" si="20"/>
        <v/>
      </c>
      <c r="I112" s="15" t="str">
        <f t="shared" si="21"/>
        <v/>
      </c>
      <c r="J112" s="10" t="str">
        <f t="shared" si="22"/>
        <v/>
      </c>
      <c r="K112" s="40"/>
      <c r="L112" s="11"/>
      <c r="M112" s="17" t="str">
        <f t="shared" si="17"/>
        <v/>
      </c>
    </row>
    <row r="113" spans="1:13" ht="18.75" customHeight="1" x14ac:dyDescent="0.15">
      <c r="A113" s="18">
        <v>105</v>
      </c>
      <c r="B113" s="8"/>
      <c r="C113" s="38"/>
      <c r="D113" s="9"/>
      <c r="E113" s="9"/>
      <c r="F113" s="10" t="str">
        <f t="shared" si="18"/>
        <v/>
      </c>
      <c r="G113" s="39" t="str">
        <f t="shared" si="19"/>
        <v/>
      </c>
      <c r="H113" s="15" t="str">
        <f t="shared" si="20"/>
        <v/>
      </c>
      <c r="I113" s="15" t="str">
        <f t="shared" si="21"/>
        <v/>
      </c>
      <c r="J113" s="10" t="str">
        <f t="shared" si="22"/>
        <v/>
      </c>
      <c r="K113" s="40"/>
      <c r="L113" s="11"/>
      <c r="M113" s="17" t="str">
        <f t="shared" si="17"/>
        <v/>
      </c>
    </row>
    <row r="114" spans="1:13" ht="18.75" customHeight="1" x14ac:dyDescent="0.15">
      <c r="A114" s="18">
        <v>106</v>
      </c>
      <c r="B114" s="8"/>
      <c r="C114" s="38"/>
      <c r="D114" s="9"/>
      <c r="E114" s="9"/>
      <c r="F114" s="10" t="str">
        <f t="shared" si="18"/>
        <v/>
      </c>
      <c r="G114" s="39" t="str">
        <f t="shared" si="19"/>
        <v/>
      </c>
      <c r="H114" s="15" t="str">
        <f t="shared" si="20"/>
        <v/>
      </c>
      <c r="I114" s="15" t="str">
        <f t="shared" si="21"/>
        <v/>
      </c>
      <c r="J114" s="10" t="str">
        <f t="shared" si="22"/>
        <v/>
      </c>
      <c r="K114" s="40"/>
      <c r="L114" s="11"/>
      <c r="M114" s="17" t="str">
        <f t="shared" si="17"/>
        <v/>
      </c>
    </row>
    <row r="115" spans="1:13" ht="18.75" customHeight="1" x14ac:dyDescent="0.15">
      <c r="A115" s="18">
        <v>107</v>
      </c>
      <c r="B115" s="13"/>
      <c r="C115" s="38"/>
      <c r="D115" s="9"/>
      <c r="E115" s="9"/>
      <c r="F115" s="10" t="str">
        <f t="shared" si="18"/>
        <v/>
      </c>
      <c r="G115" s="39" t="str">
        <f t="shared" si="19"/>
        <v/>
      </c>
      <c r="H115" s="15" t="str">
        <f t="shared" si="20"/>
        <v/>
      </c>
      <c r="I115" s="15" t="str">
        <f t="shared" si="21"/>
        <v/>
      </c>
      <c r="J115" s="10" t="str">
        <f t="shared" si="22"/>
        <v/>
      </c>
      <c r="K115" s="40"/>
      <c r="L115" s="11"/>
      <c r="M115" s="17" t="str">
        <f t="shared" si="17"/>
        <v/>
      </c>
    </row>
    <row r="116" spans="1:13" ht="18.75" customHeight="1" x14ac:dyDescent="0.15">
      <c r="A116" s="18">
        <v>108</v>
      </c>
      <c r="B116" s="13"/>
      <c r="C116" s="38"/>
      <c r="D116" s="9"/>
      <c r="E116" s="9"/>
      <c r="F116" s="10" t="str">
        <f t="shared" si="18"/>
        <v/>
      </c>
      <c r="G116" s="39" t="str">
        <f t="shared" si="19"/>
        <v/>
      </c>
      <c r="H116" s="15" t="str">
        <f t="shared" si="20"/>
        <v/>
      </c>
      <c r="I116" s="15" t="str">
        <f t="shared" si="21"/>
        <v/>
      </c>
      <c r="J116" s="10" t="str">
        <f t="shared" si="22"/>
        <v/>
      </c>
      <c r="K116" s="40"/>
      <c r="L116" s="11"/>
      <c r="M116" s="17" t="str">
        <f t="shared" si="17"/>
        <v/>
      </c>
    </row>
    <row r="117" spans="1:13" ht="18.75" customHeight="1" x14ac:dyDescent="0.15">
      <c r="A117" s="18">
        <v>109</v>
      </c>
      <c r="B117" s="13"/>
      <c r="C117" s="38"/>
      <c r="D117" s="9"/>
      <c r="E117" s="9"/>
      <c r="F117" s="10" t="str">
        <f t="shared" si="18"/>
        <v/>
      </c>
      <c r="G117" s="39" t="str">
        <f t="shared" si="19"/>
        <v/>
      </c>
      <c r="H117" s="15" t="str">
        <f t="shared" si="20"/>
        <v/>
      </c>
      <c r="I117" s="15" t="str">
        <f t="shared" si="21"/>
        <v/>
      </c>
      <c r="J117" s="10" t="str">
        <f t="shared" si="22"/>
        <v/>
      </c>
      <c r="K117" s="40"/>
      <c r="L117" s="11"/>
      <c r="M117" s="17" t="str">
        <f t="shared" si="17"/>
        <v/>
      </c>
    </row>
    <row r="118" spans="1:13" ht="18.75" customHeight="1" x14ac:dyDescent="0.15">
      <c r="A118" s="18">
        <v>110</v>
      </c>
      <c r="B118" s="13"/>
      <c r="C118" s="38"/>
      <c r="D118" s="9"/>
      <c r="E118" s="9"/>
      <c r="F118" s="10" t="str">
        <f t="shared" si="18"/>
        <v/>
      </c>
      <c r="G118" s="39" t="str">
        <f t="shared" si="19"/>
        <v/>
      </c>
      <c r="H118" s="15" t="str">
        <f t="shared" si="20"/>
        <v/>
      </c>
      <c r="I118" s="15" t="str">
        <f t="shared" si="21"/>
        <v/>
      </c>
      <c r="J118" s="10" t="str">
        <f t="shared" si="22"/>
        <v/>
      </c>
      <c r="K118" s="40"/>
      <c r="L118" s="11"/>
      <c r="M118" s="17" t="str">
        <f t="shared" si="17"/>
        <v/>
      </c>
    </row>
    <row r="119" spans="1:13" ht="18.75" customHeight="1" x14ac:dyDescent="0.15">
      <c r="A119" s="18">
        <v>111</v>
      </c>
      <c r="B119" s="13"/>
      <c r="C119" s="38"/>
      <c r="D119" s="9"/>
      <c r="E119" s="9"/>
      <c r="F119" s="10" t="str">
        <f t="shared" si="18"/>
        <v/>
      </c>
      <c r="G119" s="39" t="str">
        <f t="shared" si="19"/>
        <v/>
      </c>
      <c r="H119" s="15" t="str">
        <f t="shared" si="20"/>
        <v/>
      </c>
      <c r="I119" s="15" t="str">
        <f t="shared" si="21"/>
        <v/>
      </c>
      <c r="J119" s="10" t="str">
        <f t="shared" si="22"/>
        <v/>
      </c>
      <c r="K119" s="40"/>
      <c r="L119" s="11"/>
      <c r="M119" s="17" t="str">
        <f t="shared" si="17"/>
        <v/>
      </c>
    </row>
    <row r="120" spans="1:13" ht="18.75" customHeight="1" x14ac:dyDescent="0.15">
      <c r="A120" s="18">
        <v>112</v>
      </c>
      <c r="B120" s="13"/>
      <c r="C120" s="38"/>
      <c r="D120" s="9"/>
      <c r="E120" s="9"/>
      <c r="F120" s="10" t="str">
        <f t="shared" si="18"/>
        <v/>
      </c>
      <c r="G120" s="39" t="str">
        <f t="shared" si="19"/>
        <v/>
      </c>
      <c r="H120" s="15" t="str">
        <f t="shared" si="20"/>
        <v/>
      </c>
      <c r="I120" s="15" t="str">
        <f t="shared" si="21"/>
        <v/>
      </c>
      <c r="J120" s="10" t="str">
        <f t="shared" si="22"/>
        <v/>
      </c>
      <c r="K120" s="40"/>
      <c r="L120" s="11"/>
      <c r="M120" s="17" t="str">
        <f t="shared" si="17"/>
        <v/>
      </c>
    </row>
    <row r="121" spans="1:13" ht="18.75" customHeight="1" x14ac:dyDescent="0.15">
      <c r="A121" s="18">
        <v>113</v>
      </c>
      <c r="B121" s="13"/>
      <c r="C121" s="38"/>
      <c r="D121" s="9"/>
      <c r="E121" s="9"/>
      <c r="F121" s="10" t="str">
        <f t="shared" si="18"/>
        <v/>
      </c>
      <c r="G121" s="39" t="str">
        <f t="shared" si="19"/>
        <v/>
      </c>
      <c r="H121" s="15" t="str">
        <f t="shared" si="20"/>
        <v/>
      </c>
      <c r="I121" s="15" t="str">
        <f t="shared" si="21"/>
        <v/>
      </c>
      <c r="J121" s="10" t="str">
        <f t="shared" si="22"/>
        <v/>
      </c>
      <c r="K121" s="40"/>
      <c r="L121" s="11"/>
      <c r="M121" s="17" t="str">
        <f t="shared" si="17"/>
        <v/>
      </c>
    </row>
    <row r="122" spans="1:13" ht="18.75" customHeight="1" x14ac:dyDescent="0.15">
      <c r="A122" s="18">
        <v>114</v>
      </c>
      <c r="B122" s="13"/>
      <c r="C122" s="38"/>
      <c r="D122" s="9"/>
      <c r="E122" s="9"/>
      <c r="F122" s="10" t="str">
        <f t="shared" si="18"/>
        <v/>
      </c>
      <c r="G122" s="39" t="str">
        <f t="shared" si="19"/>
        <v/>
      </c>
      <c r="H122" s="15" t="str">
        <f t="shared" si="20"/>
        <v/>
      </c>
      <c r="I122" s="15" t="str">
        <f t="shared" si="21"/>
        <v/>
      </c>
      <c r="J122" s="10" t="str">
        <f t="shared" si="22"/>
        <v/>
      </c>
      <c r="K122" s="40"/>
      <c r="L122" s="11"/>
      <c r="M122" s="17" t="str">
        <f t="shared" si="17"/>
        <v/>
      </c>
    </row>
    <row r="123" spans="1:13" ht="18.75" customHeight="1" x14ac:dyDescent="0.15">
      <c r="A123" s="18">
        <v>115</v>
      </c>
      <c r="B123" s="13"/>
      <c r="C123" s="38"/>
      <c r="D123" s="9"/>
      <c r="E123" s="9"/>
      <c r="F123" s="10" t="str">
        <f t="shared" si="18"/>
        <v/>
      </c>
      <c r="G123" s="39" t="str">
        <f t="shared" si="19"/>
        <v/>
      </c>
      <c r="H123" s="15" t="str">
        <f t="shared" si="20"/>
        <v/>
      </c>
      <c r="I123" s="15" t="str">
        <f t="shared" si="21"/>
        <v/>
      </c>
      <c r="J123" s="10" t="str">
        <f t="shared" si="22"/>
        <v/>
      </c>
      <c r="K123" s="40"/>
      <c r="L123" s="11"/>
      <c r="M123" s="17" t="str">
        <f t="shared" si="17"/>
        <v/>
      </c>
    </row>
    <row r="124" spans="1:13" ht="18.75" customHeight="1" x14ac:dyDescent="0.15">
      <c r="A124" s="18">
        <v>116</v>
      </c>
      <c r="B124" s="13"/>
      <c r="C124" s="38"/>
      <c r="D124" s="9"/>
      <c r="E124" s="9"/>
      <c r="F124" s="10" t="str">
        <f t="shared" si="18"/>
        <v/>
      </c>
      <c r="G124" s="39" t="str">
        <f t="shared" si="19"/>
        <v/>
      </c>
      <c r="H124" s="15" t="str">
        <f t="shared" si="20"/>
        <v/>
      </c>
      <c r="I124" s="15" t="str">
        <f t="shared" si="21"/>
        <v/>
      </c>
      <c r="J124" s="10" t="str">
        <f t="shared" si="22"/>
        <v/>
      </c>
      <c r="K124" s="40"/>
      <c r="L124" s="11"/>
      <c r="M124" s="17" t="str">
        <f t="shared" si="17"/>
        <v/>
      </c>
    </row>
    <row r="125" spans="1:13" ht="18.75" customHeight="1" x14ac:dyDescent="0.15">
      <c r="A125" s="18">
        <v>117</v>
      </c>
      <c r="B125" s="13"/>
      <c r="C125" s="38"/>
      <c r="D125" s="9"/>
      <c r="E125" s="9"/>
      <c r="F125" s="10" t="str">
        <f t="shared" si="18"/>
        <v/>
      </c>
      <c r="G125" s="39" t="str">
        <f t="shared" si="19"/>
        <v/>
      </c>
      <c r="H125" s="15" t="str">
        <f t="shared" si="20"/>
        <v/>
      </c>
      <c r="I125" s="15" t="str">
        <f t="shared" si="21"/>
        <v/>
      </c>
      <c r="J125" s="10" t="str">
        <f t="shared" si="22"/>
        <v/>
      </c>
      <c r="K125" s="40"/>
      <c r="L125" s="11"/>
      <c r="M125" s="17" t="str">
        <f t="shared" si="17"/>
        <v/>
      </c>
    </row>
    <row r="126" spans="1:13" ht="18.75" customHeight="1" x14ac:dyDescent="0.15">
      <c r="A126" s="18">
        <v>118</v>
      </c>
      <c r="B126" s="13"/>
      <c r="C126" s="38"/>
      <c r="D126" s="9"/>
      <c r="E126" s="9"/>
      <c r="F126" s="10" t="str">
        <f t="shared" si="18"/>
        <v/>
      </c>
      <c r="G126" s="39" t="str">
        <f t="shared" si="19"/>
        <v/>
      </c>
      <c r="H126" s="15" t="str">
        <f t="shared" si="20"/>
        <v/>
      </c>
      <c r="I126" s="15" t="str">
        <f t="shared" si="21"/>
        <v/>
      </c>
      <c r="J126" s="10" t="str">
        <f t="shared" si="22"/>
        <v/>
      </c>
      <c r="K126" s="40"/>
      <c r="L126" s="11"/>
      <c r="M126" s="17" t="str">
        <f t="shared" si="17"/>
        <v/>
      </c>
    </row>
    <row r="127" spans="1:13" ht="18.75" customHeight="1" x14ac:dyDescent="0.15">
      <c r="A127" s="18">
        <v>119</v>
      </c>
      <c r="B127" s="13"/>
      <c r="C127" s="38"/>
      <c r="D127" s="9"/>
      <c r="E127" s="9"/>
      <c r="F127" s="10" t="str">
        <f t="shared" si="18"/>
        <v/>
      </c>
      <c r="G127" s="39" t="str">
        <f t="shared" si="19"/>
        <v/>
      </c>
      <c r="H127" s="15" t="str">
        <f t="shared" si="20"/>
        <v/>
      </c>
      <c r="I127" s="15" t="str">
        <f t="shared" si="21"/>
        <v/>
      </c>
      <c r="J127" s="10" t="str">
        <f t="shared" si="22"/>
        <v/>
      </c>
      <c r="K127" s="40"/>
      <c r="L127" s="11"/>
      <c r="M127" s="17" t="str">
        <f t="shared" si="17"/>
        <v/>
      </c>
    </row>
    <row r="128" spans="1:13" ht="18.75" customHeight="1" x14ac:dyDescent="0.15">
      <c r="A128" s="18">
        <v>120</v>
      </c>
      <c r="B128" s="13"/>
      <c r="C128" s="38"/>
      <c r="D128" s="9"/>
      <c r="E128" s="9"/>
      <c r="F128" s="10" t="str">
        <f t="shared" si="18"/>
        <v/>
      </c>
      <c r="G128" s="39" t="str">
        <f t="shared" si="19"/>
        <v/>
      </c>
      <c r="H128" s="15" t="str">
        <f t="shared" si="20"/>
        <v/>
      </c>
      <c r="I128" s="15" t="str">
        <f t="shared" si="21"/>
        <v/>
      </c>
      <c r="J128" s="10" t="str">
        <f t="shared" si="22"/>
        <v/>
      </c>
      <c r="K128" s="40"/>
      <c r="L128" s="11"/>
      <c r="M128" s="17" t="str">
        <f t="shared" si="17"/>
        <v/>
      </c>
    </row>
    <row r="129" spans="1:13" ht="18.75" customHeight="1" x14ac:dyDescent="0.15">
      <c r="A129" s="18">
        <v>121</v>
      </c>
      <c r="B129" s="8"/>
      <c r="C129" s="38"/>
      <c r="D129" s="9"/>
      <c r="E129" s="9"/>
      <c r="F129" s="10" t="str">
        <f>IF(OR(M129="",K129=""),"",(C129*D129/1000*E129/1000))</f>
        <v/>
      </c>
      <c r="G129" s="39" t="str">
        <f>IF(OR(B129="仕上げ材",B129=""),"",IF(C129&gt;=6,6,IF(C129&gt;=5,5,IF(C129&gt;=4,4,IF(C129&gt;=3,3,IF(C129&gt;=2,2,0))))))</f>
        <v/>
      </c>
      <c r="H129" s="15" t="str">
        <f>IF(OR(B129="仕上げ材",B129=""),"",IF(D129&gt;=150,150,IF(D129&gt;=135,135,IF(D129&gt;=120,120,IF(D129&gt;=105,105,IF(D129&gt;=90,90,0))))))</f>
        <v/>
      </c>
      <c r="I129" s="15" t="str">
        <f>IF(OR(B129="仕上げ材",B129=""),"",IF(E129&gt;=360,360,IF(E129&gt;=330,330,IF(E129&gt;=300,300,IF(E129&gt;=270,270,IF(E129&gt;=240,240,IF(E129&gt;=210,210,IF(E129&gt;=180,180,IF(E129&gt;=150,150,IF(E129&gt;=135,135,IF(E129&gt;=120,120,IF(E129&gt;=105,105,IF(E129&gt;=90,90,0)))))))))))))</f>
        <v/>
      </c>
      <c r="J129" s="10" t="str">
        <f>IF(OR(M129="",K129=""),"",IF(B129="仕上げ材",F129,(G129*H129/1000*I129/1000)))</f>
        <v/>
      </c>
      <c r="K129" s="40"/>
      <c r="L129" s="11"/>
      <c r="M129" s="17" t="str">
        <f t="shared" si="17"/>
        <v/>
      </c>
    </row>
    <row r="130" spans="1:13" ht="18.75" customHeight="1" x14ac:dyDescent="0.15">
      <c r="A130" s="18">
        <v>122</v>
      </c>
      <c r="B130" s="8"/>
      <c r="C130" s="38"/>
      <c r="D130" s="9"/>
      <c r="E130" s="9"/>
      <c r="F130" s="10" t="str">
        <f t="shared" ref="F130:F158" si="23">IF(OR(M130="",K130=""),"",(C130*D130/1000*E130/1000))</f>
        <v/>
      </c>
      <c r="G130" s="39" t="str">
        <f t="shared" ref="G130:G158" si="24">IF(OR(B130="仕上げ材",B130=""),"",IF(C130&gt;=6,6,IF(C130&gt;=5,5,IF(C130&gt;=4,4,IF(C130&gt;=3,3,IF(C130&gt;=2,2,0))))))</f>
        <v/>
      </c>
      <c r="H130" s="15" t="str">
        <f t="shared" ref="H130:H158" si="25">IF(OR(B130="仕上げ材",B130=""),"",IF(D130&gt;=150,150,IF(D130&gt;=135,135,IF(D130&gt;=120,120,IF(D130&gt;=105,105,IF(D130&gt;=90,90,0))))))</f>
        <v/>
      </c>
      <c r="I130" s="15" t="str">
        <f t="shared" ref="I130:I158" si="26">IF(OR(B130="仕上げ材",B130=""),"",IF(E130&gt;=360,360,IF(E130&gt;=330,330,IF(E130&gt;=300,300,IF(E130&gt;=270,270,IF(E130&gt;=240,240,IF(E130&gt;=210,210,IF(E130&gt;=180,180,IF(E130&gt;=150,150,IF(E130&gt;=135,135,IF(E130&gt;=120,120,IF(E130&gt;=105,105,IF(E130&gt;=90,90,0)))))))))))))</f>
        <v/>
      </c>
      <c r="J130" s="10" t="str">
        <f t="shared" ref="J130:J158" si="27">IF(OR(M130="",K130=""),"",IF(B130="仕上げ材",F130,(G130*H130/1000*I130/1000)))</f>
        <v/>
      </c>
      <c r="K130" s="40"/>
      <c r="L130" s="11"/>
      <c r="M130" s="17" t="str">
        <f t="shared" si="17"/>
        <v/>
      </c>
    </row>
    <row r="131" spans="1:13" ht="18.75" customHeight="1" x14ac:dyDescent="0.15">
      <c r="A131" s="18">
        <v>123</v>
      </c>
      <c r="B131" s="8"/>
      <c r="C131" s="38"/>
      <c r="D131" s="9"/>
      <c r="E131" s="9"/>
      <c r="F131" s="10" t="str">
        <f t="shared" si="23"/>
        <v/>
      </c>
      <c r="G131" s="39" t="str">
        <f t="shared" si="24"/>
        <v/>
      </c>
      <c r="H131" s="15" t="str">
        <f t="shared" si="25"/>
        <v/>
      </c>
      <c r="I131" s="15" t="str">
        <f t="shared" si="26"/>
        <v/>
      </c>
      <c r="J131" s="10" t="str">
        <f t="shared" si="27"/>
        <v/>
      </c>
      <c r="K131" s="40"/>
      <c r="L131" s="11"/>
      <c r="M131" s="17" t="str">
        <f t="shared" si="17"/>
        <v/>
      </c>
    </row>
    <row r="132" spans="1:13" ht="18.75" customHeight="1" x14ac:dyDescent="0.15">
      <c r="A132" s="18">
        <v>124</v>
      </c>
      <c r="B132" s="13"/>
      <c r="C132" s="38"/>
      <c r="D132" s="9"/>
      <c r="E132" s="9"/>
      <c r="F132" s="10" t="str">
        <f t="shared" si="23"/>
        <v/>
      </c>
      <c r="G132" s="39" t="str">
        <f t="shared" si="24"/>
        <v/>
      </c>
      <c r="H132" s="15" t="str">
        <f t="shared" si="25"/>
        <v/>
      </c>
      <c r="I132" s="15" t="str">
        <f t="shared" si="26"/>
        <v/>
      </c>
      <c r="J132" s="10" t="str">
        <f t="shared" si="27"/>
        <v/>
      </c>
      <c r="K132" s="40"/>
      <c r="L132" s="11"/>
      <c r="M132" s="17" t="str">
        <f t="shared" si="17"/>
        <v/>
      </c>
    </row>
    <row r="133" spans="1:13" ht="18.75" customHeight="1" x14ac:dyDescent="0.15">
      <c r="A133" s="18">
        <v>125</v>
      </c>
      <c r="B133" s="13"/>
      <c r="C133" s="38"/>
      <c r="D133" s="9"/>
      <c r="E133" s="9"/>
      <c r="F133" s="10" t="str">
        <f t="shared" si="23"/>
        <v/>
      </c>
      <c r="G133" s="39" t="str">
        <f t="shared" si="24"/>
        <v/>
      </c>
      <c r="H133" s="15" t="str">
        <f t="shared" si="25"/>
        <v/>
      </c>
      <c r="I133" s="15" t="str">
        <f t="shared" si="26"/>
        <v/>
      </c>
      <c r="J133" s="10" t="str">
        <f t="shared" si="27"/>
        <v/>
      </c>
      <c r="K133" s="40"/>
      <c r="L133" s="11"/>
      <c r="M133" s="17" t="str">
        <f t="shared" si="17"/>
        <v/>
      </c>
    </row>
    <row r="134" spans="1:13" ht="18.75" customHeight="1" x14ac:dyDescent="0.15">
      <c r="A134" s="18">
        <v>126</v>
      </c>
      <c r="B134" s="13"/>
      <c r="C134" s="38"/>
      <c r="D134" s="9"/>
      <c r="E134" s="9"/>
      <c r="F134" s="10" t="str">
        <f t="shared" si="23"/>
        <v/>
      </c>
      <c r="G134" s="39" t="str">
        <f t="shared" si="24"/>
        <v/>
      </c>
      <c r="H134" s="15" t="str">
        <f t="shared" si="25"/>
        <v/>
      </c>
      <c r="I134" s="15" t="str">
        <f t="shared" si="26"/>
        <v/>
      </c>
      <c r="J134" s="10" t="str">
        <f t="shared" si="27"/>
        <v/>
      </c>
      <c r="K134" s="40"/>
      <c r="L134" s="11"/>
      <c r="M134" s="17" t="str">
        <f t="shared" si="17"/>
        <v/>
      </c>
    </row>
    <row r="135" spans="1:13" ht="18.75" customHeight="1" x14ac:dyDescent="0.15">
      <c r="A135" s="18">
        <v>127</v>
      </c>
      <c r="B135" s="13"/>
      <c r="C135" s="38"/>
      <c r="D135" s="9"/>
      <c r="E135" s="9"/>
      <c r="F135" s="10" t="str">
        <f t="shared" si="23"/>
        <v/>
      </c>
      <c r="G135" s="39" t="str">
        <f t="shared" si="24"/>
        <v/>
      </c>
      <c r="H135" s="15" t="str">
        <f t="shared" si="25"/>
        <v/>
      </c>
      <c r="I135" s="15" t="str">
        <f t="shared" si="26"/>
        <v/>
      </c>
      <c r="J135" s="10" t="str">
        <f t="shared" si="27"/>
        <v/>
      </c>
      <c r="K135" s="40"/>
      <c r="L135" s="11"/>
      <c r="M135" s="17" t="str">
        <f t="shared" si="17"/>
        <v/>
      </c>
    </row>
    <row r="136" spans="1:13" ht="18.75" customHeight="1" x14ac:dyDescent="0.15">
      <c r="A136" s="18">
        <v>128</v>
      </c>
      <c r="B136" s="13"/>
      <c r="C136" s="38"/>
      <c r="D136" s="9"/>
      <c r="E136" s="9"/>
      <c r="F136" s="10" t="str">
        <f t="shared" si="23"/>
        <v/>
      </c>
      <c r="G136" s="39" t="str">
        <f t="shared" si="24"/>
        <v/>
      </c>
      <c r="H136" s="15" t="str">
        <f t="shared" si="25"/>
        <v/>
      </c>
      <c r="I136" s="15" t="str">
        <f t="shared" si="26"/>
        <v/>
      </c>
      <c r="J136" s="10" t="str">
        <f t="shared" si="27"/>
        <v/>
      </c>
      <c r="K136" s="40"/>
      <c r="L136" s="11"/>
      <c r="M136" s="17" t="str">
        <f t="shared" si="17"/>
        <v/>
      </c>
    </row>
    <row r="137" spans="1:13" ht="18.75" customHeight="1" x14ac:dyDescent="0.15">
      <c r="A137" s="18">
        <v>129</v>
      </c>
      <c r="B137" s="13"/>
      <c r="C137" s="38"/>
      <c r="D137" s="9"/>
      <c r="E137" s="9"/>
      <c r="F137" s="10" t="str">
        <f t="shared" si="23"/>
        <v/>
      </c>
      <c r="G137" s="39" t="str">
        <f t="shared" si="24"/>
        <v/>
      </c>
      <c r="H137" s="15" t="str">
        <f t="shared" si="25"/>
        <v/>
      </c>
      <c r="I137" s="15" t="str">
        <f t="shared" si="26"/>
        <v/>
      </c>
      <c r="J137" s="10" t="str">
        <f t="shared" si="27"/>
        <v/>
      </c>
      <c r="K137" s="40"/>
      <c r="L137" s="11"/>
      <c r="M137" s="17" t="str">
        <f t="shared" si="17"/>
        <v/>
      </c>
    </row>
    <row r="138" spans="1:13" ht="18.75" customHeight="1" x14ac:dyDescent="0.15">
      <c r="A138" s="18">
        <v>130</v>
      </c>
      <c r="B138" s="13"/>
      <c r="C138" s="38"/>
      <c r="D138" s="9"/>
      <c r="E138" s="9"/>
      <c r="F138" s="10" t="str">
        <f t="shared" si="23"/>
        <v/>
      </c>
      <c r="G138" s="39" t="str">
        <f t="shared" si="24"/>
        <v/>
      </c>
      <c r="H138" s="15" t="str">
        <f t="shared" si="25"/>
        <v/>
      </c>
      <c r="I138" s="15" t="str">
        <f t="shared" si="26"/>
        <v/>
      </c>
      <c r="J138" s="10" t="str">
        <f t="shared" si="27"/>
        <v/>
      </c>
      <c r="K138" s="40"/>
      <c r="L138" s="11"/>
      <c r="M138" s="17" t="str">
        <f t="shared" si="17"/>
        <v/>
      </c>
    </row>
    <row r="139" spans="1:13" ht="18.75" customHeight="1" x14ac:dyDescent="0.15">
      <c r="A139" s="18">
        <v>131</v>
      </c>
      <c r="B139" s="13"/>
      <c r="C139" s="38"/>
      <c r="D139" s="9"/>
      <c r="E139" s="9"/>
      <c r="F139" s="10" t="str">
        <f t="shared" si="23"/>
        <v/>
      </c>
      <c r="G139" s="39" t="str">
        <f t="shared" si="24"/>
        <v/>
      </c>
      <c r="H139" s="15" t="str">
        <f t="shared" si="25"/>
        <v/>
      </c>
      <c r="I139" s="15" t="str">
        <f t="shared" si="26"/>
        <v/>
      </c>
      <c r="J139" s="10" t="str">
        <f t="shared" si="27"/>
        <v/>
      </c>
      <c r="K139" s="40"/>
      <c r="L139" s="11"/>
      <c r="M139" s="17" t="str">
        <f t="shared" si="17"/>
        <v/>
      </c>
    </row>
    <row r="140" spans="1:13" ht="18.75" customHeight="1" x14ac:dyDescent="0.15">
      <c r="A140" s="18">
        <v>132</v>
      </c>
      <c r="B140" s="8"/>
      <c r="C140" s="38"/>
      <c r="D140" s="9"/>
      <c r="E140" s="9"/>
      <c r="F140" s="10" t="str">
        <f t="shared" si="23"/>
        <v/>
      </c>
      <c r="G140" s="39" t="str">
        <f t="shared" si="24"/>
        <v/>
      </c>
      <c r="H140" s="15" t="str">
        <f t="shared" si="25"/>
        <v/>
      </c>
      <c r="I140" s="15" t="str">
        <f t="shared" si="26"/>
        <v/>
      </c>
      <c r="J140" s="10" t="str">
        <f t="shared" si="27"/>
        <v/>
      </c>
      <c r="K140" s="40"/>
      <c r="L140" s="11"/>
      <c r="M140" s="17" t="str">
        <f t="shared" si="17"/>
        <v/>
      </c>
    </row>
    <row r="141" spans="1:13" ht="18.75" customHeight="1" x14ac:dyDescent="0.15">
      <c r="A141" s="18">
        <v>133</v>
      </c>
      <c r="B141" s="8"/>
      <c r="C141" s="38"/>
      <c r="D141" s="9"/>
      <c r="E141" s="9"/>
      <c r="F141" s="10" t="str">
        <f t="shared" si="23"/>
        <v/>
      </c>
      <c r="G141" s="39" t="str">
        <f t="shared" si="24"/>
        <v/>
      </c>
      <c r="H141" s="15" t="str">
        <f t="shared" si="25"/>
        <v/>
      </c>
      <c r="I141" s="15" t="str">
        <f t="shared" si="26"/>
        <v/>
      </c>
      <c r="J141" s="10" t="str">
        <f t="shared" si="27"/>
        <v/>
      </c>
      <c r="K141" s="40"/>
      <c r="L141" s="11"/>
      <c r="M141" s="17" t="str">
        <f t="shared" si="17"/>
        <v/>
      </c>
    </row>
    <row r="142" spans="1:13" ht="18.75" customHeight="1" x14ac:dyDescent="0.15">
      <c r="A142" s="18">
        <v>134</v>
      </c>
      <c r="B142" s="8"/>
      <c r="C142" s="38"/>
      <c r="D142" s="9"/>
      <c r="E142" s="9"/>
      <c r="F142" s="10" t="str">
        <f t="shared" si="23"/>
        <v/>
      </c>
      <c r="G142" s="39" t="str">
        <f t="shared" si="24"/>
        <v/>
      </c>
      <c r="H142" s="15" t="str">
        <f t="shared" si="25"/>
        <v/>
      </c>
      <c r="I142" s="15" t="str">
        <f t="shared" si="26"/>
        <v/>
      </c>
      <c r="J142" s="10" t="str">
        <f t="shared" si="27"/>
        <v/>
      </c>
      <c r="K142" s="40"/>
      <c r="L142" s="11"/>
      <c r="M142" s="17" t="str">
        <f t="shared" si="17"/>
        <v/>
      </c>
    </row>
    <row r="143" spans="1:13" ht="18.75" customHeight="1" x14ac:dyDescent="0.15">
      <c r="A143" s="18">
        <v>135</v>
      </c>
      <c r="B143" s="8"/>
      <c r="C143" s="38"/>
      <c r="D143" s="9"/>
      <c r="E143" s="9"/>
      <c r="F143" s="10" t="str">
        <f t="shared" si="23"/>
        <v/>
      </c>
      <c r="G143" s="39" t="str">
        <f t="shared" si="24"/>
        <v/>
      </c>
      <c r="H143" s="15" t="str">
        <f t="shared" si="25"/>
        <v/>
      </c>
      <c r="I143" s="15" t="str">
        <f t="shared" si="26"/>
        <v/>
      </c>
      <c r="J143" s="10" t="str">
        <f t="shared" si="27"/>
        <v/>
      </c>
      <c r="K143" s="40"/>
      <c r="L143" s="11"/>
      <c r="M143" s="17" t="str">
        <f t="shared" si="17"/>
        <v/>
      </c>
    </row>
    <row r="144" spans="1:13" ht="18.75" customHeight="1" x14ac:dyDescent="0.15">
      <c r="A144" s="18">
        <v>136</v>
      </c>
      <c r="B144" s="8"/>
      <c r="C144" s="38"/>
      <c r="D144" s="9"/>
      <c r="E144" s="9"/>
      <c r="F144" s="10" t="str">
        <f t="shared" si="23"/>
        <v/>
      </c>
      <c r="G144" s="39" t="str">
        <f t="shared" si="24"/>
        <v/>
      </c>
      <c r="H144" s="15" t="str">
        <f t="shared" si="25"/>
        <v/>
      </c>
      <c r="I144" s="15" t="str">
        <f t="shared" si="26"/>
        <v/>
      </c>
      <c r="J144" s="10" t="str">
        <f t="shared" si="27"/>
        <v/>
      </c>
      <c r="K144" s="40"/>
      <c r="L144" s="11"/>
      <c r="M144" s="17" t="str">
        <f t="shared" si="17"/>
        <v/>
      </c>
    </row>
    <row r="145" spans="1:13" ht="18.75" customHeight="1" x14ac:dyDescent="0.15">
      <c r="A145" s="18">
        <v>137</v>
      </c>
      <c r="B145" s="13"/>
      <c r="C145" s="38"/>
      <c r="D145" s="9"/>
      <c r="E145" s="9"/>
      <c r="F145" s="10" t="str">
        <f t="shared" si="23"/>
        <v/>
      </c>
      <c r="G145" s="39" t="str">
        <f t="shared" si="24"/>
        <v/>
      </c>
      <c r="H145" s="15" t="str">
        <f t="shared" si="25"/>
        <v/>
      </c>
      <c r="I145" s="15" t="str">
        <f t="shared" si="26"/>
        <v/>
      </c>
      <c r="J145" s="10" t="str">
        <f t="shared" si="27"/>
        <v/>
      </c>
      <c r="K145" s="40"/>
      <c r="L145" s="11"/>
      <c r="M145" s="17" t="str">
        <f t="shared" si="17"/>
        <v/>
      </c>
    </row>
    <row r="146" spans="1:13" ht="18.75" customHeight="1" x14ac:dyDescent="0.15">
      <c r="A146" s="18">
        <v>138</v>
      </c>
      <c r="B146" s="13"/>
      <c r="C146" s="38"/>
      <c r="D146" s="9"/>
      <c r="E146" s="9"/>
      <c r="F146" s="10" t="str">
        <f t="shared" si="23"/>
        <v/>
      </c>
      <c r="G146" s="39" t="str">
        <f t="shared" si="24"/>
        <v/>
      </c>
      <c r="H146" s="15" t="str">
        <f t="shared" si="25"/>
        <v/>
      </c>
      <c r="I146" s="15" t="str">
        <f t="shared" si="26"/>
        <v/>
      </c>
      <c r="J146" s="10" t="str">
        <f t="shared" si="27"/>
        <v/>
      </c>
      <c r="K146" s="40"/>
      <c r="L146" s="11"/>
      <c r="M146" s="17" t="str">
        <f t="shared" si="17"/>
        <v/>
      </c>
    </row>
    <row r="147" spans="1:13" ht="18.75" customHeight="1" x14ac:dyDescent="0.15">
      <c r="A147" s="18">
        <v>139</v>
      </c>
      <c r="B147" s="13"/>
      <c r="C147" s="38"/>
      <c r="D147" s="9"/>
      <c r="E147" s="9"/>
      <c r="F147" s="10" t="str">
        <f t="shared" si="23"/>
        <v/>
      </c>
      <c r="G147" s="39" t="str">
        <f t="shared" si="24"/>
        <v/>
      </c>
      <c r="H147" s="15" t="str">
        <f t="shared" si="25"/>
        <v/>
      </c>
      <c r="I147" s="15" t="str">
        <f t="shared" si="26"/>
        <v/>
      </c>
      <c r="J147" s="10" t="str">
        <f t="shared" si="27"/>
        <v/>
      </c>
      <c r="K147" s="40"/>
      <c r="L147" s="11"/>
      <c r="M147" s="17" t="str">
        <f t="shared" si="17"/>
        <v/>
      </c>
    </row>
    <row r="148" spans="1:13" ht="18.75" customHeight="1" x14ac:dyDescent="0.15">
      <c r="A148" s="18">
        <v>140</v>
      </c>
      <c r="B148" s="13"/>
      <c r="C148" s="38"/>
      <c r="D148" s="9"/>
      <c r="E148" s="9"/>
      <c r="F148" s="10" t="str">
        <f t="shared" si="23"/>
        <v/>
      </c>
      <c r="G148" s="39" t="str">
        <f t="shared" si="24"/>
        <v/>
      </c>
      <c r="H148" s="15" t="str">
        <f t="shared" si="25"/>
        <v/>
      </c>
      <c r="I148" s="15" t="str">
        <f t="shared" si="26"/>
        <v/>
      </c>
      <c r="J148" s="10" t="str">
        <f t="shared" si="27"/>
        <v/>
      </c>
      <c r="K148" s="40"/>
      <c r="L148" s="11"/>
      <c r="M148" s="17" t="str">
        <f t="shared" si="17"/>
        <v/>
      </c>
    </row>
    <row r="149" spans="1:13" ht="18.75" customHeight="1" x14ac:dyDescent="0.15">
      <c r="A149" s="18">
        <v>141</v>
      </c>
      <c r="B149" s="13"/>
      <c r="C149" s="38"/>
      <c r="D149" s="9"/>
      <c r="E149" s="9"/>
      <c r="F149" s="10" t="str">
        <f t="shared" si="23"/>
        <v/>
      </c>
      <c r="G149" s="39" t="str">
        <f t="shared" si="24"/>
        <v/>
      </c>
      <c r="H149" s="15" t="str">
        <f t="shared" si="25"/>
        <v/>
      </c>
      <c r="I149" s="15" t="str">
        <f t="shared" si="26"/>
        <v/>
      </c>
      <c r="J149" s="10" t="str">
        <f t="shared" si="27"/>
        <v/>
      </c>
      <c r="K149" s="40"/>
      <c r="L149" s="11"/>
      <c r="M149" s="17" t="str">
        <f t="shared" si="17"/>
        <v/>
      </c>
    </row>
    <row r="150" spans="1:13" ht="18.75" customHeight="1" x14ac:dyDescent="0.15">
      <c r="A150" s="18">
        <v>142</v>
      </c>
      <c r="B150" s="13"/>
      <c r="C150" s="38"/>
      <c r="D150" s="9"/>
      <c r="E150" s="9"/>
      <c r="F150" s="10" t="str">
        <f t="shared" si="23"/>
        <v/>
      </c>
      <c r="G150" s="39" t="str">
        <f t="shared" si="24"/>
        <v/>
      </c>
      <c r="H150" s="15" t="str">
        <f t="shared" si="25"/>
        <v/>
      </c>
      <c r="I150" s="15" t="str">
        <f t="shared" si="26"/>
        <v/>
      </c>
      <c r="J150" s="10" t="str">
        <f t="shared" si="27"/>
        <v/>
      </c>
      <c r="K150" s="40"/>
      <c r="L150" s="11"/>
      <c r="M150" s="17" t="str">
        <f t="shared" si="17"/>
        <v/>
      </c>
    </row>
    <row r="151" spans="1:13" ht="18.75" customHeight="1" x14ac:dyDescent="0.15">
      <c r="A151" s="18">
        <v>143</v>
      </c>
      <c r="B151" s="13"/>
      <c r="C151" s="38"/>
      <c r="D151" s="9"/>
      <c r="E151" s="9"/>
      <c r="F151" s="10" t="str">
        <f t="shared" si="23"/>
        <v/>
      </c>
      <c r="G151" s="39" t="str">
        <f t="shared" si="24"/>
        <v/>
      </c>
      <c r="H151" s="15" t="str">
        <f t="shared" si="25"/>
        <v/>
      </c>
      <c r="I151" s="15" t="str">
        <f t="shared" si="26"/>
        <v/>
      </c>
      <c r="J151" s="10" t="str">
        <f t="shared" si="27"/>
        <v/>
      </c>
      <c r="K151" s="40"/>
      <c r="L151" s="11"/>
      <c r="M151" s="17" t="str">
        <f t="shared" si="17"/>
        <v/>
      </c>
    </row>
    <row r="152" spans="1:13" ht="18.75" customHeight="1" x14ac:dyDescent="0.15">
      <c r="A152" s="18">
        <v>144</v>
      </c>
      <c r="B152" s="13"/>
      <c r="C152" s="38"/>
      <c r="D152" s="9"/>
      <c r="E152" s="9"/>
      <c r="F152" s="10" t="str">
        <f t="shared" si="23"/>
        <v/>
      </c>
      <c r="G152" s="39" t="str">
        <f t="shared" si="24"/>
        <v/>
      </c>
      <c r="H152" s="15" t="str">
        <f t="shared" si="25"/>
        <v/>
      </c>
      <c r="I152" s="15" t="str">
        <f t="shared" si="26"/>
        <v/>
      </c>
      <c r="J152" s="10" t="str">
        <f t="shared" si="27"/>
        <v/>
      </c>
      <c r="K152" s="40"/>
      <c r="L152" s="11"/>
      <c r="M152" s="17" t="str">
        <f t="shared" si="17"/>
        <v/>
      </c>
    </row>
    <row r="153" spans="1:13" ht="18.75" customHeight="1" x14ac:dyDescent="0.15">
      <c r="A153" s="18">
        <v>145</v>
      </c>
      <c r="B153" s="13"/>
      <c r="C153" s="38"/>
      <c r="D153" s="9"/>
      <c r="E153" s="9"/>
      <c r="F153" s="10" t="str">
        <f t="shared" si="23"/>
        <v/>
      </c>
      <c r="G153" s="39" t="str">
        <f t="shared" si="24"/>
        <v/>
      </c>
      <c r="H153" s="15" t="str">
        <f t="shared" si="25"/>
        <v/>
      </c>
      <c r="I153" s="15" t="str">
        <f t="shared" si="26"/>
        <v/>
      </c>
      <c r="J153" s="10" t="str">
        <f t="shared" si="27"/>
        <v/>
      </c>
      <c r="K153" s="40"/>
      <c r="L153" s="11"/>
      <c r="M153" s="17" t="str">
        <f t="shared" si="17"/>
        <v/>
      </c>
    </row>
    <row r="154" spans="1:13" ht="18.75" customHeight="1" x14ac:dyDescent="0.15">
      <c r="A154" s="18">
        <v>146</v>
      </c>
      <c r="B154" s="13"/>
      <c r="C154" s="38"/>
      <c r="D154" s="9"/>
      <c r="E154" s="9"/>
      <c r="F154" s="10" t="str">
        <f t="shared" si="23"/>
        <v/>
      </c>
      <c r="G154" s="39" t="str">
        <f t="shared" si="24"/>
        <v/>
      </c>
      <c r="H154" s="15" t="str">
        <f t="shared" si="25"/>
        <v/>
      </c>
      <c r="I154" s="15" t="str">
        <f t="shared" si="26"/>
        <v/>
      </c>
      <c r="J154" s="10" t="str">
        <f t="shared" si="27"/>
        <v/>
      </c>
      <c r="K154" s="40"/>
      <c r="L154" s="11"/>
      <c r="M154" s="17" t="str">
        <f t="shared" si="17"/>
        <v/>
      </c>
    </row>
    <row r="155" spans="1:13" ht="18.75" customHeight="1" x14ac:dyDescent="0.15">
      <c r="A155" s="18">
        <v>147</v>
      </c>
      <c r="B155" s="13"/>
      <c r="C155" s="38"/>
      <c r="D155" s="9"/>
      <c r="E155" s="9"/>
      <c r="F155" s="10" t="str">
        <f t="shared" si="23"/>
        <v/>
      </c>
      <c r="G155" s="39" t="str">
        <f t="shared" si="24"/>
        <v/>
      </c>
      <c r="H155" s="15" t="str">
        <f t="shared" si="25"/>
        <v/>
      </c>
      <c r="I155" s="15" t="str">
        <f t="shared" si="26"/>
        <v/>
      </c>
      <c r="J155" s="10" t="str">
        <f t="shared" si="27"/>
        <v/>
      </c>
      <c r="K155" s="40"/>
      <c r="L155" s="11"/>
      <c r="M155" s="17" t="str">
        <f t="shared" si="17"/>
        <v/>
      </c>
    </row>
    <row r="156" spans="1:13" ht="18.75" customHeight="1" x14ac:dyDescent="0.15">
      <c r="A156" s="18">
        <v>148</v>
      </c>
      <c r="B156" s="13"/>
      <c r="C156" s="38"/>
      <c r="D156" s="9"/>
      <c r="E156" s="9"/>
      <c r="F156" s="10" t="str">
        <f t="shared" si="23"/>
        <v/>
      </c>
      <c r="G156" s="39" t="str">
        <f t="shared" si="24"/>
        <v/>
      </c>
      <c r="H156" s="15" t="str">
        <f t="shared" si="25"/>
        <v/>
      </c>
      <c r="I156" s="15" t="str">
        <f t="shared" si="26"/>
        <v/>
      </c>
      <c r="J156" s="10" t="str">
        <f t="shared" si="27"/>
        <v/>
      </c>
      <c r="K156" s="40"/>
      <c r="L156" s="11"/>
      <c r="M156" s="17" t="str">
        <f t="shared" si="17"/>
        <v/>
      </c>
    </row>
    <row r="157" spans="1:13" ht="18.75" customHeight="1" x14ac:dyDescent="0.15">
      <c r="A157" s="18">
        <v>149</v>
      </c>
      <c r="B157" s="13"/>
      <c r="C157" s="38"/>
      <c r="D157" s="9"/>
      <c r="E157" s="9"/>
      <c r="F157" s="10" t="str">
        <f t="shared" si="23"/>
        <v/>
      </c>
      <c r="G157" s="39" t="str">
        <f t="shared" si="24"/>
        <v/>
      </c>
      <c r="H157" s="15" t="str">
        <f t="shared" si="25"/>
        <v/>
      </c>
      <c r="I157" s="15" t="str">
        <f t="shared" si="26"/>
        <v/>
      </c>
      <c r="J157" s="10" t="str">
        <f t="shared" si="27"/>
        <v/>
      </c>
      <c r="K157" s="40"/>
      <c r="L157" s="11"/>
      <c r="M157" s="17" t="str">
        <f t="shared" si="17"/>
        <v/>
      </c>
    </row>
    <row r="158" spans="1:13" ht="18.75" customHeight="1" x14ac:dyDescent="0.15">
      <c r="A158" s="18">
        <v>150</v>
      </c>
      <c r="B158" s="13"/>
      <c r="C158" s="38"/>
      <c r="D158" s="9"/>
      <c r="E158" s="9"/>
      <c r="F158" s="10" t="str">
        <f t="shared" si="23"/>
        <v/>
      </c>
      <c r="G158" s="39" t="str">
        <f t="shared" si="24"/>
        <v/>
      </c>
      <c r="H158" s="15" t="str">
        <f t="shared" si="25"/>
        <v/>
      </c>
      <c r="I158" s="15" t="str">
        <f t="shared" si="26"/>
        <v/>
      </c>
      <c r="J158" s="10" t="str">
        <f t="shared" si="27"/>
        <v/>
      </c>
      <c r="K158" s="40"/>
      <c r="L158" s="11"/>
      <c r="M158" s="17" t="str">
        <f t="shared" si="17"/>
        <v/>
      </c>
    </row>
    <row r="159" spans="1:13" ht="18.75" customHeight="1" x14ac:dyDescent="0.15">
      <c r="A159" s="18">
        <v>151</v>
      </c>
      <c r="B159" s="8"/>
      <c r="C159" s="38"/>
      <c r="D159" s="9"/>
      <c r="E159" s="9"/>
      <c r="F159" s="10" t="str">
        <f>IF(OR(M159="",K159=""),"",(C159*D159/1000*E159/1000))</f>
        <v/>
      </c>
      <c r="G159" s="39" t="str">
        <f>IF(OR(B159="仕上げ材",B159=""),"",IF(C159&gt;=6,6,IF(C159&gt;=5,5,IF(C159&gt;=4,4,IF(C159&gt;=3,3,IF(C159&gt;=2,2,0))))))</f>
        <v/>
      </c>
      <c r="H159" s="15" t="str">
        <f>IF(OR(B159="仕上げ材",B159=""),"",IF(D159&gt;=150,150,IF(D159&gt;=135,135,IF(D159&gt;=120,120,IF(D159&gt;=105,105,IF(D159&gt;=90,90,0))))))</f>
        <v/>
      </c>
      <c r="I159" s="15" t="str">
        <f>IF(OR(B159="仕上げ材",B159=""),"",IF(E159&gt;=360,360,IF(E159&gt;=330,330,IF(E159&gt;=300,300,IF(E159&gt;=270,270,IF(E159&gt;=240,240,IF(E159&gt;=210,210,IF(E159&gt;=180,180,IF(E159&gt;=150,150,IF(E159&gt;=135,135,IF(E159&gt;=120,120,IF(E159&gt;=105,105,IF(E159&gt;=90,90,0)))))))))))))</f>
        <v/>
      </c>
      <c r="J159" s="10" t="str">
        <f>IF(OR(M159="",K159=""),"",IF(B159="仕上げ材",F159,(G159*H159/1000*I159/1000)))</f>
        <v/>
      </c>
      <c r="K159" s="40"/>
      <c r="L159" s="11"/>
      <c r="M159" s="17" t="str">
        <f t="shared" si="17"/>
        <v/>
      </c>
    </row>
    <row r="160" spans="1:13" ht="18.75" customHeight="1" x14ac:dyDescent="0.15">
      <c r="A160" s="18">
        <v>152</v>
      </c>
      <c r="B160" s="8"/>
      <c r="C160" s="38"/>
      <c r="D160" s="9"/>
      <c r="E160" s="9"/>
      <c r="F160" s="10" t="str">
        <f t="shared" ref="F160:F188" si="28">IF(OR(M160="",K160=""),"",(C160*D160/1000*E160/1000))</f>
        <v/>
      </c>
      <c r="G160" s="39" t="str">
        <f t="shared" ref="G160:G188" si="29">IF(OR(B160="仕上げ材",B160=""),"",IF(C160&gt;=6,6,IF(C160&gt;=5,5,IF(C160&gt;=4,4,IF(C160&gt;=3,3,IF(C160&gt;=2,2,0))))))</f>
        <v/>
      </c>
      <c r="H160" s="15" t="str">
        <f t="shared" ref="H160:H188" si="30">IF(OR(B160="仕上げ材",B160=""),"",IF(D160&gt;=150,150,IF(D160&gt;=135,135,IF(D160&gt;=120,120,IF(D160&gt;=105,105,IF(D160&gt;=90,90,0))))))</f>
        <v/>
      </c>
      <c r="I160" s="15" t="str">
        <f t="shared" ref="I160:I188" si="31">IF(OR(B160="仕上げ材",B160=""),"",IF(E160&gt;=360,360,IF(E160&gt;=330,330,IF(E160&gt;=300,300,IF(E160&gt;=270,270,IF(E160&gt;=240,240,IF(E160&gt;=210,210,IF(E160&gt;=180,180,IF(E160&gt;=150,150,IF(E160&gt;=135,135,IF(E160&gt;=120,120,IF(E160&gt;=105,105,IF(E160&gt;=90,90,0)))))))))))))</f>
        <v/>
      </c>
      <c r="J160" s="10" t="str">
        <f t="shared" ref="J160:J188" si="32">IF(OR(M160="",K160=""),"",IF(B160="仕上げ材",F160,(G160*H160/1000*I160/1000)))</f>
        <v/>
      </c>
      <c r="K160" s="40"/>
      <c r="L160" s="11"/>
      <c r="M160" s="17" t="str">
        <f t="shared" si="17"/>
        <v/>
      </c>
    </row>
    <row r="161" spans="1:13" ht="18.75" customHeight="1" x14ac:dyDescent="0.15">
      <c r="A161" s="18">
        <v>153</v>
      </c>
      <c r="B161" s="8"/>
      <c r="C161" s="38"/>
      <c r="D161" s="9"/>
      <c r="E161" s="9"/>
      <c r="F161" s="10" t="str">
        <f t="shared" si="28"/>
        <v/>
      </c>
      <c r="G161" s="39" t="str">
        <f t="shared" si="29"/>
        <v/>
      </c>
      <c r="H161" s="15" t="str">
        <f t="shared" si="30"/>
        <v/>
      </c>
      <c r="I161" s="15" t="str">
        <f t="shared" si="31"/>
        <v/>
      </c>
      <c r="J161" s="10" t="str">
        <f t="shared" si="32"/>
        <v/>
      </c>
      <c r="K161" s="40"/>
      <c r="L161" s="11"/>
      <c r="M161" s="17" t="str">
        <f t="shared" si="17"/>
        <v/>
      </c>
    </row>
    <row r="162" spans="1:13" ht="18.75" customHeight="1" x14ac:dyDescent="0.15">
      <c r="A162" s="18">
        <v>154</v>
      </c>
      <c r="B162" s="13"/>
      <c r="C162" s="38"/>
      <c r="D162" s="9"/>
      <c r="E162" s="9"/>
      <c r="F162" s="10" t="str">
        <f t="shared" si="28"/>
        <v/>
      </c>
      <c r="G162" s="39" t="str">
        <f t="shared" si="29"/>
        <v/>
      </c>
      <c r="H162" s="15" t="str">
        <f t="shared" si="30"/>
        <v/>
      </c>
      <c r="I162" s="15" t="str">
        <f t="shared" si="31"/>
        <v/>
      </c>
      <c r="J162" s="10" t="str">
        <f t="shared" si="32"/>
        <v/>
      </c>
      <c r="K162" s="40"/>
      <c r="L162" s="11"/>
      <c r="M162" s="17" t="str">
        <f t="shared" si="17"/>
        <v/>
      </c>
    </row>
    <row r="163" spans="1:13" ht="18.75" customHeight="1" x14ac:dyDescent="0.15">
      <c r="A163" s="18">
        <v>155</v>
      </c>
      <c r="B163" s="13"/>
      <c r="C163" s="38"/>
      <c r="D163" s="9"/>
      <c r="E163" s="9"/>
      <c r="F163" s="10" t="str">
        <f t="shared" si="28"/>
        <v/>
      </c>
      <c r="G163" s="39" t="str">
        <f t="shared" si="29"/>
        <v/>
      </c>
      <c r="H163" s="15" t="str">
        <f t="shared" si="30"/>
        <v/>
      </c>
      <c r="I163" s="15" t="str">
        <f t="shared" si="31"/>
        <v/>
      </c>
      <c r="J163" s="10" t="str">
        <f t="shared" si="32"/>
        <v/>
      </c>
      <c r="K163" s="40"/>
      <c r="L163" s="11"/>
      <c r="M163" s="17" t="str">
        <f t="shared" ref="M163:M208" si="33">IF(L163="","",IF(L163&lt;=15,"D15",IF(L163&lt;=20,"D20","")))</f>
        <v/>
      </c>
    </row>
    <row r="164" spans="1:13" ht="18.75" customHeight="1" x14ac:dyDescent="0.15">
      <c r="A164" s="18">
        <v>156</v>
      </c>
      <c r="B164" s="13"/>
      <c r="C164" s="38"/>
      <c r="D164" s="9"/>
      <c r="E164" s="9"/>
      <c r="F164" s="10" t="str">
        <f t="shared" si="28"/>
        <v/>
      </c>
      <c r="G164" s="39" t="str">
        <f t="shared" si="29"/>
        <v/>
      </c>
      <c r="H164" s="15" t="str">
        <f t="shared" si="30"/>
        <v/>
      </c>
      <c r="I164" s="15" t="str">
        <f t="shared" si="31"/>
        <v/>
      </c>
      <c r="J164" s="10" t="str">
        <f t="shared" si="32"/>
        <v/>
      </c>
      <c r="K164" s="40"/>
      <c r="L164" s="11"/>
      <c r="M164" s="17" t="str">
        <f t="shared" si="33"/>
        <v/>
      </c>
    </row>
    <row r="165" spans="1:13" ht="18.75" customHeight="1" x14ac:dyDescent="0.15">
      <c r="A165" s="18">
        <v>157</v>
      </c>
      <c r="B165" s="13"/>
      <c r="C165" s="38"/>
      <c r="D165" s="9"/>
      <c r="E165" s="9"/>
      <c r="F165" s="10" t="str">
        <f t="shared" si="28"/>
        <v/>
      </c>
      <c r="G165" s="39" t="str">
        <f t="shared" si="29"/>
        <v/>
      </c>
      <c r="H165" s="15" t="str">
        <f t="shared" si="30"/>
        <v/>
      </c>
      <c r="I165" s="15" t="str">
        <f t="shared" si="31"/>
        <v/>
      </c>
      <c r="J165" s="10" t="str">
        <f t="shared" si="32"/>
        <v/>
      </c>
      <c r="K165" s="40"/>
      <c r="L165" s="11"/>
      <c r="M165" s="17" t="str">
        <f t="shared" si="33"/>
        <v/>
      </c>
    </row>
    <row r="166" spans="1:13" ht="18.75" customHeight="1" x14ac:dyDescent="0.15">
      <c r="A166" s="18">
        <v>158</v>
      </c>
      <c r="B166" s="13"/>
      <c r="C166" s="38"/>
      <c r="D166" s="9"/>
      <c r="E166" s="9"/>
      <c r="F166" s="10" t="str">
        <f t="shared" si="28"/>
        <v/>
      </c>
      <c r="G166" s="39" t="str">
        <f t="shared" si="29"/>
        <v/>
      </c>
      <c r="H166" s="15" t="str">
        <f t="shared" si="30"/>
        <v/>
      </c>
      <c r="I166" s="15" t="str">
        <f t="shared" si="31"/>
        <v/>
      </c>
      <c r="J166" s="10" t="str">
        <f t="shared" si="32"/>
        <v/>
      </c>
      <c r="K166" s="40"/>
      <c r="L166" s="11"/>
      <c r="M166" s="17" t="str">
        <f t="shared" si="33"/>
        <v/>
      </c>
    </row>
    <row r="167" spans="1:13" ht="18.75" customHeight="1" x14ac:dyDescent="0.15">
      <c r="A167" s="18">
        <v>159</v>
      </c>
      <c r="B167" s="13"/>
      <c r="C167" s="38"/>
      <c r="D167" s="9"/>
      <c r="E167" s="9"/>
      <c r="F167" s="10" t="str">
        <f t="shared" si="28"/>
        <v/>
      </c>
      <c r="G167" s="39" t="str">
        <f t="shared" si="29"/>
        <v/>
      </c>
      <c r="H167" s="15" t="str">
        <f t="shared" si="30"/>
        <v/>
      </c>
      <c r="I167" s="15" t="str">
        <f t="shared" si="31"/>
        <v/>
      </c>
      <c r="J167" s="10" t="str">
        <f t="shared" si="32"/>
        <v/>
      </c>
      <c r="K167" s="40"/>
      <c r="L167" s="11"/>
      <c r="M167" s="17" t="str">
        <f t="shared" si="33"/>
        <v/>
      </c>
    </row>
    <row r="168" spans="1:13" ht="18.75" customHeight="1" x14ac:dyDescent="0.15">
      <c r="A168" s="18">
        <v>160</v>
      </c>
      <c r="B168" s="13"/>
      <c r="C168" s="38"/>
      <c r="D168" s="9"/>
      <c r="E168" s="9"/>
      <c r="F168" s="10" t="str">
        <f t="shared" si="28"/>
        <v/>
      </c>
      <c r="G168" s="39" t="str">
        <f t="shared" si="29"/>
        <v/>
      </c>
      <c r="H168" s="15" t="str">
        <f t="shared" si="30"/>
        <v/>
      </c>
      <c r="I168" s="15" t="str">
        <f t="shared" si="31"/>
        <v/>
      </c>
      <c r="J168" s="10" t="str">
        <f t="shared" si="32"/>
        <v/>
      </c>
      <c r="K168" s="40"/>
      <c r="L168" s="11"/>
      <c r="M168" s="17" t="str">
        <f t="shared" si="33"/>
        <v/>
      </c>
    </row>
    <row r="169" spans="1:13" ht="18.75" customHeight="1" x14ac:dyDescent="0.15">
      <c r="A169" s="18">
        <v>161</v>
      </c>
      <c r="B169" s="13"/>
      <c r="C169" s="38"/>
      <c r="D169" s="9"/>
      <c r="E169" s="9"/>
      <c r="F169" s="10" t="str">
        <f t="shared" si="28"/>
        <v/>
      </c>
      <c r="G169" s="39" t="str">
        <f t="shared" si="29"/>
        <v/>
      </c>
      <c r="H169" s="15" t="str">
        <f t="shared" si="30"/>
        <v/>
      </c>
      <c r="I169" s="15" t="str">
        <f t="shared" si="31"/>
        <v/>
      </c>
      <c r="J169" s="10" t="str">
        <f t="shared" si="32"/>
        <v/>
      </c>
      <c r="K169" s="40"/>
      <c r="L169" s="11"/>
      <c r="M169" s="17" t="str">
        <f t="shared" si="33"/>
        <v/>
      </c>
    </row>
    <row r="170" spans="1:13" ht="18.75" customHeight="1" x14ac:dyDescent="0.15">
      <c r="A170" s="18">
        <v>162</v>
      </c>
      <c r="B170" s="8"/>
      <c r="C170" s="38"/>
      <c r="D170" s="9"/>
      <c r="E170" s="9"/>
      <c r="F170" s="10" t="str">
        <f t="shared" si="28"/>
        <v/>
      </c>
      <c r="G170" s="39" t="str">
        <f t="shared" si="29"/>
        <v/>
      </c>
      <c r="H170" s="15" t="str">
        <f t="shared" si="30"/>
        <v/>
      </c>
      <c r="I170" s="15" t="str">
        <f t="shared" si="31"/>
        <v/>
      </c>
      <c r="J170" s="10" t="str">
        <f t="shared" si="32"/>
        <v/>
      </c>
      <c r="K170" s="40"/>
      <c r="L170" s="11"/>
      <c r="M170" s="17" t="str">
        <f t="shared" si="33"/>
        <v/>
      </c>
    </row>
    <row r="171" spans="1:13" ht="18.75" customHeight="1" x14ac:dyDescent="0.15">
      <c r="A171" s="18">
        <v>163</v>
      </c>
      <c r="B171" s="8"/>
      <c r="C171" s="38"/>
      <c r="D171" s="9"/>
      <c r="E171" s="9"/>
      <c r="F171" s="10" t="str">
        <f t="shared" si="28"/>
        <v/>
      </c>
      <c r="G171" s="39" t="str">
        <f t="shared" si="29"/>
        <v/>
      </c>
      <c r="H171" s="15" t="str">
        <f t="shared" si="30"/>
        <v/>
      </c>
      <c r="I171" s="15" t="str">
        <f t="shared" si="31"/>
        <v/>
      </c>
      <c r="J171" s="10" t="str">
        <f t="shared" si="32"/>
        <v/>
      </c>
      <c r="K171" s="40"/>
      <c r="L171" s="11"/>
      <c r="M171" s="17" t="str">
        <f t="shared" si="33"/>
        <v/>
      </c>
    </row>
    <row r="172" spans="1:13" ht="18.75" customHeight="1" x14ac:dyDescent="0.15">
      <c r="A172" s="18">
        <v>164</v>
      </c>
      <c r="B172" s="8"/>
      <c r="C172" s="38"/>
      <c r="D172" s="9"/>
      <c r="E172" s="9"/>
      <c r="F172" s="10" t="str">
        <f t="shared" si="28"/>
        <v/>
      </c>
      <c r="G172" s="39" t="str">
        <f t="shared" si="29"/>
        <v/>
      </c>
      <c r="H172" s="15" t="str">
        <f t="shared" si="30"/>
        <v/>
      </c>
      <c r="I172" s="15" t="str">
        <f t="shared" si="31"/>
        <v/>
      </c>
      <c r="J172" s="10" t="str">
        <f t="shared" si="32"/>
        <v/>
      </c>
      <c r="K172" s="40"/>
      <c r="L172" s="11"/>
      <c r="M172" s="17" t="str">
        <f t="shared" si="33"/>
        <v/>
      </c>
    </row>
    <row r="173" spans="1:13" ht="18.75" customHeight="1" x14ac:dyDescent="0.15">
      <c r="A173" s="18">
        <v>165</v>
      </c>
      <c r="B173" s="8"/>
      <c r="C173" s="38"/>
      <c r="D173" s="9"/>
      <c r="E173" s="9"/>
      <c r="F173" s="10" t="str">
        <f t="shared" si="28"/>
        <v/>
      </c>
      <c r="G173" s="39" t="str">
        <f t="shared" si="29"/>
        <v/>
      </c>
      <c r="H173" s="15" t="str">
        <f t="shared" si="30"/>
        <v/>
      </c>
      <c r="I173" s="15" t="str">
        <f t="shared" si="31"/>
        <v/>
      </c>
      <c r="J173" s="10" t="str">
        <f t="shared" si="32"/>
        <v/>
      </c>
      <c r="K173" s="40"/>
      <c r="L173" s="11"/>
      <c r="M173" s="17" t="str">
        <f t="shared" si="33"/>
        <v/>
      </c>
    </row>
    <row r="174" spans="1:13" ht="18.75" customHeight="1" x14ac:dyDescent="0.15">
      <c r="A174" s="18">
        <v>166</v>
      </c>
      <c r="B174" s="8"/>
      <c r="C174" s="38"/>
      <c r="D174" s="9"/>
      <c r="E174" s="9"/>
      <c r="F174" s="10" t="str">
        <f t="shared" si="28"/>
        <v/>
      </c>
      <c r="G174" s="39" t="str">
        <f t="shared" si="29"/>
        <v/>
      </c>
      <c r="H174" s="15" t="str">
        <f t="shared" si="30"/>
        <v/>
      </c>
      <c r="I174" s="15" t="str">
        <f t="shared" si="31"/>
        <v/>
      </c>
      <c r="J174" s="10" t="str">
        <f t="shared" si="32"/>
        <v/>
      </c>
      <c r="K174" s="40"/>
      <c r="L174" s="11"/>
      <c r="M174" s="17" t="str">
        <f t="shared" si="33"/>
        <v/>
      </c>
    </row>
    <row r="175" spans="1:13" ht="18.75" customHeight="1" x14ac:dyDescent="0.15">
      <c r="A175" s="18">
        <v>167</v>
      </c>
      <c r="B175" s="13"/>
      <c r="C175" s="38"/>
      <c r="D175" s="9"/>
      <c r="E175" s="9"/>
      <c r="F175" s="10" t="str">
        <f t="shared" si="28"/>
        <v/>
      </c>
      <c r="G175" s="39" t="str">
        <f t="shared" si="29"/>
        <v/>
      </c>
      <c r="H175" s="15" t="str">
        <f t="shared" si="30"/>
        <v/>
      </c>
      <c r="I175" s="15" t="str">
        <f t="shared" si="31"/>
        <v/>
      </c>
      <c r="J175" s="10" t="str">
        <f t="shared" si="32"/>
        <v/>
      </c>
      <c r="K175" s="40"/>
      <c r="L175" s="11"/>
      <c r="M175" s="17" t="str">
        <f t="shared" si="33"/>
        <v/>
      </c>
    </row>
    <row r="176" spans="1:13" ht="18.75" customHeight="1" x14ac:dyDescent="0.15">
      <c r="A176" s="18">
        <v>168</v>
      </c>
      <c r="B176" s="13"/>
      <c r="C176" s="38"/>
      <c r="D176" s="9"/>
      <c r="E176" s="9"/>
      <c r="F176" s="10" t="str">
        <f t="shared" si="28"/>
        <v/>
      </c>
      <c r="G176" s="39" t="str">
        <f t="shared" si="29"/>
        <v/>
      </c>
      <c r="H176" s="15" t="str">
        <f t="shared" si="30"/>
        <v/>
      </c>
      <c r="I176" s="15" t="str">
        <f t="shared" si="31"/>
        <v/>
      </c>
      <c r="J176" s="10" t="str">
        <f t="shared" si="32"/>
        <v/>
      </c>
      <c r="K176" s="40"/>
      <c r="L176" s="11"/>
      <c r="M176" s="17" t="str">
        <f t="shared" si="33"/>
        <v/>
      </c>
    </row>
    <row r="177" spans="1:13" ht="18.75" customHeight="1" x14ac:dyDescent="0.15">
      <c r="A177" s="18">
        <v>169</v>
      </c>
      <c r="B177" s="13"/>
      <c r="C177" s="38"/>
      <c r="D177" s="9"/>
      <c r="E177" s="9"/>
      <c r="F177" s="10" t="str">
        <f t="shared" si="28"/>
        <v/>
      </c>
      <c r="G177" s="39" t="str">
        <f t="shared" si="29"/>
        <v/>
      </c>
      <c r="H177" s="15" t="str">
        <f t="shared" si="30"/>
        <v/>
      </c>
      <c r="I177" s="15" t="str">
        <f t="shared" si="31"/>
        <v/>
      </c>
      <c r="J177" s="10" t="str">
        <f t="shared" si="32"/>
        <v/>
      </c>
      <c r="K177" s="40"/>
      <c r="L177" s="11"/>
      <c r="M177" s="17" t="str">
        <f t="shared" si="33"/>
        <v/>
      </c>
    </row>
    <row r="178" spans="1:13" ht="18.75" customHeight="1" x14ac:dyDescent="0.15">
      <c r="A178" s="18">
        <v>170</v>
      </c>
      <c r="B178" s="13"/>
      <c r="C178" s="38"/>
      <c r="D178" s="9"/>
      <c r="E178" s="9"/>
      <c r="F178" s="10" t="str">
        <f t="shared" si="28"/>
        <v/>
      </c>
      <c r="G178" s="39" t="str">
        <f t="shared" si="29"/>
        <v/>
      </c>
      <c r="H178" s="15" t="str">
        <f t="shared" si="30"/>
        <v/>
      </c>
      <c r="I178" s="15" t="str">
        <f t="shared" si="31"/>
        <v/>
      </c>
      <c r="J178" s="10" t="str">
        <f t="shared" si="32"/>
        <v/>
      </c>
      <c r="K178" s="40"/>
      <c r="L178" s="11"/>
      <c r="M178" s="17" t="str">
        <f t="shared" si="33"/>
        <v/>
      </c>
    </row>
    <row r="179" spans="1:13" ht="18.75" customHeight="1" x14ac:dyDescent="0.15">
      <c r="A179" s="18">
        <v>171</v>
      </c>
      <c r="B179" s="13"/>
      <c r="C179" s="38"/>
      <c r="D179" s="9"/>
      <c r="E179" s="9"/>
      <c r="F179" s="10" t="str">
        <f t="shared" si="28"/>
        <v/>
      </c>
      <c r="G179" s="39" t="str">
        <f t="shared" si="29"/>
        <v/>
      </c>
      <c r="H179" s="15" t="str">
        <f t="shared" si="30"/>
        <v/>
      </c>
      <c r="I179" s="15" t="str">
        <f t="shared" si="31"/>
        <v/>
      </c>
      <c r="J179" s="10" t="str">
        <f t="shared" si="32"/>
        <v/>
      </c>
      <c r="K179" s="40"/>
      <c r="L179" s="11"/>
      <c r="M179" s="17" t="str">
        <f t="shared" si="33"/>
        <v/>
      </c>
    </row>
    <row r="180" spans="1:13" ht="18.75" customHeight="1" x14ac:dyDescent="0.15">
      <c r="A180" s="18">
        <v>172</v>
      </c>
      <c r="B180" s="13"/>
      <c r="C180" s="38"/>
      <c r="D180" s="9"/>
      <c r="E180" s="9"/>
      <c r="F180" s="10" t="str">
        <f t="shared" si="28"/>
        <v/>
      </c>
      <c r="G180" s="39" t="str">
        <f t="shared" si="29"/>
        <v/>
      </c>
      <c r="H180" s="15" t="str">
        <f t="shared" si="30"/>
        <v/>
      </c>
      <c r="I180" s="15" t="str">
        <f t="shared" si="31"/>
        <v/>
      </c>
      <c r="J180" s="10" t="str">
        <f t="shared" si="32"/>
        <v/>
      </c>
      <c r="K180" s="40"/>
      <c r="L180" s="11"/>
      <c r="M180" s="17" t="str">
        <f t="shared" si="33"/>
        <v/>
      </c>
    </row>
    <row r="181" spans="1:13" ht="18.75" customHeight="1" x14ac:dyDescent="0.15">
      <c r="A181" s="18">
        <v>173</v>
      </c>
      <c r="B181" s="13"/>
      <c r="C181" s="38"/>
      <c r="D181" s="9"/>
      <c r="E181" s="9"/>
      <c r="F181" s="10" t="str">
        <f t="shared" si="28"/>
        <v/>
      </c>
      <c r="G181" s="39" t="str">
        <f t="shared" si="29"/>
        <v/>
      </c>
      <c r="H181" s="15" t="str">
        <f t="shared" si="30"/>
        <v/>
      </c>
      <c r="I181" s="15" t="str">
        <f t="shared" si="31"/>
        <v/>
      </c>
      <c r="J181" s="10" t="str">
        <f t="shared" si="32"/>
        <v/>
      </c>
      <c r="K181" s="40"/>
      <c r="L181" s="11"/>
      <c r="M181" s="17" t="str">
        <f t="shared" si="33"/>
        <v/>
      </c>
    </row>
    <row r="182" spans="1:13" ht="18.75" customHeight="1" x14ac:dyDescent="0.15">
      <c r="A182" s="18">
        <v>174</v>
      </c>
      <c r="B182" s="13"/>
      <c r="C182" s="38"/>
      <c r="D182" s="9"/>
      <c r="E182" s="9"/>
      <c r="F182" s="10" t="str">
        <f t="shared" si="28"/>
        <v/>
      </c>
      <c r="G182" s="39" t="str">
        <f t="shared" si="29"/>
        <v/>
      </c>
      <c r="H182" s="15" t="str">
        <f t="shared" si="30"/>
        <v/>
      </c>
      <c r="I182" s="15" t="str">
        <f t="shared" si="31"/>
        <v/>
      </c>
      <c r="J182" s="10" t="str">
        <f t="shared" si="32"/>
        <v/>
      </c>
      <c r="K182" s="40"/>
      <c r="L182" s="11"/>
      <c r="M182" s="17" t="str">
        <f t="shared" si="33"/>
        <v/>
      </c>
    </row>
    <row r="183" spans="1:13" ht="18.75" customHeight="1" x14ac:dyDescent="0.15">
      <c r="A183" s="18">
        <v>175</v>
      </c>
      <c r="B183" s="13"/>
      <c r="C183" s="38"/>
      <c r="D183" s="9"/>
      <c r="E183" s="9"/>
      <c r="F183" s="10" t="str">
        <f t="shared" si="28"/>
        <v/>
      </c>
      <c r="G183" s="39" t="str">
        <f t="shared" si="29"/>
        <v/>
      </c>
      <c r="H183" s="15" t="str">
        <f t="shared" si="30"/>
        <v/>
      </c>
      <c r="I183" s="15" t="str">
        <f t="shared" si="31"/>
        <v/>
      </c>
      <c r="J183" s="10" t="str">
        <f t="shared" si="32"/>
        <v/>
      </c>
      <c r="K183" s="40"/>
      <c r="L183" s="11"/>
      <c r="M183" s="17" t="str">
        <f t="shared" si="33"/>
        <v/>
      </c>
    </row>
    <row r="184" spans="1:13" ht="18.75" customHeight="1" x14ac:dyDescent="0.15">
      <c r="A184" s="18">
        <v>176</v>
      </c>
      <c r="B184" s="13"/>
      <c r="C184" s="38"/>
      <c r="D184" s="9"/>
      <c r="E184" s="9"/>
      <c r="F184" s="10" t="str">
        <f t="shared" si="28"/>
        <v/>
      </c>
      <c r="G184" s="39" t="str">
        <f t="shared" si="29"/>
        <v/>
      </c>
      <c r="H184" s="15" t="str">
        <f t="shared" si="30"/>
        <v/>
      </c>
      <c r="I184" s="15" t="str">
        <f t="shared" si="31"/>
        <v/>
      </c>
      <c r="J184" s="10" t="str">
        <f t="shared" si="32"/>
        <v/>
      </c>
      <c r="K184" s="40"/>
      <c r="L184" s="11"/>
      <c r="M184" s="17" t="str">
        <f t="shared" si="33"/>
        <v/>
      </c>
    </row>
    <row r="185" spans="1:13" ht="18.75" customHeight="1" x14ac:dyDescent="0.15">
      <c r="A185" s="18">
        <v>177</v>
      </c>
      <c r="B185" s="13"/>
      <c r="C185" s="38"/>
      <c r="D185" s="9"/>
      <c r="E185" s="9"/>
      <c r="F185" s="10" t="str">
        <f t="shared" si="28"/>
        <v/>
      </c>
      <c r="G185" s="39" t="str">
        <f t="shared" si="29"/>
        <v/>
      </c>
      <c r="H185" s="15" t="str">
        <f t="shared" si="30"/>
        <v/>
      </c>
      <c r="I185" s="15" t="str">
        <f t="shared" si="31"/>
        <v/>
      </c>
      <c r="J185" s="10" t="str">
        <f t="shared" si="32"/>
        <v/>
      </c>
      <c r="K185" s="40"/>
      <c r="L185" s="11"/>
      <c r="M185" s="17" t="str">
        <f t="shared" si="33"/>
        <v/>
      </c>
    </row>
    <row r="186" spans="1:13" ht="18.75" customHeight="1" x14ac:dyDescent="0.15">
      <c r="A186" s="18">
        <v>178</v>
      </c>
      <c r="B186" s="13"/>
      <c r="C186" s="38"/>
      <c r="D186" s="9"/>
      <c r="E186" s="9"/>
      <c r="F186" s="10" t="str">
        <f t="shared" si="28"/>
        <v/>
      </c>
      <c r="G186" s="39" t="str">
        <f t="shared" si="29"/>
        <v/>
      </c>
      <c r="H186" s="15" t="str">
        <f t="shared" si="30"/>
        <v/>
      </c>
      <c r="I186" s="15" t="str">
        <f t="shared" si="31"/>
        <v/>
      </c>
      <c r="J186" s="10" t="str">
        <f t="shared" si="32"/>
        <v/>
      </c>
      <c r="K186" s="40"/>
      <c r="L186" s="11"/>
      <c r="M186" s="17" t="str">
        <f t="shared" si="33"/>
        <v/>
      </c>
    </row>
    <row r="187" spans="1:13" ht="18.75" customHeight="1" x14ac:dyDescent="0.15">
      <c r="A187" s="18">
        <v>179</v>
      </c>
      <c r="B187" s="13"/>
      <c r="C187" s="38"/>
      <c r="D187" s="9"/>
      <c r="E187" s="9"/>
      <c r="F187" s="10" t="str">
        <f t="shared" si="28"/>
        <v/>
      </c>
      <c r="G187" s="39" t="str">
        <f t="shared" si="29"/>
        <v/>
      </c>
      <c r="H187" s="15" t="str">
        <f t="shared" si="30"/>
        <v/>
      </c>
      <c r="I187" s="15" t="str">
        <f t="shared" si="31"/>
        <v/>
      </c>
      <c r="J187" s="10" t="str">
        <f t="shared" si="32"/>
        <v/>
      </c>
      <c r="K187" s="40"/>
      <c r="L187" s="11"/>
      <c r="M187" s="17" t="str">
        <f t="shared" si="33"/>
        <v/>
      </c>
    </row>
    <row r="188" spans="1:13" ht="18.75" customHeight="1" x14ac:dyDescent="0.15">
      <c r="A188" s="18">
        <v>180</v>
      </c>
      <c r="B188" s="13"/>
      <c r="C188" s="38"/>
      <c r="D188" s="9"/>
      <c r="E188" s="9"/>
      <c r="F188" s="10" t="str">
        <f t="shared" si="28"/>
        <v/>
      </c>
      <c r="G188" s="39" t="str">
        <f t="shared" si="29"/>
        <v/>
      </c>
      <c r="H188" s="15" t="str">
        <f t="shared" si="30"/>
        <v/>
      </c>
      <c r="I188" s="15" t="str">
        <f t="shared" si="31"/>
        <v/>
      </c>
      <c r="J188" s="10" t="str">
        <f t="shared" si="32"/>
        <v/>
      </c>
      <c r="K188" s="40"/>
      <c r="L188" s="11"/>
      <c r="M188" s="17" t="str">
        <f t="shared" si="33"/>
        <v/>
      </c>
    </row>
    <row r="189" spans="1:13" ht="18.75" customHeight="1" x14ac:dyDescent="0.15">
      <c r="A189" s="18">
        <v>181</v>
      </c>
      <c r="B189" s="8"/>
      <c r="C189" s="38"/>
      <c r="D189" s="9"/>
      <c r="E189" s="9"/>
      <c r="F189" s="10" t="str">
        <f>IF(OR(M189="",K189=""),"",(C189*D189/1000*E189/1000))</f>
        <v/>
      </c>
      <c r="G189" s="39" t="str">
        <f>IF(OR(B189="仕上げ材",B189=""),"",IF(C189&gt;=6,6,IF(C189&gt;=5,5,IF(C189&gt;=4,4,IF(C189&gt;=3,3,IF(C189&gt;=2,2,0))))))</f>
        <v/>
      </c>
      <c r="H189" s="15" t="str">
        <f>IF(OR(B189="仕上げ材",B189=""),"",IF(D189&gt;=150,150,IF(D189&gt;=135,135,IF(D189&gt;=120,120,IF(D189&gt;=105,105,IF(D189&gt;=90,90,0))))))</f>
        <v/>
      </c>
      <c r="I189" s="15" t="str">
        <f>IF(OR(B189="仕上げ材",B189=""),"",IF(E189&gt;=360,360,IF(E189&gt;=330,330,IF(E189&gt;=300,300,IF(E189&gt;=270,270,IF(E189&gt;=240,240,IF(E189&gt;=210,210,IF(E189&gt;=180,180,IF(E189&gt;=150,150,IF(E189&gt;=135,135,IF(E189&gt;=120,120,IF(E189&gt;=105,105,IF(E189&gt;=90,90,0)))))))))))))</f>
        <v/>
      </c>
      <c r="J189" s="10" t="str">
        <f>IF(OR(M189="",K189=""),"",IF(B189="仕上げ材",F189,(G189*H189/1000*I189/1000)))</f>
        <v/>
      </c>
      <c r="K189" s="40"/>
      <c r="L189" s="11"/>
      <c r="M189" s="17" t="str">
        <f t="shared" si="33"/>
        <v/>
      </c>
    </row>
    <row r="190" spans="1:13" ht="18.75" customHeight="1" x14ac:dyDescent="0.15">
      <c r="A190" s="18">
        <v>182</v>
      </c>
      <c r="B190" s="8"/>
      <c r="C190" s="38"/>
      <c r="D190" s="9"/>
      <c r="E190" s="9"/>
      <c r="F190" s="10" t="str">
        <f t="shared" ref="F190:F208" si="34">IF(OR(M190="",K190=""),"",(C190*D190/1000*E190/1000))</f>
        <v/>
      </c>
      <c r="G190" s="39" t="str">
        <f t="shared" ref="G190:G208" si="35">IF(OR(B190="仕上げ材",B190=""),"",IF(C190&gt;=6,6,IF(C190&gt;=5,5,IF(C190&gt;=4,4,IF(C190&gt;=3,3,IF(C190&gt;=2,2,0))))))</f>
        <v/>
      </c>
      <c r="H190" s="15" t="str">
        <f t="shared" ref="H190:H208" si="36">IF(OR(B190="仕上げ材",B190=""),"",IF(D190&gt;=150,150,IF(D190&gt;=135,135,IF(D190&gt;=120,120,IF(D190&gt;=105,105,IF(D190&gt;=90,90,0))))))</f>
        <v/>
      </c>
      <c r="I190" s="15" t="str">
        <f t="shared" ref="I190:I208" si="37">IF(OR(B190="仕上げ材",B190=""),"",IF(E190&gt;=360,360,IF(E190&gt;=330,330,IF(E190&gt;=300,300,IF(E190&gt;=270,270,IF(E190&gt;=240,240,IF(E190&gt;=210,210,IF(E190&gt;=180,180,IF(E190&gt;=150,150,IF(E190&gt;=135,135,IF(E190&gt;=120,120,IF(E190&gt;=105,105,IF(E190&gt;=90,90,0)))))))))))))</f>
        <v/>
      </c>
      <c r="J190" s="10" t="str">
        <f t="shared" ref="J190:J208" si="38">IF(OR(M190="",K190=""),"",IF(B190="仕上げ材",F190,(G190*H190/1000*I190/1000)))</f>
        <v/>
      </c>
      <c r="K190" s="40"/>
      <c r="L190" s="11"/>
      <c r="M190" s="17" t="str">
        <f t="shared" si="33"/>
        <v/>
      </c>
    </row>
    <row r="191" spans="1:13" ht="18.75" customHeight="1" x14ac:dyDescent="0.15">
      <c r="A191" s="18">
        <v>183</v>
      </c>
      <c r="B191" s="8"/>
      <c r="C191" s="38"/>
      <c r="D191" s="9"/>
      <c r="E191" s="9"/>
      <c r="F191" s="10" t="str">
        <f t="shared" si="34"/>
        <v/>
      </c>
      <c r="G191" s="39" t="str">
        <f t="shared" si="35"/>
        <v/>
      </c>
      <c r="H191" s="15" t="str">
        <f t="shared" si="36"/>
        <v/>
      </c>
      <c r="I191" s="15" t="str">
        <f t="shared" si="37"/>
        <v/>
      </c>
      <c r="J191" s="10" t="str">
        <f t="shared" si="38"/>
        <v/>
      </c>
      <c r="K191" s="40"/>
      <c r="L191" s="11"/>
      <c r="M191" s="17" t="str">
        <f t="shared" si="33"/>
        <v/>
      </c>
    </row>
    <row r="192" spans="1:13" ht="18.75" customHeight="1" x14ac:dyDescent="0.15">
      <c r="A192" s="18">
        <v>184</v>
      </c>
      <c r="B192" s="13"/>
      <c r="C192" s="38"/>
      <c r="D192" s="9"/>
      <c r="E192" s="9"/>
      <c r="F192" s="10" t="str">
        <f t="shared" si="34"/>
        <v/>
      </c>
      <c r="G192" s="39" t="str">
        <f t="shared" si="35"/>
        <v/>
      </c>
      <c r="H192" s="15" t="str">
        <f t="shared" si="36"/>
        <v/>
      </c>
      <c r="I192" s="15" t="str">
        <f t="shared" si="37"/>
        <v/>
      </c>
      <c r="J192" s="10" t="str">
        <f t="shared" si="38"/>
        <v/>
      </c>
      <c r="K192" s="40"/>
      <c r="L192" s="11"/>
      <c r="M192" s="17" t="str">
        <f t="shared" si="33"/>
        <v/>
      </c>
    </row>
    <row r="193" spans="1:13" ht="18.75" customHeight="1" x14ac:dyDescent="0.15">
      <c r="A193" s="18">
        <v>185</v>
      </c>
      <c r="B193" s="13"/>
      <c r="C193" s="38"/>
      <c r="D193" s="9"/>
      <c r="E193" s="9"/>
      <c r="F193" s="10" t="str">
        <f t="shared" si="34"/>
        <v/>
      </c>
      <c r="G193" s="39" t="str">
        <f t="shared" si="35"/>
        <v/>
      </c>
      <c r="H193" s="15" t="str">
        <f t="shared" si="36"/>
        <v/>
      </c>
      <c r="I193" s="15" t="str">
        <f t="shared" si="37"/>
        <v/>
      </c>
      <c r="J193" s="10" t="str">
        <f t="shared" si="38"/>
        <v/>
      </c>
      <c r="K193" s="40"/>
      <c r="L193" s="11"/>
      <c r="M193" s="17" t="str">
        <f t="shared" si="33"/>
        <v/>
      </c>
    </row>
    <row r="194" spans="1:13" ht="18.75" customHeight="1" x14ac:dyDescent="0.15">
      <c r="A194" s="18">
        <v>186</v>
      </c>
      <c r="B194" s="13"/>
      <c r="C194" s="38"/>
      <c r="D194" s="9"/>
      <c r="E194" s="9"/>
      <c r="F194" s="10" t="str">
        <f t="shared" si="34"/>
        <v/>
      </c>
      <c r="G194" s="39" t="str">
        <f t="shared" si="35"/>
        <v/>
      </c>
      <c r="H194" s="15" t="str">
        <f t="shared" si="36"/>
        <v/>
      </c>
      <c r="I194" s="15" t="str">
        <f t="shared" si="37"/>
        <v/>
      </c>
      <c r="J194" s="10" t="str">
        <f t="shared" si="38"/>
        <v/>
      </c>
      <c r="K194" s="40"/>
      <c r="L194" s="11"/>
      <c r="M194" s="17" t="str">
        <f t="shared" si="33"/>
        <v/>
      </c>
    </row>
    <row r="195" spans="1:13" ht="18.75" customHeight="1" x14ac:dyDescent="0.15">
      <c r="A195" s="18">
        <v>187</v>
      </c>
      <c r="B195" s="13"/>
      <c r="C195" s="38"/>
      <c r="D195" s="9"/>
      <c r="E195" s="9"/>
      <c r="F195" s="10" t="str">
        <f t="shared" si="34"/>
        <v/>
      </c>
      <c r="G195" s="39" t="str">
        <f t="shared" si="35"/>
        <v/>
      </c>
      <c r="H195" s="15" t="str">
        <f t="shared" si="36"/>
        <v/>
      </c>
      <c r="I195" s="15" t="str">
        <f t="shared" si="37"/>
        <v/>
      </c>
      <c r="J195" s="10" t="str">
        <f t="shared" si="38"/>
        <v/>
      </c>
      <c r="K195" s="40"/>
      <c r="L195" s="11"/>
      <c r="M195" s="17" t="str">
        <f t="shared" si="33"/>
        <v/>
      </c>
    </row>
    <row r="196" spans="1:13" ht="18.75" customHeight="1" x14ac:dyDescent="0.15">
      <c r="A196" s="18">
        <v>188</v>
      </c>
      <c r="B196" s="13"/>
      <c r="C196" s="38"/>
      <c r="D196" s="9"/>
      <c r="E196" s="9"/>
      <c r="F196" s="10" t="str">
        <f t="shared" si="34"/>
        <v/>
      </c>
      <c r="G196" s="39" t="str">
        <f t="shared" si="35"/>
        <v/>
      </c>
      <c r="H196" s="15" t="str">
        <f t="shared" si="36"/>
        <v/>
      </c>
      <c r="I196" s="15" t="str">
        <f t="shared" si="37"/>
        <v/>
      </c>
      <c r="J196" s="10" t="str">
        <f t="shared" si="38"/>
        <v/>
      </c>
      <c r="K196" s="40"/>
      <c r="L196" s="11"/>
      <c r="M196" s="17" t="str">
        <f t="shared" si="33"/>
        <v/>
      </c>
    </row>
    <row r="197" spans="1:13" ht="18.75" customHeight="1" x14ac:dyDescent="0.15">
      <c r="A197" s="18">
        <v>189</v>
      </c>
      <c r="B197" s="13"/>
      <c r="C197" s="38"/>
      <c r="D197" s="9"/>
      <c r="E197" s="9"/>
      <c r="F197" s="10" t="str">
        <f t="shared" si="34"/>
        <v/>
      </c>
      <c r="G197" s="39" t="str">
        <f t="shared" si="35"/>
        <v/>
      </c>
      <c r="H197" s="15" t="str">
        <f t="shared" si="36"/>
        <v/>
      </c>
      <c r="I197" s="15" t="str">
        <f t="shared" si="37"/>
        <v/>
      </c>
      <c r="J197" s="10" t="str">
        <f t="shared" si="38"/>
        <v/>
      </c>
      <c r="K197" s="40"/>
      <c r="L197" s="11"/>
      <c r="M197" s="17" t="str">
        <f t="shared" si="33"/>
        <v/>
      </c>
    </row>
    <row r="198" spans="1:13" ht="18.75" customHeight="1" x14ac:dyDescent="0.15">
      <c r="A198" s="18">
        <v>190</v>
      </c>
      <c r="B198" s="13"/>
      <c r="C198" s="38"/>
      <c r="D198" s="9"/>
      <c r="E198" s="9"/>
      <c r="F198" s="10" t="str">
        <f t="shared" si="34"/>
        <v/>
      </c>
      <c r="G198" s="39" t="str">
        <f t="shared" si="35"/>
        <v/>
      </c>
      <c r="H198" s="15" t="str">
        <f t="shared" si="36"/>
        <v/>
      </c>
      <c r="I198" s="15" t="str">
        <f t="shared" si="37"/>
        <v/>
      </c>
      <c r="J198" s="10" t="str">
        <f t="shared" si="38"/>
        <v/>
      </c>
      <c r="K198" s="40"/>
      <c r="L198" s="11"/>
      <c r="M198" s="17" t="str">
        <f t="shared" si="33"/>
        <v/>
      </c>
    </row>
    <row r="199" spans="1:13" ht="18.75" customHeight="1" x14ac:dyDescent="0.15">
      <c r="A199" s="18">
        <v>191</v>
      </c>
      <c r="B199" s="13"/>
      <c r="C199" s="38"/>
      <c r="D199" s="9"/>
      <c r="E199" s="9"/>
      <c r="F199" s="10" t="str">
        <f t="shared" si="34"/>
        <v/>
      </c>
      <c r="G199" s="39" t="str">
        <f t="shared" si="35"/>
        <v/>
      </c>
      <c r="H199" s="15" t="str">
        <f t="shared" si="36"/>
        <v/>
      </c>
      <c r="I199" s="15" t="str">
        <f t="shared" si="37"/>
        <v/>
      </c>
      <c r="J199" s="10" t="str">
        <f t="shared" si="38"/>
        <v/>
      </c>
      <c r="K199" s="40"/>
      <c r="L199" s="11"/>
      <c r="M199" s="17" t="str">
        <f t="shared" si="33"/>
        <v/>
      </c>
    </row>
    <row r="200" spans="1:13" ht="18.75" customHeight="1" x14ac:dyDescent="0.15">
      <c r="A200" s="18">
        <v>192</v>
      </c>
      <c r="B200" s="8"/>
      <c r="C200" s="38"/>
      <c r="D200" s="9"/>
      <c r="E200" s="9"/>
      <c r="F200" s="10" t="str">
        <f t="shared" si="34"/>
        <v/>
      </c>
      <c r="G200" s="39" t="str">
        <f t="shared" si="35"/>
        <v/>
      </c>
      <c r="H200" s="15" t="str">
        <f t="shared" si="36"/>
        <v/>
      </c>
      <c r="I200" s="15" t="str">
        <f t="shared" si="37"/>
        <v/>
      </c>
      <c r="J200" s="10" t="str">
        <f t="shared" si="38"/>
        <v/>
      </c>
      <c r="K200" s="40"/>
      <c r="L200" s="11"/>
      <c r="M200" s="17" t="str">
        <f t="shared" si="33"/>
        <v/>
      </c>
    </row>
    <row r="201" spans="1:13" ht="18.75" customHeight="1" x14ac:dyDescent="0.15">
      <c r="A201" s="18">
        <v>193</v>
      </c>
      <c r="B201" s="8"/>
      <c r="C201" s="38"/>
      <c r="D201" s="9"/>
      <c r="E201" s="9"/>
      <c r="F201" s="10" t="str">
        <f t="shared" si="34"/>
        <v/>
      </c>
      <c r="G201" s="39" t="str">
        <f t="shared" si="35"/>
        <v/>
      </c>
      <c r="H201" s="15" t="str">
        <f t="shared" si="36"/>
        <v/>
      </c>
      <c r="I201" s="15" t="str">
        <f t="shared" si="37"/>
        <v/>
      </c>
      <c r="J201" s="10" t="str">
        <f t="shared" si="38"/>
        <v/>
      </c>
      <c r="K201" s="40"/>
      <c r="L201" s="11"/>
      <c r="M201" s="17" t="str">
        <f t="shared" si="33"/>
        <v/>
      </c>
    </row>
    <row r="202" spans="1:13" ht="18.75" customHeight="1" x14ac:dyDescent="0.15">
      <c r="A202" s="18">
        <v>194</v>
      </c>
      <c r="B202" s="8"/>
      <c r="C202" s="38"/>
      <c r="D202" s="9"/>
      <c r="E202" s="9"/>
      <c r="F202" s="10" t="str">
        <f t="shared" si="34"/>
        <v/>
      </c>
      <c r="G202" s="39" t="str">
        <f t="shared" si="35"/>
        <v/>
      </c>
      <c r="H202" s="15" t="str">
        <f t="shared" si="36"/>
        <v/>
      </c>
      <c r="I202" s="15" t="str">
        <f t="shared" si="37"/>
        <v/>
      </c>
      <c r="J202" s="10" t="str">
        <f t="shared" si="38"/>
        <v/>
      </c>
      <c r="K202" s="40"/>
      <c r="L202" s="11"/>
      <c r="M202" s="17" t="str">
        <f t="shared" si="33"/>
        <v/>
      </c>
    </row>
    <row r="203" spans="1:13" ht="18.75" customHeight="1" x14ac:dyDescent="0.15">
      <c r="A203" s="18">
        <v>195</v>
      </c>
      <c r="B203" s="8"/>
      <c r="C203" s="38"/>
      <c r="D203" s="9"/>
      <c r="E203" s="9"/>
      <c r="F203" s="10" t="str">
        <f t="shared" si="34"/>
        <v/>
      </c>
      <c r="G203" s="39" t="str">
        <f t="shared" si="35"/>
        <v/>
      </c>
      <c r="H203" s="15" t="str">
        <f t="shared" si="36"/>
        <v/>
      </c>
      <c r="I203" s="15" t="str">
        <f t="shared" si="37"/>
        <v/>
      </c>
      <c r="J203" s="10" t="str">
        <f t="shared" si="38"/>
        <v/>
      </c>
      <c r="K203" s="40"/>
      <c r="L203" s="11"/>
      <c r="M203" s="17" t="str">
        <f t="shared" si="33"/>
        <v/>
      </c>
    </row>
    <row r="204" spans="1:13" ht="18.75" customHeight="1" x14ac:dyDescent="0.15">
      <c r="A204" s="18">
        <v>196</v>
      </c>
      <c r="B204" s="8"/>
      <c r="C204" s="38"/>
      <c r="D204" s="9"/>
      <c r="E204" s="9"/>
      <c r="F204" s="10" t="str">
        <f t="shared" si="34"/>
        <v/>
      </c>
      <c r="G204" s="39" t="str">
        <f t="shared" si="35"/>
        <v/>
      </c>
      <c r="H204" s="15" t="str">
        <f t="shared" si="36"/>
        <v/>
      </c>
      <c r="I204" s="15" t="str">
        <f t="shared" si="37"/>
        <v/>
      </c>
      <c r="J204" s="10" t="str">
        <f t="shared" si="38"/>
        <v/>
      </c>
      <c r="K204" s="40"/>
      <c r="L204" s="11"/>
      <c r="M204" s="17" t="str">
        <f t="shared" si="33"/>
        <v/>
      </c>
    </row>
    <row r="205" spans="1:13" ht="18.75" customHeight="1" x14ac:dyDescent="0.15">
      <c r="A205" s="18">
        <v>197</v>
      </c>
      <c r="B205" s="13"/>
      <c r="C205" s="38"/>
      <c r="D205" s="9"/>
      <c r="E205" s="9"/>
      <c r="F205" s="10" t="str">
        <f t="shared" si="34"/>
        <v/>
      </c>
      <c r="G205" s="39" t="str">
        <f t="shared" si="35"/>
        <v/>
      </c>
      <c r="H205" s="15" t="str">
        <f t="shared" si="36"/>
        <v/>
      </c>
      <c r="I205" s="15" t="str">
        <f t="shared" si="37"/>
        <v/>
      </c>
      <c r="J205" s="10" t="str">
        <f t="shared" si="38"/>
        <v/>
      </c>
      <c r="K205" s="40"/>
      <c r="L205" s="11"/>
      <c r="M205" s="17" t="str">
        <f t="shared" si="33"/>
        <v/>
      </c>
    </row>
    <row r="206" spans="1:13" ht="18.75" customHeight="1" x14ac:dyDescent="0.15">
      <c r="A206" s="18">
        <v>198</v>
      </c>
      <c r="B206" s="13"/>
      <c r="C206" s="38"/>
      <c r="D206" s="9"/>
      <c r="E206" s="9"/>
      <c r="F206" s="10" t="str">
        <f t="shared" si="34"/>
        <v/>
      </c>
      <c r="G206" s="39" t="str">
        <f t="shared" si="35"/>
        <v/>
      </c>
      <c r="H206" s="15" t="str">
        <f t="shared" si="36"/>
        <v/>
      </c>
      <c r="I206" s="15" t="str">
        <f t="shared" si="37"/>
        <v/>
      </c>
      <c r="J206" s="10" t="str">
        <f t="shared" si="38"/>
        <v/>
      </c>
      <c r="K206" s="40"/>
      <c r="L206" s="11"/>
      <c r="M206" s="17" t="str">
        <f t="shared" si="33"/>
        <v/>
      </c>
    </row>
    <row r="207" spans="1:13" ht="18.75" customHeight="1" x14ac:dyDescent="0.15">
      <c r="A207" s="18">
        <v>199</v>
      </c>
      <c r="B207" s="13"/>
      <c r="C207" s="38"/>
      <c r="D207" s="9"/>
      <c r="E207" s="9"/>
      <c r="F207" s="10" t="str">
        <f t="shared" si="34"/>
        <v/>
      </c>
      <c r="G207" s="39" t="str">
        <f t="shared" si="35"/>
        <v/>
      </c>
      <c r="H207" s="15" t="str">
        <f t="shared" si="36"/>
        <v/>
      </c>
      <c r="I207" s="15" t="str">
        <f t="shared" si="37"/>
        <v/>
      </c>
      <c r="J207" s="10" t="str">
        <f t="shared" si="38"/>
        <v/>
      </c>
      <c r="K207" s="40"/>
      <c r="L207" s="11"/>
      <c r="M207" s="17" t="str">
        <f t="shared" si="33"/>
        <v/>
      </c>
    </row>
    <row r="208" spans="1:13" ht="18.75" customHeight="1" x14ac:dyDescent="0.15">
      <c r="A208" s="18">
        <v>200</v>
      </c>
      <c r="B208" s="13"/>
      <c r="C208" s="38"/>
      <c r="D208" s="9"/>
      <c r="E208" s="9"/>
      <c r="F208" s="10" t="str">
        <f t="shared" si="34"/>
        <v/>
      </c>
      <c r="G208" s="39" t="str">
        <f t="shared" si="35"/>
        <v/>
      </c>
      <c r="H208" s="15" t="str">
        <f t="shared" si="36"/>
        <v/>
      </c>
      <c r="I208" s="15" t="str">
        <f t="shared" si="37"/>
        <v/>
      </c>
      <c r="J208" s="10" t="str">
        <f t="shared" si="38"/>
        <v/>
      </c>
      <c r="K208" s="40"/>
      <c r="L208" s="11"/>
      <c r="M208" s="17" t="str">
        <f t="shared" si="33"/>
        <v/>
      </c>
    </row>
    <row r="209" spans="1:13" ht="18.75" customHeight="1" x14ac:dyDescent="0.15">
      <c r="A209" s="9" t="s">
        <v>4</v>
      </c>
      <c r="B209" s="9"/>
      <c r="C209" s="9"/>
      <c r="D209" s="9"/>
      <c r="E209" s="9"/>
      <c r="F209" s="10">
        <f>SUM(F9:F208)</f>
        <v>0</v>
      </c>
      <c r="G209" s="9"/>
      <c r="H209" s="9"/>
      <c r="I209" s="9"/>
      <c r="J209" s="10">
        <f>SUM(J9:J208)</f>
        <v>0</v>
      </c>
      <c r="K209" s="9"/>
      <c r="L209" s="11"/>
      <c r="M209" s="9"/>
    </row>
    <row r="210" spans="1:13" ht="18.75" customHeight="1" x14ac:dyDescent="0.15">
      <c r="A210" s="1" t="s">
        <v>27</v>
      </c>
    </row>
    <row r="211" spans="1:13" ht="18.75" customHeight="1" x14ac:dyDescent="0.15">
      <c r="A211" s="1" t="s">
        <v>29</v>
      </c>
    </row>
    <row r="212" spans="1:13" ht="29.25" customHeight="1" x14ac:dyDescent="0.15">
      <c r="B212" s="42" t="s">
        <v>19</v>
      </c>
      <c r="C212" s="42"/>
      <c r="D212" s="42"/>
      <c r="E212" s="42"/>
      <c r="F212" s="42"/>
      <c r="G212" s="52"/>
      <c r="H212" s="52"/>
      <c r="I212" s="52"/>
      <c r="J212" s="52"/>
      <c r="K212" s="52"/>
      <c r="M212" s="14" t="s">
        <v>20</v>
      </c>
    </row>
    <row r="213" spans="1:13" ht="6.75" customHeight="1" x14ac:dyDescent="0.15"/>
    <row r="214" spans="1:13" ht="18" customHeight="1" x14ac:dyDescent="0.15"/>
    <row r="215" spans="1:13" ht="18" customHeight="1" x14ac:dyDescent="0.15"/>
    <row r="216" spans="1:13" ht="18" customHeight="1" x14ac:dyDescent="0.15"/>
    <row r="217" spans="1:13" ht="18" customHeight="1" x14ac:dyDescent="0.15"/>
  </sheetData>
  <mergeCells count="16">
    <mergeCell ref="B212:F212"/>
    <mergeCell ref="G212:K212"/>
    <mergeCell ref="G5:H5"/>
    <mergeCell ref="I5:M5"/>
    <mergeCell ref="O14:AE15"/>
    <mergeCell ref="O16:AE19"/>
    <mergeCell ref="A7:A8"/>
    <mergeCell ref="B7:B8"/>
    <mergeCell ref="C7:F7"/>
    <mergeCell ref="G7:J7"/>
    <mergeCell ref="K7:M7"/>
    <mergeCell ref="A2:M2"/>
    <mergeCell ref="G3:H3"/>
    <mergeCell ref="I3:M3"/>
    <mergeCell ref="G4:H4"/>
    <mergeCell ref="I4:M4"/>
  </mergeCells>
  <phoneticPr fontId="1"/>
  <dataValidations count="3">
    <dataValidation type="list" allowBlank="1" showInputMessage="1" showErrorMessage="1" prompt="仕上げ材でない場合は未仕上げ材を選択" sqref="B9:B208">
      <formula1>"仕上げ材,未仕上げ材"</formula1>
    </dataValidation>
    <dataValidation type="list" allowBlank="1" showInputMessage="1" showErrorMessage="1" prompt="50で入力すると自動でE50に変換" sqref="K9:K208">
      <formula1>"E50,E70,E90,E110,50E,70E,90E,110E"</formula1>
    </dataValidation>
    <dataValidation allowBlank="1" showInputMessage="1" showErrorMessage="1" prompt="３ｍちょうどの場合は３で打てば自動で3.000に変換" sqref="C9:C208"/>
  </dataValidations>
  <pageMargins left="0.70866141732283472" right="0.70866141732283472"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7"/>
  <sheetViews>
    <sheetView showGridLines="0" tabSelected="1" view="pageBreakPreview" zoomScaleNormal="100" zoomScaleSheetLayoutView="100" workbookViewId="0"/>
  </sheetViews>
  <sheetFormatPr defaultRowHeight="27" customHeight="1" x14ac:dyDescent="0.15"/>
  <cols>
    <col min="1" max="1" width="3.25" style="1" customWidth="1"/>
    <col min="2" max="2" width="6" style="1" customWidth="1"/>
    <col min="3" max="3" width="7.5" style="1" customWidth="1"/>
    <col min="4" max="4" width="6" style="1" customWidth="1"/>
    <col min="5" max="5" width="6.5" style="1" customWidth="1"/>
    <col min="6" max="6" width="9" style="1" customWidth="1"/>
    <col min="7" max="7" width="8" style="1" customWidth="1"/>
    <col min="8" max="9" width="5.5" style="1" customWidth="1"/>
    <col min="10" max="10" width="8.75" style="1" customWidth="1"/>
    <col min="11" max="12" width="8" style="1" customWidth="1"/>
    <col min="13" max="13" width="6.25" style="1" customWidth="1"/>
    <col min="14" max="14" width="1.375" style="1" customWidth="1"/>
    <col min="15" max="16384" width="9" style="1"/>
  </cols>
  <sheetData>
    <row r="1" spans="1:31" ht="21" customHeight="1" x14ac:dyDescent="0.15">
      <c r="A1" s="1" t="s">
        <v>25</v>
      </c>
      <c r="O1" s="16"/>
    </row>
    <row r="2" spans="1:31" ht="23.25" customHeight="1" x14ac:dyDescent="0.15">
      <c r="A2" s="41" t="s">
        <v>30</v>
      </c>
      <c r="B2" s="41"/>
      <c r="C2" s="41"/>
      <c r="D2" s="41"/>
      <c r="E2" s="41"/>
      <c r="F2" s="41"/>
      <c r="G2" s="41"/>
      <c r="H2" s="41"/>
      <c r="I2" s="41"/>
      <c r="J2" s="41"/>
      <c r="K2" s="41"/>
      <c r="L2" s="41"/>
      <c r="M2" s="41"/>
      <c r="O2" s="16"/>
    </row>
    <row r="3" spans="1:31" ht="15.75" customHeight="1" x14ac:dyDescent="0.15">
      <c r="G3" s="42" t="s">
        <v>6</v>
      </c>
      <c r="H3" s="42"/>
      <c r="I3" s="43"/>
      <c r="J3" s="44"/>
      <c r="K3" s="44"/>
      <c r="L3" s="44"/>
      <c r="M3" s="45"/>
      <c r="O3" s="69" t="s">
        <v>38</v>
      </c>
      <c r="P3" s="68"/>
      <c r="Q3" s="68"/>
      <c r="R3" s="68"/>
      <c r="S3" s="68"/>
      <c r="T3" s="68"/>
      <c r="U3" s="68"/>
      <c r="V3" s="68"/>
      <c r="W3" s="68"/>
    </row>
    <row r="4" spans="1:31" ht="15.75" customHeight="1" x14ac:dyDescent="0.15">
      <c r="G4" s="42" t="s">
        <v>7</v>
      </c>
      <c r="H4" s="42"/>
      <c r="I4" s="47"/>
      <c r="J4" s="48"/>
      <c r="K4" s="48"/>
      <c r="L4" s="48"/>
      <c r="M4" s="49"/>
      <c r="O4" s="68"/>
      <c r="P4" s="68"/>
      <c r="Q4" s="68"/>
      <c r="R4" s="68"/>
      <c r="S4" s="68"/>
      <c r="T4" s="68"/>
      <c r="U4" s="68"/>
      <c r="V4" s="68"/>
      <c r="W4" s="68"/>
    </row>
    <row r="5" spans="1:31" ht="15.75" customHeight="1" x14ac:dyDescent="0.15">
      <c r="G5" s="42" t="s">
        <v>26</v>
      </c>
      <c r="H5" s="42"/>
      <c r="I5" s="47"/>
      <c r="J5" s="48"/>
      <c r="K5" s="48"/>
      <c r="L5" s="48"/>
      <c r="M5" s="49"/>
      <c r="O5" s="22"/>
      <c r="P5" s="22"/>
      <c r="Q5" s="22"/>
      <c r="R5" s="22"/>
      <c r="S5" s="22"/>
      <c r="T5" s="22"/>
      <c r="U5" s="22"/>
      <c r="V5" s="22"/>
      <c r="W5" s="22"/>
      <c r="X5" s="22"/>
      <c r="Y5" s="22"/>
    </row>
    <row r="6" spans="1:31" ht="9.75" customHeight="1" x14ac:dyDescent="0.15">
      <c r="H6" s="2"/>
      <c r="I6" s="19"/>
      <c r="J6" s="19"/>
      <c r="K6" s="19"/>
      <c r="L6" s="19"/>
      <c r="M6" s="20"/>
      <c r="O6" s="22"/>
      <c r="P6" s="22"/>
      <c r="Q6" s="22"/>
      <c r="R6" s="22"/>
      <c r="S6" s="22"/>
      <c r="T6" s="22"/>
      <c r="U6" s="22"/>
      <c r="V6" s="22"/>
      <c r="W6" s="22"/>
      <c r="X6" s="22"/>
      <c r="Y6" s="22"/>
    </row>
    <row r="7" spans="1:31" ht="15" customHeight="1" x14ac:dyDescent="0.15">
      <c r="A7" s="50" t="s">
        <v>0</v>
      </c>
      <c r="B7" s="50" t="s">
        <v>17</v>
      </c>
      <c r="C7" s="42" t="s">
        <v>18</v>
      </c>
      <c r="D7" s="42"/>
      <c r="E7" s="42"/>
      <c r="F7" s="42"/>
      <c r="G7" s="42" t="s">
        <v>16</v>
      </c>
      <c r="H7" s="51"/>
      <c r="I7" s="42"/>
      <c r="J7" s="42"/>
      <c r="K7" s="42" t="s">
        <v>33</v>
      </c>
      <c r="L7" s="42"/>
      <c r="M7" s="42"/>
      <c r="O7" s="22"/>
      <c r="P7" s="22"/>
      <c r="Q7" s="22"/>
      <c r="R7" s="22"/>
      <c r="S7" s="22"/>
      <c r="T7" s="22"/>
      <c r="U7" s="22"/>
      <c r="V7" s="22"/>
      <c r="W7" s="22"/>
      <c r="X7" s="22"/>
      <c r="Y7" s="22"/>
    </row>
    <row r="8" spans="1:31" ht="33" customHeight="1" x14ac:dyDescent="0.15">
      <c r="A8" s="50"/>
      <c r="B8" s="50"/>
      <c r="C8" s="21" t="s">
        <v>35</v>
      </c>
      <c r="D8" s="21" t="s">
        <v>13</v>
      </c>
      <c r="E8" s="21" t="s">
        <v>14</v>
      </c>
      <c r="F8" s="21" t="s">
        <v>11</v>
      </c>
      <c r="G8" s="21" t="s">
        <v>35</v>
      </c>
      <c r="H8" s="21" t="s">
        <v>13</v>
      </c>
      <c r="I8" s="21" t="s">
        <v>14</v>
      </c>
      <c r="J8" s="21" t="s">
        <v>11</v>
      </c>
      <c r="K8" s="21" t="s">
        <v>15</v>
      </c>
      <c r="L8" s="6" t="s">
        <v>1</v>
      </c>
      <c r="M8" s="6" t="s">
        <v>2</v>
      </c>
      <c r="O8" s="22"/>
      <c r="P8" s="22"/>
      <c r="Q8" s="22"/>
      <c r="R8" s="22"/>
      <c r="S8" s="22"/>
      <c r="T8" s="22"/>
      <c r="U8" s="22"/>
      <c r="V8" s="22"/>
      <c r="W8" s="22"/>
      <c r="X8" s="22"/>
      <c r="Y8" s="22"/>
    </row>
    <row r="9" spans="1:31" ht="18.75" customHeight="1" x14ac:dyDescent="0.15">
      <c r="A9" s="18">
        <v>1</v>
      </c>
      <c r="B9" s="8"/>
      <c r="C9" s="38"/>
      <c r="D9" s="9"/>
      <c r="E9" s="9"/>
      <c r="F9" s="10" t="str">
        <f>IF(OR(M9="",K9=""),"",(C9*D9/1000*E9/1000))</f>
        <v/>
      </c>
      <c r="G9" s="39" t="str">
        <f>IF(OR(B9="仕上げ材",B9=""),"",IF(C9&gt;=6,6,IF(C9&gt;=5,5,IF(C9&gt;=4,4,IF(C9&gt;=3,3,IF(C9&gt;=2,2,0))))))</f>
        <v/>
      </c>
      <c r="H9" s="15" t="str">
        <f>IF(OR(B9="仕上げ材",B9=""),"",IF(D9&gt;=150,150,IF(D9&gt;=135,135,IF(D9&gt;=120,120,IF(D9&gt;=105,105,IF(D9&gt;=90,90,0))))))</f>
        <v/>
      </c>
      <c r="I9" s="15" t="str">
        <f>IF(OR(B9="仕上げ材",B9=""),"",IF(E9&gt;=360,360,IF(E9&gt;=330,330,IF(E9&gt;=300,300,IF(E9&gt;=270,270,IF(E9&gt;=240,240,IF(E9&gt;=210,210,IF(E9&gt;=180,180,IF(E9&gt;=150,150,IF(E9&gt;=135,135,IF(E9&gt;=120,120,IF(E9&gt;=105,105,IF(E9&gt;=90,90,0)))))))))))))</f>
        <v/>
      </c>
      <c r="J9" s="10" t="str">
        <f>IF(OR(M9="",K9=""),"",IF(B9="仕上げ材",F9,(G9*H9/1000*I9/1000)))</f>
        <v/>
      </c>
      <c r="K9" s="40"/>
      <c r="L9" s="11"/>
      <c r="M9" s="17" t="str">
        <f t="shared" ref="M9:M38" si="0">IF(L9="","",IF(L9&lt;=15,"D15",IF(L9&lt;=20,"D20","")))</f>
        <v/>
      </c>
      <c r="O9" s="22"/>
      <c r="P9" s="22"/>
      <c r="Q9" s="22"/>
      <c r="R9" s="22"/>
      <c r="S9" s="22"/>
      <c r="T9" s="22"/>
      <c r="U9" s="22"/>
      <c r="V9" s="22"/>
      <c r="W9" s="22"/>
      <c r="X9" s="22"/>
      <c r="Y9" s="22"/>
    </row>
    <row r="10" spans="1:31" ht="18.75" customHeight="1" x14ac:dyDescent="0.15">
      <c r="A10" s="18">
        <v>2</v>
      </c>
      <c r="B10" s="8"/>
      <c r="C10" s="38"/>
      <c r="D10" s="9"/>
      <c r="E10" s="9"/>
      <c r="F10" s="10" t="str">
        <f t="shared" ref="F10:F38" si="1">IF(OR(M10="",K10=""),"",(C10*D10/1000*E10/1000))</f>
        <v/>
      </c>
      <c r="G10" s="39" t="str">
        <f t="shared" ref="G10:G38" si="2">IF(OR(B10="仕上げ材",B10=""),"",IF(C10&gt;=6,6,IF(C10&gt;=5,5,IF(C10&gt;=4,4,IF(C10&gt;=3,3,IF(C10&gt;=2,2,0))))))</f>
        <v/>
      </c>
      <c r="H10" s="15" t="str">
        <f t="shared" ref="H10:H38" si="3">IF(OR(B10="仕上げ材",B10=""),"",IF(D10&gt;=150,150,IF(D10&gt;=135,135,IF(D10&gt;=120,120,IF(D10&gt;=105,105,IF(D10&gt;=90,90,0))))))</f>
        <v/>
      </c>
      <c r="I10" s="15" t="str">
        <f t="shared" ref="I10:I38" si="4">IF(OR(B10="仕上げ材",B10=""),"",IF(E10&gt;=360,360,IF(E10&gt;=330,330,IF(E10&gt;=300,300,IF(E10&gt;=270,270,IF(E10&gt;=240,240,IF(E10&gt;=210,210,IF(E10&gt;=180,180,IF(E10&gt;=150,150,IF(E10&gt;=135,135,IF(E10&gt;=120,120,IF(E10&gt;=105,105,IF(E10&gt;=90,90,0)))))))))))))</f>
        <v/>
      </c>
      <c r="J10" s="10" t="str">
        <f t="shared" ref="J10:J38" si="5">IF(OR(M10="",K10=""),"",IF(B10="仕上げ材",F10,(G10*H10/1000*I10/1000)))</f>
        <v/>
      </c>
      <c r="K10" s="40"/>
      <c r="L10" s="11"/>
      <c r="M10" s="17" t="str">
        <f t="shared" si="0"/>
        <v/>
      </c>
    </row>
    <row r="11" spans="1:31" ht="18.75" customHeight="1" x14ac:dyDescent="0.15">
      <c r="A11" s="18">
        <v>3</v>
      </c>
      <c r="B11" s="8"/>
      <c r="C11" s="38"/>
      <c r="D11" s="9"/>
      <c r="E11" s="9"/>
      <c r="F11" s="10" t="str">
        <f t="shared" si="1"/>
        <v/>
      </c>
      <c r="G11" s="39" t="str">
        <f t="shared" si="2"/>
        <v/>
      </c>
      <c r="H11" s="15" t="str">
        <f t="shared" si="3"/>
        <v/>
      </c>
      <c r="I11" s="15" t="str">
        <f t="shared" si="4"/>
        <v/>
      </c>
      <c r="J11" s="10" t="str">
        <f t="shared" si="5"/>
        <v/>
      </c>
      <c r="K11" s="40"/>
      <c r="L11" s="11"/>
      <c r="M11" s="17" t="str">
        <f t="shared" si="0"/>
        <v/>
      </c>
    </row>
    <row r="12" spans="1:31" ht="18.75" customHeight="1" x14ac:dyDescent="0.15">
      <c r="A12" s="18">
        <v>4</v>
      </c>
      <c r="B12" s="13"/>
      <c r="C12" s="38"/>
      <c r="D12" s="9"/>
      <c r="E12" s="9"/>
      <c r="F12" s="10" t="str">
        <f t="shared" si="1"/>
        <v/>
      </c>
      <c r="G12" s="39" t="str">
        <f t="shared" si="2"/>
        <v/>
      </c>
      <c r="H12" s="15" t="str">
        <f t="shared" si="3"/>
        <v/>
      </c>
      <c r="I12" s="15" t="str">
        <f t="shared" si="4"/>
        <v/>
      </c>
      <c r="J12" s="10" t="str">
        <f t="shared" si="5"/>
        <v/>
      </c>
      <c r="K12" s="40"/>
      <c r="L12" s="11"/>
      <c r="M12" s="17" t="str">
        <f t="shared" si="0"/>
        <v/>
      </c>
      <c r="O12" s="66" t="s">
        <v>31</v>
      </c>
      <c r="P12" s="66"/>
      <c r="Q12" s="66"/>
      <c r="R12" s="66"/>
      <c r="S12" s="66"/>
      <c r="T12" s="66"/>
      <c r="U12" s="66"/>
      <c r="V12" s="66"/>
      <c r="W12" s="66"/>
      <c r="X12" s="66"/>
      <c r="Y12" s="66"/>
      <c r="Z12" s="66"/>
      <c r="AA12" s="66"/>
      <c r="AB12" s="66"/>
      <c r="AC12" s="66"/>
      <c r="AD12" s="66"/>
      <c r="AE12" s="66"/>
    </row>
    <row r="13" spans="1:31" ht="18.75" customHeight="1" x14ac:dyDescent="0.15">
      <c r="A13" s="18">
        <v>5</v>
      </c>
      <c r="B13" s="13"/>
      <c r="C13" s="38"/>
      <c r="D13" s="9"/>
      <c r="E13" s="9"/>
      <c r="F13" s="10" t="str">
        <f t="shared" si="1"/>
        <v/>
      </c>
      <c r="G13" s="39" t="str">
        <f t="shared" si="2"/>
        <v/>
      </c>
      <c r="H13" s="15" t="str">
        <f t="shared" si="3"/>
        <v/>
      </c>
      <c r="I13" s="15" t="str">
        <f t="shared" si="4"/>
        <v/>
      </c>
      <c r="J13" s="10" t="str">
        <f t="shared" si="5"/>
        <v/>
      </c>
      <c r="K13" s="40"/>
      <c r="L13" s="11"/>
      <c r="M13" s="17" t="str">
        <f t="shared" si="0"/>
        <v/>
      </c>
      <c r="O13" s="66" t="s">
        <v>32</v>
      </c>
      <c r="P13" s="66"/>
      <c r="Q13" s="66"/>
      <c r="R13" s="66"/>
      <c r="S13" s="66"/>
      <c r="T13" s="66"/>
      <c r="U13" s="66"/>
      <c r="V13" s="66"/>
      <c r="W13" s="66"/>
      <c r="X13" s="66"/>
      <c r="Y13" s="66"/>
      <c r="Z13" s="66"/>
      <c r="AA13" s="66"/>
      <c r="AB13" s="66"/>
      <c r="AC13" s="66"/>
      <c r="AD13" s="66"/>
      <c r="AE13" s="66"/>
    </row>
    <row r="14" spans="1:31" ht="18.75" customHeight="1" x14ac:dyDescent="0.15">
      <c r="A14" s="18">
        <v>6</v>
      </c>
      <c r="B14" s="13"/>
      <c r="C14" s="38"/>
      <c r="D14" s="9"/>
      <c r="E14" s="9"/>
      <c r="F14" s="10" t="str">
        <f t="shared" si="1"/>
        <v/>
      </c>
      <c r="G14" s="39" t="str">
        <f t="shared" si="2"/>
        <v/>
      </c>
      <c r="H14" s="15" t="str">
        <f t="shared" si="3"/>
        <v/>
      </c>
      <c r="I14" s="15" t="str">
        <f t="shared" si="4"/>
        <v/>
      </c>
      <c r="J14" s="10" t="str">
        <f t="shared" si="5"/>
        <v/>
      </c>
      <c r="K14" s="40"/>
      <c r="L14" s="11"/>
      <c r="M14" s="17" t="str">
        <f t="shared" si="0"/>
        <v/>
      </c>
      <c r="O14" s="67" t="s">
        <v>36</v>
      </c>
      <c r="P14" s="67"/>
      <c r="Q14" s="67"/>
      <c r="R14" s="67"/>
      <c r="S14" s="67"/>
      <c r="T14" s="67"/>
      <c r="U14" s="67"/>
      <c r="V14" s="67"/>
      <c r="W14" s="67"/>
      <c r="X14" s="67"/>
      <c r="Y14" s="67"/>
      <c r="Z14" s="67"/>
      <c r="AA14" s="67"/>
      <c r="AB14" s="67"/>
      <c r="AC14" s="67"/>
      <c r="AD14" s="67"/>
      <c r="AE14" s="67"/>
    </row>
    <row r="15" spans="1:31" ht="18.75" customHeight="1" x14ac:dyDescent="0.15">
      <c r="A15" s="18">
        <v>7</v>
      </c>
      <c r="B15" s="13"/>
      <c r="C15" s="38"/>
      <c r="D15" s="9"/>
      <c r="E15" s="9"/>
      <c r="F15" s="10" t="str">
        <f t="shared" si="1"/>
        <v/>
      </c>
      <c r="G15" s="39" t="str">
        <f t="shared" si="2"/>
        <v/>
      </c>
      <c r="H15" s="15" t="str">
        <f t="shared" si="3"/>
        <v/>
      </c>
      <c r="I15" s="15" t="str">
        <f t="shared" si="4"/>
        <v/>
      </c>
      <c r="J15" s="10" t="str">
        <f t="shared" si="5"/>
        <v/>
      </c>
      <c r="K15" s="40"/>
      <c r="L15" s="11"/>
      <c r="M15" s="17" t="str">
        <f t="shared" si="0"/>
        <v/>
      </c>
      <c r="O15" s="67"/>
      <c r="P15" s="67"/>
      <c r="Q15" s="67"/>
      <c r="R15" s="67"/>
      <c r="S15" s="67"/>
      <c r="T15" s="67"/>
      <c r="U15" s="67"/>
      <c r="V15" s="67"/>
      <c r="W15" s="67"/>
      <c r="X15" s="67"/>
      <c r="Y15" s="67"/>
      <c r="Z15" s="67"/>
      <c r="AA15" s="67"/>
      <c r="AB15" s="67"/>
      <c r="AC15" s="67"/>
      <c r="AD15" s="67"/>
      <c r="AE15" s="67"/>
    </row>
    <row r="16" spans="1:31" ht="18.75" customHeight="1" x14ac:dyDescent="0.15">
      <c r="A16" s="18">
        <v>8</v>
      </c>
      <c r="B16" s="13"/>
      <c r="C16" s="38"/>
      <c r="D16" s="9"/>
      <c r="E16" s="9"/>
      <c r="F16" s="10" t="str">
        <f t="shared" si="1"/>
        <v/>
      </c>
      <c r="G16" s="39" t="str">
        <f t="shared" si="2"/>
        <v/>
      </c>
      <c r="H16" s="15" t="str">
        <f t="shared" si="3"/>
        <v/>
      </c>
      <c r="I16" s="15" t="str">
        <f t="shared" si="4"/>
        <v/>
      </c>
      <c r="J16" s="10" t="str">
        <f t="shared" si="5"/>
        <v/>
      </c>
      <c r="K16" s="40"/>
      <c r="L16" s="11"/>
      <c r="M16" s="17" t="str">
        <f t="shared" si="0"/>
        <v/>
      </c>
      <c r="O16" s="67" t="s">
        <v>37</v>
      </c>
      <c r="P16" s="67"/>
      <c r="Q16" s="67"/>
      <c r="R16" s="67"/>
      <c r="S16" s="67"/>
      <c r="T16" s="67"/>
      <c r="U16" s="67"/>
      <c r="V16" s="67"/>
      <c r="W16" s="67"/>
      <c r="X16" s="67"/>
      <c r="Y16" s="67"/>
      <c r="Z16" s="67"/>
      <c r="AA16" s="67"/>
      <c r="AB16" s="67"/>
      <c r="AC16" s="67"/>
      <c r="AD16" s="67"/>
      <c r="AE16" s="67"/>
    </row>
    <row r="17" spans="1:31" ht="18.75" customHeight="1" x14ac:dyDescent="0.15">
      <c r="A17" s="18">
        <v>9</v>
      </c>
      <c r="B17" s="13"/>
      <c r="C17" s="38"/>
      <c r="D17" s="9"/>
      <c r="E17" s="9"/>
      <c r="F17" s="10" t="str">
        <f t="shared" si="1"/>
        <v/>
      </c>
      <c r="G17" s="39" t="str">
        <f t="shared" si="2"/>
        <v/>
      </c>
      <c r="H17" s="15" t="str">
        <f t="shared" si="3"/>
        <v/>
      </c>
      <c r="I17" s="15" t="str">
        <f t="shared" si="4"/>
        <v/>
      </c>
      <c r="J17" s="10" t="str">
        <f t="shared" si="5"/>
        <v/>
      </c>
      <c r="K17" s="40"/>
      <c r="L17" s="11"/>
      <c r="M17" s="17" t="str">
        <f t="shared" si="0"/>
        <v/>
      </c>
      <c r="O17" s="67"/>
      <c r="P17" s="67"/>
      <c r="Q17" s="67"/>
      <c r="R17" s="67"/>
      <c r="S17" s="67"/>
      <c r="T17" s="67"/>
      <c r="U17" s="67"/>
      <c r="V17" s="67"/>
      <c r="W17" s="67"/>
      <c r="X17" s="67"/>
      <c r="Y17" s="67"/>
      <c r="Z17" s="67"/>
      <c r="AA17" s="67"/>
      <c r="AB17" s="67"/>
      <c r="AC17" s="67"/>
      <c r="AD17" s="67"/>
      <c r="AE17" s="67"/>
    </row>
    <row r="18" spans="1:31" ht="18.75" customHeight="1" x14ac:dyDescent="0.15">
      <c r="A18" s="18">
        <v>10</v>
      </c>
      <c r="B18" s="13"/>
      <c r="C18" s="38"/>
      <c r="D18" s="9"/>
      <c r="E18" s="9"/>
      <c r="F18" s="10" t="str">
        <f t="shared" si="1"/>
        <v/>
      </c>
      <c r="G18" s="39" t="str">
        <f t="shared" si="2"/>
        <v/>
      </c>
      <c r="H18" s="15" t="str">
        <f t="shared" si="3"/>
        <v/>
      </c>
      <c r="I18" s="15" t="str">
        <f t="shared" si="4"/>
        <v/>
      </c>
      <c r="J18" s="10" t="str">
        <f t="shared" si="5"/>
        <v/>
      </c>
      <c r="K18" s="40"/>
      <c r="L18" s="11"/>
      <c r="M18" s="17" t="str">
        <f t="shared" si="0"/>
        <v/>
      </c>
      <c r="O18" s="67"/>
      <c r="P18" s="67"/>
      <c r="Q18" s="67"/>
      <c r="R18" s="67"/>
      <c r="S18" s="67"/>
      <c r="T18" s="67"/>
      <c r="U18" s="67"/>
      <c r="V18" s="67"/>
      <c r="W18" s="67"/>
      <c r="X18" s="67"/>
      <c r="Y18" s="67"/>
      <c r="Z18" s="67"/>
      <c r="AA18" s="67"/>
      <c r="AB18" s="67"/>
      <c r="AC18" s="67"/>
      <c r="AD18" s="67"/>
      <c r="AE18" s="67"/>
    </row>
    <row r="19" spans="1:31" ht="18.75" customHeight="1" x14ac:dyDescent="0.15">
      <c r="A19" s="18">
        <v>11</v>
      </c>
      <c r="B19" s="13"/>
      <c r="C19" s="38"/>
      <c r="D19" s="9"/>
      <c r="E19" s="9"/>
      <c r="F19" s="10" t="str">
        <f t="shared" si="1"/>
        <v/>
      </c>
      <c r="G19" s="39" t="str">
        <f t="shared" si="2"/>
        <v/>
      </c>
      <c r="H19" s="15" t="str">
        <f t="shared" si="3"/>
        <v/>
      </c>
      <c r="I19" s="15" t="str">
        <f t="shared" si="4"/>
        <v/>
      </c>
      <c r="J19" s="10" t="str">
        <f t="shared" si="5"/>
        <v/>
      </c>
      <c r="K19" s="40"/>
      <c r="L19" s="11"/>
      <c r="M19" s="17" t="str">
        <f t="shared" si="0"/>
        <v/>
      </c>
      <c r="O19" s="67"/>
      <c r="P19" s="67"/>
      <c r="Q19" s="67"/>
      <c r="R19" s="67"/>
      <c r="S19" s="67"/>
      <c r="T19" s="67"/>
      <c r="U19" s="67"/>
      <c r="V19" s="67"/>
      <c r="W19" s="67"/>
      <c r="X19" s="67"/>
      <c r="Y19" s="67"/>
      <c r="Z19" s="67"/>
      <c r="AA19" s="67"/>
      <c r="AB19" s="67"/>
      <c r="AC19" s="67"/>
      <c r="AD19" s="67"/>
      <c r="AE19" s="67"/>
    </row>
    <row r="20" spans="1:31" ht="18.75" customHeight="1" x14ac:dyDescent="0.15">
      <c r="A20" s="18">
        <v>12</v>
      </c>
      <c r="B20" s="8"/>
      <c r="C20" s="38"/>
      <c r="D20" s="9"/>
      <c r="E20" s="9"/>
      <c r="F20" s="10" t="str">
        <f t="shared" si="1"/>
        <v/>
      </c>
      <c r="G20" s="39" t="str">
        <f t="shared" si="2"/>
        <v/>
      </c>
      <c r="H20" s="15" t="str">
        <f t="shared" si="3"/>
        <v/>
      </c>
      <c r="I20" s="15" t="str">
        <f t="shared" si="4"/>
        <v/>
      </c>
      <c r="J20" s="10" t="str">
        <f t="shared" si="5"/>
        <v/>
      </c>
      <c r="K20" s="40"/>
      <c r="L20" s="11"/>
      <c r="M20" s="17" t="str">
        <f t="shared" si="0"/>
        <v/>
      </c>
    </row>
    <row r="21" spans="1:31" ht="18.75" customHeight="1" x14ac:dyDescent="0.15">
      <c r="A21" s="18">
        <v>13</v>
      </c>
      <c r="B21" s="8"/>
      <c r="C21" s="38"/>
      <c r="D21" s="9"/>
      <c r="E21" s="9"/>
      <c r="F21" s="10" t="str">
        <f t="shared" si="1"/>
        <v/>
      </c>
      <c r="G21" s="39" t="str">
        <f t="shared" si="2"/>
        <v/>
      </c>
      <c r="H21" s="15" t="str">
        <f t="shared" si="3"/>
        <v/>
      </c>
      <c r="I21" s="15" t="str">
        <f t="shared" si="4"/>
        <v/>
      </c>
      <c r="J21" s="10" t="str">
        <f t="shared" si="5"/>
        <v/>
      </c>
      <c r="K21" s="40"/>
      <c r="L21" s="11"/>
      <c r="M21" s="17" t="str">
        <f t="shared" si="0"/>
        <v/>
      </c>
    </row>
    <row r="22" spans="1:31" ht="18.75" customHeight="1" x14ac:dyDescent="0.15">
      <c r="A22" s="18">
        <v>14</v>
      </c>
      <c r="B22" s="8"/>
      <c r="C22" s="38"/>
      <c r="D22" s="9"/>
      <c r="E22" s="9"/>
      <c r="F22" s="10" t="str">
        <f t="shared" si="1"/>
        <v/>
      </c>
      <c r="G22" s="39" t="str">
        <f t="shared" si="2"/>
        <v/>
      </c>
      <c r="H22" s="15" t="str">
        <f t="shared" si="3"/>
        <v/>
      </c>
      <c r="I22" s="15" t="str">
        <f t="shared" si="4"/>
        <v/>
      </c>
      <c r="J22" s="10" t="str">
        <f t="shared" si="5"/>
        <v/>
      </c>
      <c r="K22" s="40"/>
      <c r="L22" s="11"/>
      <c r="M22" s="17" t="str">
        <f t="shared" si="0"/>
        <v/>
      </c>
    </row>
    <row r="23" spans="1:31" ht="18.75" customHeight="1" x14ac:dyDescent="0.15">
      <c r="A23" s="18">
        <v>15</v>
      </c>
      <c r="B23" s="8"/>
      <c r="C23" s="38"/>
      <c r="D23" s="9"/>
      <c r="E23" s="9"/>
      <c r="F23" s="10" t="str">
        <f t="shared" si="1"/>
        <v/>
      </c>
      <c r="G23" s="39" t="str">
        <f t="shared" si="2"/>
        <v/>
      </c>
      <c r="H23" s="15" t="str">
        <f t="shared" si="3"/>
        <v/>
      </c>
      <c r="I23" s="15" t="str">
        <f t="shared" si="4"/>
        <v/>
      </c>
      <c r="J23" s="10" t="str">
        <f t="shared" si="5"/>
        <v/>
      </c>
      <c r="K23" s="40"/>
      <c r="L23" s="11"/>
      <c r="M23" s="17" t="str">
        <f t="shared" si="0"/>
        <v/>
      </c>
    </row>
    <row r="24" spans="1:31" ht="18.75" customHeight="1" x14ac:dyDescent="0.15">
      <c r="A24" s="18">
        <v>16</v>
      </c>
      <c r="B24" s="8"/>
      <c r="C24" s="38"/>
      <c r="D24" s="9"/>
      <c r="E24" s="9"/>
      <c r="F24" s="10" t="str">
        <f t="shared" si="1"/>
        <v/>
      </c>
      <c r="G24" s="39" t="str">
        <f t="shared" si="2"/>
        <v/>
      </c>
      <c r="H24" s="15" t="str">
        <f t="shared" si="3"/>
        <v/>
      </c>
      <c r="I24" s="15" t="str">
        <f t="shared" si="4"/>
        <v/>
      </c>
      <c r="J24" s="10" t="str">
        <f t="shared" si="5"/>
        <v/>
      </c>
      <c r="K24" s="40"/>
      <c r="L24" s="11"/>
      <c r="M24" s="17" t="str">
        <f t="shared" si="0"/>
        <v/>
      </c>
    </row>
    <row r="25" spans="1:31" ht="18.75" customHeight="1" x14ac:dyDescent="0.15">
      <c r="A25" s="18">
        <v>17</v>
      </c>
      <c r="B25" s="13"/>
      <c r="C25" s="38"/>
      <c r="D25" s="9"/>
      <c r="E25" s="9"/>
      <c r="F25" s="10" t="str">
        <f t="shared" si="1"/>
        <v/>
      </c>
      <c r="G25" s="39" t="str">
        <f t="shared" si="2"/>
        <v/>
      </c>
      <c r="H25" s="15" t="str">
        <f t="shared" si="3"/>
        <v/>
      </c>
      <c r="I25" s="15" t="str">
        <f t="shared" si="4"/>
        <v/>
      </c>
      <c r="J25" s="10" t="str">
        <f t="shared" si="5"/>
        <v/>
      </c>
      <c r="K25" s="40"/>
      <c r="L25" s="11"/>
      <c r="M25" s="17" t="str">
        <f t="shared" si="0"/>
        <v/>
      </c>
    </row>
    <row r="26" spans="1:31" ht="18.75" customHeight="1" x14ac:dyDescent="0.15">
      <c r="A26" s="18">
        <v>18</v>
      </c>
      <c r="B26" s="13"/>
      <c r="C26" s="38"/>
      <c r="D26" s="9"/>
      <c r="E26" s="9"/>
      <c r="F26" s="10" t="str">
        <f t="shared" si="1"/>
        <v/>
      </c>
      <c r="G26" s="39" t="str">
        <f t="shared" si="2"/>
        <v/>
      </c>
      <c r="H26" s="15" t="str">
        <f t="shared" si="3"/>
        <v/>
      </c>
      <c r="I26" s="15" t="str">
        <f t="shared" si="4"/>
        <v/>
      </c>
      <c r="J26" s="10" t="str">
        <f t="shared" si="5"/>
        <v/>
      </c>
      <c r="K26" s="40"/>
      <c r="L26" s="11"/>
      <c r="M26" s="17" t="str">
        <f t="shared" si="0"/>
        <v/>
      </c>
    </row>
    <row r="27" spans="1:31" ht="18.75" customHeight="1" x14ac:dyDescent="0.15">
      <c r="A27" s="18">
        <v>19</v>
      </c>
      <c r="B27" s="13"/>
      <c r="C27" s="38"/>
      <c r="D27" s="9"/>
      <c r="E27" s="9"/>
      <c r="F27" s="10" t="str">
        <f t="shared" si="1"/>
        <v/>
      </c>
      <c r="G27" s="39" t="str">
        <f t="shared" si="2"/>
        <v/>
      </c>
      <c r="H27" s="15" t="str">
        <f t="shared" si="3"/>
        <v/>
      </c>
      <c r="I27" s="15" t="str">
        <f t="shared" si="4"/>
        <v/>
      </c>
      <c r="J27" s="10" t="str">
        <f t="shared" si="5"/>
        <v/>
      </c>
      <c r="K27" s="40"/>
      <c r="L27" s="11"/>
      <c r="M27" s="17" t="str">
        <f t="shared" si="0"/>
        <v/>
      </c>
    </row>
    <row r="28" spans="1:31" ht="18.75" customHeight="1" x14ac:dyDescent="0.15">
      <c r="A28" s="18">
        <v>20</v>
      </c>
      <c r="B28" s="13"/>
      <c r="C28" s="38"/>
      <c r="D28" s="9"/>
      <c r="E28" s="9"/>
      <c r="F28" s="10" t="str">
        <f t="shared" si="1"/>
        <v/>
      </c>
      <c r="G28" s="39" t="str">
        <f t="shared" si="2"/>
        <v/>
      </c>
      <c r="H28" s="15" t="str">
        <f t="shared" si="3"/>
        <v/>
      </c>
      <c r="I28" s="15" t="str">
        <f t="shared" si="4"/>
        <v/>
      </c>
      <c r="J28" s="10" t="str">
        <f t="shared" si="5"/>
        <v/>
      </c>
      <c r="K28" s="40"/>
      <c r="L28" s="11"/>
      <c r="M28" s="17" t="str">
        <f t="shared" si="0"/>
        <v/>
      </c>
    </row>
    <row r="29" spans="1:31" ht="18.75" customHeight="1" x14ac:dyDescent="0.15">
      <c r="A29" s="18">
        <v>21</v>
      </c>
      <c r="B29" s="13"/>
      <c r="C29" s="38"/>
      <c r="D29" s="9"/>
      <c r="E29" s="9"/>
      <c r="F29" s="10" t="str">
        <f t="shared" si="1"/>
        <v/>
      </c>
      <c r="G29" s="39" t="str">
        <f t="shared" si="2"/>
        <v/>
      </c>
      <c r="H29" s="15" t="str">
        <f t="shared" si="3"/>
        <v/>
      </c>
      <c r="I29" s="15" t="str">
        <f t="shared" si="4"/>
        <v/>
      </c>
      <c r="J29" s="10" t="str">
        <f t="shared" si="5"/>
        <v/>
      </c>
      <c r="K29" s="40"/>
      <c r="L29" s="11"/>
      <c r="M29" s="17" t="str">
        <f t="shared" si="0"/>
        <v/>
      </c>
    </row>
    <row r="30" spans="1:31" ht="18.75" customHeight="1" x14ac:dyDescent="0.15">
      <c r="A30" s="18">
        <v>22</v>
      </c>
      <c r="B30" s="13"/>
      <c r="C30" s="38"/>
      <c r="D30" s="9"/>
      <c r="E30" s="9"/>
      <c r="F30" s="10" t="str">
        <f t="shared" si="1"/>
        <v/>
      </c>
      <c r="G30" s="39" t="str">
        <f t="shared" si="2"/>
        <v/>
      </c>
      <c r="H30" s="15" t="str">
        <f t="shared" si="3"/>
        <v/>
      </c>
      <c r="I30" s="15" t="str">
        <f t="shared" si="4"/>
        <v/>
      </c>
      <c r="J30" s="10" t="str">
        <f t="shared" si="5"/>
        <v/>
      </c>
      <c r="K30" s="40"/>
      <c r="L30" s="11"/>
      <c r="M30" s="17" t="str">
        <f t="shared" si="0"/>
        <v/>
      </c>
    </row>
    <row r="31" spans="1:31" ht="18.75" customHeight="1" x14ac:dyDescent="0.15">
      <c r="A31" s="18">
        <v>23</v>
      </c>
      <c r="B31" s="13"/>
      <c r="C31" s="38"/>
      <c r="D31" s="9"/>
      <c r="E31" s="9"/>
      <c r="F31" s="10" t="str">
        <f t="shared" si="1"/>
        <v/>
      </c>
      <c r="G31" s="39" t="str">
        <f t="shared" si="2"/>
        <v/>
      </c>
      <c r="H31" s="15" t="str">
        <f t="shared" si="3"/>
        <v/>
      </c>
      <c r="I31" s="15" t="str">
        <f t="shared" si="4"/>
        <v/>
      </c>
      <c r="J31" s="10" t="str">
        <f t="shared" si="5"/>
        <v/>
      </c>
      <c r="K31" s="40"/>
      <c r="L31" s="11"/>
      <c r="M31" s="17" t="str">
        <f t="shared" si="0"/>
        <v/>
      </c>
    </row>
    <row r="32" spans="1:31" ht="18.75" customHeight="1" x14ac:dyDescent="0.15">
      <c r="A32" s="18">
        <v>24</v>
      </c>
      <c r="B32" s="13"/>
      <c r="C32" s="38"/>
      <c r="D32" s="9"/>
      <c r="E32" s="9"/>
      <c r="F32" s="10" t="str">
        <f t="shared" si="1"/>
        <v/>
      </c>
      <c r="G32" s="39" t="str">
        <f t="shared" si="2"/>
        <v/>
      </c>
      <c r="H32" s="15" t="str">
        <f t="shared" si="3"/>
        <v/>
      </c>
      <c r="I32" s="15" t="str">
        <f t="shared" si="4"/>
        <v/>
      </c>
      <c r="J32" s="10" t="str">
        <f t="shared" si="5"/>
        <v/>
      </c>
      <c r="K32" s="40"/>
      <c r="L32" s="11"/>
      <c r="M32" s="17" t="str">
        <f t="shared" si="0"/>
        <v/>
      </c>
    </row>
    <row r="33" spans="1:13" ht="18.75" customHeight="1" x14ac:dyDescent="0.15">
      <c r="A33" s="18">
        <v>25</v>
      </c>
      <c r="B33" s="13"/>
      <c r="C33" s="38"/>
      <c r="D33" s="9"/>
      <c r="E33" s="9"/>
      <c r="F33" s="10" t="str">
        <f t="shared" si="1"/>
        <v/>
      </c>
      <c r="G33" s="39" t="str">
        <f t="shared" si="2"/>
        <v/>
      </c>
      <c r="H33" s="15" t="str">
        <f t="shared" si="3"/>
        <v/>
      </c>
      <c r="I33" s="15" t="str">
        <f t="shared" si="4"/>
        <v/>
      </c>
      <c r="J33" s="10" t="str">
        <f t="shared" si="5"/>
        <v/>
      </c>
      <c r="K33" s="40"/>
      <c r="L33" s="11"/>
      <c r="M33" s="17" t="str">
        <f t="shared" si="0"/>
        <v/>
      </c>
    </row>
    <row r="34" spans="1:13" ht="18.75" customHeight="1" x14ac:dyDescent="0.15">
      <c r="A34" s="18">
        <v>26</v>
      </c>
      <c r="B34" s="13"/>
      <c r="C34" s="38"/>
      <c r="D34" s="9"/>
      <c r="E34" s="9"/>
      <c r="F34" s="10" t="str">
        <f t="shared" si="1"/>
        <v/>
      </c>
      <c r="G34" s="39" t="str">
        <f t="shared" si="2"/>
        <v/>
      </c>
      <c r="H34" s="15" t="str">
        <f t="shared" si="3"/>
        <v/>
      </c>
      <c r="I34" s="15" t="str">
        <f t="shared" si="4"/>
        <v/>
      </c>
      <c r="J34" s="10" t="str">
        <f t="shared" si="5"/>
        <v/>
      </c>
      <c r="K34" s="40"/>
      <c r="L34" s="11"/>
      <c r="M34" s="17" t="str">
        <f t="shared" si="0"/>
        <v/>
      </c>
    </row>
    <row r="35" spans="1:13" ht="18.75" customHeight="1" x14ac:dyDescent="0.15">
      <c r="A35" s="18">
        <v>27</v>
      </c>
      <c r="B35" s="13"/>
      <c r="C35" s="38"/>
      <c r="D35" s="9"/>
      <c r="E35" s="9"/>
      <c r="F35" s="10" t="str">
        <f t="shared" si="1"/>
        <v/>
      </c>
      <c r="G35" s="39" t="str">
        <f t="shared" si="2"/>
        <v/>
      </c>
      <c r="H35" s="15" t="str">
        <f t="shared" si="3"/>
        <v/>
      </c>
      <c r="I35" s="15" t="str">
        <f t="shared" si="4"/>
        <v/>
      </c>
      <c r="J35" s="10" t="str">
        <f t="shared" si="5"/>
        <v/>
      </c>
      <c r="K35" s="40"/>
      <c r="L35" s="11"/>
      <c r="M35" s="17" t="str">
        <f t="shared" si="0"/>
        <v/>
      </c>
    </row>
    <row r="36" spans="1:13" ht="18.75" customHeight="1" x14ac:dyDescent="0.15">
      <c r="A36" s="18">
        <v>28</v>
      </c>
      <c r="B36" s="13"/>
      <c r="C36" s="38"/>
      <c r="D36" s="9"/>
      <c r="E36" s="9"/>
      <c r="F36" s="10" t="str">
        <f t="shared" si="1"/>
        <v/>
      </c>
      <c r="G36" s="39" t="str">
        <f t="shared" si="2"/>
        <v/>
      </c>
      <c r="H36" s="15" t="str">
        <f t="shared" si="3"/>
        <v/>
      </c>
      <c r="I36" s="15" t="str">
        <f t="shared" si="4"/>
        <v/>
      </c>
      <c r="J36" s="10" t="str">
        <f t="shared" si="5"/>
        <v/>
      </c>
      <c r="K36" s="40"/>
      <c r="L36" s="11"/>
      <c r="M36" s="17" t="str">
        <f t="shared" si="0"/>
        <v/>
      </c>
    </row>
    <row r="37" spans="1:13" ht="18.75" customHeight="1" x14ac:dyDescent="0.15">
      <c r="A37" s="18">
        <v>29</v>
      </c>
      <c r="B37" s="13"/>
      <c r="C37" s="38"/>
      <c r="D37" s="9"/>
      <c r="E37" s="9"/>
      <c r="F37" s="10" t="str">
        <f t="shared" si="1"/>
        <v/>
      </c>
      <c r="G37" s="39" t="str">
        <f t="shared" si="2"/>
        <v/>
      </c>
      <c r="H37" s="15" t="str">
        <f t="shared" si="3"/>
        <v/>
      </c>
      <c r="I37" s="15" t="str">
        <f t="shared" si="4"/>
        <v/>
      </c>
      <c r="J37" s="10" t="str">
        <f t="shared" si="5"/>
        <v/>
      </c>
      <c r="K37" s="40"/>
      <c r="L37" s="11"/>
      <c r="M37" s="17" t="str">
        <f t="shared" si="0"/>
        <v/>
      </c>
    </row>
    <row r="38" spans="1:13" ht="18.75" customHeight="1" x14ac:dyDescent="0.15">
      <c r="A38" s="18">
        <v>30</v>
      </c>
      <c r="B38" s="13"/>
      <c r="C38" s="38"/>
      <c r="D38" s="9"/>
      <c r="E38" s="9"/>
      <c r="F38" s="10" t="str">
        <f t="shared" si="1"/>
        <v/>
      </c>
      <c r="G38" s="39" t="str">
        <f t="shared" si="2"/>
        <v/>
      </c>
      <c r="H38" s="15" t="str">
        <f t="shared" si="3"/>
        <v/>
      </c>
      <c r="I38" s="15" t="str">
        <f t="shared" si="4"/>
        <v/>
      </c>
      <c r="J38" s="10" t="str">
        <f t="shared" si="5"/>
        <v/>
      </c>
      <c r="K38" s="40"/>
      <c r="L38" s="11"/>
      <c r="M38" s="17" t="str">
        <f t="shared" si="0"/>
        <v/>
      </c>
    </row>
    <row r="39" spans="1:13" ht="18.75" customHeight="1" x14ac:dyDescent="0.15">
      <c r="A39" s="9" t="s">
        <v>4</v>
      </c>
      <c r="B39" s="9"/>
      <c r="C39" s="9"/>
      <c r="D39" s="9"/>
      <c r="E39" s="9"/>
      <c r="F39" s="10">
        <f>SUM(F9:F38)</f>
        <v>0</v>
      </c>
      <c r="G39" s="9"/>
      <c r="H39" s="9"/>
      <c r="I39" s="9"/>
      <c r="J39" s="10">
        <f>SUM(J9:J38)</f>
        <v>0</v>
      </c>
      <c r="K39" s="9"/>
      <c r="L39" s="11"/>
      <c r="M39" s="9"/>
    </row>
    <row r="40" spans="1:13" ht="18.75" customHeight="1" x14ac:dyDescent="0.15">
      <c r="A40" s="1" t="s">
        <v>27</v>
      </c>
    </row>
    <row r="41" spans="1:13" ht="18.75" customHeight="1" x14ac:dyDescent="0.15">
      <c r="A41" s="1" t="s">
        <v>29</v>
      </c>
    </row>
    <row r="42" spans="1:13" ht="29.25" customHeight="1" x14ac:dyDescent="0.15">
      <c r="B42" s="42" t="s">
        <v>19</v>
      </c>
      <c r="C42" s="42"/>
      <c r="D42" s="42"/>
      <c r="E42" s="42"/>
      <c r="F42" s="42"/>
      <c r="G42" s="52"/>
      <c r="H42" s="52"/>
      <c r="I42" s="52"/>
      <c r="J42" s="52"/>
      <c r="K42" s="52"/>
      <c r="M42" s="14" t="s">
        <v>20</v>
      </c>
    </row>
    <row r="43" spans="1:13" ht="6.75" customHeight="1" x14ac:dyDescent="0.15"/>
    <row r="44" spans="1:13" ht="18" customHeight="1" x14ac:dyDescent="0.15"/>
    <row r="45" spans="1:13" ht="18" customHeight="1" x14ac:dyDescent="0.15"/>
    <row r="46" spans="1:13" ht="18" customHeight="1" x14ac:dyDescent="0.15"/>
    <row r="47" spans="1:13" ht="18" customHeight="1" x14ac:dyDescent="0.15"/>
  </sheetData>
  <mergeCells count="16">
    <mergeCell ref="B42:F42"/>
    <mergeCell ref="G42:K42"/>
    <mergeCell ref="G5:H5"/>
    <mergeCell ref="I5:M5"/>
    <mergeCell ref="O14:AE15"/>
    <mergeCell ref="O16:AE19"/>
    <mergeCell ref="A7:A8"/>
    <mergeCell ref="B7:B8"/>
    <mergeCell ref="C7:F7"/>
    <mergeCell ref="G7:J7"/>
    <mergeCell ref="K7:M7"/>
    <mergeCell ref="A2:M2"/>
    <mergeCell ref="G3:H3"/>
    <mergeCell ref="I3:M3"/>
    <mergeCell ref="G4:H4"/>
    <mergeCell ref="I4:M4"/>
  </mergeCells>
  <phoneticPr fontId="1"/>
  <dataValidations count="3">
    <dataValidation allowBlank="1" showInputMessage="1" showErrorMessage="1" prompt="３ｍちょうどの場合は３で打てば自動で3.000に変換" sqref="C9:C38"/>
    <dataValidation type="list" allowBlank="1" showInputMessage="1" showErrorMessage="1" prompt="50で入力すると自動でE50に変換" sqref="K9:K38">
      <formula1>"E50,E70,E90,E110,50E,70E,90E,110E"</formula1>
    </dataValidation>
    <dataValidation type="list" allowBlank="1" showInputMessage="1" showErrorMessage="1" prompt="仕上げ材でない場合は未仕上げ材を選択" sqref="B9:B38">
      <formula1>"仕上げ材,未仕上げ材"</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E47"/>
  <sheetViews>
    <sheetView showGridLines="0" view="pageBreakPreview" zoomScaleNormal="100" zoomScaleSheetLayoutView="100" workbookViewId="0">
      <selection activeCell="S24" sqref="A24:S24"/>
    </sheetView>
  </sheetViews>
  <sheetFormatPr defaultRowHeight="27" customHeight="1" x14ac:dyDescent="0.15"/>
  <cols>
    <col min="1" max="1" width="3.25" style="1" customWidth="1"/>
    <col min="2" max="2" width="6" style="1" customWidth="1"/>
    <col min="3" max="3" width="7.5" style="1" customWidth="1"/>
    <col min="4" max="4" width="6" style="1" customWidth="1"/>
    <col min="5" max="5" width="6.5" style="1" customWidth="1"/>
    <col min="6" max="6" width="9" style="1" customWidth="1"/>
    <col min="7" max="7" width="8" style="1" customWidth="1"/>
    <col min="8" max="9" width="5.5" style="1" customWidth="1"/>
    <col min="10" max="10" width="8.75" style="1" customWidth="1"/>
    <col min="11" max="12" width="8" style="1" customWidth="1"/>
    <col min="13" max="13" width="6.25" style="1" customWidth="1"/>
    <col min="14" max="14" width="1.375" style="1" customWidth="1"/>
    <col min="15" max="16384" width="9" style="1"/>
  </cols>
  <sheetData>
    <row r="1" spans="1:31" ht="21" customHeight="1" x14ac:dyDescent="0.15">
      <c r="A1" s="1" t="s">
        <v>25</v>
      </c>
      <c r="O1" s="16"/>
    </row>
    <row r="2" spans="1:31" ht="23.25" customHeight="1" x14ac:dyDescent="0.15">
      <c r="A2" s="41" t="s">
        <v>30</v>
      </c>
      <c r="B2" s="41"/>
      <c r="C2" s="41"/>
      <c r="D2" s="41"/>
      <c r="E2" s="41"/>
      <c r="F2" s="41"/>
      <c r="G2" s="41"/>
      <c r="H2" s="41"/>
      <c r="I2" s="41"/>
      <c r="J2" s="41"/>
      <c r="K2" s="41"/>
      <c r="L2" s="41"/>
      <c r="M2" s="41"/>
      <c r="O2" s="16"/>
    </row>
    <row r="3" spans="1:31" ht="15.75" customHeight="1" x14ac:dyDescent="0.15">
      <c r="G3" s="42" t="s">
        <v>6</v>
      </c>
      <c r="H3" s="42"/>
      <c r="I3" s="43" t="s">
        <v>3</v>
      </c>
      <c r="J3" s="44"/>
      <c r="K3" s="44"/>
      <c r="L3" s="44"/>
      <c r="M3" s="45"/>
      <c r="O3" s="69" t="s">
        <v>38</v>
      </c>
      <c r="P3" s="22"/>
      <c r="Q3" s="22"/>
      <c r="R3" s="22"/>
      <c r="S3" s="22"/>
      <c r="T3" s="22"/>
      <c r="U3" s="22"/>
      <c r="V3" s="22"/>
      <c r="W3" s="22"/>
    </row>
    <row r="4" spans="1:31" ht="15.75" customHeight="1" x14ac:dyDescent="0.15">
      <c r="G4" s="42" t="s">
        <v>7</v>
      </c>
      <c r="H4" s="42"/>
      <c r="I4" s="47" t="s">
        <v>28</v>
      </c>
      <c r="J4" s="48"/>
      <c r="K4" s="48"/>
      <c r="L4" s="48"/>
      <c r="M4" s="49"/>
      <c r="O4" s="22"/>
      <c r="P4" s="22"/>
      <c r="Q4" s="22"/>
      <c r="R4" s="22"/>
      <c r="S4" s="22"/>
      <c r="T4" s="22"/>
      <c r="U4" s="22"/>
      <c r="V4" s="22"/>
      <c r="W4" s="22"/>
    </row>
    <row r="5" spans="1:31" ht="15.75" customHeight="1" x14ac:dyDescent="0.15">
      <c r="G5" s="42" t="s">
        <v>26</v>
      </c>
      <c r="H5" s="42"/>
      <c r="I5" s="47" t="s">
        <v>39</v>
      </c>
      <c r="J5" s="48"/>
      <c r="K5" s="48"/>
      <c r="L5" s="48"/>
      <c r="M5" s="49"/>
      <c r="O5" s="46"/>
      <c r="P5" s="46"/>
      <c r="Q5" s="46"/>
      <c r="R5" s="46"/>
      <c r="S5" s="46"/>
      <c r="T5" s="46"/>
      <c r="U5" s="46"/>
      <c r="V5" s="46"/>
      <c r="W5" s="46"/>
      <c r="X5" s="22"/>
      <c r="Y5" s="22"/>
    </row>
    <row r="6" spans="1:31" ht="9.75" customHeight="1" x14ac:dyDescent="0.15">
      <c r="H6" s="2"/>
      <c r="I6" s="19"/>
      <c r="J6" s="19"/>
      <c r="K6" s="19"/>
      <c r="L6" s="19"/>
      <c r="M6" s="20"/>
      <c r="O6" s="46"/>
      <c r="P6" s="46"/>
      <c r="Q6" s="46"/>
      <c r="R6" s="46"/>
      <c r="S6" s="46"/>
      <c r="T6" s="46"/>
      <c r="U6" s="46"/>
      <c r="V6" s="46"/>
      <c r="W6" s="46"/>
      <c r="X6" s="22"/>
      <c r="Y6" s="22"/>
    </row>
    <row r="7" spans="1:31" ht="15" customHeight="1" x14ac:dyDescent="0.15">
      <c r="A7" s="50" t="s">
        <v>0</v>
      </c>
      <c r="B7" s="50" t="s">
        <v>17</v>
      </c>
      <c r="C7" s="42" t="s">
        <v>18</v>
      </c>
      <c r="D7" s="42"/>
      <c r="E7" s="42"/>
      <c r="F7" s="42"/>
      <c r="G7" s="42" t="s">
        <v>16</v>
      </c>
      <c r="H7" s="51"/>
      <c r="I7" s="42"/>
      <c r="J7" s="42"/>
      <c r="K7" s="42" t="s">
        <v>33</v>
      </c>
      <c r="L7" s="42"/>
      <c r="M7" s="42"/>
      <c r="O7" s="46"/>
      <c r="P7" s="46"/>
      <c r="Q7" s="46"/>
      <c r="R7" s="46"/>
      <c r="S7" s="46"/>
      <c r="T7" s="46"/>
      <c r="U7" s="46"/>
      <c r="V7" s="46"/>
      <c r="W7" s="46"/>
      <c r="X7" s="22"/>
      <c r="Y7" s="22"/>
    </row>
    <row r="8" spans="1:31" ht="33" customHeight="1" x14ac:dyDescent="0.15">
      <c r="A8" s="50"/>
      <c r="B8" s="50"/>
      <c r="C8" s="21" t="s">
        <v>35</v>
      </c>
      <c r="D8" s="21" t="s">
        <v>13</v>
      </c>
      <c r="E8" s="21" t="s">
        <v>14</v>
      </c>
      <c r="F8" s="21" t="s">
        <v>11</v>
      </c>
      <c r="G8" s="21" t="s">
        <v>35</v>
      </c>
      <c r="H8" s="21" t="s">
        <v>13</v>
      </c>
      <c r="I8" s="21" t="s">
        <v>14</v>
      </c>
      <c r="J8" s="21" t="s">
        <v>11</v>
      </c>
      <c r="K8" s="21" t="s">
        <v>15</v>
      </c>
      <c r="L8" s="6" t="s">
        <v>1</v>
      </c>
      <c r="M8" s="6" t="s">
        <v>2</v>
      </c>
      <c r="O8" s="46"/>
      <c r="P8" s="46"/>
      <c r="Q8" s="46"/>
      <c r="R8" s="46"/>
      <c r="S8" s="46"/>
      <c r="T8" s="46"/>
      <c r="U8" s="46"/>
      <c r="V8" s="46"/>
      <c r="W8" s="46"/>
      <c r="X8" s="22"/>
      <c r="Y8" s="22"/>
    </row>
    <row r="9" spans="1:31" ht="18.75" customHeight="1" x14ac:dyDescent="0.15">
      <c r="A9" s="18">
        <v>1</v>
      </c>
      <c r="B9" s="8" t="s">
        <v>9</v>
      </c>
      <c r="C9" s="38">
        <v>3</v>
      </c>
      <c r="D9" s="9">
        <v>125</v>
      </c>
      <c r="E9" s="9">
        <v>245</v>
      </c>
      <c r="F9" s="10">
        <f>IF(OR(M9="",K9=""),"",(C9*D9/1000*E9/1000))</f>
        <v>9.1874999999999998E-2</v>
      </c>
      <c r="G9" s="39">
        <f>IF(OR(B9="仕上げ材",B9=""),"",IF(C9&gt;=6,6,IF(C9&gt;=5,5,IF(C9&gt;=4,4,IF(C9&gt;=3,3,IF(C9&gt;=2,2,0))))))</f>
        <v>3</v>
      </c>
      <c r="H9" s="15">
        <f>IF(OR(B9="仕上げ材",B9=""),"",IF(D9&gt;=150,150,IF(D9&gt;=135,135,IF(D9&gt;=120,120,IF(D9&gt;=105,105,IF(D9&gt;=90,90,0))))))</f>
        <v>120</v>
      </c>
      <c r="I9" s="15">
        <f>IF(OR(B9="仕上げ材",B9=""),"",IF(E9&gt;=360,360,IF(E9&gt;=330,330,IF(E9&gt;=300,300,IF(E9&gt;=270,270,IF(E9&gt;=240,240,IF(E9&gt;=210,210,IF(E9&gt;=180,180,IF(E9&gt;=150,150,IF(E9&gt;=135,135,IF(E9&gt;=120,120,IF(E9&gt;=105,105,IF(E9&gt;=90,90,0)))))))))))))</f>
        <v>240</v>
      </c>
      <c r="J9" s="10">
        <f>IF(OR(M9="",K9=""),"",IF(B9="仕上げ材",F9,(G9*H9/1000*I9/1000)))</f>
        <v>8.6399999999999991E-2</v>
      </c>
      <c r="K9" s="40" t="s">
        <v>22</v>
      </c>
      <c r="L9" s="11">
        <v>16.2</v>
      </c>
      <c r="M9" s="17" t="str">
        <f t="shared" ref="M9:M38" si="0">IF(L9="","",IF(L9&lt;=15,"D15",IF(L9&lt;=20,"D20","")))</f>
        <v>D20</v>
      </c>
      <c r="O9" s="22"/>
      <c r="P9" s="22"/>
      <c r="Q9" s="22"/>
      <c r="R9" s="22"/>
      <c r="S9" s="22"/>
      <c r="T9" s="22"/>
      <c r="U9" s="22"/>
      <c r="V9" s="22"/>
      <c r="W9" s="22"/>
      <c r="X9" s="22"/>
      <c r="Y9" s="22"/>
    </row>
    <row r="10" spans="1:31" ht="18.75" customHeight="1" x14ac:dyDescent="0.15">
      <c r="A10" s="18">
        <v>2</v>
      </c>
      <c r="B10" s="8" t="s">
        <v>10</v>
      </c>
      <c r="C10" s="38">
        <v>3</v>
      </c>
      <c r="D10" s="9">
        <v>125</v>
      </c>
      <c r="E10" s="9">
        <v>245</v>
      </c>
      <c r="F10" s="10">
        <f t="shared" ref="F10:F38" si="1">IF(OR(M10="",K10=""),"",(C10*D10/1000*E10/1000))</f>
        <v>9.1874999999999998E-2</v>
      </c>
      <c r="G10" s="39">
        <f t="shared" ref="G10:G38" si="2">IF(OR(B10="仕上げ材",B10=""),"",IF(C10&gt;=6,6,IF(C10&gt;=5,5,IF(C10&gt;=4,4,IF(C10&gt;=3,3,IF(C10&gt;=2,2,0))))))</f>
        <v>3</v>
      </c>
      <c r="H10" s="15">
        <f t="shared" ref="H10:H38" si="3">IF(OR(B10="仕上げ材",B10=""),"",IF(D10&gt;=150,150,IF(D10&gt;=135,135,IF(D10&gt;=120,120,IF(D10&gt;=105,105,IF(D10&gt;=90,90,0))))))</f>
        <v>120</v>
      </c>
      <c r="I10" s="15">
        <f t="shared" ref="I10:I38" si="4">IF(OR(B10="仕上げ材",B10=""),"",IF(E10&gt;=360,360,IF(E10&gt;=330,330,IF(E10&gt;=300,300,IF(E10&gt;=270,270,IF(E10&gt;=240,240,IF(E10&gt;=210,210,IF(E10&gt;=180,180,IF(E10&gt;=150,150,IF(E10&gt;=135,135,IF(E10&gt;=120,120,IF(E10&gt;=105,105,IF(E10&gt;=90,90,0)))))))))))))</f>
        <v>240</v>
      </c>
      <c r="J10" s="10">
        <f t="shared" ref="J10:J38" si="5">IF(OR(M10="",K10=""),"",IF(B10="仕上げ材",F10,(G10*H10/1000*I10/1000)))</f>
        <v>8.6399999999999991E-2</v>
      </c>
      <c r="K10" s="40" t="s">
        <v>22</v>
      </c>
      <c r="L10" s="11">
        <v>19</v>
      </c>
      <c r="M10" s="17" t="str">
        <f t="shared" si="0"/>
        <v>D20</v>
      </c>
      <c r="O10" s="66" t="s">
        <v>31</v>
      </c>
      <c r="P10" s="66"/>
      <c r="Q10" s="66"/>
      <c r="R10" s="66"/>
      <c r="S10" s="66"/>
      <c r="T10" s="66"/>
      <c r="U10" s="66"/>
      <c r="V10" s="66"/>
      <c r="W10" s="66"/>
      <c r="X10" s="66"/>
      <c r="Y10" s="66"/>
      <c r="Z10" s="66"/>
      <c r="AA10" s="66"/>
      <c r="AB10" s="66"/>
      <c r="AC10" s="66"/>
      <c r="AD10" s="66"/>
      <c r="AE10" s="66"/>
    </row>
    <row r="11" spans="1:31" ht="18.75" customHeight="1" x14ac:dyDescent="0.15">
      <c r="A11" s="18">
        <v>3</v>
      </c>
      <c r="B11" s="8" t="s">
        <v>10</v>
      </c>
      <c r="C11" s="38">
        <v>3</v>
      </c>
      <c r="D11" s="9">
        <v>125</v>
      </c>
      <c r="E11" s="9">
        <v>245</v>
      </c>
      <c r="F11" s="10" t="str">
        <f t="shared" si="1"/>
        <v/>
      </c>
      <c r="G11" s="39">
        <f t="shared" si="2"/>
        <v>3</v>
      </c>
      <c r="H11" s="15">
        <f t="shared" si="3"/>
        <v>120</v>
      </c>
      <c r="I11" s="15">
        <f t="shared" si="4"/>
        <v>240</v>
      </c>
      <c r="J11" s="10" t="str">
        <f t="shared" si="5"/>
        <v/>
      </c>
      <c r="K11" s="40" t="s">
        <v>23</v>
      </c>
      <c r="L11" s="11">
        <v>24</v>
      </c>
      <c r="M11" s="17" t="str">
        <f t="shared" si="0"/>
        <v/>
      </c>
      <c r="O11" s="66" t="s">
        <v>32</v>
      </c>
      <c r="P11" s="66"/>
      <c r="Q11" s="66"/>
      <c r="R11" s="66"/>
      <c r="S11" s="66"/>
      <c r="T11" s="66"/>
      <c r="U11" s="66"/>
      <c r="V11" s="66"/>
      <c r="W11" s="66"/>
      <c r="X11" s="66"/>
      <c r="Y11" s="66"/>
      <c r="Z11" s="66"/>
      <c r="AA11" s="66"/>
      <c r="AB11" s="66"/>
      <c r="AC11" s="66"/>
      <c r="AD11" s="66"/>
      <c r="AE11" s="66"/>
    </row>
    <row r="12" spans="1:31" ht="18.75" customHeight="1" x14ac:dyDescent="0.15">
      <c r="A12" s="18">
        <v>4</v>
      </c>
      <c r="B12" s="13" t="s">
        <v>8</v>
      </c>
      <c r="C12" s="38">
        <v>3</v>
      </c>
      <c r="D12" s="9">
        <v>120</v>
      </c>
      <c r="E12" s="9">
        <v>120</v>
      </c>
      <c r="F12" s="10">
        <f t="shared" si="1"/>
        <v>4.3199999999999995E-2</v>
      </c>
      <c r="G12" s="39" t="str">
        <f t="shared" si="2"/>
        <v/>
      </c>
      <c r="H12" s="15" t="str">
        <f t="shared" si="3"/>
        <v/>
      </c>
      <c r="I12" s="15" t="str">
        <f t="shared" si="4"/>
        <v/>
      </c>
      <c r="J12" s="10">
        <f t="shared" si="5"/>
        <v>4.3199999999999995E-2</v>
      </c>
      <c r="K12" s="40" t="s">
        <v>22</v>
      </c>
      <c r="L12" s="11">
        <v>18.5</v>
      </c>
      <c r="M12" s="17" t="str">
        <f t="shared" si="0"/>
        <v>D20</v>
      </c>
      <c r="O12" s="67" t="s">
        <v>36</v>
      </c>
      <c r="P12" s="67"/>
      <c r="Q12" s="67"/>
      <c r="R12" s="67"/>
      <c r="S12" s="67"/>
      <c r="T12" s="67"/>
      <c r="U12" s="67"/>
      <c r="V12" s="67"/>
      <c r="W12" s="67"/>
      <c r="X12" s="67"/>
      <c r="Y12" s="67"/>
      <c r="Z12" s="67"/>
      <c r="AA12" s="67"/>
      <c r="AB12" s="67"/>
      <c r="AC12" s="67"/>
      <c r="AD12" s="67"/>
      <c r="AE12" s="67"/>
    </row>
    <row r="13" spans="1:31" ht="18.75" customHeight="1" x14ac:dyDescent="0.15">
      <c r="A13" s="18">
        <v>5</v>
      </c>
      <c r="B13" s="13" t="s">
        <v>8</v>
      </c>
      <c r="C13" s="38">
        <v>3</v>
      </c>
      <c r="D13" s="9">
        <v>120</v>
      </c>
      <c r="E13" s="9">
        <v>120</v>
      </c>
      <c r="F13" s="10">
        <f t="shared" si="1"/>
        <v>4.3199999999999995E-2</v>
      </c>
      <c r="G13" s="39" t="str">
        <f t="shared" si="2"/>
        <v/>
      </c>
      <c r="H13" s="15" t="str">
        <f t="shared" si="3"/>
        <v/>
      </c>
      <c r="I13" s="15" t="str">
        <f t="shared" si="4"/>
        <v/>
      </c>
      <c r="J13" s="10">
        <f t="shared" si="5"/>
        <v>4.3199999999999995E-2</v>
      </c>
      <c r="K13" s="40" t="s">
        <v>22</v>
      </c>
      <c r="L13" s="11">
        <v>19.5</v>
      </c>
      <c r="M13" s="17" t="str">
        <f t="shared" si="0"/>
        <v>D20</v>
      </c>
      <c r="O13" s="67"/>
      <c r="P13" s="67"/>
      <c r="Q13" s="67"/>
      <c r="R13" s="67"/>
      <c r="S13" s="67"/>
      <c r="T13" s="67"/>
      <c r="U13" s="67"/>
      <c r="V13" s="67"/>
      <c r="W13" s="67"/>
      <c r="X13" s="67"/>
      <c r="Y13" s="67"/>
      <c r="Z13" s="67"/>
      <c r="AA13" s="67"/>
      <c r="AB13" s="67"/>
      <c r="AC13" s="67"/>
      <c r="AD13" s="67"/>
      <c r="AE13" s="67"/>
    </row>
    <row r="14" spans="1:31" ht="18.75" customHeight="1" x14ac:dyDescent="0.15">
      <c r="A14" s="18">
        <v>6</v>
      </c>
      <c r="B14" s="13" t="s">
        <v>8</v>
      </c>
      <c r="C14" s="38">
        <v>3</v>
      </c>
      <c r="D14" s="9">
        <v>120</v>
      </c>
      <c r="E14" s="9">
        <v>120</v>
      </c>
      <c r="F14" s="10">
        <f t="shared" si="1"/>
        <v>4.3199999999999995E-2</v>
      </c>
      <c r="G14" s="39" t="str">
        <f t="shared" si="2"/>
        <v/>
      </c>
      <c r="H14" s="15" t="str">
        <f t="shared" si="3"/>
        <v/>
      </c>
      <c r="I14" s="15" t="str">
        <f t="shared" si="4"/>
        <v/>
      </c>
      <c r="J14" s="10">
        <f t="shared" si="5"/>
        <v>4.3199999999999995E-2</v>
      </c>
      <c r="K14" s="40" t="s">
        <v>22</v>
      </c>
      <c r="L14" s="11">
        <v>17.8</v>
      </c>
      <c r="M14" s="17" t="str">
        <f t="shared" si="0"/>
        <v>D20</v>
      </c>
      <c r="O14" s="67" t="s">
        <v>37</v>
      </c>
      <c r="P14" s="67"/>
      <c r="Q14" s="67"/>
      <c r="R14" s="67"/>
      <c r="S14" s="67"/>
      <c r="T14" s="67"/>
      <c r="U14" s="67"/>
      <c r="V14" s="67"/>
      <c r="W14" s="67"/>
      <c r="X14" s="67"/>
      <c r="Y14" s="67"/>
      <c r="Z14" s="67"/>
      <c r="AA14" s="67"/>
      <c r="AB14" s="67"/>
      <c r="AC14" s="67"/>
      <c r="AD14" s="67"/>
      <c r="AE14" s="67"/>
    </row>
    <row r="15" spans="1:31" ht="18.75" customHeight="1" x14ac:dyDescent="0.15">
      <c r="A15" s="18">
        <v>7</v>
      </c>
      <c r="B15" s="13" t="s">
        <v>8</v>
      </c>
      <c r="C15" s="38">
        <v>3</v>
      </c>
      <c r="D15" s="9">
        <v>120</v>
      </c>
      <c r="E15" s="9">
        <v>120</v>
      </c>
      <c r="F15" s="10">
        <f t="shared" si="1"/>
        <v>4.3199999999999995E-2</v>
      </c>
      <c r="G15" s="39" t="str">
        <f t="shared" si="2"/>
        <v/>
      </c>
      <c r="H15" s="15" t="str">
        <f t="shared" si="3"/>
        <v/>
      </c>
      <c r="I15" s="15" t="str">
        <f t="shared" si="4"/>
        <v/>
      </c>
      <c r="J15" s="10">
        <f t="shared" si="5"/>
        <v>4.3199999999999995E-2</v>
      </c>
      <c r="K15" s="40" t="s">
        <v>22</v>
      </c>
      <c r="L15" s="11">
        <v>19.8</v>
      </c>
      <c r="M15" s="17" t="str">
        <f t="shared" si="0"/>
        <v>D20</v>
      </c>
      <c r="O15" s="67"/>
      <c r="P15" s="67"/>
      <c r="Q15" s="67"/>
      <c r="R15" s="67"/>
      <c r="S15" s="67"/>
      <c r="T15" s="67"/>
      <c r="U15" s="67"/>
      <c r="V15" s="67"/>
      <c r="W15" s="67"/>
      <c r="X15" s="67"/>
      <c r="Y15" s="67"/>
      <c r="Z15" s="67"/>
      <c r="AA15" s="67"/>
      <c r="AB15" s="67"/>
      <c r="AC15" s="67"/>
      <c r="AD15" s="67"/>
      <c r="AE15" s="67"/>
    </row>
    <row r="16" spans="1:31" ht="18.75" customHeight="1" x14ac:dyDescent="0.15">
      <c r="A16" s="18">
        <v>8</v>
      </c>
      <c r="B16" s="13" t="s">
        <v>8</v>
      </c>
      <c r="C16" s="38">
        <v>3</v>
      </c>
      <c r="D16" s="9">
        <v>120</v>
      </c>
      <c r="E16" s="9">
        <v>120</v>
      </c>
      <c r="F16" s="10">
        <f t="shared" si="1"/>
        <v>4.3199999999999995E-2</v>
      </c>
      <c r="G16" s="39" t="str">
        <f t="shared" si="2"/>
        <v/>
      </c>
      <c r="H16" s="15" t="str">
        <f t="shared" si="3"/>
        <v/>
      </c>
      <c r="I16" s="15" t="str">
        <f t="shared" si="4"/>
        <v/>
      </c>
      <c r="J16" s="10">
        <f t="shared" si="5"/>
        <v>4.3199999999999995E-2</v>
      </c>
      <c r="K16" s="40" t="s">
        <v>24</v>
      </c>
      <c r="L16" s="11">
        <v>18.600000000000001</v>
      </c>
      <c r="M16" s="17" t="str">
        <f t="shared" si="0"/>
        <v>D20</v>
      </c>
      <c r="O16" s="67"/>
      <c r="P16" s="67"/>
      <c r="Q16" s="67"/>
      <c r="R16" s="67"/>
      <c r="S16" s="67"/>
      <c r="T16" s="67"/>
      <c r="U16" s="67"/>
      <c r="V16" s="67"/>
      <c r="W16" s="67"/>
      <c r="X16" s="67"/>
      <c r="Y16" s="67"/>
      <c r="Z16" s="67"/>
      <c r="AA16" s="67"/>
      <c r="AB16" s="67"/>
      <c r="AC16" s="67"/>
      <c r="AD16" s="67"/>
      <c r="AE16" s="67"/>
    </row>
    <row r="17" spans="1:31" ht="18.75" customHeight="1" x14ac:dyDescent="0.15">
      <c r="A17" s="18">
        <v>9</v>
      </c>
      <c r="B17" s="13" t="s">
        <v>8</v>
      </c>
      <c r="C17" s="38">
        <v>3</v>
      </c>
      <c r="D17" s="9">
        <v>120</v>
      </c>
      <c r="E17" s="9">
        <v>120</v>
      </c>
      <c r="F17" s="10">
        <f t="shared" si="1"/>
        <v>4.3199999999999995E-2</v>
      </c>
      <c r="G17" s="39" t="str">
        <f t="shared" si="2"/>
        <v/>
      </c>
      <c r="H17" s="15" t="str">
        <f t="shared" si="3"/>
        <v/>
      </c>
      <c r="I17" s="15" t="str">
        <f t="shared" si="4"/>
        <v/>
      </c>
      <c r="J17" s="10">
        <f t="shared" si="5"/>
        <v>4.3199999999999995E-2</v>
      </c>
      <c r="K17" s="40" t="s">
        <v>22</v>
      </c>
      <c r="L17" s="11">
        <v>19.100000000000001</v>
      </c>
      <c r="M17" s="17" t="str">
        <f t="shared" si="0"/>
        <v>D20</v>
      </c>
      <c r="O17" s="67"/>
      <c r="P17" s="67"/>
      <c r="Q17" s="67"/>
      <c r="R17" s="67"/>
      <c r="S17" s="67"/>
      <c r="T17" s="67"/>
      <c r="U17" s="67"/>
      <c r="V17" s="67"/>
      <c r="W17" s="67"/>
      <c r="X17" s="67"/>
      <c r="Y17" s="67"/>
      <c r="Z17" s="67"/>
      <c r="AA17" s="67"/>
      <c r="AB17" s="67"/>
      <c r="AC17" s="67"/>
      <c r="AD17" s="67"/>
      <c r="AE17" s="67"/>
    </row>
    <row r="18" spans="1:31" ht="18.75" customHeight="1" x14ac:dyDescent="0.15">
      <c r="A18" s="18">
        <v>10</v>
      </c>
      <c r="B18" s="13" t="s">
        <v>8</v>
      </c>
      <c r="C18" s="38">
        <v>3</v>
      </c>
      <c r="D18" s="9">
        <v>120</v>
      </c>
      <c r="E18" s="9">
        <v>120</v>
      </c>
      <c r="F18" s="10">
        <f t="shared" si="1"/>
        <v>4.3199999999999995E-2</v>
      </c>
      <c r="G18" s="39" t="str">
        <f t="shared" si="2"/>
        <v/>
      </c>
      <c r="H18" s="15" t="str">
        <f t="shared" si="3"/>
        <v/>
      </c>
      <c r="I18" s="15" t="str">
        <f t="shared" si="4"/>
        <v/>
      </c>
      <c r="J18" s="10">
        <f t="shared" si="5"/>
        <v>4.3199999999999995E-2</v>
      </c>
      <c r="K18" s="40" t="s">
        <v>23</v>
      </c>
      <c r="L18" s="11">
        <v>18</v>
      </c>
      <c r="M18" s="17" t="str">
        <f t="shared" si="0"/>
        <v>D20</v>
      </c>
    </row>
    <row r="19" spans="1:31" ht="18.75" customHeight="1" x14ac:dyDescent="0.15">
      <c r="A19" s="18">
        <v>11</v>
      </c>
      <c r="B19" s="13" t="s">
        <v>8</v>
      </c>
      <c r="C19" s="38">
        <v>3</v>
      </c>
      <c r="D19" s="9">
        <v>120</v>
      </c>
      <c r="E19" s="9">
        <v>120</v>
      </c>
      <c r="F19" s="10">
        <f t="shared" si="1"/>
        <v>4.3199999999999995E-2</v>
      </c>
      <c r="G19" s="39" t="str">
        <f t="shared" si="2"/>
        <v/>
      </c>
      <c r="H19" s="15" t="str">
        <f t="shared" si="3"/>
        <v/>
      </c>
      <c r="I19" s="15" t="str">
        <f t="shared" si="4"/>
        <v/>
      </c>
      <c r="J19" s="10">
        <f t="shared" si="5"/>
        <v>4.3199999999999995E-2</v>
      </c>
      <c r="K19" s="40" t="s">
        <v>22</v>
      </c>
      <c r="L19" s="11">
        <v>16.8</v>
      </c>
      <c r="M19" s="17" t="str">
        <f t="shared" si="0"/>
        <v>D20</v>
      </c>
    </row>
    <row r="20" spans="1:31" ht="18.75" customHeight="1" x14ac:dyDescent="0.15">
      <c r="A20" s="18">
        <v>12</v>
      </c>
      <c r="B20" s="8" t="s">
        <v>9</v>
      </c>
      <c r="C20" s="38">
        <v>4</v>
      </c>
      <c r="D20" s="9">
        <v>125</v>
      </c>
      <c r="E20" s="9">
        <v>245</v>
      </c>
      <c r="F20" s="10">
        <f t="shared" si="1"/>
        <v>0.1225</v>
      </c>
      <c r="G20" s="39">
        <f t="shared" si="2"/>
        <v>4</v>
      </c>
      <c r="H20" s="15">
        <f t="shared" si="3"/>
        <v>120</v>
      </c>
      <c r="I20" s="15">
        <f t="shared" si="4"/>
        <v>240</v>
      </c>
      <c r="J20" s="10">
        <f t="shared" si="5"/>
        <v>0.11519999999999998</v>
      </c>
      <c r="K20" s="40" t="s">
        <v>22</v>
      </c>
      <c r="L20" s="11">
        <v>18.5</v>
      </c>
      <c r="M20" s="17" t="str">
        <f t="shared" si="0"/>
        <v>D20</v>
      </c>
    </row>
    <row r="21" spans="1:31" ht="18.75" customHeight="1" x14ac:dyDescent="0.15">
      <c r="A21" s="18">
        <v>13</v>
      </c>
      <c r="B21" s="8" t="s">
        <v>10</v>
      </c>
      <c r="C21" s="38">
        <v>4</v>
      </c>
      <c r="D21" s="9">
        <v>125</v>
      </c>
      <c r="E21" s="9">
        <v>245</v>
      </c>
      <c r="F21" s="10">
        <f t="shared" si="1"/>
        <v>0.1225</v>
      </c>
      <c r="G21" s="39">
        <f t="shared" si="2"/>
        <v>4</v>
      </c>
      <c r="H21" s="15">
        <f t="shared" si="3"/>
        <v>120</v>
      </c>
      <c r="I21" s="15">
        <f t="shared" si="4"/>
        <v>240</v>
      </c>
      <c r="J21" s="10">
        <f t="shared" si="5"/>
        <v>0.11519999999999998</v>
      </c>
      <c r="K21" s="40" t="s">
        <v>23</v>
      </c>
      <c r="L21" s="11">
        <v>18</v>
      </c>
      <c r="M21" s="17" t="str">
        <f t="shared" si="0"/>
        <v>D20</v>
      </c>
    </row>
    <row r="22" spans="1:31" ht="18.75" customHeight="1" x14ac:dyDescent="0.15">
      <c r="A22" s="18">
        <v>14</v>
      </c>
      <c r="B22" s="8" t="s">
        <v>10</v>
      </c>
      <c r="C22" s="38">
        <v>4</v>
      </c>
      <c r="D22" s="9">
        <v>125</v>
      </c>
      <c r="E22" s="9">
        <v>245</v>
      </c>
      <c r="F22" s="10">
        <f t="shared" si="1"/>
        <v>0.1225</v>
      </c>
      <c r="G22" s="39">
        <f t="shared" si="2"/>
        <v>4</v>
      </c>
      <c r="H22" s="15">
        <f t="shared" si="3"/>
        <v>120</v>
      </c>
      <c r="I22" s="15">
        <f t="shared" si="4"/>
        <v>240</v>
      </c>
      <c r="J22" s="10">
        <f t="shared" si="5"/>
        <v>0.11519999999999998</v>
      </c>
      <c r="K22" s="40" t="s">
        <v>24</v>
      </c>
      <c r="L22" s="11">
        <v>18.3</v>
      </c>
      <c r="M22" s="17" t="str">
        <f t="shared" si="0"/>
        <v>D20</v>
      </c>
    </row>
    <row r="23" spans="1:31" ht="18.75" customHeight="1" x14ac:dyDescent="0.15">
      <c r="A23" s="18">
        <v>15</v>
      </c>
      <c r="B23" s="8" t="s">
        <v>10</v>
      </c>
      <c r="C23" s="38">
        <v>4</v>
      </c>
      <c r="D23" s="9">
        <v>125</v>
      </c>
      <c r="E23" s="9">
        <v>245</v>
      </c>
      <c r="F23" s="10">
        <f t="shared" si="1"/>
        <v>0.1225</v>
      </c>
      <c r="G23" s="39">
        <f t="shared" si="2"/>
        <v>4</v>
      </c>
      <c r="H23" s="15">
        <f t="shared" si="3"/>
        <v>120</v>
      </c>
      <c r="I23" s="15">
        <f t="shared" si="4"/>
        <v>240</v>
      </c>
      <c r="J23" s="10">
        <f t="shared" si="5"/>
        <v>0.11519999999999998</v>
      </c>
      <c r="K23" s="40" t="s">
        <v>24</v>
      </c>
      <c r="L23" s="11">
        <v>19.2</v>
      </c>
      <c r="M23" s="17" t="str">
        <f t="shared" si="0"/>
        <v>D20</v>
      </c>
    </row>
    <row r="24" spans="1:31" ht="18.75" customHeight="1" x14ac:dyDescent="0.15">
      <c r="A24" s="18">
        <v>16</v>
      </c>
      <c r="B24" s="8" t="s">
        <v>10</v>
      </c>
      <c r="C24" s="38">
        <v>4.01</v>
      </c>
      <c r="D24" s="9">
        <v>125</v>
      </c>
      <c r="E24" s="9">
        <v>245</v>
      </c>
      <c r="F24" s="10">
        <f t="shared" si="1"/>
        <v>0.12280624999999999</v>
      </c>
      <c r="G24" s="39">
        <f t="shared" si="2"/>
        <v>4</v>
      </c>
      <c r="H24" s="15">
        <f t="shared" si="3"/>
        <v>120</v>
      </c>
      <c r="I24" s="15">
        <f t="shared" si="4"/>
        <v>240</v>
      </c>
      <c r="J24" s="10">
        <f t="shared" si="5"/>
        <v>0.11519999999999998</v>
      </c>
      <c r="K24" s="40" t="s">
        <v>22</v>
      </c>
      <c r="L24" s="11">
        <v>19.100000000000001</v>
      </c>
      <c r="M24" s="17" t="str">
        <f t="shared" si="0"/>
        <v>D20</v>
      </c>
    </row>
    <row r="25" spans="1:31" ht="18.75" customHeight="1" x14ac:dyDescent="0.15">
      <c r="A25" s="18">
        <v>17</v>
      </c>
      <c r="B25" s="13"/>
      <c r="C25" s="38"/>
      <c r="D25" s="9"/>
      <c r="E25" s="9"/>
      <c r="F25" s="10" t="str">
        <f t="shared" si="1"/>
        <v/>
      </c>
      <c r="G25" s="39" t="str">
        <f t="shared" si="2"/>
        <v/>
      </c>
      <c r="H25" s="15" t="str">
        <f t="shared" si="3"/>
        <v/>
      </c>
      <c r="I25" s="15" t="str">
        <f t="shared" si="4"/>
        <v/>
      </c>
      <c r="J25" s="10" t="str">
        <f t="shared" si="5"/>
        <v/>
      </c>
      <c r="K25" s="40"/>
      <c r="L25" s="11"/>
      <c r="M25" s="17" t="str">
        <f t="shared" si="0"/>
        <v/>
      </c>
    </row>
    <row r="26" spans="1:31" ht="18.75" customHeight="1" x14ac:dyDescent="0.15">
      <c r="A26" s="18">
        <v>18</v>
      </c>
      <c r="B26" s="13"/>
      <c r="C26" s="38"/>
      <c r="D26" s="9"/>
      <c r="E26" s="9"/>
      <c r="F26" s="10" t="str">
        <f t="shared" si="1"/>
        <v/>
      </c>
      <c r="G26" s="39" t="str">
        <f t="shared" si="2"/>
        <v/>
      </c>
      <c r="H26" s="15" t="str">
        <f t="shared" si="3"/>
        <v/>
      </c>
      <c r="I26" s="15" t="str">
        <f t="shared" si="4"/>
        <v/>
      </c>
      <c r="J26" s="10" t="str">
        <f t="shared" si="5"/>
        <v/>
      </c>
      <c r="K26" s="40"/>
      <c r="L26" s="11"/>
      <c r="M26" s="17" t="str">
        <f t="shared" si="0"/>
        <v/>
      </c>
    </row>
    <row r="27" spans="1:31" ht="18.75" customHeight="1" x14ac:dyDescent="0.15">
      <c r="A27" s="18">
        <v>19</v>
      </c>
      <c r="B27" s="13"/>
      <c r="C27" s="38"/>
      <c r="D27" s="9"/>
      <c r="E27" s="9"/>
      <c r="F27" s="10" t="str">
        <f t="shared" si="1"/>
        <v/>
      </c>
      <c r="G27" s="39" t="str">
        <f t="shared" si="2"/>
        <v/>
      </c>
      <c r="H27" s="15" t="str">
        <f t="shared" si="3"/>
        <v/>
      </c>
      <c r="I27" s="15" t="str">
        <f t="shared" si="4"/>
        <v/>
      </c>
      <c r="J27" s="10" t="str">
        <f t="shared" si="5"/>
        <v/>
      </c>
      <c r="K27" s="40"/>
      <c r="L27" s="11"/>
      <c r="M27" s="17" t="str">
        <f t="shared" si="0"/>
        <v/>
      </c>
    </row>
    <row r="28" spans="1:31" ht="18.75" customHeight="1" x14ac:dyDescent="0.15">
      <c r="A28" s="18">
        <v>20</v>
      </c>
      <c r="B28" s="13"/>
      <c r="C28" s="38"/>
      <c r="D28" s="9"/>
      <c r="E28" s="9"/>
      <c r="F28" s="10" t="str">
        <f t="shared" si="1"/>
        <v/>
      </c>
      <c r="G28" s="39" t="str">
        <f t="shared" si="2"/>
        <v/>
      </c>
      <c r="H28" s="15" t="str">
        <f t="shared" si="3"/>
        <v/>
      </c>
      <c r="I28" s="15" t="str">
        <f t="shared" si="4"/>
        <v/>
      </c>
      <c r="J28" s="10" t="str">
        <f t="shared" si="5"/>
        <v/>
      </c>
      <c r="K28" s="40"/>
      <c r="L28" s="11"/>
      <c r="M28" s="17" t="str">
        <f t="shared" si="0"/>
        <v/>
      </c>
    </row>
    <row r="29" spans="1:31" ht="18.75" customHeight="1" x14ac:dyDescent="0.15">
      <c r="A29" s="18">
        <v>21</v>
      </c>
      <c r="B29" s="13"/>
      <c r="C29" s="38"/>
      <c r="D29" s="9"/>
      <c r="E29" s="9"/>
      <c r="F29" s="10" t="str">
        <f t="shared" si="1"/>
        <v/>
      </c>
      <c r="G29" s="39" t="str">
        <f t="shared" si="2"/>
        <v/>
      </c>
      <c r="H29" s="15" t="str">
        <f t="shared" si="3"/>
        <v/>
      </c>
      <c r="I29" s="15" t="str">
        <f t="shared" si="4"/>
        <v/>
      </c>
      <c r="J29" s="10" t="str">
        <f t="shared" si="5"/>
        <v/>
      </c>
      <c r="K29" s="40"/>
      <c r="L29" s="11"/>
      <c r="M29" s="17" t="str">
        <f t="shared" si="0"/>
        <v/>
      </c>
    </row>
    <row r="30" spans="1:31" ht="18.75" customHeight="1" x14ac:dyDescent="0.15">
      <c r="A30" s="18">
        <v>22</v>
      </c>
      <c r="B30" s="13"/>
      <c r="C30" s="38"/>
      <c r="D30" s="9"/>
      <c r="E30" s="9"/>
      <c r="F30" s="10" t="str">
        <f t="shared" si="1"/>
        <v/>
      </c>
      <c r="G30" s="39" t="str">
        <f t="shared" si="2"/>
        <v/>
      </c>
      <c r="H30" s="15" t="str">
        <f t="shared" si="3"/>
        <v/>
      </c>
      <c r="I30" s="15" t="str">
        <f t="shared" si="4"/>
        <v/>
      </c>
      <c r="J30" s="10" t="str">
        <f t="shared" si="5"/>
        <v/>
      </c>
      <c r="K30" s="40"/>
      <c r="L30" s="11"/>
      <c r="M30" s="17" t="str">
        <f t="shared" si="0"/>
        <v/>
      </c>
    </row>
    <row r="31" spans="1:31" ht="18.75" customHeight="1" x14ac:dyDescent="0.15">
      <c r="A31" s="18">
        <v>23</v>
      </c>
      <c r="B31" s="13"/>
      <c r="C31" s="38"/>
      <c r="D31" s="9"/>
      <c r="E31" s="9"/>
      <c r="F31" s="10" t="str">
        <f t="shared" si="1"/>
        <v/>
      </c>
      <c r="G31" s="39" t="str">
        <f t="shared" si="2"/>
        <v/>
      </c>
      <c r="H31" s="15" t="str">
        <f t="shared" si="3"/>
        <v/>
      </c>
      <c r="I31" s="15" t="str">
        <f t="shared" si="4"/>
        <v/>
      </c>
      <c r="J31" s="10" t="str">
        <f t="shared" si="5"/>
        <v/>
      </c>
      <c r="K31" s="40"/>
      <c r="L31" s="11"/>
      <c r="M31" s="17" t="str">
        <f t="shared" si="0"/>
        <v/>
      </c>
    </row>
    <row r="32" spans="1:31" ht="18.75" customHeight="1" x14ac:dyDescent="0.15">
      <c r="A32" s="18">
        <v>24</v>
      </c>
      <c r="B32" s="13"/>
      <c r="C32" s="38"/>
      <c r="D32" s="9"/>
      <c r="E32" s="9"/>
      <c r="F32" s="10" t="str">
        <f t="shared" si="1"/>
        <v/>
      </c>
      <c r="G32" s="39" t="str">
        <f t="shared" si="2"/>
        <v/>
      </c>
      <c r="H32" s="15" t="str">
        <f t="shared" si="3"/>
        <v/>
      </c>
      <c r="I32" s="15" t="str">
        <f t="shared" si="4"/>
        <v/>
      </c>
      <c r="J32" s="10" t="str">
        <f t="shared" si="5"/>
        <v/>
      </c>
      <c r="K32" s="40"/>
      <c r="L32" s="11"/>
      <c r="M32" s="17" t="str">
        <f t="shared" si="0"/>
        <v/>
      </c>
    </row>
    <row r="33" spans="1:13" ht="18.75" customHeight="1" x14ac:dyDescent="0.15">
      <c r="A33" s="18">
        <v>25</v>
      </c>
      <c r="B33" s="13"/>
      <c r="C33" s="38"/>
      <c r="D33" s="9"/>
      <c r="E33" s="9"/>
      <c r="F33" s="10" t="str">
        <f t="shared" si="1"/>
        <v/>
      </c>
      <c r="G33" s="39" t="str">
        <f t="shared" si="2"/>
        <v/>
      </c>
      <c r="H33" s="15" t="str">
        <f t="shared" si="3"/>
        <v/>
      </c>
      <c r="I33" s="15" t="str">
        <f t="shared" si="4"/>
        <v/>
      </c>
      <c r="J33" s="10" t="str">
        <f t="shared" si="5"/>
        <v/>
      </c>
      <c r="K33" s="40"/>
      <c r="L33" s="11"/>
      <c r="M33" s="17" t="str">
        <f t="shared" si="0"/>
        <v/>
      </c>
    </row>
    <row r="34" spans="1:13" ht="18.75" customHeight="1" x14ac:dyDescent="0.15">
      <c r="A34" s="18">
        <v>26</v>
      </c>
      <c r="B34" s="13"/>
      <c r="C34" s="38"/>
      <c r="D34" s="9"/>
      <c r="E34" s="9"/>
      <c r="F34" s="10" t="str">
        <f t="shared" si="1"/>
        <v/>
      </c>
      <c r="G34" s="39" t="str">
        <f t="shared" si="2"/>
        <v/>
      </c>
      <c r="H34" s="15" t="str">
        <f t="shared" si="3"/>
        <v/>
      </c>
      <c r="I34" s="15" t="str">
        <f t="shared" si="4"/>
        <v/>
      </c>
      <c r="J34" s="10" t="str">
        <f t="shared" si="5"/>
        <v/>
      </c>
      <c r="K34" s="40"/>
      <c r="L34" s="11"/>
      <c r="M34" s="17" t="str">
        <f t="shared" si="0"/>
        <v/>
      </c>
    </row>
    <row r="35" spans="1:13" ht="18.75" customHeight="1" x14ac:dyDescent="0.15">
      <c r="A35" s="18">
        <v>27</v>
      </c>
      <c r="B35" s="13"/>
      <c r="C35" s="38"/>
      <c r="D35" s="9"/>
      <c r="E35" s="9"/>
      <c r="F35" s="10" t="str">
        <f t="shared" si="1"/>
        <v/>
      </c>
      <c r="G35" s="39" t="str">
        <f t="shared" si="2"/>
        <v/>
      </c>
      <c r="H35" s="15" t="str">
        <f t="shared" si="3"/>
        <v/>
      </c>
      <c r="I35" s="15" t="str">
        <f t="shared" si="4"/>
        <v/>
      </c>
      <c r="J35" s="10" t="str">
        <f t="shared" si="5"/>
        <v/>
      </c>
      <c r="K35" s="40"/>
      <c r="L35" s="11"/>
      <c r="M35" s="17" t="str">
        <f t="shared" si="0"/>
        <v/>
      </c>
    </row>
    <row r="36" spans="1:13" ht="18.75" customHeight="1" x14ac:dyDescent="0.15">
      <c r="A36" s="18">
        <v>28</v>
      </c>
      <c r="B36" s="13"/>
      <c r="C36" s="38"/>
      <c r="D36" s="9"/>
      <c r="E36" s="9"/>
      <c r="F36" s="10" t="str">
        <f t="shared" si="1"/>
        <v/>
      </c>
      <c r="G36" s="39" t="str">
        <f t="shared" si="2"/>
        <v/>
      </c>
      <c r="H36" s="15" t="str">
        <f t="shared" si="3"/>
        <v/>
      </c>
      <c r="I36" s="15" t="str">
        <f t="shared" si="4"/>
        <v/>
      </c>
      <c r="J36" s="10" t="str">
        <f t="shared" si="5"/>
        <v/>
      </c>
      <c r="K36" s="40"/>
      <c r="L36" s="11"/>
      <c r="M36" s="17" t="str">
        <f t="shared" si="0"/>
        <v/>
      </c>
    </row>
    <row r="37" spans="1:13" ht="18.75" customHeight="1" x14ac:dyDescent="0.15">
      <c r="A37" s="18">
        <v>29</v>
      </c>
      <c r="B37" s="13"/>
      <c r="C37" s="38"/>
      <c r="D37" s="9"/>
      <c r="E37" s="9"/>
      <c r="F37" s="10" t="str">
        <f t="shared" si="1"/>
        <v/>
      </c>
      <c r="G37" s="39" t="str">
        <f t="shared" si="2"/>
        <v/>
      </c>
      <c r="H37" s="15" t="str">
        <f t="shared" si="3"/>
        <v/>
      </c>
      <c r="I37" s="15" t="str">
        <f t="shared" si="4"/>
        <v/>
      </c>
      <c r="J37" s="10" t="str">
        <f t="shared" si="5"/>
        <v/>
      </c>
      <c r="K37" s="40"/>
      <c r="L37" s="11"/>
      <c r="M37" s="17" t="str">
        <f t="shared" si="0"/>
        <v/>
      </c>
    </row>
    <row r="38" spans="1:13" ht="18.75" customHeight="1" x14ac:dyDescent="0.15">
      <c r="A38" s="18">
        <v>30</v>
      </c>
      <c r="B38" s="13"/>
      <c r="C38" s="38"/>
      <c r="D38" s="9"/>
      <c r="E38" s="9"/>
      <c r="F38" s="10" t="str">
        <f t="shared" si="1"/>
        <v/>
      </c>
      <c r="G38" s="39" t="str">
        <f t="shared" si="2"/>
        <v/>
      </c>
      <c r="H38" s="15" t="str">
        <f t="shared" si="3"/>
        <v/>
      </c>
      <c r="I38" s="15" t="str">
        <f t="shared" si="4"/>
        <v/>
      </c>
      <c r="J38" s="10" t="str">
        <f t="shared" si="5"/>
        <v/>
      </c>
      <c r="K38" s="40"/>
      <c r="L38" s="11"/>
      <c r="M38" s="17" t="str">
        <f t="shared" si="0"/>
        <v/>
      </c>
    </row>
    <row r="39" spans="1:13" ht="18.75" customHeight="1" x14ac:dyDescent="0.15">
      <c r="A39" s="9" t="s">
        <v>4</v>
      </c>
      <c r="B39" s="9"/>
      <c r="C39" s="9"/>
      <c r="D39" s="9"/>
      <c r="E39" s="9"/>
      <c r="F39" s="10">
        <f>SUM(F9:F38)</f>
        <v>1.1421562500000002</v>
      </c>
      <c r="G39" s="9"/>
      <c r="H39" s="9"/>
      <c r="I39" s="9"/>
      <c r="J39" s="10">
        <f>SUM(J9:J38)</f>
        <v>1.0944</v>
      </c>
      <c r="K39" s="9"/>
      <c r="L39" s="11"/>
      <c r="M39" s="9"/>
    </row>
    <row r="40" spans="1:13" ht="18.75" customHeight="1" x14ac:dyDescent="0.15">
      <c r="A40" s="1" t="s">
        <v>27</v>
      </c>
    </row>
    <row r="41" spans="1:13" ht="18.75" customHeight="1" x14ac:dyDescent="0.15">
      <c r="A41" s="1" t="s">
        <v>29</v>
      </c>
    </row>
    <row r="42" spans="1:13" ht="29.25" customHeight="1" x14ac:dyDescent="0.15">
      <c r="B42" s="42" t="s">
        <v>19</v>
      </c>
      <c r="C42" s="42"/>
      <c r="D42" s="42"/>
      <c r="E42" s="42"/>
      <c r="F42" s="42"/>
      <c r="G42" s="52"/>
      <c r="H42" s="52"/>
      <c r="I42" s="52"/>
      <c r="J42" s="52"/>
      <c r="K42" s="52"/>
      <c r="M42" s="14" t="s">
        <v>20</v>
      </c>
    </row>
    <row r="43" spans="1:13" ht="6.75" customHeight="1" x14ac:dyDescent="0.15"/>
    <row r="44" spans="1:13" ht="18" customHeight="1" x14ac:dyDescent="0.15"/>
    <row r="45" spans="1:13" ht="18" customHeight="1" x14ac:dyDescent="0.15"/>
    <row r="46" spans="1:13" ht="18" customHeight="1" x14ac:dyDescent="0.15"/>
    <row r="47" spans="1:13" ht="18" customHeight="1" x14ac:dyDescent="0.15"/>
  </sheetData>
  <mergeCells count="17">
    <mergeCell ref="B42:F42"/>
    <mergeCell ref="G42:K42"/>
    <mergeCell ref="G5:H5"/>
    <mergeCell ref="I5:M5"/>
    <mergeCell ref="O5:W8"/>
    <mergeCell ref="O12:AE13"/>
    <mergeCell ref="O14:AE17"/>
    <mergeCell ref="A7:A8"/>
    <mergeCell ref="B7:B8"/>
    <mergeCell ref="C7:F7"/>
    <mergeCell ref="G7:J7"/>
    <mergeCell ref="K7:M7"/>
    <mergeCell ref="A2:M2"/>
    <mergeCell ref="G3:H3"/>
    <mergeCell ref="I3:M3"/>
    <mergeCell ref="G4:H4"/>
    <mergeCell ref="I4:M4"/>
  </mergeCells>
  <phoneticPr fontId="1"/>
  <dataValidations count="3">
    <dataValidation type="list" allowBlank="1" showInputMessage="1" showErrorMessage="1" prompt="仕上げ材でない場合は未仕上げ材を選択" sqref="B9:B38">
      <formula1>"仕上げ材,未仕上げ材"</formula1>
    </dataValidation>
    <dataValidation type="list" allowBlank="1" showInputMessage="1" showErrorMessage="1" prompt="50で入力すると自動でE50に変換" sqref="K9:K38">
      <formula1>"E50,E70,E90,E110,50E,70E,90E,110E"</formula1>
    </dataValidation>
    <dataValidation allowBlank="1" showInputMessage="1" showErrorMessage="1" prompt="３ｍちょうどの場合は３で打てば自動で3.000に変換" sqref="C9:C38"/>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7"/>
  <sheetViews>
    <sheetView showGridLines="0" view="pageBreakPreview" zoomScaleNormal="100" zoomScaleSheetLayoutView="100" workbookViewId="0">
      <selection activeCell="O5" sqref="O5:W8"/>
    </sheetView>
  </sheetViews>
  <sheetFormatPr defaultRowHeight="27" customHeight="1" x14ac:dyDescent="0.15"/>
  <cols>
    <col min="1" max="1" width="3.25" style="1" customWidth="1"/>
    <col min="2" max="2" width="6" style="1" customWidth="1"/>
    <col min="3" max="3" width="7.5" style="1" customWidth="1"/>
    <col min="4" max="4" width="6" style="1" customWidth="1"/>
    <col min="5" max="5" width="6.5" style="1" customWidth="1"/>
    <col min="6" max="6" width="9" style="1" customWidth="1"/>
    <col min="7" max="7" width="8" style="1" customWidth="1"/>
    <col min="8" max="9" width="5.5" style="1" customWidth="1"/>
    <col min="10" max="10" width="8.75" style="1" customWidth="1"/>
    <col min="11" max="12" width="8" style="1" customWidth="1"/>
    <col min="13" max="13" width="6.25" style="1" customWidth="1"/>
    <col min="14" max="14" width="1.375" style="1" customWidth="1"/>
    <col min="15" max="16384" width="9" style="1"/>
  </cols>
  <sheetData>
    <row r="1" spans="1:31" ht="21" customHeight="1" x14ac:dyDescent="0.15">
      <c r="A1" s="1" t="s">
        <v>25</v>
      </c>
      <c r="O1" s="16"/>
    </row>
    <row r="2" spans="1:31" ht="23.25" customHeight="1" x14ac:dyDescent="0.15">
      <c r="A2" s="41" t="s">
        <v>30</v>
      </c>
      <c r="B2" s="41"/>
      <c r="C2" s="41"/>
      <c r="D2" s="41"/>
      <c r="E2" s="41"/>
      <c r="F2" s="41"/>
      <c r="G2" s="41"/>
      <c r="H2" s="41"/>
      <c r="I2" s="41"/>
      <c r="J2" s="41"/>
      <c r="K2" s="41"/>
      <c r="L2" s="41"/>
      <c r="M2" s="41"/>
      <c r="O2" s="16"/>
    </row>
    <row r="3" spans="1:31" ht="15.75" customHeight="1" x14ac:dyDescent="0.15">
      <c r="G3" s="42" t="s">
        <v>6</v>
      </c>
      <c r="H3" s="42"/>
      <c r="I3" s="43"/>
      <c r="J3" s="44"/>
      <c r="K3" s="44"/>
      <c r="L3" s="44"/>
      <c r="M3" s="45"/>
      <c r="O3" s="69" t="s">
        <v>38</v>
      </c>
      <c r="P3" s="22"/>
      <c r="Q3" s="22"/>
      <c r="R3" s="22"/>
      <c r="S3" s="22"/>
      <c r="T3" s="22"/>
      <c r="U3" s="22"/>
      <c r="V3" s="22"/>
      <c r="W3" s="22"/>
    </row>
    <row r="4" spans="1:31" ht="15.75" customHeight="1" x14ac:dyDescent="0.15">
      <c r="G4" s="42" t="s">
        <v>7</v>
      </c>
      <c r="H4" s="42"/>
      <c r="I4" s="47"/>
      <c r="J4" s="48"/>
      <c r="K4" s="48"/>
      <c r="L4" s="48"/>
      <c r="M4" s="49"/>
      <c r="O4" s="22"/>
      <c r="P4" s="22"/>
      <c r="Q4" s="22"/>
      <c r="R4" s="22"/>
      <c r="S4" s="22"/>
      <c r="T4" s="22"/>
      <c r="U4" s="22"/>
      <c r="V4" s="22"/>
      <c r="W4" s="22"/>
    </row>
    <row r="5" spans="1:31" ht="15.75" customHeight="1" x14ac:dyDescent="0.15">
      <c r="G5" s="42" t="s">
        <v>26</v>
      </c>
      <c r="H5" s="42"/>
      <c r="I5" s="47"/>
      <c r="J5" s="48"/>
      <c r="K5" s="48"/>
      <c r="L5" s="48"/>
      <c r="M5" s="49"/>
      <c r="O5" s="46"/>
      <c r="P5" s="46"/>
      <c r="Q5" s="46"/>
      <c r="R5" s="46"/>
      <c r="S5" s="46"/>
      <c r="T5" s="46"/>
      <c r="U5" s="46"/>
      <c r="V5" s="46"/>
      <c r="W5" s="46"/>
      <c r="X5" s="22"/>
      <c r="Y5" s="22"/>
    </row>
    <row r="6" spans="1:31" ht="9.75" customHeight="1" x14ac:dyDescent="0.15">
      <c r="H6" s="2"/>
      <c r="I6" s="3"/>
      <c r="J6" s="3"/>
      <c r="K6" s="3"/>
      <c r="L6" s="3"/>
      <c r="M6" s="4"/>
      <c r="O6" s="46"/>
      <c r="P6" s="46"/>
      <c r="Q6" s="46"/>
      <c r="R6" s="46"/>
      <c r="S6" s="46"/>
      <c r="T6" s="46"/>
      <c r="U6" s="46"/>
      <c r="V6" s="46"/>
      <c r="W6" s="46"/>
      <c r="X6" s="22"/>
      <c r="Y6" s="22"/>
    </row>
    <row r="7" spans="1:31" ht="15" customHeight="1" x14ac:dyDescent="0.15">
      <c r="A7" s="50" t="s">
        <v>0</v>
      </c>
      <c r="B7" s="50" t="s">
        <v>17</v>
      </c>
      <c r="C7" s="42" t="s">
        <v>18</v>
      </c>
      <c r="D7" s="42"/>
      <c r="E7" s="42"/>
      <c r="F7" s="42"/>
      <c r="G7" s="42" t="s">
        <v>16</v>
      </c>
      <c r="H7" s="51"/>
      <c r="I7" s="42"/>
      <c r="J7" s="42"/>
      <c r="K7" s="42" t="s">
        <v>33</v>
      </c>
      <c r="L7" s="42"/>
      <c r="M7" s="42"/>
      <c r="O7" s="46"/>
      <c r="P7" s="46"/>
      <c r="Q7" s="46"/>
      <c r="R7" s="46"/>
      <c r="S7" s="46"/>
      <c r="T7" s="46"/>
      <c r="U7" s="46"/>
      <c r="V7" s="46"/>
      <c r="W7" s="46"/>
      <c r="X7" s="22"/>
      <c r="Y7" s="22"/>
    </row>
    <row r="8" spans="1:31" ht="33" customHeight="1" x14ac:dyDescent="0.15">
      <c r="A8" s="50"/>
      <c r="B8" s="50"/>
      <c r="C8" s="5" t="s">
        <v>12</v>
      </c>
      <c r="D8" s="5" t="s">
        <v>13</v>
      </c>
      <c r="E8" s="5" t="s">
        <v>14</v>
      </c>
      <c r="F8" s="5" t="s">
        <v>11</v>
      </c>
      <c r="G8" s="5" t="s">
        <v>12</v>
      </c>
      <c r="H8" s="5" t="s">
        <v>13</v>
      </c>
      <c r="I8" s="5" t="s">
        <v>14</v>
      </c>
      <c r="J8" s="5" t="s">
        <v>11</v>
      </c>
      <c r="K8" s="5" t="s">
        <v>15</v>
      </c>
      <c r="L8" s="6" t="s">
        <v>1</v>
      </c>
      <c r="M8" s="6" t="s">
        <v>2</v>
      </c>
      <c r="O8" s="46"/>
      <c r="P8" s="46"/>
      <c r="Q8" s="46"/>
      <c r="R8" s="46"/>
      <c r="S8" s="46"/>
      <c r="T8" s="46"/>
      <c r="U8" s="46"/>
      <c r="V8" s="46"/>
      <c r="W8" s="46"/>
      <c r="X8" s="22"/>
      <c r="Y8" s="22"/>
    </row>
    <row r="9" spans="1:31" ht="18.75" customHeight="1" x14ac:dyDescent="0.15">
      <c r="A9" s="7">
        <v>1</v>
      </c>
      <c r="B9" s="8"/>
      <c r="C9" s="9"/>
      <c r="D9" s="9"/>
      <c r="E9" s="9"/>
      <c r="F9" s="10" t="str">
        <f t="shared" ref="F9:F38" si="0">IF(OR(M9="",K9=""),"",(C9/1000*D9/1000*E9/1000))</f>
        <v/>
      </c>
      <c r="G9" s="15" t="str">
        <f>IF(OR(B9="仕上げ材",B9=""),"",IF(C9&gt;=6000,6000,IF(C9&gt;=5000,5000,IF(C9&gt;=4000,4000,IF(C9&gt;=3000,3000,IF(C9&gt;=2000,2000,0))))))</f>
        <v/>
      </c>
      <c r="H9" s="15" t="str">
        <f>IF(OR(B9="仕上げ材",B9=""),"",IF(D9&gt;=150,150,IF(D9&gt;=135,135,IF(D9&gt;=120,120,IF(D9&gt;=105,105,IF(D9&gt;=90,90,0))))))</f>
        <v/>
      </c>
      <c r="I9" s="15" t="str">
        <f>IF(OR(B9="仕上げ材",B9=""),"",IF(E9&gt;=360,360,IF(E9&gt;=330,330,IF(E9&gt;=300,300,IF(E9&gt;=270,270,IF(E9&gt;=240,240,IF(E9&gt;=210,210,IF(E9&gt;=180,180,IF(E9&gt;=150,150,IF(E9&gt;=135,135,IF(E9&gt;=120,120,IF(E9&gt;=105,105,IF(E9&gt;=90,90,0)))))))))))))</f>
        <v/>
      </c>
      <c r="J9" s="10" t="str">
        <f t="shared" ref="J9:J38" si="1">IF(OR(M9="",K9=""),"",IF(B9="仕上げ材",F9,(G9/1000*H9/1000*I9/1000)))</f>
        <v/>
      </c>
      <c r="K9" s="7"/>
      <c r="L9" s="11"/>
      <c r="M9" s="12" t="str">
        <f t="shared" ref="M9:M38" si="2">IF(L9="","",IF(L9&lt;=15,"D15",IF(L9&lt;=20,"D20","")))</f>
        <v/>
      </c>
      <c r="O9" s="22"/>
      <c r="P9" s="22"/>
      <c r="Q9" s="22"/>
      <c r="R9" s="22"/>
      <c r="S9" s="22"/>
      <c r="T9" s="22"/>
      <c r="U9" s="22"/>
      <c r="V9" s="22"/>
      <c r="W9" s="22"/>
      <c r="X9" s="22"/>
      <c r="Y9" s="22"/>
    </row>
    <row r="10" spans="1:31" ht="18.75" customHeight="1" x14ac:dyDescent="0.15">
      <c r="A10" s="7">
        <v>2</v>
      </c>
      <c r="B10" s="8"/>
      <c r="C10" s="9"/>
      <c r="D10" s="9"/>
      <c r="E10" s="9"/>
      <c r="F10" s="10" t="str">
        <f t="shared" si="0"/>
        <v/>
      </c>
      <c r="G10" s="15" t="str">
        <f t="shared" ref="G10:G38" si="3">IF(OR(B10="仕上げ材",B10=""),"",IF(C10&gt;=6000,6000,IF(C10&gt;=5000,5000,IF(C10&gt;=4000,4000,IF(C10&gt;=3000,3000,IF(C10&gt;=2000,2000,0))))))</f>
        <v/>
      </c>
      <c r="H10" s="15" t="str">
        <f t="shared" ref="H10:H38" si="4">IF(OR(B10="仕上げ材",B10=""),"",IF(D10&gt;=150,150,IF(D10&gt;=135,135,IF(D10&gt;=120,120,IF(D10&gt;=105,105,IF(D10&gt;=90,90,0))))))</f>
        <v/>
      </c>
      <c r="I10" s="15" t="str">
        <f t="shared" ref="I10:I38" si="5">IF(OR(B10="仕上げ材",B10=""),"",IF(E10&gt;=360,360,IF(E10&gt;=330,330,IF(E10&gt;=300,300,IF(E10&gt;=270,270,IF(E10&gt;=240,240,IF(E10&gt;=210,210,IF(E10&gt;=180,180,IF(E10&gt;=150,150,IF(E10&gt;=135,135,IF(E10&gt;=120,120,IF(E10&gt;=105,105,IF(E10&gt;=90,90,0)))))))))))))</f>
        <v/>
      </c>
      <c r="J10" s="10" t="str">
        <f t="shared" si="1"/>
        <v/>
      </c>
      <c r="K10" s="7"/>
      <c r="L10" s="11"/>
      <c r="M10" s="12" t="str">
        <f t="shared" si="2"/>
        <v/>
      </c>
      <c r="O10" s="66" t="s">
        <v>31</v>
      </c>
      <c r="P10" s="66"/>
      <c r="Q10" s="66"/>
      <c r="R10" s="66"/>
      <c r="S10" s="66"/>
      <c r="T10" s="66"/>
      <c r="U10" s="66"/>
      <c r="V10" s="66"/>
      <c r="W10" s="66"/>
      <c r="X10" s="66"/>
      <c r="Y10" s="66"/>
      <c r="Z10" s="66"/>
      <c r="AA10" s="66"/>
      <c r="AB10" s="66"/>
      <c r="AC10" s="66"/>
      <c r="AD10" s="66"/>
      <c r="AE10" s="66"/>
    </row>
    <row r="11" spans="1:31" ht="18.75" customHeight="1" x14ac:dyDescent="0.15">
      <c r="A11" s="7">
        <v>3</v>
      </c>
      <c r="B11" s="8"/>
      <c r="C11" s="9"/>
      <c r="D11" s="9"/>
      <c r="E11" s="9"/>
      <c r="F11" s="10" t="str">
        <f t="shared" si="0"/>
        <v/>
      </c>
      <c r="G11" s="15" t="str">
        <f t="shared" si="3"/>
        <v/>
      </c>
      <c r="H11" s="15" t="str">
        <f t="shared" si="4"/>
        <v/>
      </c>
      <c r="I11" s="15" t="str">
        <f t="shared" si="5"/>
        <v/>
      </c>
      <c r="J11" s="10" t="str">
        <f t="shared" si="1"/>
        <v/>
      </c>
      <c r="K11" s="7"/>
      <c r="L11" s="11"/>
      <c r="M11" s="12" t="str">
        <f t="shared" si="2"/>
        <v/>
      </c>
      <c r="O11" s="66" t="s">
        <v>32</v>
      </c>
      <c r="P11" s="66"/>
      <c r="Q11" s="66"/>
      <c r="R11" s="66"/>
      <c r="S11" s="66"/>
      <c r="T11" s="66"/>
      <c r="U11" s="66"/>
      <c r="V11" s="66"/>
      <c r="W11" s="66"/>
      <c r="X11" s="66"/>
      <c r="Y11" s="66"/>
      <c r="Z11" s="66"/>
      <c r="AA11" s="66"/>
      <c r="AB11" s="66"/>
      <c r="AC11" s="66"/>
      <c r="AD11" s="66"/>
      <c r="AE11" s="66"/>
    </row>
    <row r="12" spans="1:31" ht="18.75" customHeight="1" x14ac:dyDescent="0.15">
      <c r="A12" s="7">
        <v>4</v>
      </c>
      <c r="B12" s="13"/>
      <c r="C12" s="9"/>
      <c r="D12" s="9"/>
      <c r="E12" s="9"/>
      <c r="F12" s="10" t="str">
        <f t="shared" si="0"/>
        <v/>
      </c>
      <c r="G12" s="15" t="str">
        <f t="shared" si="3"/>
        <v/>
      </c>
      <c r="H12" s="15" t="str">
        <f t="shared" si="4"/>
        <v/>
      </c>
      <c r="I12" s="15" t="str">
        <f t="shared" si="5"/>
        <v/>
      </c>
      <c r="J12" s="10" t="str">
        <f t="shared" si="1"/>
        <v/>
      </c>
      <c r="K12" s="7"/>
      <c r="L12" s="11"/>
      <c r="M12" s="12" t="str">
        <f t="shared" si="2"/>
        <v/>
      </c>
      <c r="O12" s="67" t="s">
        <v>36</v>
      </c>
      <c r="P12" s="67"/>
      <c r="Q12" s="67"/>
      <c r="R12" s="67"/>
      <c r="S12" s="67"/>
      <c r="T12" s="67"/>
      <c r="U12" s="67"/>
      <c r="V12" s="67"/>
      <c r="W12" s="67"/>
      <c r="X12" s="67"/>
      <c r="Y12" s="67"/>
      <c r="Z12" s="67"/>
      <c r="AA12" s="67"/>
      <c r="AB12" s="67"/>
      <c r="AC12" s="67"/>
      <c r="AD12" s="67"/>
      <c r="AE12" s="67"/>
    </row>
    <row r="13" spans="1:31" ht="18.75" customHeight="1" x14ac:dyDescent="0.15">
      <c r="A13" s="7">
        <v>5</v>
      </c>
      <c r="B13" s="13"/>
      <c r="C13" s="9"/>
      <c r="D13" s="9"/>
      <c r="E13" s="9"/>
      <c r="F13" s="10" t="str">
        <f t="shared" si="0"/>
        <v/>
      </c>
      <c r="G13" s="15" t="str">
        <f t="shared" si="3"/>
        <v/>
      </c>
      <c r="H13" s="15" t="str">
        <f t="shared" si="4"/>
        <v/>
      </c>
      <c r="I13" s="15" t="str">
        <f t="shared" si="5"/>
        <v/>
      </c>
      <c r="J13" s="10" t="str">
        <f t="shared" si="1"/>
        <v/>
      </c>
      <c r="K13" s="7"/>
      <c r="L13" s="11"/>
      <c r="M13" s="12" t="str">
        <f t="shared" si="2"/>
        <v/>
      </c>
      <c r="O13" s="67"/>
      <c r="P13" s="67"/>
      <c r="Q13" s="67"/>
      <c r="R13" s="67"/>
      <c r="S13" s="67"/>
      <c r="T13" s="67"/>
      <c r="U13" s="67"/>
      <c r="V13" s="67"/>
      <c r="W13" s="67"/>
      <c r="X13" s="67"/>
      <c r="Y13" s="67"/>
      <c r="Z13" s="67"/>
      <c r="AA13" s="67"/>
      <c r="AB13" s="67"/>
      <c r="AC13" s="67"/>
      <c r="AD13" s="67"/>
      <c r="AE13" s="67"/>
    </row>
    <row r="14" spans="1:31" ht="18.75" customHeight="1" x14ac:dyDescent="0.15">
      <c r="A14" s="7">
        <v>6</v>
      </c>
      <c r="B14" s="13"/>
      <c r="C14" s="9"/>
      <c r="D14" s="9"/>
      <c r="E14" s="9"/>
      <c r="F14" s="10" t="str">
        <f t="shared" si="0"/>
        <v/>
      </c>
      <c r="G14" s="15" t="str">
        <f t="shared" si="3"/>
        <v/>
      </c>
      <c r="H14" s="15" t="str">
        <f t="shared" si="4"/>
        <v/>
      </c>
      <c r="I14" s="15" t="str">
        <f t="shared" si="5"/>
        <v/>
      </c>
      <c r="J14" s="10" t="str">
        <f t="shared" si="1"/>
        <v/>
      </c>
      <c r="K14" s="7"/>
      <c r="L14" s="11"/>
      <c r="M14" s="12" t="str">
        <f t="shared" si="2"/>
        <v/>
      </c>
      <c r="O14" s="67" t="s">
        <v>37</v>
      </c>
      <c r="P14" s="67"/>
      <c r="Q14" s="67"/>
      <c r="R14" s="67"/>
      <c r="S14" s="67"/>
      <c r="T14" s="67"/>
      <c r="U14" s="67"/>
      <c r="V14" s="67"/>
      <c r="W14" s="67"/>
      <c r="X14" s="67"/>
      <c r="Y14" s="67"/>
      <c r="Z14" s="67"/>
      <c r="AA14" s="67"/>
      <c r="AB14" s="67"/>
      <c r="AC14" s="67"/>
      <c r="AD14" s="67"/>
      <c r="AE14" s="67"/>
    </row>
    <row r="15" spans="1:31" ht="18.75" customHeight="1" x14ac:dyDescent="0.15">
      <c r="A15" s="7">
        <v>7</v>
      </c>
      <c r="B15" s="13"/>
      <c r="C15" s="9"/>
      <c r="D15" s="9"/>
      <c r="E15" s="9"/>
      <c r="F15" s="10" t="str">
        <f t="shared" si="0"/>
        <v/>
      </c>
      <c r="G15" s="15" t="str">
        <f t="shared" si="3"/>
        <v/>
      </c>
      <c r="H15" s="15" t="str">
        <f t="shared" si="4"/>
        <v/>
      </c>
      <c r="I15" s="15" t="str">
        <f t="shared" si="5"/>
        <v/>
      </c>
      <c r="J15" s="10" t="str">
        <f t="shared" si="1"/>
        <v/>
      </c>
      <c r="K15" s="7"/>
      <c r="L15" s="11"/>
      <c r="M15" s="12" t="str">
        <f t="shared" si="2"/>
        <v/>
      </c>
      <c r="O15" s="67"/>
      <c r="P15" s="67"/>
      <c r="Q15" s="67"/>
      <c r="R15" s="67"/>
      <c r="S15" s="67"/>
      <c r="T15" s="67"/>
      <c r="U15" s="67"/>
      <c r="V15" s="67"/>
      <c r="W15" s="67"/>
      <c r="X15" s="67"/>
      <c r="Y15" s="67"/>
      <c r="Z15" s="67"/>
      <c r="AA15" s="67"/>
      <c r="AB15" s="67"/>
      <c r="AC15" s="67"/>
      <c r="AD15" s="67"/>
      <c r="AE15" s="67"/>
    </row>
    <row r="16" spans="1:31" ht="18.75" customHeight="1" x14ac:dyDescent="0.15">
      <c r="A16" s="7">
        <v>8</v>
      </c>
      <c r="B16" s="13"/>
      <c r="C16" s="9"/>
      <c r="D16" s="9"/>
      <c r="E16" s="9"/>
      <c r="F16" s="10" t="str">
        <f t="shared" si="0"/>
        <v/>
      </c>
      <c r="G16" s="15" t="str">
        <f t="shared" si="3"/>
        <v/>
      </c>
      <c r="H16" s="15" t="str">
        <f t="shared" si="4"/>
        <v/>
      </c>
      <c r="I16" s="15" t="str">
        <f t="shared" si="5"/>
        <v/>
      </c>
      <c r="J16" s="10" t="str">
        <f t="shared" si="1"/>
        <v/>
      </c>
      <c r="K16" s="7"/>
      <c r="L16" s="11"/>
      <c r="M16" s="12" t="str">
        <f t="shared" si="2"/>
        <v/>
      </c>
      <c r="O16" s="67"/>
      <c r="P16" s="67"/>
      <c r="Q16" s="67"/>
      <c r="R16" s="67"/>
      <c r="S16" s="67"/>
      <c r="T16" s="67"/>
      <c r="U16" s="67"/>
      <c r="V16" s="67"/>
      <c r="W16" s="67"/>
      <c r="X16" s="67"/>
      <c r="Y16" s="67"/>
      <c r="Z16" s="67"/>
      <c r="AA16" s="67"/>
      <c r="AB16" s="67"/>
      <c r="AC16" s="67"/>
      <c r="AD16" s="67"/>
      <c r="AE16" s="67"/>
    </row>
    <row r="17" spans="1:31" ht="18.75" customHeight="1" x14ac:dyDescent="0.15">
      <c r="A17" s="7">
        <v>9</v>
      </c>
      <c r="B17" s="13"/>
      <c r="C17" s="9"/>
      <c r="D17" s="9"/>
      <c r="E17" s="9"/>
      <c r="F17" s="10" t="str">
        <f t="shared" si="0"/>
        <v/>
      </c>
      <c r="G17" s="15" t="str">
        <f t="shared" si="3"/>
        <v/>
      </c>
      <c r="H17" s="15" t="str">
        <f t="shared" si="4"/>
        <v/>
      </c>
      <c r="I17" s="15" t="str">
        <f t="shared" si="5"/>
        <v/>
      </c>
      <c r="J17" s="10" t="str">
        <f t="shared" si="1"/>
        <v/>
      </c>
      <c r="K17" s="7"/>
      <c r="L17" s="11"/>
      <c r="M17" s="12" t="str">
        <f t="shared" si="2"/>
        <v/>
      </c>
      <c r="O17" s="67"/>
      <c r="P17" s="67"/>
      <c r="Q17" s="67"/>
      <c r="R17" s="67"/>
      <c r="S17" s="67"/>
      <c r="T17" s="67"/>
      <c r="U17" s="67"/>
      <c r="V17" s="67"/>
      <c r="W17" s="67"/>
      <c r="X17" s="67"/>
      <c r="Y17" s="67"/>
      <c r="Z17" s="67"/>
      <c r="AA17" s="67"/>
      <c r="AB17" s="67"/>
      <c r="AC17" s="67"/>
      <c r="AD17" s="67"/>
      <c r="AE17" s="67"/>
    </row>
    <row r="18" spans="1:31" ht="18.75" customHeight="1" x14ac:dyDescent="0.15">
      <c r="A18" s="7">
        <v>10</v>
      </c>
      <c r="B18" s="13"/>
      <c r="C18" s="9"/>
      <c r="D18" s="9"/>
      <c r="E18" s="9"/>
      <c r="F18" s="10" t="str">
        <f t="shared" si="0"/>
        <v/>
      </c>
      <c r="G18" s="15" t="str">
        <f t="shared" si="3"/>
        <v/>
      </c>
      <c r="H18" s="15" t="str">
        <f t="shared" si="4"/>
        <v/>
      </c>
      <c r="I18" s="15" t="str">
        <f t="shared" si="5"/>
        <v/>
      </c>
      <c r="J18" s="10" t="str">
        <f t="shared" si="1"/>
        <v/>
      </c>
      <c r="K18" s="7"/>
      <c r="L18" s="11"/>
      <c r="M18" s="12" t="str">
        <f t="shared" si="2"/>
        <v/>
      </c>
    </row>
    <row r="19" spans="1:31" ht="18.75" customHeight="1" x14ac:dyDescent="0.15">
      <c r="A19" s="7">
        <v>11</v>
      </c>
      <c r="B19" s="13"/>
      <c r="C19" s="9"/>
      <c r="D19" s="9"/>
      <c r="E19" s="9"/>
      <c r="F19" s="10" t="str">
        <f t="shared" si="0"/>
        <v/>
      </c>
      <c r="G19" s="15" t="str">
        <f t="shared" si="3"/>
        <v/>
      </c>
      <c r="H19" s="15" t="str">
        <f t="shared" si="4"/>
        <v/>
      </c>
      <c r="I19" s="15" t="str">
        <f t="shared" si="5"/>
        <v/>
      </c>
      <c r="J19" s="10" t="str">
        <f t="shared" si="1"/>
        <v/>
      </c>
      <c r="K19" s="7"/>
      <c r="L19" s="11"/>
      <c r="M19" s="12" t="str">
        <f t="shared" si="2"/>
        <v/>
      </c>
    </row>
    <row r="20" spans="1:31" ht="18.75" customHeight="1" x14ac:dyDescent="0.15">
      <c r="A20" s="7">
        <v>12</v>
      </c>
      <c r="B20" s="8"/>
      <c r="C20" s="9"/>
      <c r="D20" s="9"/>
      <c r="E20" s="9"/>
      <c r="F20" s="10" t="str">
        <f t="shared" si="0"/>
        <v/>
      </c>
      <c r="G20" s="15" t="str">
        <f t="shared" si="3"/>
        <v/>
      </c>
      <c r="H20" s="15" t="str">
        <f t="shared" si="4"/>
        <v/>
      </c>
      <c r="I20" s="15" t="str">
        <f t="shared" si="5"/>
        <v/>
      </c>
      <c r="J20" s="10" t="str">
        <f t="shared" si="1"/>
        <v/>
      </c>
      <c r="K20" s="7"/>
      <c r="L20" s="11"/>
      <c r="M20" s="12" t="str">
        <f t="shared" si="2"/>
        <v/>
      </c>
    </row>
    <row r="21" spans="1:31" ht="18.75" customHeight="1" x14ac:dyDescent="0.15">
      <c r="A21" s="7">
        <v>13</v>
      </c>
      <c r="B21" s="8"/>
      <c r="C21" s="9"/>
      <c r="D21" s="9"/>
      <c r="E21" s="9"/>
      <c r="F21" s="10" t="str">
        <f t="shared" si="0"/>
        <v/>
      </c>
      <c r="G21" s="15" t="str">
        <f t="shared" si="3"/>
        <v/>
      </c>
      <c r="H21" s="15" t="str">
        <f t="shared" si="4"/>
        <v/>
      </c>
      <c r="I21" s="15" t="str">
        <f t="shared" si="5"/>
        <v/>
      </c>
      <c r="J21" s="10" t="str">
        <f t="shared" si="1"/>
        <v/>
      </c>
      <c r="K21" s="7"/>
      <c r="L21" s="11"/>
      <c r="M21" s="12" t="str">
        <f t="shared" si="2"/>
        <v/>
      </c>
    </row>
    <row r="22" spans="1:31" ht="18.75" customHeight="1" x14ac:dyDescent="0.15">
      <c r="A22" s="7">
        <v>14</v>
      </c>
      <c r="B22" s="8"/>
      <c r="C22" s="9"/>
      <c r="D22" s="9"/>
      <c r="E22" s="9"/>
      <c r="F22" s="10" t="str">
        <f t="shared" si="0"/>
        <v/>
      </c>
      <c r="G22" s="15" t="str">
        <f t="shared" si="3"/>
        <v/>
      </c>
      <c r="H22" s="15" t="str">
        <f t="shared" si="4"/>
        <v/>
      </c>
      <c r="I22" s="15" t="str">
        <f t="shared" si="5"/>
        <v/>
      </c>
      <c r="J22" s="10" t="str">
        <f t="shared" si="1"/>
        <v/>
      </c>
      <c r="K22" s="7"/>
      <c r="L22" s="11"/>
      <c r="M22" s="12" t="str">
        <f t="shared" si="2"/>
        <v/>
      </c>
    </row>
    <row r="23" spans="1:31" ht="18.75" customHeight="1" x14ac:dyDescent="0.15">
      <c r="A23" s="7">
        <v>15</v>
      </c>
      <c r="B23" s="8"/>
      <c r="C23" s="9"/>
      <c r="D23" s="9"/>
      <c r="E23" s="9"/>
      <c r="F23" s="10" t="str">
        <f t="shared" si="0"/>
        <v/>
      </c>
      <c r="G23" s="15" t="str">
        <f t="shared" si="3"/>
        <v/>
      </c>
      <c r="H23" s="15" t="str">
        <f t="shared" si="4"/>
        <v/>
      </c>
      <c r="I23" s="15" t="str">
        <f t="shared" si="5"/>
        <v/>
      </c>
      <c r="J23" s="10" t="str">
        <f t="shared" si="1"/>
        <v/>
      </c>
      <c r="K23" s="7"/>
      <c r="L23" s="11"/>
      <c r="M23" s="12" t="str">
        <f t="shared" si="2"/>
        <v/>
      </c>
    </row>
    <row r="24" spans="1:31" ht="18.75" customHeight="1" x14ac:dyDescent="0.15">
      <c r="A24" s="7">
        <v>16</v>
      </c>
      <c r="B24" s="8"/>
      <c r="C24" s="9"/>
      <c r="D24" s="9"/>
      <c r="E24" s="9"/>
      <c r="F24" s="10" t="str">
        <f t="shared" si="0"/>
        <v/>
      </c>
      <c r="G24" s="15" t="str">
        <f t="shared" si="3"/>
        <v/>
      </c>
      <c r="H24" s="15" t="str">
        <f t="shared" si="4"/>
        <v/>
      </c>
      <c r="I24" s="15" t="str">
        <f t="shared" si="5"/>
        <v/>
      </c>
      <c r="J24" s="10" t="str">
        <f t="shared" si="1"/>
        <v/>
      </c>
      <c r="K24" s="7"/>
      <c r="L24" s="11"/>
      <c r="M24" s="12" t="str">
        <f t="shared" si="2"/>
        <v/>
      </c>
    </row>
    <row r="25" spans="1:31" ht="18.75" customHeight="1" x14ac:dyDescent="0.15">
      <c r="A25" s="7">
        <v>17</v>
      </c>
      <c r="B25" s="13"/>
      <c r="C25" s="9"/>
      <c r="D25" s="9"/>
      <c r="E25" s="9"/>
      <c r="F25" s="10" t="str">
        <f t="shared" si="0"/>
        <v/>
      </c>
      <c r="G25" s="15" t="str">
        <f t="shared" si="3"/>
        <v/>
      </c>
      <c r="H25" s="15" t="str">
        <f t="shared" si="4"/>
        <v/>
      </c>
      <c r="I25" s="15" t="str">
        <f t="shared" si="5"/>
        <v/>
      </c>
      <c r="J25" s="10" t="str">
        <f t="shared" si="1"/>
        <v/>
      </c>
      <c r="K25" s="7"/>
      <c r="L25" s="11"/>
      <c r="M25" s="12" t="str">
        <f t="shared" si="2"/>
        <v/>
      </c>
    </row>
    <row r="26" spans="1:31" ht="18.75" customHeight="1" x14ac:dyDescent="0.15">
      <c r="A26" s="7">
        <v>18</v>
      </c>
      <c r="B26" s="13"/>
      <c r="C26" s="9"/>
      <c r="D26" s="9"/>
      <c r="E26" s="9"/>
      <c r="F26" s="10" t="str">
        <f t="shared" si="0"/>
        <v/>
      </c>
      <c r="G26" s="15" t="str">
        <f t="shared" si="3"/>
        <v/>
      </c>
      <c r="H26" s="15" t="str">
        <f t="shared" si="4"/>
        <v/>
      </c>
      <c r="I26" s="15" t="str">
        <f t="shared" si="5"/>
        <v/>
      </c>
      <c r="J26" s="10" t="str">
        <f t="shared" si="1"/>
        <v/>
      </c>
      <c r="K26" s="7"/>
      <c r="L26" s="11"/>
      <c r="M26" s="12" t="str">
        <f t="shared" si="2"/>
        <v/>
      </c>
    </row>
    <row r="27" spans="1:31" ht="18.75" customHeight="1" x14ac:dyDescent="0.15">
      <c r="A27" s="7">
        <v>19</v>
      </c>
      <c r="B27" s="13"/>
      <c r="C27" s="9"/>
      <c r="D27" s="9"/>
      <c r="E27" s="9"/>
      <c r="F27" s="10" t="str">
        <f t="shared" si="0"/>
        <v/>
      </c>
      <c r="G27" s="15" t="str">
        <f t="shared" si="3"/>
        <v/>
      </c>
      <c r="H27" s="15" t="str">
        <f t="shared" si="4"/>
        <v/>
      </c>
      <c r="I27" s="15" t="str">
        <f t="shared" si="5"/>
        <v/>
      </c>
      <c r="J27" s="10" t="str">
        <f t="shared" si="1"/>
        <v/>
      </c>
      <c r="K27" s="7"/>
      <c r="L27" s="11"/>
      <c r="M27" s="12" t="str">
        <f t="shared" si="2"/>
        <v/>
      </c>
    </row>
    <row r="28" spans="1:31" ht="18.75" customHeight="1" x14ac:dyDescent="0.15">
      <c r="A28" s="7">
        <v>20</v>
      </c>
      <c r="B28" s="13"/>
      <c r="C28" s="9"/>
      <c r="D28" s="9"/>
      <c r="E28" s="9"/>
      <c r="F28" s="10" t="str">
        <f t="shared" si="0"/>
        <v/>
      </c>
      <c r="G28" s="15" t="str">
        <f t="shared" si="3"/>
        <v/>
      </c>
      <c r="H28" s="15" t="str">
        <f t="shared" si="4"/>
        <v/>
      </c>
      <c r="I28" s="15" t="str">
        <f t="shared" si="5"/>
        <v/>
      </c>
      <c r="J28" s="10" t="str">
        <f t="shared" si="1"/>
        <v/>
      </c>
      <c r="K28" s="7"/>
      <c r="L28" s="11"/>
      <c r="M28" s="12" t="str">
        <f t="shared" si="2"/>
        <v/>
      </c>
    </row>
    <row r="29" spans="1:31" ht="18.75" customHeight="1" x14ac:dyDescent="0.15">
      <c r="A29" s="7">
        <v>21</v>
      </c>
      <c r="B29" s="13"/>
      <c r="C29" s="9"/>
      <c r="D29" s="9"/>
      <c r="E29" s="9"/>
      <c r="F29" s="10" t="str">
        <f t="shared" si="0"/>
        <v/>
      </c>
      <c r="G29" s="15" t="str">
        <f t="shared" si="3"/>
        <v/>
      </c>
      <c r="H29" s="15" t="str">
        <f t="shared" si="4"/>
        <v/>
      </c>
      <c r="I29" s="15" t="str">
        <f t="shared" si="5"/>
        <v/>
      </c>
      <c r="J29" s="10" t="str">
        <f t="shared" si="1"/>
        <v/>
      </c>
      <c r="K29" s="7"/>
      <c r="L29" s="11"/>
      <c r="M29" s="12" t="str">
        <f t="shared" si="2"/>
        <v/>
      </c>
    </row>
    <row r="30" spans="1:31" ht="18.75" customHeight="1" x14ac:dyDescent="0.15">
      <c r="A30" s="7">
        <v>22</v>
      </c>
      <c r="B30" s="13"/>
      <c r="C30" s="9"/>
      <c r="D30" s="9"/>
      <c r="E30" s="9"/>
      <c r="F30" s="10" t="str">
        <f t="shared" si="0"/>
        <v/>
      </c>
      <c r="G30" s="15" t="str">
        <f t="shared" si="3"/>
        <v/>
      </c>
      <c r="H30" s="15" t="str">
        <f t="shared" si="4"/>
        <v/>
      </c>
      <c r="I30" s="15" t="str">
        <f t="shared" si="5"/>
        <v/>
      </c>
      <c r="J30" s="10" t="str">
        <f t="shared" si="1"/>
        <v/>
      </c>
      <c r="K30" s="7"/>
      <c r="L30" s="11"/>
      <c r="M30" s="12" t="str">
        <f t="shared" si="2"/>
        <v/>
      </c>
    </row>
    <row r="31" spans="1:31" ht="18.75" customHeight="1" x14ac:dyDescent="0.15">
      <c r="A31" s="7">
        <v>23</v>
      </c>
      <c r="B31" s="13"/>
      <c r="C31" s="9"/>
      <c r="D31" s="9"/>
      <c r="E31" s="9"/>
      <c r="F31" s="10" t="str">
        <f t="shared" si="0"/>
        <v/>
      </c>
      <c r="G31" s="15" t="str">
        <f t="shared" si="3"/>
        <v/>
      </c>
      <c r="H31" s="15" t="str">
        <f t="shared" si="4"/>
        <v/>
      </c>
      <c r="I31" s="15" t="str">
        <f t="shared" si="5"/>
        <v/>
      </c>
      <c r="J31" s="10" t="str">
        <f t="shared" si="1"/>
        <v/>
      </c>
      <c r="K31" s="7"/>
      <c r="L31" s="11"/>
      <c r="M31" s="12" t="str">
        <f t="shared" si="2"/>
        <v/>
      </c>
    </row>
    <row r="32" spans="1:31" ht="18.75" customHeight="1" x14ac:dyDescent="0.15">
      <c r="A32" s="7">
        <v>24</v>
      </c>
      <c r="B32" s="13"/>
      <c r="C32" s="9"/>
      <c r="D32" s="9"/>
      <c r="E32" s="9"/>
      <c r="F32" s="10" t="str">
        <f t="shared" si="0"/>
        <v/>
      </c>
      <c r="G32" s="15" t="str">
        <f t="shared" si="3"/>
        <v/>
      </c>
      <c r="H32" s="15" t="str">
        <f t="shared" si="4"/>
        <v/>
      </c>
      <c r="I32" s="15" t="str">
        <f t="shared" si="5"/>
        <v/>
      </c>
      <c r="J32" s="10" t="str">
        <f t="shared" si="1"/>
        <v/>
      </c>
      <c r="K32" s="7"/>
      <c r="L32" s="11"/>
      <c r="M32" s="12" t="str">
        <f t="shared" si="2"/>
        <v/>
      </c>
    </row>
    <row r="33" spans="1:13" ht="18.75" customHeight="1" x14ac:dyDescent="0.15">
      <c r="A33" s="7">
        <v>25</v>
      </c>
      <c r="B33" s="13"/>
      <c r="C33" s="9"/>
      <c r="D33" s="9"/>
      <c r="E33" s="9"/>
      <c r="F33" s="10" t="str">
        <f t="shared" si="0"/>
        <v/>
      </c>
      <c r="G33" s="15" t="str">
        <f t="shared" si="3"/>
        <v/>
      </c>
      <c r="H33" s="15" t="str">
        <f t="shared" si="4"/>
        <v/>
      </c>
      <c r="I33" s="15" t="str">
        <f t="shared" si="5"/>
        <v/>
      </c>
      <c r="J33" s="10" t="str">
        <f t="shared" si="1"/>
        <v/>
      </c>
      <c r="K33" s="7"/>
      <c r="L33" s="11"/>
      <c r="M33" s="12" t="str">
        <f t="shared" si="2"/>
        <v/>
      </c>
    </row>
    <row r="34" spans="1:13" ht="18.75" customHeight="1" x14ac:dyDescent="0.15">
      <c r="A34" s="7">
        <v>26</v>
      </c>
      <c r="B34" s="13"/>
      <c r="C34" s="9"/>
      <c r="D34" s="9"/>
      <c r="E34" s="9"/>
      <c r="F34" s="10" t="str">
        <f t="shared" si="0"/>
        <v/>
      </c>
      <c r="G34" s="15" t="str">
        <f t="shared" si="3"/>
        <v/>
      </c>
      <c r="H34" s="15" t="str">
        <f t="shared" si="4"/>
        <v/>
      </c>
      <c r="I34" s="15" t="str">
        <f t="shared" si="5"/>
        <v/>
      </c>
      <c r="J34" s="10" t="str">
        <f t="shared" si="1"/>
        <v/>
      </c>
      <c r="K34" s="7"/>
      <c r="L34" s="11"/>
      <c r="M34" s="12" t="str">
        <f t="shared" si="2"/>
        <v/>
      </c>
    </row>
    <row r="35" spans="1:13" ht="18.75" customHeight="1" x14ac:dyDescent="0.15">
      <c r="A35" s="7">
        <v>27</v>
      </c>
      <c r="B35" s="13"/>
      <c r="C35" s="9"/>
      <c r="D35" s="9"/>
      <c r="E35" s="9"/>
      <c r="F35" s="10" t="str">
        <f t="shared" si="0"/>
        <v/>
      </c>
      <c r="G35" s="15" t="str">
        <f t="shared" si="3"/>
        <v/>
      </c>
      <c r="H35" s="15" t="str">
        <f t="shared" si="4"/>
        <v/>
      </c>
      <c r="I35" s="15" t="str">
        <f t="shared" si="5"/>
        <v/>
      </c>
      <c r="J35" s="10" t="str">
        <f t="shared" si="1"/>
        <v/>
      </c>
      <c r="K35" s="7"/>
      <c r="L35" s="11"/>
      <c r="M35" s="12" t="str">
        <f t="shared" si="2"/>
        <v/>
      </c>
    </row>
    <row r="36" spans="1:13" ht="18.75" customHeight="1" x14ac:dyDescent="0.15">
      <c r="A36" s="7">
        <v>28</v>
      </c>
      <c r="B36" s="13"/>
      <c r="C36" s="9"/>
      <c r="D36" s="9"/>
      <c r="E36" s="9"/>
      <c r="F36" s="10" t="str">
        <f t="shared" si="0"/>
        <v/>
      </c>
      <c r="G36" s="15" t="str">
        <f t="shared" si="3"/>
        <v/>
      </c>
      <c r="H36" s="15" t="str">
        <f t="shared" si="4"/>
        <v/>
      </c>
      <c r="I36" s="15" t="str">
        <f t="shared" si="5"/>
        <v/>
      </c>
      <c r="J36" s="10" t="str">
        <f t="shared" si="1"/>
        <v/>
      </c>
      <c r="K36" s="7"/>
      <c r="L36" s="11"/>
      <c r="M36" s="12" t="str">
        <f t="shared" si="2"/>
        <v/>
      </c>
    </row>
    <row r="37" spans="1:13" ht="18.75" customHeight="1" x14ac:dyDescent="0.15">
      <c r="A37" s="7">
        <v>29</v>
      </c>
      <c r="B37" s="13"/>
      <c r="C37" s="9"/>
      <c r="D37" s="9"/>
      <c r="E37" s="9"/>
      <c r="F37" s="10" t="str">
        <f t="shared" si="0"/>
        <v/>
      </c>
      <c r="G37" s="15" t="str">
        <f t="shared" si="3"/>
        <v/>
      </c>
      <c r="H37" s="15" t="str">
        <f t="shared" si="4"/>
        <v/>
      </c>
      <c r="I37" s="15" t="str">
        <f t="shared" si="5"/>
        <v/>
      </c>
      <c r="J37" s="10" t="str">
        <f t="shared" si="1"/>
        <v/>
      </c>
      <c r="K37" s="7"/>
      <c r="L37" s="11"/>
      <c r="M37" s="12" t="str">
        <f t="shared" si="2"/>
        <v/>
      </c>
    </row>
    <row r="38" spans="1:13" ht="18.75" customHeight="1" x14ac:dyDescent="0.15">
      <c r="A38" s="7">
        <v>30</v>
      </c>
      <c r="B38" s="13"/>
      <c r="C38" s="9"/>
      <c r="D38" s="9"/>
      <c r="E38" s="9"/>
      <c r="F38" s="10" t="str">
        <f t="shared" si="0"/>
        <v/>
      </c>
      <c r="G38" s="15" t="str">
        <f t="shared" si="3"/>
        <v/>
      </c>
      <c r="H38" s="15" t="str">
        <f t="shared" si="4"/>
        <v/>
      </c>
      <c r="I38" s="15" t="str">
        <f t="shared" si="5"/>
        <v/>
      </c>
      <c r="J38" s="10" t="str">
        <f t="shared" si="1"/>
        <v/>
      </c>
      <c r="K38" s="7"/>
      <c r="L38" s="11"/>
      <c r="M38" s="12" t="str">
        <f t="shared" si="2"/>
        <v/>
      </c>
    </row>
    <row r="39" spans="1:13" ht="18.75" customHeight="1" x14ac:dyDescent="0.15">
      <c r="A39" s="9" t="s">
        <v>4</v>
      </c>
      <c r="B39" s="9"/>
      <c r="C39" s="9"/>
      <c r="D39" s="9"/>
      <c r="E39" s="9"/>
      <c r="F39" s="10">
        <f>SUM(F9:F38)</f>
        <v>0</v>
      </c>
      <c r="G39" s="9"/>
      <c r="H39" s="9"/>
      <c r="I39" s="9"/>
      <c r="J39" s="10">
        <f>SUM(J9:J38)</f>
        <v>0</v>
      </c>
      <c r="K39" s="9"/>
      <c r="L39" s="11"/>
      <c r="M39" s="9"/>
    </row>
    <row r="40" spans="1:13" ht="18.75" customHeight="1" x14ac:dyDescent="0.15">
      <c r="A40" s="1" t="s">
        <v>27</v>
      </c>
    </row>
    <row r="41" spans="1:13" ht="18.75" customHeight="1" x14ac:dyDescent="0.15">
      <c r="A41" s="1" t="s">
        <v>29</v>
      </c>
    </row>
    <row r="42" spans="1:13" ht="29.25" customHeight="1" x14ac:dyDescent="0.15">
      <c r="B42" s="42" t="s">
        <v>19</v>
      </c>
      <c r="C42" s="42"/>
      <c r="D42" s="42"/>
      <c r="E42" s="42"/>
      <c r="F42" s="42"/>
      <c r="G42" s="52"/>
      <c r="H42" s="52"/>
      <c r="I42" s="52"/>
      <c r="J42" s="52"/>
      <c r="K42" s="52"/>
      <c r="M42" s="14" t="s">
        <v>20</v>
      </c>
    </row>
    <row r="43" spans="1:13" ht="6.75" customHeight="1" x14ac:dyDescent="0.15"/>
    <row r="44" spans="1:13" ht="18" customHeight="1" x14ac:dyDescent="0.15"/>
    <row r="45" spans="1:13" ht="18" customHeight="1" x14ac:dyDescent="0.15"/>
    <row r="46" spans="1:13" ht="18" customHeight="1" x14ac:dyDescent="0.15"/>
    <row r="47" spans="1:13" ht="18" customHeight="1" x14ac:dyDescent="0.15"/>
  </sheetData>
  <mergeCells count="17">
    <mergeCell ref="O12:AE13"/>
    <mergeCell ref="O14:AE17"/>
    <mergeCell ref="O5:W8"/>
    <mergeCell ref="B42:F42"/>
    <mergeCell ref="G42:K42"/>
    <mergeCell ref="A2:M2"/>
    <mergeCell ref="G3:H3"/>
    <mergeCell ref="I3:M3"/>
    <mergeCell ref="G5:H5"/>
    <mergeCell ref="I5:M5"/>
    <mergeCell ref="A7:A8"/>
    <mergeCell ref="B7:B8"/>
    <mergeCell ref="C7:F7"/>
    <mergeCell ref="G7:J7"/>
    <mergeCell ref="K7:M7"/>
    <mergeCell ref="G4:H4"/>
    <mergeCell ref="I4:M4"/>
  </mergeCells>
  <phoneticPr fontId="1"/>
  <dataValidations count="2">
    <dataValidation type="list" allowBlank="1" showInputMessage="1" showErrorMessage="1" sqref="K9:K38">
      <formula1>"E50,E70,E90,E110,50E,60E,70E,80E,90E,100E,110E"</formula1>
    </dataValidation>
    <dataValidation type="list" allowBlank="1" showInputMessage="1" showErrorMessage="1" sqref="B9:B38">
      <formula1>"仕上げ材,未仕上げ材"</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7"/>
  <sheetViews>
    <sheetView view="pageBreakPreview" zoomScaleNormal="100" zoomScaleSheetLayoutView="100" workbookViewId="0">
      <selection activeCell="G7" sqref="G7:J7"/>
    </sheetView>
  </sheetViews>
  <sheetFormatPr defaultRowHeight="27" customHeight="1" x14ac:dyDescent="0.15"/>
  <cols>
    <col min="1" max="1" width="3.25" style="23" customWidth="1"/>
    <col min="2" max="2" width="7" style="23" customWidth="1"/>
    <col min="3" max="3" width="7.25" style="23" customWidth="1"/>
    <col min="4" max="4" width="6" style="23" customWidth="1"/>
    <col min="5" max="5" width="6.5" style="23" customWidth="1"/>
    <col min="6" max="6" width="8.125" style="23" customWidth="1"/>
    <col min="7" max="7" width="7" style="23" customWidth="1"/>
    <col min="8" max="9" width="5.5" style="23" customWidth="1"/>
    <col min="10" max="12" width="8.625" style="23" customWidth="1"/>
    <col min="13" max="13" width="5" style="23" customWidth="1"/>
    <col min="14" max="14" width="1.375" style="23" customWidth="1"/>
    <col min="15" max="32" width="9" style="1"/>
    <col min="33" max="16384" width="9" style="23"/>
  </cols>
  <sheetData>
    <row r="1" spans="1:31" ht="21" customHeight="1" x14ac:dyDescent="0.15">
      <c r="A1" s="23" t="s">
        <v>25</v>
      </c>
      <c r="O1" s="16"/>
    </row>
    <row r="2" spans="1:31" ht="27" customHeight="1" x14ac:dyDescent="0.15">
      <c r="A2" s="56" t="s">
        <v>5</v>
      </c>
      <c r="B2" s="56"/>
      <c r="C2" s="56"/>
      <c r="D2" s="56"/>
      <c r="E2" s="56"/>
      <c r="F2" s="56"/>
      <c r="G2" s="56"/>
      <c r="H2" s="56"/>
      <c r="I2" s="56"/>
      <c r="J2" s="56"/>
      <c r="K2" s="56"/>
      <c r="L2" s="56"/>
      <c r="M2" s="56"/>
      <c r="O2" s="16"/>
    </row>
    <row r="3" spans="1:31" ht="16.5" customHeight="1" x14ac:dyDescent="0.15">
      <c r="G3" s="54" t="s">
        <v>6</v>
      </c>
      <c r="H3" s="54"/>
      <c r="I3" s="57" t="s">
        <v>3</v>
      </c>
      <c r="J3" s="58"/>
      <c r="K3" s="58"/>
      <c r="L3" s="58"/>
      <c r="M3" s="59"/>
      <c r="O3" s="69" t="s">
        <v>38</v>
      </c>
      <c r="P3" s="22"/>
      <c r="Q3" s="22"/>
      <c r="R3" s="22"/>
      <c r="S3" s="22"/>
      <c r="T3" s="22"/>
      <c r="U3" s="22"/>
      <c r="V3" s="22"/>
      <c r="W3" s="22"/>
    </row>
    <row r="4" spans="1:31" ht="16.5" customHeight="1" x14ac:dyDescent="0.15">
      <c r="G4" s="54" t="s">
        <v>7</v>
      </c>
      <c r="H4" s="54"/>
      <c r="I4" s="60" t="s">
        <v>28</v>
      </c>
      <c r="J4" s="61"/>
      <c r="K4" s="61"/>
      <c r="L4" s="61"/>
      <c r="M4" s="62"/>
      <c r="O4" s="22"/>
      <c r="P4" s="22"/>
      <c r="Q4" s="22"/>
      <c r="R4" s="22"/>
      <c r="S4" s="22"/>
      <c r="T4" s="22"/>
      <c r="U4" s="22"/>
      <c r="V4" s="22"/>
      <c r="W4" s="22"/>
    </row>
    <row r="5" spans="1:31" ht="16.5" customHeight="1" x14ac:dyDescent="0.15">
      <c r="G5" s="63" t="s">
        <v>34</v>
      </c>
      <c r="H5" s="64"/>
      <c r="I5" s="57" t="s">
        <v>39</v>
      </c>
      <c r="J5" s="58"/>
      <c r="K5" s="58"/>
      <c r="L5" s="58"/>
      <c r="M5" s="59"/>
      <c r="O5" s="46"/>
      <c r="P5" s="46"/>
      <c r="Q5" s="46"/>
      <c r="R5" s="46"/>
      <c r="S5" s="46"/>
      <c r="T5" s="46"/>
      <c r="U5" s="46"/>
      <c r="V5" s="46"/>
      <c r="W5" s="46"/>
      <c r="X5" s="22"/>
      <c r="Y5" s="22"/>
    </row>
    <row r="6" spans="1:31" ht="9.75" customHeight="1" x14ac:dyDescent="0.15">
      <c r="H6" s="24"/>
      <c r="I6" s="25"/>
      <c r="J6" s="25"/>
      <c r="K6" s="25"/>
      <c r="L6" s="25"/>
      <c r="M6" s="26"/>
      <c r="O6" s="46"/>
      <c r="P6" s="46"/>
      <c r="Q6" s="46"/>
      <c r="R6" s="46"/>
      <c r="S6" s="46"/>
      <c r="T6" s="46"/>
      <c r="U6" s="46"/>
      <c r="V6" s="46"/>
      <c r="W6" s="46"/>
      <c r="X6" s="22"/>
      <c r="Y6" s="22"/>
    </row>
    <row r="7" spans="1:31" ht="15" customHeight="1" x14ac:dyDescent="0.15">
      <c r="A7" s="53" t="s">
        <v>0</v>
      </c>
      <c r="B7" s="53" t="s">
        <v>17</v>
      </c>
      <c r="C7" s="54" t="s">
        <v>18</v>
      </c>
      <c r="D7" s="54"/>
      <c r="E7" s="54"/>
      <c r="F7" s="54"/>
      <c r="G7" s="54" t="s">
        <v>16</v>
      </c>
      <c r="H7" s="55"/>
      <c r="I7" s="54"/>
      <c r="J7" s="54"/>
      <c r="K7" s="54" t="s">
        <v>33</v>
      </c>
      <c r="L7" s="54"/>
      <c r="M7" s="54"/>
      <c r="O7" s="46"/>
      <c r="P7" s="46"/>
      <c r="Q7" s="46"/>
      <c r="R7" s="46"/>
      <c r="S7" s="46"/>
      <c r="T7" s="46"/>
      <c r="U7" s="46"/>
      <c r="V7" s="46"/>
      <c r="W7" s="46"/>
      <c r="X7" s="22"/>
      <c r="Y7" s="22"/>
    </row>
    <row r="8" spans="1:31" ht="33" customHeight="1" x14ac:dyDescent="0.15">
      <c r="A8" s="53"/>
      <c r="B8" s="53"/>
      <c r="C8" s="27" t="s">
        <v>12</v>
      </c>
      <c r="D8" s="27" t="s">
        <v>13</v>
      </c>
      <c r="E8" s="27" t="s">
        <v>14</v>
      </c>
      <c r="F8" s="27" t="s">
        <v>11</v>
      </c>
      <c r="G8" s="27" t="s">
        <v>12</v>
      </c>
      <c r="H8" s="27" t="s">
        <v>13</v>
      </c>
      <c r="I8" s="27" t="s">
        <v>14</v>
      </c>
      <c r="J8" s="27" t="s">
        <v>11</v>
      </c>
      <c r="K8" s="27" t="s">
        <v>15</v>
      </c>
      <c r="L8" s="6" t="s">
        <v>1</v>
      </c>
      <c r="M8" s="28" t="s">
        <v>2</v>
      </c>
      <c r="O8" s="46"/>
      <c r="P8" s="46"/>
      <c r="Q8" s="46"/>
      <c r="R8" s="46"/>
      <c r="S8" s="46"/>
      <c r="T8" s="46"/>
      <c r="U8" s="46"/>
      <c r="V8" s="46"/>
      <c r="W8" s="46"/>
      <c r="X8" s="22"/>
      <c r="Y8" s="22"/>
    </row>
    <row r="9" spans="1:31" ht="18.75" customHeight="1" x14ac:dyDescent="0.15">
      <c r="A9" s="29">
        <v>1</v>
      </c>
      <c r="B9" s="30" t="s">
        <v>9</v>
      </c>
      <c r="C9" s="31">
        <v>3095</v>
      </c>
      <c r="D9" s="31">
        <v>125</v>
      </c>
      <c r="E9" s="31">
        <v>245</v>
      </c>
      <c r="F9" s="32">
        <f t="shared" ref="F9:F38" si="0">IF(OR(M9="",K9=""),"",(C9/1000*D9/1000*E9/1000))</f>
        <v>9.4784375000000018E-2</v>
      </c>
      <c r="G9" s="33">
        <f>IF(OR(B9="仕上げ材",B9=""),"",IF(C9&gt;=6000,6000,IF(C9&gt;=5000,5000,IF(C9&gt;=4000,4000,IF(C9&gt;=3000,3000,IF(C9&gt;=2000,2000,0))))))</f>
        <v>3000</v>
      </c>
      <c r="H9" s="33">
        <f>IF(OR(B9="仕上げ材",B9=""),"",IF(D9&gt;=150,150,IF(D9&gt;=135,135,IF(D9&gt;=120,120,IF(D9&gt;=105,105,IF(D9&gt;=90,90,0))))))</f>
        <v>120</v>
      </c>
      <c r="I9" s="33">
        <f>IF(OR(B9="仕上げ材",B9=""),"",IF(E9&gt;=360,360,IF(E9&gt;=330,330,IF(E9&gt;=300,300,IF(E9&gt;=270,270,IF(E9&gt;=240,240,IF(E9&gt;=210,210,IF(E9&gt;=180,180,IF(E9&gt;=150,150,IF(E9&gt;=135,135,IF(E9&gt;=120,120,IF(E9&gt;=105,105,IF(E9&gt;=90,90,0)))))))))))))</f>
        <v>240</v>
      </c>
      <c r="J9" s="32">
        <f t="shared" ref="J9:J38" si="1">IF(OR(M9="",K9=""),"",IF(B9="仕上げ材",F9,(G9/1000*H9/1000*I9/1000)))</f>
        <v>8.6399999999999991E-2</v>
      </c>
      <c r="K9" s="29" t="s">
        <v>22</v>
      </c>
      <c r="L9" s="34">
        <v>16.2</v>
      </c>
      <c r="M9" s="35" t="str">
        <f t="shared" ref="M9:M38" si="2">IF(L9="","",IF(L9&lt;=15,"D15",IF(L9&lt;=20,"D20","")))</f>
        <v>D20</v>
      </c>
      <c r="O9" s="22"/>
      <c r="P9" s="22"/>
      <c r="Q9" s="22"/>
      <c r="R9" s="22"/>
      <c r="S9" s="22"/>
      <c r="T9" s="22"/>
      <c r="U9" s="22"/>
      <c r="V9" s="22"/>
      <c r="W9" s="22"/>
      <c r="X9" s="22"/>
      <c r="Y9" s="22"/>
    </row>
    <row r="10" spans="1:31" ht="18.75" customHeight="1" x14ac:dyDescent="0.15">
      <c r="A10" s="29">
        <v>2</v>
      </c>
      <c r="B10" s="30" t="s">
        <v>10</v>
      </c>
      <c r="C10" s="31">
        <v>3080</v>
      </c>
      <c r="D10" s="31">
        <v>125</v>
      </c>
      <c r="E10" s="31">
        <v>245</v>
      </c>
      <c r="F10" s="32">
        <f t="shared" si="0"/>
        <v>9.4325000000000006E-2</v>
      </c>
      <c r="G10" s="33">
        <f t="shared" ref="G10:G24" si="3">IF(OR(B10="仕上げ材",B10=""),"",IF(C10&gt;=6000,6000,IF(C10&gt;=5000,5000,IF(C10&gt;=4000,4000,IF(C10&gt;=3000,3000,IF(C10&gt;=2000,2000,0))))))</f>
        <v>3000</v>
      </c>
      <c r="H10" s="33">
        <f t="shared" ref="H10:H24" si="4">IF(OR(B10="仕上げ材",B10=""),"",IF(D10&gt;=150,150,IF(D10&gt;=135,135,IF(D10&gt;=120,120,IF(D10&gt;=105,105,IF(D10&gt;=90,90,0))))))</f>
        <v>120</v>
      </c>
      <c r="I10" s="33">
        <f t="shared" ref="I10:I24" si="5">IF(OR(B10="仕上げ材",B10=""),"",IF(E10&gt;=360,360,IF(E10&gt;=330,330,IF(E10&gt;=300,300,IF(E10&gt;=270,270,IF(E10&gt;=240,240,IF(E10&gt;=210,210,IF(E10&gt;=180,180,IF(E10&gt;=150,150,IF(E10&gt;=135,135,IF(E10&gt;=120,120,IF(E10&gt;=105,105,IF(E10&gt;=90,90,0)))))))))))))</f>
        <v>240</v>
      </c>
      <c r="J10" s="32">
        <f t="shared" si="1"/>
        <v>8.6399999999999991E-2</v>
      </c>
      <c r="K10" s="29" t="s">
        <v>22</v>
      </c>
      <c r="L10" s="34">
        <v>19</v>
      </c>
      <c r="M10" s="35" t="str">
        <f t="shared" si="2"/>
        <v>D20</v>
      </c>
      <c r="O10" s="66" t="s">
        <v>31</v>
      </c>
      <c r="P10" s="66"/>
      <c r="Q10" s="66"/>
      <c r="R10" s="66"/>
      <c r="S10" s="66"/>
      <c r="T10" s="66"/>
      <c r="U10" s="66"/>
      <c r="V10" s="66"/>
      <c r="W10" s="66"/>
      <c r="X10" s="66"/>
      <c r="Y10" s="66"/>
      <c r="Z10" s="66"/>
      <c r="AA10" s="66"/>
      <c r="AB10" s="66"/>
      <c r="AC10" s="66"/>
      <c r="AD10" s="66"/>
      <c r="AE10" s="66"/>
    </row>
    <row r="11" spans="1:31" ht="18.75" customHeight="1" x14ac:dyDescent="0.15">
      <c r="A11" s="29">
        <v>3</v>
      </c>
      <c r="B11" s="30" t="s">
        <v>10</v>
      </c>
      <c r="C11" s="31">
        <v>3070</v>
      </c>
      <c r="D11" s="31">
        <v>125</v>
      </c>
      <c r="E11" s="31">
        <v>245</v>
      </c>
      <c r="F11" s="32" t="str">
        <f t="shared" si="0"/>
        <v/>
      </c>
      <c r="G11" s="33">
        <f t="shared" si="3"/>
        <v>3000</v>
      </c>
      <c r="H11" s="33">
        <f t="shared" si="4"/>
        <v>120</v>
      </c>
      <c r="I11" s="33">
        <f t="shared" si="5"/>
        <v>240</v>
      </c>
      <c r="J11" s="32" t="str">
        <f t="shared" si="1"/>
        <v/>
      </c>
      <c r="K11" s="29" t="s">
        <v>23</v>
      </c>
      <c r="L11" s="34">
        <v>24</v>
      </c>
      <c r="M11" s="35" t="str">
        <f t="shared" si="2"/>
        <v/>
      </c>
      <c r="O11" s="66" t="s">
        <v>32</v>
      </c>
      <c r="P11" s="66"/>
      <c r="Q11" s="66"/>
      <c r="R11" s="66"/>
      <c r="S11" s="66"/>
      <c r="T11" s="66"/>
      <c r="U11" s="66"/>
      <c r="V11" s="66"/>
      <c r="W11" s="66"/>
      <c r="X11" s="66"/>
      <c r="Y11" s="66"/>
      <c r="Z11" s="66"/>
      <c r="AA11" s="66"/>
      <c r="AB11" s="66"/>
      <c r="AC11" s="66"/>
      <c r="AD11" s="66"/>
      <c r="AE11" s="66"/>
    </row>
    <row r="12" spans="1:31" ht="18.75" customHeight="1" x14ac:dyDescent="0.15">
      <c r="A12" s="29">
        <v>4</v>
      </c>
      <c r="B12" s="36" t="s">
        <v>8</v>
      </c>
      <c r="C12" s="31">
        <v>3000</v>
      </c>
      <c r="D12" s="31">
        <v>120</v>
      </c>
      <c r="E12" s="31">
        <v>120</v>
      </c>
      <c r="F12" s="32">
        <f t="shared" si="0"/>
        <v>4.3199999999999995E-2</v>
      </c>
      <c r="G12" s="33" t="str">
        <f t="shared" si="3"/>
        <v/>
      </c>
      <c r="H12" s="33" t="str">
        <f t="shared" si="4"/>
        <v/>
      </c>
      <c r="I12" s="33" t="str">
        <f t="shared" si="5"/>
        <v/>
      </c>
      <c r="J12" s="32">
        <f t="shared" si="1"/>
        <v>4.3199999999999995E-2</v>
      </c>
      <c r="K12" s="29" t="s">
        <v>22</v>
      </c>
      <c r="L12" s="34">
        <v>18.5</v>
      </c>
      <c r="M12" s="35" t="str">
        <f t="shared" si="2"/>
        <v>D20</v>
      </c>
      <c r="O12" s="67" t="s">
        <v>36</v>
      </c>
      <c r="P12" s="67"/>
      <c r="Q12" s="67"/>
      <c r="R12" s="67"/>
      <c r="S12" s="67"/>
      <c r="T12" s="67"/>
      <c r="U12" s="67"/>
      <c r="V12" s="67"/>
      <c r="W12" s="67"/>
      <c r="X12" s="67"/>
      <c r="Y12" s="67"/>
      <c r="Z12" s="67"/>
      <c r="AA12" s="67"/>
      <c r="AB12" s="67"/>
      <c r="AC12" s="67"/>
      <c r="AD12" s="67"/>
      <c r="AE12" s="67"/>
    </row>
    <row r="13" spans="1:31" ht="18.75" customHeight="1" x14ac:dyDescent="0.15">
      <c r="A13" s="29">
        <v>5</v>
      </c>
      <c r="B13" s="36" t="s">
        <v>8</v>
      </c>
      <c r="C13" s="31">
        <v>3000</v>
      </c>
      <c r="D13" s="31">
        <v>120</v>
      </c>
      <c r="E13" s="31">
        <v>120</v>
      </c>
      <c r="F13" s="32">
        <f t="shared" si="0"/>
        <v>4.3199999999999995E-2</v>
      </c>
      <c r="G13" s="33" t="str">
        <f t="shared" si="3"/>
        <v/>
      </c>
      <c r="H13" s="33" t="str">
        <f t="shared" si="4"/>
        <v/>
      </c>
      <c r="I13" s="33" t="str">
        <f t="shared" si="5"/>
        <v/>
      </c>
      <c r="J13" s="32">
        <f t="shared" si="1"/>
        <v>4.3199999999999995E-2</v>
      </c>
      <c r="K13" s="29" t="s">
        <v>22</v>
      </c>
      <c r="L13" s="34">
        <v>19.5</v>
      </c>
      <c r="M13" s="35" t="str">
        <f t="shared" si="2"/>
        <v>D20</v>
      </c>
      <c r="O13" s="67"/>
      <c r="P13" s="67"/>
      <c r="Q13" s="67"/>
      <c r="R13" s="67"/>
      <c r="S13" s="67"/>
      <c r="T13" s="67"/>
      <c r="U13" s="67"/>
      <c r="V13" s="67"/>
      <c r="W13" s="67"/>
      <c r="X13" s="67"/>
      <c r="Y13" s="67"/>
      <c r="Z13" s="67"/>
      <c r="AA13" s="67"/>
      <c r="AB13" s="67"/>
      <c r="AC13" s="67"/>
      <c r="AD13" s="67"/>
      <c r="AE13" s="67"/>
    </row>
    <row r="14" spans="1:31" ht="18.75" customHeight="1" x14ac:dyDescent="0.15">
      <c r="A14" s="29">
        <v>6</v>
      </c>
      <c r="B14" s="36" t="s">
        <v>8</v>
      </c>
      <c r="C14" s="31">
        <v>3000</v>
      </c>
      <c r="D14" s="31">
        <v>120</v>
      </c>
      <c r="E14" s="31">
        <v>120</v>
      </c>
      <c r="F14" s="32">
        <f t="shared" si="0"/>
        <v>4.3199999999999995E-2</v>
      </c>
      <c r="G14" s="33" t="str">
        <f t="shared" si="3"/>
        <v/>
      </c>
      <c r="H14" s="33" t="str">
        <f t="shared" si="4"/>
        <v/>
      </c>
      <c r="I14" s="33" t="str">
        <f t="shared" si="5"/>
        <v/>
      </c>
      <c r="J14" s="32">
        <f t="shared" si="1"/>
        <v>4.3199999999999995E-2</v>
      </c>
      <c r="K14" s="29" t="s">
        <v>22</v>
      </c>
      <c r="L14" s="34">
        <v>17.8</v>
      </c>
      <c r="M14" s="35" t="str">
        <f t="shared" si="2"/>
        <v>D20</v>
      </c>
      <c r="O14" s="67" t="s">
        <v>37</v>
      </c>
      <c r="P14" s="67"/>
      <c r="Q14" s="67"/>
      <c r="R14" s="67"/>
      <c r="S14" s="67"/>
      <c r="T14" s="67"/>
      <c r="U14" s="67"/>
      <c r="V14" s="67"/>
      <c r="W14" s="67"/>
      <c r="X14" s="67"/>
      <c r="Y14" s="67"/>
      <c r="Z14" s="67"/>
      <c r="AA14" s="67"/>
      <c r="AB14" s="67"/>
      <c r="AC14" s="67"/>
      <c r="AD14" s="67"/>
      <c r="AE14" s="67"/>
    </row>
    <row r="15" spans="1:31" ht="18.75" customHeight="1" x14ac:dyDescent="0.15">
      <c r="A15" s="29">
        <v>7</v>
      </c>
      <c r="B15" s="36" t="s">
        <v>8</v>
      </c>
      <c r="C15" s="31">
        <v>3000</v>
      </c>
      <c r="D15" s="31">
        <v>120</v>
      </c>
      <c r="E15" s="31">
        <v>120</v>
      </c>
      <c r="F15" s="32">
        <f t="shared" si="0"/>
        <v>4.3199999999999995E-2</v>
      </c>
      <c r="G15" s="33" t="str">
        <f t="shared" si="3"/>
        <v/>
      </c>
      <c r="H15" s="33" t="str">
        <f t="shared" si="4"/>
        <v/>
      </c>
      <c r="I15" s="33" t="str">
        <f t="shared" si="5"/>
        <v/>
      </c>
      <c r="J15" s="32">
        <f t="shared" si="1"/>
        <v>4.3199999999999995E-2</v>
      </c>
      <c r="K15" s="29" t="s">
        <v>22</v>
      </c>
      <c r="L15" s="34">
        <v>19.8</v>
      </c>
      <c r="M15" s="35" t="str">
        <f t="shared" si="2"/>
        <v>D20</v>
      </c>
      <c r="O15" s="67"/>
      <c r="P15" s="67"/>
      <c r="Q15" s="67"/>
      <c r="R15" s="67"/>
      <c r="S15" s="67"/>
      <c r="T15" s="67"/>
      <c r="U15" s="67"/>
      <c r="V15" s="67"/>
      <c r="W15" s="67"/>
      <c r="X15" s="67"/>
      <c r="Y15" s="67"/>
      <c r="Z15" s="67"/>
      <c r="AA15" s="67"/>
      <c r="AB15" s="67"/>
      <c r="AC15" s="67"/>
      <c r="AD15" s="67"/>
      <c r="AE15" s="67"/>
    </row>
    <row r="16" spans="1:31" ht="18.75" customHeight="1" x14ac:dyDescent="0.15">
      <c r="A16" s="29">
        <v>8</v>
      </c>
      <c r="B16" s="36" t="s">
        <v>8</v>
      </c>
      <c r="C16" s="31">
        <v>3000</v>
      </c>
      <c r="D16" s="31">
        <v>120</v>
      </c>
      <c r="E16" s="31">
        <v>120</v>
      </c>
      <c r="F16" s="32">
        <f t="shared" si="0"/>
        <v>4.3199999999999995E-2</v>
      </c>
      <c r="G16" s="33" t="str">
        <f t="shared" si="3"/>
        <v/>
      </c>
      <c r="H16" s="33" t="str">
        <f t="shared" si="4"/>
        <v/>
      </c>
      <c r="I16" s="33" t="str">
        <f t="shared" si="5"/>
        <v/>
      </c>
      <c r="J16" s="32">
        <f t="shared" si="1"/>
        <v>4.3199999999999995E-2</v>
      </c>
      <c r="K16" s="29" t="s">
        <v>24</v>
      </c>
      <c r="L16" s="34">
        <v>18.600000000000001</v>
      </c>
      <c r="M16" s="35" t="str">
        <f t="shared" si="2"/>
        <v>D20</v>
      </c>
      <c r="O16" s="67"/>
      <c r="P16" s="67"/>
      <c r="Q16" s="67"/>
      <c r="R16" s="67"/>
      <c r="S16" s="67"/>
      <c r="T16" s="67"/>
      <c r="U16" s="67"/>
      <c r="V16" s="67"/>
      <c r="W16" s="67"/>
      <c r="X16" s="67"/>
      <c r="Y16" s="67"/>
      <c r="Z16" s="67"/>
      <c r="AA16" s="67"/>
      <c r="AB16" s="67"/>
      <c r="AC16" s="67"/>
      <c r="AD16" s="67"/>
      <c r="AE16" s="67"/>
    </row>
    <row r="17" spans="1:31" ht="18.75" customHeight="1" x14ac:dyDescent="0.15">
      <c r="A17" s="29">
        <v>9</v>
      </c>
      <c r="B17" s="36" t="s">
        <v>8</v>
      </c>
      <c r="C17" s="31">
        <v>3000</v>
      </c>
      <c r="D17" s="31">
        <v>120</v>
      </c>
      <c r="E17" s="31">
        <v>120</v>
      </c>
      <c r="F17" s="32">
        <f t="shared" si="0"/>
        <v>4.3199999999999995E-2</v>
      </c>
      <c r="G17" s="33" t="str">
        <f t="shared" si="3"/>
        <v/>
      </c>
      <c r="H17" s="33" t="str">
        <f t="shared" si="4"/>
        <v/>
      </c>
      <c r="I17" s="33" t="str">
        <f t="shared" si="5"/>
        <v/>
      </c>
      <c r="J17" s="32">
        <f t="shared" si="1"/>
        <v>4.3199999999999995E-2</v>
      </c>
      <c r="K17" s="29" t="s">
        <v>22</v>
      </c>
      <c r="L17" s="34">
        <v>19.100000000000001</v>
      </c>
      <c r="M17" s="35" t="str">
        <f t="shared" si="2"/>
        <v>D20</v>
      </c>
      <c r="O17" s="67"/>
      <c r="P17" s="67"/>
      <c r="Q17" s="67"/>
      <c r="R17" s="67"/>
      <c r="S17" s="67"/>
      <c r="T17" s="67"/>
      <c r="U17" s="67"/>
      <c r="V17" s="67"/>
      <c r="W17" s="67"/>
      <c r="X17" s="67"/>
      <c r="Y17" s="67"/>
      <c r="Z17" s="67"/>
      <c r="AA17" s="67"/>
      <c r="AB17" s="67"/>
      <c r="AC17" s="67"/>
      <c r="AD17" s="67"/>
      <c r="AE17" s="67"/>
    </row>
    <row r="18" spans="1:31" ht="18.75" customHeight="1" x14ac:dyDescent="0.15">
      <c r="A18" s="29">
        <v>10</v>
      </c>
      <c r="B18" s="36" t="s">
        <v>8</v>
      </c>
      <c r="C18" s="31">
        <v>3000</v>
      </c>
      <c r="D18" s="31">
        <v>120</v>
      </c>
      <c r="E18" s="31">
        <v>120</v>
      </c>
      <c r="F18" s="32">
        <f t="shared" si="0"/>
        <v>4.3199999999999995E-2</v>
      </c>
      <c r="G18" s="33" t="str">
        <f t="shared" si="3"/>
        <v/>
      </c>
      <c r="H18" s="33" t="str">
        <f t="shared" si="4"/>
        <v/>
      </c>
      <c r="I18" s="33" t="str">
        <f t="shared" si="5"/>
        <v/>
      </c>
      <c r="J18" s="32">
        <f t="shared" si="1"/>
        <v>4.3199999999999995E-2</v>
      </c>
      <c r="K18" s="29" t="s">
        <v>23</v>
      </c>
      <c r="L18" s="34">
        <v>18</v>
      </c>
      <c r="M18" s="35" t="str">
        <f t="shared" si="2"/>
        <v>D20</v>
      </c>
    </row>
    <row r="19" spans="1:31" ht="18.75" customHeight="1" x14ac:dyDescent="0.15">
      <c r="A19" s="29">
        <v>11</v>
      </c>
      <c r="B19" s="36" t="s">
        <v>8</v>
      </c>
      <c r="C19" s="31">
        <v>3000</v>
      </c>
      <c r="D19" s="31">
        <v>120</v>
      </c>
      <c r="E19" s="31">
        <v>120</v>
      </c>
      <c r="F19" s="32">
        <f t="shared" si="0"/>
        <v>4.3199999999999995E-2</v>
      </c>
      <c r="G19" s="33" t="str">
        <f t="shared" si="3"/>
        <v/>
      </c>
      <c r="H19" s="33" t="str">
        <f t="shared" si="4"/>
        <v/>
      </c>
      <c r="I19" s="33" t="str">
        <f t="shared" si="5"/>
        <v/>
      </c>
      <c r="J19" s="32">
        <f t="shared" si="1"/>
        <v>4.3199999999999995E-2</v>
      </c>
      <c r="K19" s="29" t="s">
        <v>22</v>
      </c>
      <c r="L19" s="34">
        <v>16.8</v>
      </c>
      <c r="M19" s="35" t="str">
        <f t="shared" si="2"/>
        <v>D20</v>
      </c>
    </row>
    <row r="20" spans="1:31" ht="18.75" customHeight="1" x14ac:dyDescent="0.15">
      <c r="A20" s="29">
        <v>12</v>
      </c>
      <c r="B20" s="30" t="s">
        <v>9</v>
      </c>
      <c r="C20" s="31">
        <v>4058</v>
      </c>
      <c r="D20" s="31">
        <v>125</v>
      </c>
      <c r="E20" s="31">
        <v>245</v>
      </c>
      <c r="F20" s="32">
        <f t="shared" si="0"/>
        <v>0.12427624999999999</v>
      </c>
      <c r="G20" s="33">
        <f t="shared" si="3"/>
        <v>4000</v>
      </c>
      <c r="H20" s="33">
        <f t="shared" si="4"/>
        <v>120</v>
      </c>
      <c r="I20" s="33">
        <f t="shared" si="5"/>
        <v>240</v>
      </c>
      <c r="J20" s="32">
        <f t="shared" si="1"/>
        <v>0.11519999999999998</v>
      </c>
      <c r="K20" s="29" t="s">
        <v>22</v>
      </c>
      <c r="L20" s="34">
        <v>18.5</v>
      </c>
      <c r="M20" s="35" t="str">
        <f t="shared" si="2"/>
        <v>D20</v>
      </c>
    </row>
    <row r="21" spans="1:31" ht="18.75" customHeight="1" x14ac:dyDescent="0.15">
      <c r="A21" s="29">
        <v>13</v>
      </c>
      <c r="B21" s="30" t="s">
        <v>10</v>
      </c>
      <c r="C21" s="31">
        <v>4097</v>
      </c>
      <c r="D21" s="31">
        <v>125</v>
      </c>
      <c r="E21" s="31">
        <v>245</v>
      </c>
      <c r="F21" s="32">
        <f t="shared" si="0"/>
        <v>0.125470625</v>
      </c>
      <c r="G21" s="33">
        <f t="shared" si="3"/>
        <v>4000</v>
      </c>
      <c r="H21" s="33">
        <f t="shared" si="4"/>
        <v>120</v>
      </c>
      <c r="I21" s="33">
        <f t="shared" si="5"/>
        <v>240</v>
      </c>
      <c r="J21" s="32">
        <f t="shared" si="1"/>
        <v>0.11519999999999998</v>
      </c>
      <c r="K21" s="29" t="s">
        <v>23</v>
      </c>
      <c r="L21" s="34">
        <v>18</v>
      </c>
      <c r="M21" s="35" t="str">
        <f t="shared" si="2"/>
        <v>D20</v>
      </c>
    </row>
    <row r="22" spans="1:31" ht="18.75" customHeight="1" x14ac:dyDescent="0.15">
      <c r="A22" s="29">
        <v>14</v>
      </c>
      <c r="B22" s="30" t="s">
        <v>10</v>
      </c>
      <c r="C22" s="31">
        <v>4085</v>
      </c>
      <c r="D22" s="31">
        <v>125</v>
      </c>
      <c r="E22" s="31">
        <v>245</v>
      </c>
      <c r="F22" s="32">
        <f t="shared" si="0"/>
        <v>0.12510312500000001</v>
      </c>
      <c r="G22" s="33">
        <f t="shared" si="3"/>
        <v>4000</v>
      </c>
      <c r="H22" s="33">
        <f t="shared" si="4"/>
        <v>120</v>
      </c>
      <c r="I22" s="33">
        <f t="shared" si="5"/>
        <v>240</v>
      </c>
      <c r="J22" s="32">
        <f t="shared" si="1"/>
        <v>0.11519999999999998</v>
      </c>
      <c r="K22" s="29" t="s">
        <v>24</v>
      </c>
      <c r="L22" s="34">
        <v>18.3</v>
      </c>
      <c r="M22" s="35" t="str">
        <f t="shared" si="2"/>
        <v>D20</v>
      </c>
    </row>
    <row r="23" spans="1:31" ht="18.75" customHeight="1" x14ac:dyDescent="0.15">
      <c r="A23" s="29">
        <v>15</v>
      </c>
      <c r="B23" s="30" t="s">
        <v>10</v>
      </c>
      <c r="C23" s="31">
        <v>4085</v>
      </c>
      <c r="D23" s="31">
        <v>125</v>
      </c>
      <c r="E23" s="31">
        <v>245</v>
      </c>
      <c r="F23" s="32">
        <f t="shared" si="0"/>
        <v>0.12510312500000001</v>
      </c>
      <c r="G23" s="33">
        <f t="shared" si="3"/>
        <v>4000</v>
      </c>
      <c r="H23" s="33">
        <f t="shared" si="4"/>
        <v>120</v>
      </c>
      <c r="I23" s="33">
        <f t="shared" si="5"/>
        <v>240</v>
      </c>
      <c r="J23" s="32">
        <f t="shared" si="1"/>
        <v>0.11519999999999998</v>
      </c>
      <c r="K23" s="29" t="s">
        <v>24</v>
      </c>
      <c r="L23" s="34">
        <v>19.2</v>
      </c>
      <c r="M23" s="35" t="str">
        <f t="shared" si="2"/>
        <v>D20</v>
      </c>
    </row>
    <row r="24" spans="1:31" ht="18.75" customHeight="1" x14ac:dyDescent="0.15">
      <c r="A24" s="29">
        <v>16</v>
      </c>
      <c r="B24" s="30" t="s">
        <v>10</v>
      </c>
      <c r="C24" s="31">
        <v>4084</v>
      </c>
      <c r="D24" s="31">
        <v>125</v>
      </c>
      <c r="E24" s="31">
        <v>245</v>
      </c>
      <c r="F24" s="32">
        <f t="shared" si="0"/>
        <v>0.1250725</v>
      </c>
      <c r="G24" s="33">
        <f t="shared" si="3"/>
        <v>4000</v>
      </c>
      <c r="H24" s="33">
        <f t="shared" si="4"/>
        <v>120</v>
      </c>
      <c r="I24" s="33">
        <f t="shared" si="5"/>
        <v>240</v>
      </c>
      <c r="J24" s="32">
        <f t="shared" si="1"/>
        <v>0.11519999999999998</v>
      </c>
      <c r="K24" s="29" t="s">
        <v>22</v>
      </c>
      <c r="L24" s="34">
        <v>19.100000000000001</v>
      </c>
      <c r="M24" s="35" t="str">
        <f t="shared" si="2"/>
        <v>D20</v>
      </c>
    </row>
    <row r="25" spans="1:31" ht="18.75" customHeight="1" x14ac:dyDescent="0.15">
      <c r="A25" s="29">
        <v>17</v>
      </c>
      <c r="B25" s="36"/>
      <c r="C25" s="31"/>
      <c r="D25" s="31"/>
      <c r="E25" s="31"/>
      <c r="F25" s="32" t="str">
        <f t="shared" si="0"/>
        <v/>
      </c>
      <c r="G25" s="33"/>
      <c r="H25" s="33"/>
      <c r="I25" s="33"/>
      <c r="J25" s="32" t="str">
        <f t="shared" si="1"/>
        <v/>
      </c>
      <c r="K25" s="29"/>
      <c r="L25" s="34"/>
      <c r="M25" s="35" t="str">
        <f t="shared" si="2"/>
        <v/>
      </c>
    </row>
    <row r="26" spans="1:31" ht="18.75" customHeight="1" x14ac:dyDescent="0.15">
      <c r="A26" s="29">
        <v>18</v>
      </c>
      <c r="B26" s="36"/>
      <c r="C26" s="31"/>
      <c r="D26" s="31"/>
      <c r="E26" s="31"/>
      <c r="F26" s="32" t="str">
        <f t="shared" si="0"/>
        <v/>
      </c>
      <c r="G26" s="33"/>
      <c r="H26" s="33"/>
      <c r="I26" s="33"/>
      <c r="J26" s="32" t="str">
        <f t="shared" si="1"/>
        <v/>
      </c>
      <c r="K26" s="29"/>
      <c r="L26" s="34"/>
      <c r="M26" s="35" t="str">
        <f t="shared" si="2"/>
        <v/>
      </c>
    </row>
    <row r="27" spans="1:31" ht="18.75" customHeight="1" x14ac:dyDescent="0.15">
      <c r="A27" s="29">
        <v>19</v>
      </c>
      <c r="B27" s="36"/>
      <c r="C27" s="31"/>
      <c r="D27" s="31"/>
      <c r="E27" s="31"/>
      <c r="F27" s="32" t="str">
        <f t="shared" si="0"/>
        <v/>
      </c>
      <c r="G27" s="33"/>
      <c r="H27" s="33"/>
      <c r="I27" s="33"/>
      <c r="J27" s="32" t="str">
        <f t="shared" si="1"/>
        <v/>
      </c>
      <c r="K27" s="29"/>
      <c r="L27" s="34"/>
      <c r="M27" s="35" t="str">
        <f t="shared" si="2"/>
        <v/>
      </c>
    </row>
    <row r="28" spans="1:31" ht="18.75" customHeight="1" x14ac:dyDescent="0.15">
      <c r="A28" s="29">
        <v>20</v>
      </c>
      <c r="B28" s="36"/>
      <c r="C28" s="31"/>
      <c r="D28" s="31"/>
      <c r="E28" s="31"/>
      <c r="F28" s="32" t="str">
        <f t="shared" si="0"/>
        <v/>
      </c>
      <c r="G28" s="33"/>
      <c r="H28" s="33"/>
      <c r="I28" s="33"/>
      <c r="J28" s="32" t="str">
        <f t="shared" si="1"/>
        <v/>
      </c>
      <c r="K28" s="29"/>
      <c r="L28" s="34"/>
      <c r="M28" s="35" t="str">
        <f t="shared" si="2"/>
        <v/>
      </c>
    </row>
    <row r="29" spans="1:31" ht="18.75" customHeight="1" x14ac:dyDescent="0.15">
      <c r="A29" s="29">
        <v>21</v>
      </c>
      <c r="B29" s="36"/>
      <c r="C29" s="31"/>
      <c r="D29" s="31"/>
      <c r="E29" s="31"/>
      <c r="F29" s="32" t="str">
        <f t="shared" si="0"/>
        <v/>
      </c>
      <c r="G29" s="33"/>
      <c r="H29" s="33"/>
      <c r="I29" s="33"/>
      <c r="J29" s="32" t="str">
        <f t="shared" si="1"/>
        <v/>
      </c>
      <c r="K29" s="29"/>
      <c r="L29" s="34"/>
      <c r="M29" s="35" t="str">
        <f t="shared" si="2"/>
        <v/>
      </c>
    </row>
    <row r="30" spans="1:31" ht="18.75" customHeight="1" x14ac:dyDescent="0.15">
      <c r="A30" s="29">
        <v>22</v>
      </c>
      <c r="B30" s="36"/>
      <c r="C30" s="31"/>
      <c r="D30" s="31"/>
      <c r="E30" s="31"/>
      <c r="F30" s="32" t="str">
        <f t="shared" si="0"/>
        <v/>
      </c>
      <c r="G30" s="33"/>
      <c r="H30" s="33"/>
      <c r="I30" s="33"/>
      <c r="J30" s="32" t="str">
        <f t="shared" si="1"/>
        <v/>
      </c>
      <c r="K30" s="29"/>
      <c r="L30" s="34"/>
      <c r="M30" s="35" t="str">
        <f t="shared" si="2"/>
        <v/>
      </c>
    </row>
    <row r="31" spans="1:31" ht="18.75" customHeight="1" x14ac:dyDescent="0.15">
      <c r="A31" s="29">
        <v>23</v>
      </c>
      <c r="B31" s="36"/>
      <c r="C31" s="31"/>
      <c r="D31" s="31"/>
      <c r="E31" s="31"/>
      <c r="F31" s="32" t="str">
        <f t="shared" si="0"/>
        <v/>
      </c>
      <c r="G31" s="33"/>
      <c r="H31" s="33"/>
      <c r="I31" s="33"/>
      <c r="J31" s="32" t="str">
        <f t="shared" si="1"/>
        <v/>
      </c>
      <c r="K31" s="29"/>
      <c r="L31" s="34"/>
      <c r="M31" s="35" t="str">
        <f t="shared" si="2"/>
        <v/>
      </c>
    </row>
    <row r="32" spans="1:31" ht="18.75" customHeight="1" x14ac:dyDescent="0.15">
      <c r="A32" s="29">
        <v>24</v>
      </c>
      <c r="B32" s="36"/>
      <c r="C32" s="31"/>
      <c r="D32" s="31"/>
      <c r="E32" s="31"/>
      <c r="F32" s="32" t="str">
        <f t="shared" si="0"/>
        <v/>
      </c>
      <c r="G32" s="33"/>
      <c r="H32" s="33"/>
      <c r="I32" s="33"/>
      <c r="J32" s="32" t="str">
        <f t="shared" si="1"/>
        <v/>
      </c>
      <c r="K32" s="29"/>
      <c r="L32" s="34"/>
      <c r="M32" s="35" t="str">
        <f t="shared" si="2"/>
        <v/>
      </c>
    </row>
    <row r="33" spans="1:13" ht="18.75" customHeight="1" x14ac:dyDescent="0.15">
      <c r="A33" s="29">
        <v>25</v>
      </c>
      <c r="B33" s="36"/>
      <c r="C33" s="31"/>
      <c r="D33" s="31"/>
      <c r="E33" s="31"/>
      <c r="F33" s="32" t="str">
        <f t="shared" si="0"/>
        <v/>
      </c>
      <c r="G33" s="33"/>
      <c r="H33" s="33"/>
      <c r="I33" s="33"/>
      <c r="J33" s="32" t="str">
        <f t="shared" si="1"/>
        <v/>
      </c>
      <c r="K33" s="29"/>
      <c r="L33" s="34"/>
      <c r="M33" s="35" t="str">
        <f t="shared" si="2"/>
        <v/>
      </c>
    </row>
    <row r="34" spans="1:13" ht="18.75" customHeight="1" x14ac:dyDescent="0.15">
      <c r="A34" s="29">
        <v>26</v>
      </c>
      <c r="B34" s="36"/>
      <c r="C34" s="31"/>
      <c r="D34" s="31"/>
      <c r="E34" s="31"/>
      <c r="F34" s="32" t="str">
        <f t="shared" si="0"/>
        <v/>
      </c>
      <c r="G34" s="33"/>
      <c r="H34" s="33"/>
      <c r="I34" s="33"/>
      <c r="J34" s="32" t="str">
        <f t="shared" si="1"/>
        <v/>
      </c>
      <c r="K34" s="29"/>
      <c r="L34" s="34"/>
      <c r="M34" s="35" t="str">
        <f t="shared" si="2"/>
        <v/>
      </c>
    </row>
    <row r="35" spans="1:13" ht="18.75" customHeight="1" x14ac:dyDescent="0.15">
      <c r="A35" s="29">
        <v>27</v>
      </c>
      <c r="B35" s="36"/>
      <c r="C35" s="31"/>
      <c r="D35" s="31"/>
      <c r="E35" s="31"/>
      <c r="F35" s="32" t="str">
        <f t="shared" si="0"/>
        <v/>
      </c>
      <c r="G35" s="33"/>
      <c r="H35" s="33"/>
      <c r="I35" s="33"/>
      <c r="J35" s="32" t="str">
        <f t="shared" si="1"/>
        <v/>
      </c>
      <c r="K35" s="29"/>
      <c r="L35" s="34"/>
      <c r="M35" s="35" t="str">
        <f t="shared" si="2"/>
        <v/>
      </c>
    </row>
    <row r="36" spans="1:13" ht="18.75" customHeight="1" x14ac:dyDescent="0.15">
      <c r="A36" s="29">
        <v>28</v>
      </c>
      <c r="B36" s="36"/>
      <c r="C36" s="31"/>
      <c r="D36" s="31"/>
      <c r="E36" s="31"/>
      <c r="F36" s="32" t="str">
        <f t="shared" si="0"/>
        <v/>
      </c>
      <c r="G36" s="33"/>
      <c r="H36" s="33"/>
      <c r="I36" s="33"/>
      <c r="J36" s="32" t="str">
        <f t="shared" si="1"/>
        <v/>
      </c>
      <c r="K36" s="29"/>
      <c r="L36" s="34"/>
      <c r="M36" s="35" t="str">
        <f t="shared" si="2"/>
        <v/>
      </c>
    </row>
    <row r="37" spans="1:13" ht="18.75" customHeight="1" x14ac:dyDescent="0.15">
      <c r="A37" s="29">
        <v>29</v>
      </c>
      <c r="B37" s="36"/>
      <c r="C37" s="31"/>
      <c r="D37" s="31"/>
      <c r="E37" s="31"/>
      <c r="F37" s="32" t="str">
        <f t="shared" si="0"/>
        <v/>
      </c>
      <c r="G37" s="33"/>
      <c r="H37" s="33"/>
      <c r="I37" s="33"/>
      <c r="J37" s="32" t="str">
        <f t="shared" si="1"/>
        <v/>
      </c>
      <c r="K37" s="29"/>
      <c r="L37" s="34"/>
      <c r="M37" s="35" t="str">
        <f t="shared" si="2"/>
        <v/>
      </c>
    </row>
    <row r="38" spans="1:13" ht="18.75" customHeight="1" x14ac:dyDescent="0.15">
      <c r="A38" s="29">
        <v>30</v>
      </c>
      <c r="B38" s="36"/>
      <c r="C38" s="31"/>
      <c r="D38" s="31"/>
      <c r="E38" s="31"/>
      <c r="F38" s="32" t="str">
        <f t="shared" si="0"/>
        <v/>
      </c>
      <c r="G38" s="33"/>
      <c r="H38" s="33"/>
      <c r="I38" s="33"/>
      <c r="J38" s="32" t="str">
        <f t="shared" si="1"/>
        <v/>
      </c>
      <c r="K38" s="29"/>
      <c r="L38" s="34"/>
      <c r="M38" s="35" t="str">
        <f t="shared" si="2"/>
        <v/>
      </c>
    </row>
    <row r="39" spans="1:13" ht="18.75" customHeight="1" x14ac:dyDescent="0.15">
      <c r="A39" s="31" t="s">
        <v>4</v>
      </c>
      <c r="B39" s="31"/>
      <c r="C39" s="31"/>
      <c r="D39" s="31"/>
      <c r="E39" s="31"/>
      <c r="F39" s="32">
        <f>SUM(F9:F38)</f>
        <v>1.159735</v>
      </c>
      <c r="G39" s="31"/>
      <c r="H39" s="31"/>
      <c r="I39" s="31"/>
      <c r="J39" s="32">
        <f>SUM(J9:J38)</f>
        <v>1.0944</v>
      </c>
      <c r="K39" s="31"/>
      <c r="L39" s="34"/>
      <c r="M39" s="31"/>
    </row>
    <row r="40" spans="1:13" ht="18.75" customHeight="1" x14ac:dyDescent="0.15">
      <c r="A40" s="23" t="s">
        <v>27</v>
      </c>
    </row>
    <row r="41" spans="1:13" ht="18.75" customHeight="1" x14ac:dyDescent="0.15">
      <c r="A41" s="23" t="s">
        <v>29</v>
      </c>
    </row>
    <row r="42" spans="1:13" ht="29.25" customHeight="1" x14ac:dyDescent="0.15">
      <c r="B42" s="54" t="s">
        <v>19</v>
      </c>
      <c r="C42" s="54"/>
      <c r="D42" s="54"/>
      <c r="E42" s="54"/>
      <c r="F42" s="54"/>
      <c r="G42" s="65" t="s">
        <v>21</v>
      </c>
      <c r="H42" s="65"/>
      <c r="I42" s="65"/>
      <c r="J42" s="65"/>
      <c r="K42" s="65"/>
      <c r="M42" s="37" t="s">
        <v>20</v>
      </c>
    </row>
    <row r="43" spans="1:13" ht="18" customHeight="1" x14ac:dyDescent="0.15"/>
    <row r="44" spans="1:13" ht="18" customHeight="1" x14ac:dyDescent="0.15"/>
    <row r="45" spans="1:13" ht="18" customHeight="1" x14ac:dyDescent="0.15"/>
    <row r="46" spans="1:13" ht="18" customHeight="1" x14ac:dyDescent="0.15"/>
    <row r="47" spans="1:13" ht="18" customHeight="1" x14ac:dyDescent="0.15"/>
  </sheetData>
  <mergeCells count="17">
    <mergeCell ref="G5:H5"/>
    <mergeCell ref="B42:F42"/>
    <mergeCell ref="G42:K42"/>
    <mergeCell ref="I5:M5"/>
    <mergeCell ref="O5:W8"/>
    <mergeCell ref="O12:AE13"/>
    <mergeCell ref="O14:AE17"/>
    <mergeCell ref="A2:M2"/>
    <mergeCell ref="G3:H3"/>
    <mergeCell ref="I3:M3"/>
    <mergeCell ref="G4:H4"/>
    <mergeCell ref="I4:M4"/>
    <mergeCell ref="A7:A8"/>
    <mergeCell ref="B7:B8"/>
    <mergeCell ref="C7:F7"/>
    <mergeCell ref="G7:J7"/>
    <mergeCell ref="K7:M7"/>
  </mergeCells>
  <phoneticPr fontId="1"/>
  <dataValidations count="2">
    <dataValidation type="list" allowBlank="1" showInputMessage="1" showErrorMessage="1" sqref="B9:B38">
      <formula1>"仕上げ材,未仕上げ材"</formula1>
    </dataValidation>
    <dataValidation type="list" allowBlank="1" showInputMessage="1" showErrorMessage="1" sqref="K9:K38">
      <formula1>"E50,E70,E90,E110,"</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様式第８号（m） (200本バージョン)</vt:lpstr>
      <vt:lpstr>様式第８号（m）</vt:lpstr>
      <vt:lpstr>記載例（m） </vt:lpstr>
      <vt:lpstr>様式第８号（mm）</vt:lpstr>
      <vt:lpstr>記載例（mm）</vt:lpstr>
      <vt:lpstr>'記載例（m） '!Print_Area</vt:lpstr>
      <vt:lpstr>'記載例（mm）'!Print_Area</vt:lpstr>
      <vt:lpstr>'様式第８号（m）'!Print_Area</vt:lpstr>
      <vt:lpstr>'様式第８号（m） (200本バージョン)'!Print_Area</vt:lpstr>
      <vt:lpstr>'様式第８号（mm）'!Print_Area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2020-05-14T04:11:53Z</cp:lastPrinted>
  <dcterms:created xsi:type="dcterms:W3CDTF">2020-02-28T09:44:35Z</dcterms:created>
  <dcterms:modified xsi:type="dcterms:W3CDTF">2020-09-11T00:29:34Z</dcterms:modified>
</cp:coreProperties>
</file>