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5.2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O9" i="8" l="1"/>
  <c r="P9" i="17"/>
  <c r="N10" i="12"/>
  <c r="P9" i="9"/>
  <c r="O9" i="12"/>
  <c r="P9" i="19"/>
  <c r="N10" i="11"/>
  <c r="P9" i="8"/>
  <c r="O9" i="5"/>
  <c r="O9" i="18"/>
  <c r="O9" i="15"/>
  <c r="P9" i="10"/>
  <c r="N10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1" i="14" l="1"/>
  <c r="AM39" i="6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5" i="1" l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<sst xmlns="http://schemas.openxmlformats.org/spreadsheetml/2006/main" count="7700" uniqueCount="97">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</sst>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309</v>
      </c>
      <c r="C9" s="17">
        <f>SUM(C10:C30)</f>
        <v>144</v>
      </c>
      <c r="D9" s="17">
        <f>SUM(D10:D30)</f>
        <v>165</v>
      </c>
      <c r="E9" s="17">
        <f>F9+G9</f>
        <v>25</v>
      </c>
      <c r="F9" s="17">
        <f>SUM(F10:F30)</f>
        <v>0</v>
      </c>
      <c r="G9" s="17">
        <f>SUM(G10:G30)</f>
        <v>25</v>
      </c>
      <c r="H9" s="15">
        <f>IF(B9=E9,0,(1-(B9/(B9-E9)))*-100)</f>
        <v>8.8028169014084501</v>
      </c>
      <c r="I9" s="15">
        <f>IF(C9=F9,0,(1-(C9/(C9-F9)))*-100)</f>
        <v>0</v>
      </c>
      <c r="J9" s="15">
        <f>IF(D9=G9,0,(1-(D9/(D9-G9)))*-100)</f>
        <v>17.857142857142861</v>
      </c>
      <c r="K9" s="17">
        <f>L9+M9</f>
        <v>38</v>
      </c>
      <c r="L9" s="17">
        <f>SUM(L10:L30)</f>
        <v>3</v>
      </c>
      <c r="M9" s="17">
        <f>SUM(M10:M30)</f>
        <v>35</v>
      </c>
      <c r="N9" s="15">
        <f>IF(B9=K9,0,(1-(B9/(B9-K9)))*-100)</f>
        <v>14.022140221402225</v>
      </c>
      <c r="O9" s="15">
        <f t="shared" ref="O9" si="0">IF(C9=L9,0,(1-(C9/(C9-L9)))*-100)</f>
        <v>2.1276595744680771</v>
      </c>
      <c r="P9" s="15">
        <f>IF(D9=M9,0,(1-(D9/(D9-M9)))*-100)</f>
        <v>26.923076923076916</v>
      </c>
      <c r="Q9" s="17">
        <f>R9+S9</f>
        <v>912</v>
      </c>
      <c r="R9" s="17">
        <f>SUM(R10:R30)</f>
        <v>454</v>
      </c>
      <c r="S9" s="17">
        <f>SUM(S10:S30)</f>
        <v>458</v>
      </c>
      <c r="T9" s="17">
        <f>U9+V9</f>
        <v>125</v>
      </c>
      <c r="U9" s="17">
        <f>SUM(U10:U30)</f>
        <v>102</v>
      </c>
      <c r="V9" s="17">
        <f>SUM(V10:V30)</f>
        <v>23</v>
      </c>
      <c r="W9" s="15">
        <f>IF(Q9=T9,IF(Q9&gt;0,"皆増",0),(1-(Q9/(Q9-T9)))*-100)</f>
        <v>15.883100381194403</v>
      </c>
      <c r="X9" s="15">
        <f t="shared" ref="X9:Y30" si="1">IF(R9=U9,IF(R9&gt;0,"皆増",0),(1-(R9/(R9-U9)))*-100)</f>
        <v>28.97727272727273</v>
      </c>
      <c r="Y9" s="15">
        <f t="shared" si="1"/>
        <v>5.2873563218390762</v>
      </c>
      <c r="Z9" s="17">
        <f>AA9+AB9</f>
        <v>146</v>
      </c>
      <c r="AA9" s="17">
        <f>SUM(AA10:AA30)</f>
        <v>100</v>
      </c>
      <c r="AB9" s="17">
        <f>SUM(AB10:AB30)</f>
        <v>46</v>
      </c>
      <c r="AC9" s="15">
        <f>IF(Q9=Z9,IF(Q9&gt;0,"皆増",0),(1-(Q9/(Q9-Z9)))*-100)</f>
        <v>19.060052219321143</v>
      </c>
      <c r="AD9" s="15">
        <f t="shared" ref="AD9:AE30" si="2">IF(R9=AA9,IF(R9&gt;0,"皆増",0),(1-(R9/(R9-AA9)))*-100)</f>
        <v>28.248587570621474</v>
      </c>
      <c r="AE9" s="15">
        <f t="shared" si="2"/>
        <v>11.165048543689316</v>
      </c>
      <c r="AH9" s="4">
        <f t="shared" ref="AH9:AH30" si="3">Q9-T9</f>
        <v>787</v>
      </c>
      <c r="AI9" s="4">
        <f t="shared" ref="AI9:AI30" si="4">R9-U9</f>
        <v>352</v>
      </c>
      <c r="AJ9" s="4">
        <f t="shared" ref="AJ9:AJ30" si="5">S9-V9</f>
        <v>435</v>
      </c>
      <c r="AK9" s="4">
        <f t="shared" ref="AK9:AK30" si="6">Q9-Z9</f>
        <v>766</v>
      </c>
      <c r="AL9" s="4">
        <f t="shared" ref="AL9:AL30" si="7">R9-AA9</f>
        <v>354</v>
      </c>
      <c r="AM9" s="4">
        <f t="shared" ref="AM9:AM30" si="8">S9-AB9</f>
        <v>412</v>
      </c>
    </row>
    <row r="10" spans="1:39" s="1" customFormat="1" ht="18" customHeight="1" x14ac:dyDescent="0.2">
      <c r="A10" s="4" t="s">
        <v>1</v>
      </c>
      <c r="B10" s="17">
        <f t="shared" ref="B10" si="9">C10+D10</f>
        <v>309</v>
      </c>
      <c r="C10" s="17">
        <v>144</v>
      </c>
      <c r="D10" s="17">
        <v>165</v>
      </c>
      <c r="E10" s="17">
        <f t="shared" ref="E10" si="10">F10+G10</f>
        <v>25</v>
      </c>
      <c r="F10" s="17">
        <v>0</v>
      </c>
      <c r="G10" s="17">
        <v>25</v>
      </c>
      <c r="H10" s="15">
        <f>IF(B10=E10,0,(1-(B10/(B10-E10)))*-100)</f>
        <v>8.8028169014084501</v>
      </c>
      <c r="I10" s="15">
        <f t="shared" ref="I10" si="11">IF(C10=F10,0,(1-(C10/(C10-F10)))*-100)</f>
        <v>0</v>
      </c>
      <c r="J10" s="15">
        <f>IF(D10=G10,0,(1-(D10/(D10-G10)))*-100)</f>
        <v>17.857142857142861</v>
      </c>
      <c r="K10" s="17">
        <f t="shared" ref="K10" si="12">L10+M10</f>
        <v>38</v>
      </c>
      <c r="L10" s="17">
        <v>3</v>
      </c>
      <c r="M10" s="17">
        <v>35</v>
      </c>
      <c r="N10" s="15">
        <f>IF(B10=K10,0,(1-(B10/(B10-K10)))*-100)</f>
        <v>14.022140221402225</v>
      </c>
      <c r="O10" s="15">
        <f t="shared" ref="O10" si="13">IF(C10=L10,0,(1-(C10/(C10-L10)))*-100)</f>
        <v>2.1276595744680771</v>
      </c>
      <c r="P10" s="15">
        <f t="shared" ref="P10" si="14">IF(D10=M10,0,(1-(D10/(D10-M10)))*-100)</f>
        <v>26.923076923076916</v>
      </c>
      <c r="Q10" s="17">
        <f t="shared" ref="Q10:Q30" si="15">R10+S10</f>
        <v>1</v>
      </c>
      <c r="R10" s="17">
        <v>1</v>
      </c>
      <c r="S10" s="17">
        <v>0</v>
      </c>
      <c r="T10" s="17">
        <f t="shared" ref="T10:T30" si="16">U10+V10</f>
        <v>1</v>
      </c>
      <c r="U10" s="17">
        <v>1</v>
      </c>
      <c r="V10" s="17">
        <v>0</v>
      </c>
      <c r="W10" s="15" t="str">
        <f t="shared" ref="W10:W30" si="17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8">AA10+AB10</f>
        <v>0</v>
      </c>
      <c r="AA10" s="17">
        <v>1</v>
      </c>
      <c r="AB10" s="17">
        <v>-1</v>
      </c>
      <c r="AC10" s="15">
        <f t="shared" ref="AC10:AC30" si="19">IF(Q10=Z10,IF(Q10&gt;0,"皆増",0),(1-(Q10/(Q10-Z10)))*-100)</f>
        <v>0</v>
      </c>
      <c r="AD10" s="15" t="str">
        <f t="shared" si="2"/>
        <v>皆増</v>
      </c>
      <c r="AE10" s="15">
        <f t="shared" si="2"/>
        <v>-100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0</v>
      </c>
      <c r="AM10" s="4">
        <f t="shared" si="8"/>
        <v>1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1</v>
      </c>
      <c r="R12" s="17">
        <v>0</v>
      </c>
      <c r="S12" s="17">
        <v>1</v>
      </c>
      <c r="T12" s="17">
        <f t="shared" si="16"/>
        <v>1</v>
      </c>
      <c r="U12" s="17">
        <v>0</v>
      </c>
      <c r="V12" s="17">
        <v>1</v>
      </c>
      <c r="W12" s="15" t="str">
        <f t="shared" si="17"/>
        <v>皆増</v>
      </c>
      <c r="X12" s="15">
        <f t="shared" si="1"/>
        <v>0</v>
      </c>
      <c r="Y12" s="15" t="str">
        <f t="shared" si="1"/>
        <v>皆増</v>
      </c>
      <c r="Z12" s="17">
        <f t="shared" si="18"/>
        <v>1</v>
      </c>
      <c r="AA12" s="17">
        <v>0</v>
      </c>
      <c r="AB12" s="17">
        <v>1</v>
      </c>
      <c r="AC12" s="15" t="str">
        <f t="shared" si="19"/>
        <v>皆増</v>
      </c>
      <c r="AD12" s="15">
        <f t="shared" si="2"/>
        <v>0</v>
      </c>
      <c r="AE12" s="15" t="str">
        <f t="shared" si="2"/>
        <v>皆増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0</v>
      </c>
      <c r="V13" s="17">
        <v>-1</v>
      </c>
      <c r="W13" s="15">
        <f t="shared" si="17"/>
        <v>-100</v>
      </c>
      <c r="X13" s="15">
        <f t="shared" si="1"/>
        <v>0</v>
      </c>
      <c r="Y13" s="15">
        <f t="shared" si="1"/>
        <v>-100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4"/>
        <v>0</v>
      </c>
      <c r="AJ13" s="4">
        <f t="shared" si="5"/>
        <v>1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-1</v>
      </c>
      <c r="U14" s="17">
        <v>-1</v>
      </c>
      <c r="V14" s="17">
        <v>0</v>
      </c>
      <c r="W14" s="15">
        <f t="shared" si="17"/>
        <v>-100</v>
      </c>
      <c r="X14" s="15">
        <f t="shared" si="1"/>
        <v>-100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1</v>
      </c>
      <c r="U15" s="17">
        <v>1</v>
      </c>
      <c r="V15" s="17">
        <v>0</v>
      </c>
      <c r="W15" s="15" t="str">
        <f t="shared" si="17"/>
        <v>皆増</v>
      </c>
      <c r="X15" s="15" t="str">
        <f t="shared" si="1"/>
        <v>皆増</v>
      </c>
      <c r="Y15" s="15">
        <f t="shared" si="1"/>
        <v>0</v>
      </c>
      <c r="Z15" s="17">
        <f t="shared" si="18"/>
        <v>0</v>
      </c>
      <c r="AA15" s="17">
        <v>1</v>
      </c>
      <c r="AB15" s="17">
        <v>-1</v>
      </c>
      <c r="AC15" s="15">
        <f t="shared" si="19"/>
        <v>0</v>
      </c>
      <c r="AD15" s="15" t="str">
        <f t="shared" si="2"/>
        <v>皆増</v>
      </c>
      <c r="AE15" s="15">
        <f t="shared" si="2"/>
        <v>-100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0</v>
      </c>
      <c r="AM15" s="4">
        <f t="shared" si="8"/>
        <v>1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0</v>
      </c>
      <c r="U17" s="17">
        <v>-1</v>
      </c>
      <c r="V17" s="17">
        <v>1</v>
      </c>
      <c r="W17" s="15">
        <f t="shared" si="17"/>
        <v>0</v>
      </c>
      <c r="X17" s="15">
        <f t="shared" si="1"/>
        <v>-100</v>
      </c>
      <c r="Y17" s="15" t="str">
        <f t="shared" si="1"/>
        <v>皆増</v>
      </c>
      <c r="Z17" s="17">
        <f t="shared" si="18"/>
        <v>-3</v>
      </c>
      <c r="AA17" s="17">
        <v>-1</v>
      </c>
      <c r="AB17" s="17">
        <v>-2</v>
      </c>
      <c r="AC17" s="15">
        <f t="shared" si="19"/>
        <v>-75</v>
      </c>
      <c r="AD17" s="15">
        <f t="shared" si="2"/>
        <v>-100</v>
      </c>
      <c r="AE17" s="15">
        <f t="shared" si="2"/>
        <v>-66.666666666666671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4</v>
      </c>
      <c r="AL17" s="4">
        <f t="shared" si="7"/>
        <v>1</v>
      </c>
      <c r="AM17" s="4">
        <f t="shared" si="8"/>
        <v>3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0</v>
      </c>
      <c r="S18" s="17">
        <v>1</v>
      </c>
      <c r="T18" s="17">
        <f t="shared" si="16"/>
        <v>0</v>
      </c>
      <c r="U18" s="17">
        <v>-1</v>
      </c>
      <c r="V18" s="17">
        <v>1</v>
      </c>
      <c r="W18" s="15">
        <f t="shared" si="17"/>
        <v>0</v>
      </c>
      <c r="X18" s="15">
        <f t="shared" si="1"/>
        <v>-100</v>
      </c>
      <c r="Y18" s="15" t="str">
        <f t="shared" si="1"/>
        <v>皆増</v>
      </c>
      <c r="Z18" s="17">
        <f t="shared" si="18"/>
        <v>-2</v>
      </c>
      <c r="AA18" s="17">
        <v>0</v>
      </c>
      <c r="AB18" s="17">
        <v>-2</v>
      </c>
      <c r="AC18" s="15">
        <f t="shared" si="19"/>
        <v>-66.666666666666671</v>
      </c>
      <c r="AD18" s="15">
        <f t="shared" si="2"/>
        <v>0</v>
      </c>
      <c r="AE18" s="15">
        <f t="shared" si="2"/>
        <v>-66.666666666666671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3</v>
      </c>
      <c r="AL18" s="4">
        <f t="shared" si="7"/>
        <v>0</v>
      </c>
      <c r="AM18" s="4">
        <f t="shared" si="8"/>
        <v>3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8</v>
      </c>
      <c r="R19" s="17">
        <v>4</v>
      </c>
      <c r="S19" s="17">
        <v>4</v>
      </c>
      <c r="T19" s="17">
        <f t="shared" si="16"/>
        <v>2</v>
      </c>
      <c r="U19" s="17">
        <v>-2</v>
      </c>
      <c r="V19" s="17">
        <v>4</v>
      </c>
      <c r="W19" s="15">
        <f t="shared" si="17"/>
        <v>33.333333333333329</v>
      </c>
      <c r="X19" s="15">
        <f t="shared" si="1"/>
        <v>-33.333333333333336</v>
      </c>
      <c r="Y19" s="15" t="str">
        <f t="shared" si="1"/>
        <v>皆増</v>
      </c>
      <c r="Z19" s="17">
        <f t="shared" si="18"/>
        <v>1</v>
      </c>
      <c r="AA19" s="17">
        <v>-3</v>
      </c>
      <c r="AB19" s="17">
        <v>4</v>
      </c>
      <c r="AC19" s="15">
        <f t="shared" si="19"/>
        <v>14.285714285714279</v>
      </c>
      <c r="AD19" s="15">
        <f t="shared" si="2"/>
        <v>-42.857142857142861</v>
      </c>
      <c r="AE19" s="15" t="str">
        <f t="shared" si="2"/>
        <v>皆増</v>
      </c>
      <c r="AH19" s="4">
        <f t="shared" si="3"/>
        <v>6</v>
      </c>
      <c r="AI19" s="4">
        <f t="shared" si="4"/>
        <v>6</v>
      </c>
      <c r="AJ19" s="4">
        <f t="shared" si="5"/>
        <v>0</v>
      </c>
      <c r="AK19" s="4">
        <f t="shared" si="6"/>
        <v>7</v>
      </c>
      <c r="AL19" s="4">
        <f t="shared" si="7"/>
        <v>7</v>
      </c>
      <c r="AM19" s="4">
        <f t="shared" si="8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4</v>
      </c>
      <c r="R20" s="17">
        <v>2</v>
      </c>
      <c r="S20" s="17">
        <v>2</v>
      </c>
      <c r="T20" s="17">
        <f t="shared" si="16"/>
        <v>-6</v>
      </c>
      <c r="U20" s="17">
        <v>-4</v>
      </c>
      <c r="V20" s="17">
        <v>-2</v>
      </c>
      <c r="W20" s="15">
        <f t="shared" si="17"/>
        <v>-60</v>
      </c>
      <c r="X20" s="15">
        <f t="shared" si="1"/>
        <v>-66.666666666666671</v>
      </c>
      <c r="Y20" s="15">
        <f t="shared" si="1"/>
        <v>-50</v>
      </c>
      <c r="Z20" s="17">
        <f t="shared" si="18"/>
        <v>-6</v>
      </c>
      <c r="AA20" s="17">
        <v>-5</v>
      </c>
      <c r="AB20" s="17">
        <v>-1</v>
      </c>
      <c r="AC20" s="15">
        <f t="shared" si="19"/>
        <v>-60</v>
      </c>
      <c r="AD20" s="15">
        <f t="shared" si="2"/>
        <v>-71.428571428571431</v>
      </c>
      <c r="AE20" s="15">
        <f t="shared" si="2"/>
        <v>-33.333333333333336</v>
      </c>
      <c r="AH20" s="4">
        <f t="shared" si="3"/>
        <v>10</v>
      </c>
      <c r="AI20" s="4">
        <f t="shared" si="4"/>
        <v>6</v>
      </c>
      <c r="AJ20" s="4">
        <f t="shared" si="5"/>
        <v>4</v>
      </c>
      <c r="AK20" s="4">
        <f t="shared" si="6"/>
        <v>10</v>
      </c>
      <c r="AL20" s="4">
        <f t="shared" si="7"/>
        <v>7</v>
      </c>
      <c r="AM20" s="4">
        <f t="shared" si="8"/>
        <v>3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16</v>
      </c>
      <c r="R21" s="17">
        <v>9</v>
      </c>
      <c r="S21" s="17">
        <v>7</v>
      </c>
      <c r="T21" s="17">
        <f t="shared" si="16"/>
        <v>11</v>
      </c>
      <c r="U21" s="17">
        <v>4</v>
      </c>
      <c r="V21" s="17">
        <v>7</v>
      </c>
      <c r="W21" s="15">
        <f t="shared" si="17"/>
        <v>220.00000000000003</v>
      </c>
      <c r="X21" s="15">
        <f t="shared" si="1"/>
        <v>80</v>
      </c>
      <c r="Y21" s="15" t="str">
        <f t="shared" si="1"/>
        <v>皆増</v>
      </c>
      <c r="Z21" s="17">
        <f t="shared" si="18"/>
        <v>4</v>
      </c>
      <c r="AA21" s="17">
        <v>2</v>
      </c>
      <c r="AB21" s="17">
        <v>2</v>
      </c>
      <c r="AC21" s="15">
        <f t="shared" si="19"/>
        <v>33.333333333333329</v>
      </c>
      <c r="AD21" s="15">
        <f t="shared" si="2"/>
        <v>28.57142857142858</v>
      </c>
      <c r="AE21" s="15">
        <f t="shared" si="2"/>
        <v>39.999999999999993</v>
      </c>
      <c r="AH21" s="4">
        <f t="shared" si="3"/>
        <v>5</v>
      </c>
      <c r="AI21" s="4">
        <f t="shared" si="4"/>
        <v>5</v>
      </c>
      <c r="AJ21" s="4">
        <f t="shared" si="5"/>
        <v>0</v>
      </c>
      <c r="AK21" s="4">
        <f t="shared" si="6"/>
        <v>12</v>
      </c>
      <c r="AL21" s="4">
        <f t="shared" si="7"/>
        <v>7</v>
      </c>
      <c r="AM21" s="4">
        <f t="shared" si="8"/>
        <v>5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19</v>
      </c>
      <c r="R22" s="17">
        <v>17</v>
      </c>
      <c r="S22" s="17">
        <v>2</v>
      </c>
      <c r="T22" s="17">
        <f t="shared" si="16"/>
        <v>1</v>
      </c>
      <c r="U22" s="17">
        <v>8</v>
      </c>
      <c r="V22" s="17">
        <v>-7</v>
      </c>
      <c r="W22" s="15">
        <f t="shared" si="17"/>
        <v>5.555555555555558</v>
      </c>
      <c r="X22" s="15">
        <f t="shared" si="1"/>
        <v>88.888888888888886</v>
      </c>
      <c r="Y22" s="15">
        <f t="shared" si="1"/>
        <v>-77.777777777777786</v>
      </c>
      <c r="Z22" s="17">
        <f t="shared" si="18"/>
        <v>7</v>
      </c>
      <c r="AA22" s="17">
        <v>10</v>
      </c>
      <c r="AB22" s="17">
        <v>-3</v>
      </c>
      <c r="AC22" s="15">
        <f t="shared" si="19"/>
        <v>58.333333333333329</v>
      </c>
      <c r="AD22" s="15">
        <f t="shared" si="2"/>
        <v>142.85714285714283</v>
      </c>
      <c r="AE22" s="15">
        <f t="shared" si="2"/>
        <v>-60</v>
      </c>
      <c r="AH22" s="4">
        <f t="shared" si="3"/>
        <v>18</v>
      </c>
      <c r="AI22" s="4">
        <f t="shared" si="4"/>
        <v>9</v>
      </c>
      <c r="AJ22" s="4">
        <f t="shared" si="5"/>
        <v>9</v>
      </c>
      <c r="AK22" s="4">
        <f t="shared" si="6"/>
        <v>12</v>
      </c>
      <c r="AL22" s="4">
        <f t="shared" si="7"/>
        <v>7</v>
      </c>
      <c r="AM22" s="4">
        <f t="shared" si="8"/>
        <v>5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31</v>
      </c>
      <c r="R23" s="17">
        <v>24</v>
      </c>
      <c r="S23" s="17">
        <v>7</v>
      </c>
      <c r="T23" s="17">
        <f t="shared" si="16"/>
        <v>-10</v>
      </c>
      <c r="U23" s="17">
        <v>-9</v>
      </c>
      <c r="V23" s="17">
        <v>-1</v>
      </c>
      <c r="W23" s="15">
        <f t="shared" si="17"/>
        <v>-24.390243902439025</v>
      </c>
      <c r="X23" s="15">
        <f t="shared" si="1"/>
        <v>-27.27272727272727</v>
      </c>
      <c r="Y23" s="15">
        <f t="shared" si="1"/>
        <v>-12.5</v>
      </c>
      <c r="Z23" s="17">
        <f t="shared" si="18"/>
        <v>-10</v>
      </c>
      <c r="AA23" s="17">
        <v>-2</v>
      </c>
      <c r="AB23" s="17">
        <v>-8</v>
      </c>
      <c r="AC23" s="15">
        <f t="shared" si="19"/>
        <v>-24.390243902439025</v>
      </c>
      <c r="AD23" s="15">
        <f t="shared" si="2"/>
        <v>-7.6923076923076872</v>
      </c>
      <c r="AE23" s="15">
        <f t="shared" si="2"/>
        <v>-53.333333333333336</v>
      </c>
      <c r="AH23" s="4">
        <f t="shared" si="3"/>
        <v>41</v>
      </c>
      <c r="AI23" s="4">
        <f t="shared" si="4"/>
        <v>33</v>
      </c>
      <c r="AJ23" s="4">
        <f t="shared" si="5"/>
        <v>8</v>
      </c>
      <c r="AK23" s="4">
        <f t="shared" si="6"/>
        <v>41</v>
      </c>
      <c r="AL23" s="4">
        <f t="shared" si="7"/>
        <v>26</v>
      </c>
      <c r="AM23" s="4">
        <f t="shared" si="8"/>
        <v>15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60</v>
      </c>
      <c r="R24" s="17">
        <v>39</v>
      </c>
      <c r="S24" s="17">
        <v>21</v>
      </c>
      <c r="T24" s="17">
        <f t="shared" si="16"/>
        <v>4</v>
      </c>
      <c r="U24" s="17">
        <v>-2</v>
      </c>
      <c r="V24" s="17">
        <v>6</v>
      </c>
      <c r="W24" s="15">
        <f t="shared" si="17"/>
        <v>7.1428571428571397</v>
      </c>
      <c r="X24" s="15">
        <f t="shared" si="1"/>
        <v>-4.8780487804878092</v>
      </c>
      <c r="Y24" s="15">
        <f t="shared" si="1"/>
        <v>39.999999999999993</v>
      </c>
      <c r="Z24" s="17">
        <f t="shared" si="18"/>
        <v>2</v>
      </c>
      <c r="AA24" s="17">
        <v>5</v>
      </c>
      <c r="AB24" s="17">
        <v>-3</v>
      </c>
      <c r="AC24" s="15">
        <f t="shared" si="19"/>
        <v>3.4482758620689724</v>
      </c>
      <c r="AD24" s="15">
        <f t="shared" si="2"/>
        <v>14.705882352941169</v>
      </c>
      <c r="AE24" s="15">
        <f t="shared" si="2"/>
        <v>-12.5</v>
      </c>
      <c r="AH24" s="4">
        <f t="shared" si="3"/>
        <v>56</v>
      </c>
      <c r="AI24" s="4">
        <f t="shared" si="4"/>
        <v>41</v>
      </c>
      <c r="AJ24" s="4">
        <f t="shared" si="5"/>
        <v>15</v>
      </c>
      <c r="AK24" s="4">
        <f t="shared" si="6"/>
        <v>58</v>
      </c>
      <c r="AL24" s="4">
        <f t="shared" si="7"/>
        <v>34</v>
      </c>
      <c r="AM24" s="4">
        <f t="shared" si="8"/>
        <v>24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92</v>
      </c>
      <c r="R25" s="17">
        <v>66</v>
      </c>
      <c r="S25" s="17">
        <v>26</v>
      </c>
      <c r="T25" s="17">
        <f t="shared" si="16"/>
        <v>22</v>
      </c>
      <c r="U25" s="17">
        <v>22</v>
      </c>
      <c r="V25" s="17">
        <v>0</v>
      </c>
      <c r="W25" s="15">
        <f t="shared" si="17"/>
        <v>31.428571428571427</v>
      </c>
      <c r="X25" s="15">
        <f t="shared" si="1"/>
        <v>50</v>
      </c>
      <c r="Y25" s="15">
        <f t="shared" si="1"/>
        <v>0</v>
      </c>
      <c r="Z25" s="17">
        <f t="shared" si="18"/>
        <v>38</v>
      </c>
      <c r="AA25" s="17">
        <v>32</v>
      </c>
      <c r="AB25" s="17">
        <v>6</v>
      </c>
      <c r="AC25" s="15">
        <f t="shared" si="19"/>
        <v>70.370370370370367</v>
      </c>
      <c r="AD25" s="15">
        <f t="shared" si="2"/>
        <v>94.117647058823522</v>
      </c>
      <c r="AE25" s="15">
        <f t="shared" si="2"/>
        <v>30.000000000000004</v>
      </c>
      <c r="AH25" s="4">
        <f t="shared" si="3"/>
        <v>70</v>
      </c>
      <c r="AI25" s="4">
        <f t="shared" si="4"/>
        <v>44</v>
      </c>
      <c r="AJ25" s="4">
        <f t="shared" si="5"/>
        <v>26</v>
      </c>
      <c r="AK25" s="4">
        <f t="shared" si="6"/>
        <v>54</v>
      </c>
      <c r="AL25" s="4">
        <f t="shared" si="7"/>
        <v>34</v>
      </c>
      <c r="AM25" s="4">
        <f t="shared" si="8"/>
        <v>20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122</v>
      </c>
      <c r="R26" s="17">
        <v>71</v>
      </c>
      <c r="S26" s="17">
        <v>51</v>
      </c>
      <c r="T26" s="17">
        <f t="shared" si="16"/>
        <v>14</v>
      </c>
      <c r="U26" s="17">
        <v>14</v>
      </c>
      <c r="V26" s="17">
        <v>0</v>
      </c>
      <c r="W26" s="15">
        <f t="shared" si="17"/>
        <v>12.962962962962955</v>
      </c>
      <c r="X26" s="15">
        <f t="shared" si="1"/>
        <v>24.561403508771939</v>
      </c>
      <c r="Y26" s="15">
        <f t="shared" si="1"/>
        <v>0</v>
      </c>
      <c r="Z26" s="17">
        <f t="shared" si="18"/>
        <v>16</v>
      </c>
      <c r="AA26" s="17">
        <v>11</v>
      </c>
      <c r="AB26" s="17">
        <v>5</v>
      </c>
      <c r="AC26" s="15">
        <f t="shared" si="19"/>
        <v>15.094339622641506</v>
      </c>
      <c r="AD26" s="15">
        <f t="shared" si="2"/>
        <v>18.333333333333336</v>
      </c>
      <c r="AE26" s="15">
        <f t="shared" si="2"/>
        <v>10.869565217391308</v>
      </c>
      <c r="AH26" s="4">
        <f t="shared" si="3"/>
        <v>108</v>
      </c>
      <c r="AI26" s="4">
        <f t="shared" si="4"/>
        <v>57</v>
      </c>
      <c r="AJ26" s="4">
        <f t="shared" si="5"/>
        <v>51</v>
      </c>
      <c r="AK26" s="4">
        <f t="shared" si="6"/>
        <v>106</v>
      </c>
      <c r="AL26" s="4">
        <f t="shared" si="7"/>
        <v>60</v>
      </c>
      <c r="AM26" s="4">
        <f t="shared" si="8"/>
        <v>46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197</v>
      </c>
      <c r="R27" s="17">
        <v>108</v>
      </c>
      <c r="S27" s="17">
        <v>89</v>
      </c>
      <c r="T27" s="17">
        <f t="shared" si="16"/>
        <v>50</v>
      </c>
      <c r="U27" s="17">
        <v>50</v>
      </c>
      <c r="V27" s="17">
        <v>0</v>
      </c>
      <c r="W27" s="15">
        <f t="shared" si="17"/>
        <v>34.013605442176868</v>
      </c>
      <c r="X27" s="15">
        <f t="shared" si="1"/>
        <v>86.206896551724128</v>
      </c>
      <c r="Y27" s="15">
        <f t="shared" si="1"/>
        <v>0</v>
      </c>
      <c r="Z27" s="17">
        <f t="shared" si="18"/>
        <v>41</v>
      </c>
      <c r="AA27" s="17">
        <v>29</v>
      </c>
      <c r="AB27" s="17">
        <v>12</v>
      </c>
      <c r="AC27" s="15">
        <f t="shared" si="19"/>
        <v>26.282051282051277</v>
      </c>
      <c r="AD27" s="15">
        <f t="shared" si="2"/>
        <v>36.708860759493668</v>
      </c>
      <c r="AE27" s="15">
        <f t="shared" si="2"/>
        <v>15.58441558441559</v>
      </c>
      <c r="AH27" s="4">
        <f t="shared" si="3"/>
        <v>147</v>
      </c>
      <c r="AI27" s="4">
        <f t="shared" si="4"/>
        <v>58</v>
      </c>
      <c r="AJ27" s="4">
        <f t="shared" si="5"/>
        <v>89</v>
      </c>
      <c r="AK27" s="4">
        <f t="shared" si="6"/>
        <v>156</v>
      </c>
      <c r="AL27" s="4">
        <f t="shared" si="7"/>
        <v>79</v>
      </c>
      <c r="AM27" s="4">
        <f t="shared" si="8"/>
        <v>77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193</v>
      </c>
      <c r="R28" s="17">
        <v>74</v>
      </c>
      <c r="S28" s="17">
        <v>119</v>
      </c>
      <c r="T28" s="17">
        <f t="shared" si="16"/>
        <v>35</v>
      </c>
      <c r="U28" s="17">
        <v>15</v>
      </c>
      <c r="V28" s="17">
        <v>20</v>
      </c>
      <c r="W28" s="15">
        <f t="shared" si="17"/>
        <v>22.151898734177223</v>
      </c>
      <c r="X28" s="15">
        <f t="shared" si="1"/>
        <v>25.423728813559322</v>
      </c>
      <c r="Y28" s="15">
        <f t="shared" si="1"/>
        <v>20.202020202020201</v>
      </c>
      <c r="Z28" s="17">
        <f t="shared" si="18"/>
        <v>23</v>
      </c>
      <c r="AA28" s="17">
        <v>4</v>
      </c>
      <c r="AB28" s="17">
        <v>19</v>
      </c>
      <c r="AC28" s="15">
        <f t="shared" si="19"/>
        <v>13.529411764705879</v>
      </c>
      <c r="AD28" s="15">
        <f t="shared" si="2"/>
        <v>5.7142857142857162</v>
      </c>
      <c r="AE28" s="15">
        <f t="shared" si="2"/>
        <v>18.999999999999993</v>
      </c>
      <c r="AH28" s="4">
        <f t="shared" si="3"/>
        <v>158</v>
      </c>
      <c r="AI28" s="4">
        <f t="shared" si="4"/>
        <v>59</v>
      </c>
      <c r="AJ28" s="4">
        <f t="shared" si="5"/>
        <v>99</v>
      </c>
      <c r="AK28" s="4">
        <f t="shared" si="6"/>
        <v>170</v>
      </c>
      <c r="AL28" s="4">
        <f t="shared" si="7"/>
        <v>70</v>
      </c>
      <c r="AM28" s="4">
        <f t="shared" si="8"/>
        <v>100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131</v>
      </c>
      <c r="R29" s="17">
        <v>37</v>
      </c>
      <c r="S29" s="17">
        <v>94</v>
      </c>
      <c r="T29" s="17">
        <f t="shared" si="16"/>
        <v>9</v>
      </c>
      <c r="U29" s="17">
        <v>10</v>
      </c>
      <c r="V29" s="17">
        <v>-1</v>
      </c>
      <c r="W29" s="15">
        <f t="shared" si="17"/>
        <v>7.3770491803278659</v>
      </c>
      <c r="X29" s="15">
        <f t="shared" si="1"/>
        <v>37.037037037037045</v>
      </c>
      <c r="Y29" s="15">
        <f t="shared" si="1"/>
        <v>-1.0526315789473717</v>
      </c>
      <c r="Z29" s="17">
        <f t="shared" si="18"/>
        <v>28</v>
      </c>
      <c r="AA29" s="17">
        <v>16</v>
      </c>
      <c r="AB29" s="17">
        <v>12</v>
      </c>
      <c r="AC29" s="15">
        <f t="shared" si="19"/>
        <v>27.184466019417485</v>
      </c>
      <c r="AD29" s="15">
        <f t="shared" si="2"/>
        <v>76.19047619047619</v>
      </c>
      <c r="AE29" s="15">
        <f t="shared" si="2"/>
        <v>14.634146341463406</v>
      </c>
      <c r="AH29" s="4">
        <f t="shared" si="3"/>
        <v>122</v>
      </c>
      <c r="AI29" s="4">
        <f t="shared" si="4"/>
        <v>27</v>
      </c>
      <c r="AJ29" s="4">
        <f t="shared" si="5"/>
        <v>95</v>
      </c>
      <c r="AK29" s="4">
        <f t="shared" si="6"/>
        <v>103</v>
      </c>
      <c r="AL29" s="4">
        <f t="shared" si="7"/>
        <v>21</v>
      </c>
      <c r="AM29" s="4">
        <f t="shared" si="8"/>
        <v>82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34</v>
      </c>
      <c r="R30" s="17">
        <v>1</v>
      </c>
      <c r="S30" s="17">
        <v>33</v>
      </c>
      <c r="T30" s="17">
        <f t="shared" si="16"/>
        <v>-7</v>
      </c>
      <c r="U30" s="17">
        <v>-2</v>
      </c>
      <c r="V30" s="17">
        <v>-5</v>
      </c>
      <c r="W30" s="15">
        <f t="shared" si="17"/>
        <v>-17.073170731707322</v>
      </c>
      <c r="X30" s="15">
        <f t="shared" si="1"/>
        <v>-66.666666666666671</v>
      </c>
      <c r="Y30" s="15">
        <f t="shared" si="1"/>
        <v>-13.157894736842103</v>
      </c>
      <c r="Z30" s="17">
        <f t="shared" si="18"/>
        <v>6</v>
      </c>
      <c r="AA30" s="17">
        <v>0</v>
      </c>
      <c r="AB30" s="17">
        <v>6</v>
      </c>
      <c r="AC30" s="15">
        <f t="shared" si="19"/>
        <v>21.42857142857142</v>
      </c>
      <c r="AD30" s="15">
        <f t="shared" si="2"/>
        <v>0</v>
      </c>
      <c r="AE30" s="15">
        <f t="shared" si="2"/>
        <v>22.222222222222232</v>
      </c>
      <c r="AH30" s="4">
        <f t="shared" si="3"/>
        <v>41</v>
      </c>
      <c r="AI30" s="4">
        <f t="shared" si="4"/>
        <v>3</v>
      </c>
      <c r="AJ30" s="4">
        <f t="shared" si="5"/>
        <v>38</v>
      </c>
      <c r="AK30" s="4">
        <f t="shared" si="6"/>
        <v>28</v>
      </c>
      <c r="AL30" s="4">
        <f t="shared" si="7"/>
        <v>1</v>
      </c>
      <c r="AM30" s="4">
        <f t="shared" si="8"/>
        <v>27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1</v>
      </c>
      <c r="S32" s="17">
        <f t="shared" si="20"/>
        <v>1</v>
      </c>
      <c r="T32" s="17">
        <f t="shared" si="20"/>
        <v>2</v>
      </c>
      <c r="U32" s="17">
        <f t="shared" si="20"/>
        <v>1</v>
      </c>
      <c r="V32" s="17">
        <f t="shared" si="20"/>
        <v>1</v>
      </c>
      <c r="W32" s="15" t="str">
        <f t="shared" ref="W32:Y36" si="21">IF(Q32=T32,IF(Q32&gt;0,"皆増",0),(1-(Q32/(Q32-T32)))*-100)</f>
        <v>皆増</v>
      </c>
      <c r="X32" s="15" t="str">
        <f t="shared" si="21"/>
        <v>皆増</v>
      </c>
      <c r="Y32" s="15" t="str">
        <f t="shared" si="21"/>
        <v>皆増</v>
      </c>
      <c r="Z32" s="17">
        <f t="shared" si="20"/>
        <v>1</v>
      </c>
      <c r="AA32" s="17">
        <f t="shared" si="20"/>
        <v>1</v>
      </c>
      <c r="AB32" s="17">
        <f t="shared" si="20"/>
        <v>0</v>
      </c>
      <c r="AC32" s="15">
        <f t="shared" ref="AC32:AE36" si="22">IF(Q32=Z32,IF(Q32&gt;0,"皆増",0),(1-(Q32/(Q32-Z32)))*-100)</f>
        <v>100</v>
      </c>
      <c r="AD32" s="15" t="str">
        <f t="shared" si="22"/>
        <v>皆増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50</v>
      </c>
      <c r="R33" s="17">
        <f t="shared" si="24"/>
        <v>33</v>
      </c>
      <c r="S33" s="17">
        <f>SUM(S13:S22)</f>
        <v>17</v>
      </c>
      <c r="T33" s="17">
        <f t="shared" si="24"/>
        <v>6</v>
      </c>
      <c r="U33" s="17">
        <f t="shared" si="24"/>
        <v>3</v>
      </c>
      <c r="V33" s="17">
        <f t="shared" si="24"/>
        <v>3</v>
      </c>
      <c r="W33" s="15">
        <f t="shared" si="21"/>
        <v>13.636363636363647</v>
      </c>
      <c r="X33" s="15">
        <f t="shared" si="21"/>
        <v>10.000000000000009</v>
      </c>
      <c r="Y33" s="15">
        <f t="shared" si="21"/>
        <v>21.42857142857142</v>
      </c>
      <c r="Z33" s="17">
        <f t="shared" si="24"/>
        <v>1</v>
      </c>
      <c r="AA33" s="17">
        <f t="shared" si="24"/>
        <v>4</v>
      </c>
      <c r="AB33" s="17">
        <f t="shared" si="24"/>
        <v>-3</v>
      </c>
      <c r="AC33" s="15">
        <f t="shared" si="22"/>
        <v>2.0408163265306145</v>
      </c>
      <c r="AD33" s="15">
        <f t="shared" si="22"/>
        <v>13.793103448275868</v>
      </c>
      <c r="AE33" s="15">
        <f t="shared" si="22"/>
        <v>-15.000000000000002</v>
      </c>
      <c r="AH33" s="4">
        <f t="shared" ref="AH33:AI33" si="25">SUM(AH13:AH22)</f>
        <v>44</v>
      </c>
      <c r="AI33" s="4">
        <f t="shared" si="25"/>
        <v>30</v>
      </c>
      <c r="AJ33" s="4">
        <f t="shared" ref="AJ33" si="26">SUM(AJ13:AJ22)</f>
        <v>14</v>
      </c>
      <c r="AK33" s="4">
        <f>SUM(AK13:AK22)</f>
        <v>49</v>
      </c>
      <c r="AL33" s="4">
        <f>SUM(AL13:AL22)</f>
        <v>29</v>
      </c>
      <c r="AM33" s="4">
        <f>SUM(AM13:AM22)</f>
        <v>20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860</v>
      </c>
      <c r="R34" s="17">
        <f t="shared" si="27"/>
        <v>420</v>
      </c>
      <c r="S34" s="17">
        <f t="shared" si="27"/>
        <v>440</v>
      </c>
      <c r="T34" s="17">
        <f t="shared" si="27"/>
        <v>117</v>
      </c>
      <c r="U34" s="17">
        <f t="shared" si="27"/>
        <v>98</v>
      </c>
      <c r="V34" s="17">
        <f t="shared" si="27"/>
        <v>19</v>
      </c>
      <c r="W34" s="15">
        <f t="shared" si="21"/>
        <v>15.746971736204586</v>
      </c>
      <c r="X34" s="15">
        <f t="shared" si="21"/>
        <v>30.434782608695656</v>
      </c>
      <c r="Y34" s="15">
        <f t="shared" si="21"/>
        <v>4.5130641330166199</v>
      </c>
      <c r="Z34" s="17">
        <f t="shared" si="27"/>
        <v>144</v>
      </c>
      <c r="AA34" s="17">
        <f t="shared" si="27"/>
        <v>95</v>
      </c>
      <c r="AB34" s="17">
        <f t="shared" si="27"/>
        <v>49</v>
      </c>
      <c r="AC34" s="15">
        <f t="shared" si="22"/>
        <v>20.11173184357542</v>
      </c>
      <c r="AD34" s="15">
        <f t="shared" si="22"/>
        <v>29.230769230769237</v>
      </c>
      <c r="AE34" s="15">
        <f t="shared" si="22"/>
        <v>12.531969309462919</v>
      </c>
      <c r="AH34" s="4">
        <f t="shared" ref="AH34:AI34" si="28">SUM(AH23:AH30)</f>
        <v>743</v>
      </c>
      <c r="AI34" s="4">
        <f t="shared" si="28"/>
        <v>322</v>
      </c>
      <c r="AJ34" s="4">
        <f t="shared" ref="AJ34" si="29">SUM(AJ23:AJ30)</f>
        <v>421</v>
      </c>
      <c r="AK34" s="4">
        <f>SUM(AK23:AK30)</f>
        <v>716</v>
      </c>
      <c r="AL34" s="4">
        <f>SUM(AL23:AL30)</f>
        <v>325</v>
      </c>
      <c r="AM34" s="4">
        <f>SUM(AM23:AM30)</f>
        <v>391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769</v>
      </c>
      <c r="R35" s="17">
        <f t="shared" si="30"/>
        <v>357</v>
      </c>
      <c r="S35" s="17">
        <f t="shared" si="30"/>
        <v>412</v>
      </c>
      <c r="T35" s="17">
        <f t="shared" si="30"/>
        <v>123</v>
      </c>
      <c r="U35" s="17">
        <f t="shared" si="30"/>
        <v>109</v>
      </c>
      <c r="V35" s="17">
        <f t="shared" si="30"/>
        <v>14</v>
      </c>
      <c r="W35" s="15">
        <f t="shared" si="21"/>
        <v>19.040247678018574</v>
      </c>
      <c r="X35" s="15">
        <f t="shared" si="21"/>
        <v>43.951612903225801</v>
      </c>
      <c r="Y35" s="15">
        <f t="shared" si="21"/>
        <v>3.5175879396984966</v>
      </c>
      <c r="Z35" s="17">
        <f t="shared" si="30"/>
        <v>152</v>
      </c>
      <c r="AA35" s="17">
        <f t="shared" si="30"/>
        <v>92</v>
      </c>
      <c r="AB35" s="17">
        <f t="shared" si="30"/>
        <v>60</v>
      </c>
      <c r="AC35" s="15">
        <f t="shared" si="22"/>
        <v>24.635332252836296</v>
      </c>
      <c r="AD35" s="15">
        <f t="shared" si="22"/>
        <v>34.71698113207546</v>
      </c>
      <c r="AE35" s="15">
        <f t="shared" si="22"/>
        <v>17.04545454545454</v>
      </c>
      <c r="AH35" s="4">
        <f t="shared" ref="AH35:AI35" si="31">SUM(AH25:AH30)</f>
        <v>646</v>
      </c>
      <c r="AI35" s="4">
        <f t="shared" si="31"/>
        <v>248</v>
      </c>
      <c r="AJ35" s="4">
        <f t="shared" ref="AJ35" si="32">SUM(AJ25:AJ30)</f>
        <v>398</v>
      </c>
      <c r="AK35" s="4">
        <f>SUM(AK25:AK30)</f>
        <v>617</v>
      </c>
      <c r="AL35" s="4">
        <f>SUM(AL25:AL30)</f>
        <v>265</v>
      </c>
      <c r="AM35" s="4">
        <f>SUM(AM25:AM30)</f>
        <v>352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555</v>
      </c>
      <c r="R36" s="17">
        <f t="shared" si="33"/>
        <v>220</v>
      </c>
      <c r="S36" s="17">
        <f t="shared" si="33"/>
        <v>335</v>
      </c>
      <c r="T36" s="17">
        <f t="shared" si="33"/>
        <v>87</v>
      </c>
      <c r="U36" s="17">
        <f t="shared" si="33"/>
        <v>73</v>
      </c>
      <c r="V36" s="17">
        <f t="shared" si="33"/>
        <v>14</v>
      </c>
      <c r="W36" s="15">
        <f t="shared" si="21"/>
        <v>18.589743589743591</v>
      </c>
      <c r="X36" s="15">
        <f t="shared" si="21"/>
        <v>49.659863945578245</v>
      </c>
      <c r="Y36" s="15">
        <f t="shared" si="21"/>
        <v>4.3613707165109039</v>
      </c>
      <c r="Z36" s="17">
        <f t="shared" si="33"/>
        <v>98</v>
      </c>
      <c r="AA36" s="17">
        <f t="shared" si="33"/>
        <v>49</v>
      </c>
      <c r="AB36" s="17">
        <f t="shared" si="33"/>
        <v>49</v>
      </c>
      <c r="AC36" s="15">
        <f t="shared" si="22"/>
        <v>21.444201312910295</v>
      </c>
      <c r="AD36" s="15">
        <f t="shared" si="22"/>
        <v>28.654970760233912</v>
      </c>
      <c r="AE36" s="15">
        <f t="shared" si="22"/>
        <v>17.132867132867126</v>
      </c>
      <c r="AH36" s="4">
        <f t="shared" ref="AH36:AI36" si="34">SUM(AH27:AH30)</f>
        <v>468</v>
      </c>
      <c r="AI36" s="4">
        <f t="shared" si="34"/>
        <v>147</v>
      </c>
      <c r="AJ36" s="4">
        <f t="shared" ref="AJ36" si="35">SUM(AJ27:AJ30)</f>
        <v>321</v>
      </c>
      <c r="AK36" s="4">
        <f>SUM(AK27:AK30)</f>
        <v>457</v>
      </c>
      <c r="AL36" s="4">
        <f>SUM(AL27:AL30)</f>
        <v>171</v>
      </c>
      <c r="AM36" s="4">
        <f>SUM(AM27:AM30)</f>
        <v>286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0.21929824561403508</v>
      </c>
      <c r="R38" s="12">
        <f t="shared" si="36"/>
        <v>0.22026431718061676</v>
      </c>
      <c r="S38" s="12">
        <f t="shared" si="36"/>
        <v>0.21834061135371177</v>
      </c>
      <c r="T38" s="12">
        <f>T32/T9*100</f>
        <v>1.6</v>
      </c>
      <c r="U38" s="12">
        <f t="shared" ref="U38:V38" si="37">U32/U9*100</f>
        <v>0.98039215686274506</v>
      </c>
      <c r="V38" s="12">
        <f t="shared" si="37"/>
        <v>4.3478260869565215</v>
      </c>
      <c r="W38" s="12">
        <f>Q38-AH38</f>
        <v>0.21929824561403508</v>
      </c>
      <c r="X38" s="12">
        <f t="shared" ref="X38:Y42" si="38">R38-AI38</f>
        <v>0.22026431718061676</v>
      </c>
      <c r="Y38" s="12">
        <f t="shared" si="38"/>
        <v>0.21834061135371177</v>
      </c>
      <c r="Z38" s="12">
        <f>Z32/Z9*100</f>
        <v>0.68493150684931503</v>
      </c>
      <c r="AA38" s="12">
        <f t="shared" ref="AA38:AB38" si="39">AA32/AA9*100</f>
        <v>1</v>
      </c>
      <c r="AB38" s="12">
        <f t="shared" si="39"/>
        <v>0</v>
      </c>
      <c r="AC38" s="12">
        <f>Q38-AK38</f>
        <v>8.8749942741972399E-2</v>
      </c>
      <c r="AD38" s="12">
        <f t="shared" ref="AD38:AE42" si="40">R38-AL38</f>
        <v>0.22026431718061676</v>
      </c>
      <c r="AE38" s="12">
        <f t="shared" si="40"/>
        <v>-2.4377835248229951E-2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0.13054830287206268</v>
      </c>
      <c r="AL38" s="12">
        <f>AL32/AL9*100</f>
        <v>0</v>
      </c>
      <c r="AM38" s="12">
        <f>AM32/AM9*100</f>
        <v>0.24271844660194172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5.4824561403508767</v>
      </c>
      <c r="R39" s="12">
        <f>R33/R9*100</f>
        <v>7.2687224669603516</v>
      </c>
      <c r="S39" s="13">
        <f t="shared" si="43"/>
        <v>3.7117903930131009</v>
      </c>
      <c r="T39" s="12">
        <f>T33/T9*100</f>
        <v>4.8</v>
      </c>
      <c r="U39" s="12">
        <f t="shared" ref="U39:V39" si="44">U33/U9*100</f>
        <v>2.9411764705882351</v>
      </c>
      <c r="V39" s="12">
        <f t="shared" si="44"/>
        <v>13.043478260869565</v>
      </c>
      <c r="W39" s="12">
        <f>Q39-AH39</f>
        <v>-0.10839519382955576</v>
      </c>
      <c r="X39" s="12">
        <f t="shared" si="38"/>
        <v>-1.25400480576692</v>
      </c>
      <c r="Y39" s="12">
        <f>S39-AJ39</f>
        <v>0.49339958841539966</v>
      </c>
      <c r="Z39" s="12">
        <f t="shared" si="43"/>
        <v>0.68493150684931503</v>
      </c>
      <c r="AA39" s="12">
        <f t="shared" ref="AA39:AB39" si="45">AA33/AA9*100</f>
        <v>4</v>
      </c>
      <c r="AB39" s="12">
        <f t="shared" si="45"/>
        <v>-6.5217391304347823</v>
      </c>
      <c r="AC39" s="12">
        <f>Q39-AK39</f>
        <v>-0.91441070038019401</v>
      </c>
      <c r="AD39" s="12">
        <f t="shared" si="40"/>
        <v>-0.92336792851987326</v>
      </c>
      <c r="AE39" s="12">
        <f t="shared" si="40"/>
        <v>-1.1425785390257337</v>
      </c>
      <c r="AH39" s="12">
        <f t="shared" ref="AH39:AI39" si="46">AH33/AH9*100</f>
        <v>5.5908513341804325</v>
      </c>
      <c r="AI39" s="12">
        <f t="shared" si="46"/>
        <v>8.5227272727272716</v>
      </c>
      <c r="AJ39" s="12">
        <f t="shared" ref="AJ39" si="47">AJ33/AJ9*100</f>
        <v>3.2183908045977012</v>
      </c>
      <c r="AK39" s="12">
        <f>AK33/AK9*100</f>
        <v>6.3968668407310707</v>
      </c>
      <c r="AL39" s="12">
        <f>AL33/AL9*100</f>
        <v>8.1920903954802249</v>
      </c>
      <c r="AM39" s="12">
        <f>AM33/AM9*100</f>
        <v>4.8543689320388346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94.298245614035096</v>
      </c>
      <c r="R40" s="12">
        <f t="shared" si="48"/>
        <v>92.511013215859023</v>
      </c>
      <c r="S40" s="12">
        <f t="shared" si="48"/>
        <v>96.069868995633186</v>
      </c>
      <c r="T40" s="12">
        <f>T34/T9*100</f>
        <v>93.600000000000009</v>
      </c>
      <c r="U40" s="12">
        <f t="shared" ref="U40:V40" si="49">U34/U9*100</f>
        <v>96.078431372549019</v>
      </c>
      <c r="V40" s="12">
        <f t="shared" si="49"/>
        <v>82.608695652173907</v>
      </c>
      <c r="W40" s="12">
        <f t="shared" ref="W40:W42" si="50">Q40-AH40</f>
        <v>-0.11090305178446158</v>
      </c>
      <c r="X40" s="12">
        <f t="shared" si="38"/>
        <v>1.0337404885862895</v>
      </c>
      <c r="Y40" s="12">
        <f>S40-AJ40</f>
        <v>-0.7117401997691104</v>
      </c>
      <c r="Z40" s="12">
        <f>Z34/Z9*100</f>
        <v>98.630136986301366</v>
      </c>
      <c r="AA40" s="12">
        <f t="shared" ref="AA40:AB40" si="51">AA34/AA9*100</f>
        <v>95</v>
      </c>
      <c r="AB40" s="12">
        <f t="shared" si="51"/>
        <v>106.5217391304348</v>
      </c>
      <c r="AC40" s="12">
        <f t="shared" ref="AC40:AC42" si="52">Q40-AK40</f>
        <v>0.82566075763823221</v>
      </c>
      <c r="AD40" s="12">
        <f t="shared" si="40"/>
        <v>0.70310361133924459</v>
      </c>
      <c r="AE40" s="12">
        <f t="shared" si="40"/>
        <v>1.1669563742739655</v>
      </c>
      <c r="AH40" s="12">
        <f t="shared" ref="AH40:AI40" si="53">AH34/AH9*100</f>
        <v>94.409148665819558</v>
      </c>
      <c r="AI40" s="12">
        <f t="shared" si="53"/>
        <v>91.477272727272734</v>
      </c>
      <c r="AJ40" s="12">
        <f t="shared" ref="AJ40" si="54">AJ34/AJ9*100</f>
        <v>96.781609195402297</v>
      </c>
      <c r="AK40" s="12">
        <f>AK34/AK9*100</f>
        <v>93.472584856396864</v>
      </c>
      <c r="AL40" s="12">
        <f>AL34/AL9*100</f>
        <v>91.807909604519779</v>
      </c>
      <c r="AM40" s="12">
        <f>AM34/AM9*100</f>
        <v>94.902912621359221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84.320175438596493</v>
      </c>
      <c r="R41" s="12">
        <f t="shared" si="55"/>
        <v>78.634361233480178</v>
      </c>
      <c r="S41" s="12">
        <f t="shared" si="55"/>
        <v>89.956331877729255</v>
      </c>
      <c r="T41" s="12">
        <f>T35/T9*100</f>
        <v>98.4</v>
      </c>
      <c r="U41" s="12">
        <f t="shared" ref="U41:V41" si="56">U35/U9*100</f>
        <v>106.86274509803921</v>
      </c>
      <c r="V41" s="12">
        <f t="shared" si="56"/>
        <v>60.869565217391312</v>
      </c>
      <c r="W41" s="12">
        <f t="shared" si="50"/>
        <v>2.2363126685837926</v>
      </c>
      <c r="X41" s="12">
        <f t="shared" si="38"/>
        <v>8.1798157789347243</v>
      </c>
      <c r="Y41" s="12">
        <f>S41-AJ41</f>
        <v>-1.5379209958339715</v>
      </c>
      <c r="Z41" s="12">
        <f>Z35/Z9*100</f>
        <v>104.10958904109589</v>
      </c>
      <c r="AA41" s="12">
        <f t="shared" ref="AA41:AB41" si="57">AA35/AA9*100</f>
        <v>92</v>
      </c>
      <c r="AB41" s="12">
        <f t="shared" si="57"/>
        <v>130.43478260869566</v>
      </c>
      <c r="AC41" s="12">
        <f t="shared" si="52"/>
        <v>3.7718725665338297</v>
      </c>
      <c r="AD41" s="12">
        <f>R41-AL41</f>
        <v>3.7756041713332849</v>
      </c>
      <c r="AE41" s="12">
        <f t="shared" si="40"/>
        <v>4.5194386738457695</v>
      </c>
      <c r="AH41" s="12">
        <f>AH35/AH9*100</f>
        <v>82.083862770012701</v>
      </c>
      <c r="AI41" s="12">
        <f>AI35/AI9*100</f>
        <v>70.454545454545453</v>
      </c>
      <c r="AJ41" s="12">
        <f>AJ35/AJ9*100</f>
        <v>91.494252873563227</v>
      </c>
      <c r="AK41" s="12">
        <f t="shared" ref="AK41:AL41" si="58">AK35/AK9*100</f>
        <v>80.548302872062663</v>
      </c>
      <c r="AL41" s="12">
        <f t="shared" si="58"/>
        <v>74.858757062146893</v>
      </c>
      <c r="AM41" s="12">
        <f t="shared" ref="AM41" si="59">AM35/AM9*100</f>
        <v>85.436893203883486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60.855263157894733</v>
      </c>
      <c r="R42" s="12">
        <f t="shared" si="60"/>
        <v>48.458149779735685</v>
      </c>
      <c r="S42" s="12">
        <f t="shared" si="60"/>
        <v>73.144104803493448</v>
      </c>
      <c r="T42" s="12">
        <f t="shared" ref="T42:V42" si="61">T36/T9*100</f>
        <v>69.599999999999994</v>
      </c>
      <c r="U42" s="12">
        <f t="shared" si="61"/>
        <v>71.568627450980387</v>
      </c>
      <c r="V42" s="12">
        <f t="shared" si="61"/>
        <v>60.869565217391312</v>
      </c>
      <c r="W42" s="12">
        <f t="shared" si="50"/>
        <v>1.3889353307028642</v>
      </c>
      <c r="X42" s="12">
        <f t="shared" si="38"/>
        <v>6.6967861433720515</v>
      </c>
      <c r="Y42" s="12">
        <f>S42-AJ42</f>
        <v>-0.64899864478242364</v>
      </c>
      <c r="Z42" s="12">
        <f t="shared" si="60"/>
        <v>67.123287671232873</v>
      </c>
      <c r="AA42" s="12">
        <f t="shared" ref="AA42:AB42" si="62">AA36/AA9*100</f>
        <v>49</v>
      </c>
      <c r="AB42" s="12">
        <f t="shared" si="62"/>
        <v>106.5217391304348</v>
      </c>
      <c r="AC42" s="12">
        <f t="shared" si="52"/>
        <v>1.1946887453620931</v>
      </c>
      <c r="AD42" s="12">
        <f>R42-AL42</f>
        <v>0.15306503397297178</v>
      </c>
      <c r="AE42" s="12">
        <f t="shared" si="40"/>
        <v>3.7266290753381099</v>
      </c>
      <c r="AH42" s="12">
        <f t="shared" ref="AH42:AI42" si="63">AH36/AH9*100</f>
        <v>59.466327827191868</v>
      </c>
      <c r="AI42" s="12">
        <f t="shared" si="63"/>
        <v>41.761363636363633</v>
      </c>
      <c r="AJ42" s="12">
        <f t="shared" ref="AJ42" si="64">AJ36/AJ9*100</f>
        <v>73.793103448275872</v>
      </c>
      <c r="AK42" s="12">
        <f>AK36/AK9*100</f>
        <v>59.66057441253264</v>
      </c>
      <c r="AL42" s="12">
        <f>AL36/AL9*100</f>
        <v>48.305084745762713</v>
      </c>
      <c r="AM42" s="12">
        <f>AM36/AM9*100</f>
        <v>69.417475728155338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11</v>
      </c>
      <c r="R9" s="17">
        <f>SUM(R10:R30)</f>
        <v>6</v>
      </c>
      <c r="S9" s="17">
        <f>SUM(S10:S30)</f>
        <v>5</v>
      </c>
      <c r="T9" s="17">
        <f>U9+V9</f>
        <v>-4</v>
      </c>
      <c r="U9" s="17">
        <f>SUM(U10:U30)</f>
        <v>0</v>
      </c>
      <c r="V9" s="17">
        <f>SUM(V10:V30)</f>
        <v>-4</v>
      </c>
      <c r="W9" s="15">
        <f>IF(Q9=T9,IF(Q9&gt;0,"皆増",0),(1-(Q9/(Q9-T9)))*-100)</f>
        <v>-26.666666666666671</v>
      </c>
      <c r="X9" s="15">
        <f t="shared" ref="X9:Y30" si="1">IF(R9=U9,IF(R9&gt;0,"皆増",0),(1-(R9/(R9-U9)))*-100)</f>
        <v>0</v>
      </c>
      <c r="Y9" s="15">
        <f t="shared" si="1"/>
        <v>-44.444444444444443</v>
      </c>
      <c r="Z9" s="17">
        <f>AA9+AB9</f>
        <v>4</v>
      </c>
      <c r="AA9" s="17">
        <f>SUM(AA10:AA30)</f>
        <v>5</v>
      </c>
      <c r="AB9" s="17">
        <f>SUM(AB10:AB30)</f>
        <v>-1</v>
      </c>
      <c r="AC9" s="15">
        <f>IF(Q9=Z9,IF(Q9&gt;0,"皆増",0),(1-(Q9/(Q9-Z9)))*-100)</f>
        <v>57.142857142857139</v>
      </c>
      <c r="AD9" s="15">
        <f t="shared" ref="AD9:AE30" si="2">IF(R9=AA9,IF(R9&gt;0,"皆増",0),(1-(R9/(R9-AA9)))*-100)</f>
        <v>500</v>
      </c>
      <c r="AE9" s="15">
        <f t="shared" si="2"/>
        <v>-16.666666666666664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7</v>
      </c>
      <c r="AL9" s="4">
        <f t="shared" si="4"/>
        <v>1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>
        <f t="shared" si="1"/>
        <v>200</v>
      </c>
      <c r="Y25" s="15">
        <f t="shared" si="1"/>
        <v>0</v>
      </c>
      <c r="Z25" s="17">
        <f t="shared" si="12"/>
        <v>3</v>
      </c>
      <c r="AA25" s="17">
        <v>3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-66.666666666666671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-50</v>
      </c>
      <c r="AD26" s="15" t="str">
        <f t="shared" si="2"/>
        <v>皆増</v>
      </c>
      <c r="AE26" s="15">
        <f t="shared" si="2"/>
        <v>-100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>
        <f t="shared" si="1"/>
        <v>100</v>
      </c>
      <c r="Z27" s="17">
        <f t="shared" si="12"/>
        <v>2</v>
      </c>
      <c r="AA27" s="17">
        <v>0</v>
      </c>
      <c r="AB27" s="17">
        <v>2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-5</v>
      </c>
      <c r="U28" s="17">
        <v>0</v>
      </c>
      <c r="V28" s="17">
        <v>-5</v>
      </c>
      <c r="W28" s="15">
        <f t="shared" si="11"/>
        <v>-83.333333333333343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2</v>
      </c>
      <c r="U29" s="17">
        <v>0</v>
      </c>
      <c r="V29" s="17">
        <v>2</v>
      </c>
      <c r="W29" s="15">
        <f t="shared" si="11"/>
        <v>100</v>
      </c>
      <c r="X29" s="15">
        <f t="shared" si="1"/>
        <v>0</v>
      </c>
      <c r="Y29" s="15">
        <f t="shared" si="1"/>
        <v>200</v>
      </c>
      <c r="Z29" s="17">
        <f t="shared" si="12"/>
        <v>3</v>
      </c>
      <c r="AA29" s="17">
        <v>0</v>
      </c>
      <c r="AB29" s="17">
        <v>3</v>
      </c>
      <c r="AC29" s="15">
        <f t="shared" si="13"/>
        <v>300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0</v>
      </c>
      <c r="AB33" s="17">
        <f t="shared" si="20"/>
        <v>-2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6</v>
      </c>
      <c r="S34" s="17">
        <f t="shared" si="22"/>
        <v>5</v>
      </c>
      <c r="T34" s="17">
        <f t="shared" si="22"/>
        <v>-4</v>
      </c>
      <c r="U34" s="17">
        <f t="shared" si="22"/>
        <v>0</v>
      </c>
      <c r="V34" s="17">
        <f t="shared" si="22"/>
        <v>-4</v>
      </c>
      <c r="W34" s="15">
        <f t="shared" si="15"/>
        <v>-26.666666666666671</v>
      </c>
      <c r="X34" s="15">
        <f t="shared" si="15"/>
        <v>0</v>
      </c>
      <c r="Y34" s="15">
        <f t="shared" si="15"/>
        <v>-44.444444444444443</v>
      </c>
      <c r="Z34" s="17">
        <f t="shared" ref="Z34:AB34" si="23">SUM(Z23:Z30)</f>
        <v>6</v>
      </c>
      <c r="AA34" s="17">
        <f t="shared" si="23"/>
        <v>5</v>
      </c>
      <c r="AB34" s="17">
        <f t="shared" si="23"/>
        <v>1</v>
      </c>
      <c r="AC34" s="15">
        <f t="shared" si="17"/>
        <v>120.00000000000001</v>
      </c>
      <c r="AD34" s="15">
        <f t="shared" si="17"/>
        <v>500</v>
      </c>
      <c r="AE34" s="15">
        <f t="shared" si="17"/>
        <v>25</v>
      </c>
      <c r="AH34" s="4">
        <f t="shared" ref="AH34:AJ34" si="24">SUM(AH23:AH30)</f>
        <v>15</v>
      </c>
      <c r="AI34" s="4">
        <f t="shared" si="24"/>
        <v>6</v>
      </c>
      <c r="AJ34" s="4">
        <f t="shared" si="24"/>
        <v>9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6</v>
      </c>
      <c r="S35" s="17">
        <f t="shared" si="25"/>
        <v>5</v>
      </c>
      <c r="T35" s="17">
        <f t="shared" si="25"/>
        <v>-3</v>
      </c>
      <c r="U35" s="17">
        <f t="shared" si="25"/>
        <v>1</v>
      </c>
      <c r="V35" s="17">
        <f t="shared" si="25"/>
        <v>-4</v>
      </c>
      <c r="W35" s="15">
        <f t="shared" si="15"/>
        <v>-21.428571428571431</v>
      </c>
      <c r="X35" s="15">
        <f t="shared" si="15"/>
        <v>19.999999999999996</v>
      </c>
      <c r="Y35" s="15">
        <f t="shared" si="15"/>
        <v>-44.444444444444443</v>
      </c>
      <c r="Z35" s="17">
        <f t="shared" ref="Z35:AB35" si="26">SUM(Z25:Z30)</f>
        <v>7</v>
      </c>
      <c r="AA35" s="17">
        <f t="shared" si="26"/>
        <v>5</v>
      </c>
      <c r="AB35" s="17">
        <f t="shared" si="26"/>
        <v>2</v>
      </c>
      <c r="AC35" s="15">
        <f t="shared" si="17"/>
        <v>175</v>
      </c>
      <c r="AD35" s="15">
        <f t="shared" si="17"/>
        <v>500</v>
      </c>
      <c r="AE35" s="15">
        <f t="shared" si="17"/>
        <v>66.666666666666671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-30.000000000000004</v>
      </c>
      <c r="X36" s="15">
        <f t="shared" si="15"/>
        <v>-33.333333333333336</v>
      </c>
      <c r="Y36" s="15">
        <f t="shared" si="15"/>
        <v>-28.571428571428569</v>
      </c>
      <c r="Z36" s="17">
        <f t="shared" ref="Z36:AB36" si="29">SUM(Z27:Z30)</f>
        <v>5</v>
      </c>
      <c r="AA36" s="17">
        <f t="shared" si="29"/>
        <v>1</v>
      </c>
      <c r="AB36" s="17">
        <f t="shared" si="29"/>
        <v>4</v>
      </c>
      <c r="AC36" s="15">
        <f t="shared" si="17"/>
        <v>250</v>
      </c>
      <c r="AD36" s="15">
        <f t="shared" si="17"/>
        <v>100</v>
      </c>
      <c r="AE36" s="15">
        <f t="shared" si="17"/>
        <v>400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0</v>
      </c>
      <c r="AB39" s="12">
        <f t="shared" si="37"/>
        <v>200</v>
      </c>
      <c r="AC39" s="12">
        <f>Q39-AK39</f>
        <v>-28.571428571428569</v>
      </c>
      <c r="AD39" s="12">
        <f t="shared" si="35"/>
        <v>0</v>
      </c>
      <c r="AE39" s="12">
        <f t="shared" si="35"/>
        <v>-33.333333333333329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28.571428571428569</v>
      </c>
      <c r="AL39" s="12">
        <f>AL33/AL9*100</f>
        <v>0</v>
      </c>
      <c r="AM39" s="12">
        <f>AM33/AM9*100</f>
        <v>33.333333333333329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100</v>
      </c>
      <c r="AB40" s="12">
        <f t="shared" si="43"/>
        <v>-100</v>
      </c>
      <c r="AC40" s="12">
        <f t="shared" ref="AC40:AC42" si="44">Q40-AK40</f>
        <v>28.571428571428569</v>
      </c>
      <c r="AD40" s="12">
        <f t="shared" si="35"/>
        <v>0</v>
      </c>
      <c r="AE40" s="12">
        <f t="shared" si="35"/>
        <v>33.333333333333343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71.428571428571431</v>
      </c>
      <c r="AL40" s="12">
        <f>AL34/AL9*100</f>
        <v>100</v>
      </c>
      <c r="AM40" s="12">
        <f>AM34/AM9*100</f>
        <v>66.666666666666657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75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6.6666666666666714</v>
      </c>
      <c r="X41" s="12">
        <f t="shared" si="33"/>
        <v>16.666666666666657</v>
      </c>
      <c r="Y41" s="12">
        <f>S41-AJ41</f>
        <v>0</v>
      </c>
      <c r="Z41" s="12">
        <f>Z35/Z9*100</f>
        <v>175</v>
      </c>
      <c r="AA41" s="12">
        <f t="shared" ref="AA41:AB41" si="48">AA35/AA9*100</f>
        <v>100</v>
      </c>
      <c r="AB41" s="12">
        <f t="shared" si="48"/>
        <v>-200</v>
      </c>
      <c r="AC41" s="12">
        <f t="shared" si="44"/>
        <v>42.857142857142861</v>
      </c>
      <c r="AD41" s="12">
        <f>R41-AL41</f>
        <v>0</v>
      </c>
      <c r="AE41" s="12">
        <f t="shared" si="35"/>
        <v>50</v>
      </c>
      <c r="AH41" s="12">
        <f>AH35/AH9*100</f>
        <v>93.333333333333329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57.142857142857139</v>
      </c>
      <c r="AL41" s="12">
        <f t="shared" si="49"/>
        <v>100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33.333333333333329</v>
      </c>
      <c r="S42" s="12">
        <f t="shared" si="50"/>
        <v>100</v>
      </c>
      <c r="T42" s="12">
        <f t="shared" si="50"/>
        <v>75</v>
      </c>
      <c r="U42" s="12" t="e">
        <f t="shared" si="50"/>
        <v>#DIV/0!</v>
      </c>
      <c r="V42" s="12">
        <f t="shared" si="50"/>
        <v>50</v>
      </c>
      <c r="W42" s="12">
        <f t="shared" si="42"/>
        <v>-3.0303030303030241</v>
      </c>
      <c r="X42" s="12">
        <f t="shared" si="33"/>
        <v>-16.666666666666671</v>
      </c>
      <c r="Y42" s="12">
        <f>S42-AJ42</f>
        <v>22.222222222222214</v>
      </c>
      <c r="Z42" s="12">
        <f t="shared" si="50"/>
        <v>125</v>
      </c>
      <c r="AA42" s="12">
        <f t="shared" si="50"/>
        <v>20</v>
      </c>
      <c r="AB42" s="12">
        <f t="shared" si="50"/>
        <v>-400</v>
      </c>
      <c r="AC42" s="12">
        <f t="shared" si="44"/>
        <v>35.064935064935064</v>
      </c>
      <c r="AD42" s="12">
        <f>R42-AL42</f>
        <v>-66.666666666666671</v>
      </c>
      <c r="AE42" s="12">
        <f t="shared" si="35"/>
        <v>83.333333333333343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77.777777777777786</v>
      </c>
      <c r="AK42" s="12">
        <f>AK36/AK9*100</f>
        <v>28.571428571428569</v>
      </c>
      <c r="AL42" s="12">
        <f>AL36/AL9*100</f>
        <v>100</v>
      </c>
      <c r="AM42" s="12">
        <f>AM36/AM9*100</f>
        <v>16.666666666666664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1</v>
      </c>
      <c r="D9" s="17">
        <f>SUM(D10:D30)</f>
        <v>6</v>
      </c>
      <c r="E9" s="17">
        <f>F9+G9</f>
        <v>-9</v>
      </c>
      <c r="F9" s="17">
        <f>SUM(F10:F30)</f>
        <v>-10</v>
      </c>
      <c r="G9" s="17">
        <f>SUM(G10:G30)</f>
        <v>1</v>
      </c>
      <c r="H9" s="15">
        <f>IF(B9=E9,0,(1-(B9/(B9-E9)))*-100)</f>
        <v>-56.25</v>
      </c>
      <c r="I9" s="15">
        <f>IF(C9=F9,0,(1-(C9/(C9-F9)))*-100)</f>
        <v>-90.909090909090907</v>
      </c>
      <c r="J9" s="15">
        <f>IF(D9=G9,0,(1-(D9/(D9-G9)))*-100)</f>
        <v>19.999999999999996</v>
      </c>
      <c r="K9" s="17">
        <f>L9+M9</f>
        <v>0</v>
      </c>
      <c r="L9" s="17">
        <f>SUM(L10:L30)</f>
        <v>-3</v>
      </c>
      <c r="M9" s="17">
        <f>SUM(M10:M30)</f>
        <v>3</v>
      </c>
      <c r="N9" s="15">
        <f>IF(B9=K9,0,(1-(B9/(B9-K9)))*-100)</f>
        <v>0</v>
      </c>
      <c r="O9" s="15">
        <f t="shared" ref="O9:P10" si="0">IF(C9=L9,0,(1-(C9/(C9-L9)))*-100)</f>
        <v>-75</v>
      </c>
      <c r="P9" s="15">
        <f>IF(D9=M9,0,(1-(D9/(D9-M9)))*-100)</f>
        <v>100</v>
      </c>
      <c r="Q9" s="17">
        <f>R9+S9</f>
        <v>29</v>
      </c>
      <c r="R9" s="17">
        <f>SUM(R10:R30)</f>
        <v>15</v>
      </c>
      <c r="S9" s="17">
        <f>SUM(S10:S30)</f>
        <v>14</v>
      </c>
      <c r="T9" s="17">
        <f>U9+V9</f>
        <v>-8</v>
      </c>
      <c r="U9" s="17">
        <f>SUM(U10:U30)</f>
        <v>-8</v>
      </c>
      <c r="V9" s="17">
        <f>SUM(V10:V30)</f>
        <v>0</v>
      </c>
      <c r="W9" s="15">
        <f>IF(Q9=T9,IF(Q9&gt;0,"皆増",0),(1-(Q9/(Q9-T9)))*-100)</f>
        <v>-21.621621621621621</v>
      </c>
      <c r="X9" s="15">
        <f t="shared" ref="X9:Y30" si="1">IF(R9=U9,IF(R9&gt;0,"皆増",0),(1-(R9/(R9-U9)))*-100)</f>
        <v>-34.782608695652172</v>
      </c>
      <c r="Y9" s="15">
        <f t="shared" si="1"/>
        <v>0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-9.375</v>
      </c>
      <c r="AD9" s="15">
        <f t="shared" ref="AD9:AE30" si="2">IF(R9=AA9,IF(R9&gt;0,"皆増",0),(1-(R9/(R9-AA9)))*-100)</f>
        <v>0</v>
      </c>
      <c r="AE9" s="15">
        <f t="shared" si="2"/>
        <v>-17.647058823529417</v>
      </c>
      <c r="AH9" s="4">
        <f t="shared" ref="AH9:AJ30" si="3">Q9-T9</f>
        <v>37</v>
      </c>
      <c r="AI9" s="4">
        <f t="shared" si="3"/>
        <v>23</v>
      </c>
      <c r="AJ9" s="4">
        <f t="shared" si="3"/>
        <v>14</v>
      </c>
      <c r="AK9" s="4">
        <f t="shared" ref="AK9:AM30" si="4">Q9-Z9</f>
        <v>32</v>
      </c>
      <c r="AL9" s="4">
        <f t="shared" si="4"/>
        <v>15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1</v>
      </c>
      <c r="D10" s="17">
        <v>6</v>
      </c>
      <c r="E10" s="17">
        <f t="shared" ref="E10" si="6">F10+G10</f>
        <v>-9</v>
      </c>
      <c r="F10" s="17">
        <v>-10</v>
      </c>
      <c r="G10" s="17">
        <v>1</v>
      </c>
      <c r="H10" s="15">
        <f>IF(B10=E10,0,(1-(B10/(B10-E10)))*-100)</f>
        <v>-56.25</v>
      </c>
      <c r="I10" s="15">
        <f t="shared" ref="I10" si="7">IF(C10=F10,0,(1-(C10/(C10-F10)))*-100)</f>
        <v>-90.909090909090907</v>
      </c>
      <c r="J10" s="15">
        <f>IF(D10=G10,0,(1-(D10/(D10-G10)))*-100)</f>
        <v>19.999999999999996</v>
      </c>
      <c r="K10" s="17">
        <f t="shared" ref="K10" si="8">L10+M10</f>
        <v>0</v>
      </c>
      <c r="L10" s="17">
        <v>-3</v>
      </c>
      <c r="M10" s="17">
        <v>3</v>
      </c>
      <c r="N10" s="15">
        <f>IF(B10=K10,0,(1-(B10/(B10-K10)))*-100)</f>
        <v>0</v>
      </c>
      <c r="O10" s="15">
        <f t="shared" si="0"/>
        <v>-75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-2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-2</v>
      </c>
      <c r="AA19" s="17">
        <v>-2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-2</v>
      </c>
      <c r="AA22" s="17">
        <v>0</v>
      </c>
      <c r="AB22" s="17">
        <v>-2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2</v>
      </c>
      <c r="AL22" s="4">
        <f t="shared" si="4"/>
        <v>0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-6</v>
      </c>
      <c r="U23" s="17">
        <v>-6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-3</v>
      </c>
      <c r="AA23" s="17">
        <v>-1</v>
      </c>
      <c r="AB23" s="17">
        <v>-2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6</v>
      </c>
      <c r="AI23" s="4">
        <f t="shared" si="3"/>
        <v>6</v>
      </c>
      <c r="AJ23" s="4">
        <f t="shared" si="3"/>
        <v>0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2</v>
      </c>
      <c r="U24" s="17">
        <v>0</v>
      </c>
      <c r="V24" s="17">
        <v>2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4</v>
      </c>
      <c r="AA24" s="17">
        <v>2</v>
      </c>
      <c r="AB24" s="17">
        <v>2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-40</v>
      </c>
      <c r="X26" s="15">
        <f t="shared" si="1"/>
        <v>-33.333333333333336</v>
      </c>
      <c r="Y26" s="15">
        <f t="shared" si="1"/>
        <v>-50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-25</v>
      </c>
      <c r="AD26" s="15">
        <f t="shared" si="2"/>
        <v>-33.333333333333336</v>
      </c>
      <c r="AE26" s="15">
        <f t="shared" si="2"/>
        <v>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1</v>
      </c>
      <c r="U27" s="17">
        <v>2</v>
      </c>
      <c r="V27" s="17">
        <v>-1</v>
      </c>
      <c r="W27" s="15">
        <f t="shared" si="11"/>
        <v>25</v>
      </c>
      <c r="X27" s="15">
        <f t="shared" si="1"/>
        <v>200</v>
      </c>
      <c r="Y27" s="15">
        <f t="shared" si="1"/>
        <v>-33.333333333333336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-28.571428571428569</v>
      </c>
      <c r="AD27" s="15">
        <f t="shared" si="2"/>
        <v>-25</v>
      </c>
      <c r="AE27" s="15">
        <f t="shared" si="2"/>
        <v>-33.333333333333336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5</v>
      </c>
      <c r="S28" s="17">
        <v>5</v>
      </c>
      <c r="T28" s="17">
        <f t="shared" si="10"/>
        <v>3</v>
      </c>
      <c r="U28" s="17">
        <v>2</v>
      </c>
      <c r="V28" s="17">
        <v>1</v>
      </c>
      <c r="W28" s="15">
        <f t="shared" si="11"/>
        <v>42.857142857142861</v>
      </c>
      <c r="X28" s="15">
        <f t="shared" si="1"/>
        <v>66.666666666666671</v>
      </c>
      <c r="Y28" s="15">
        <f t="shared" si="1"/>
        <v>25</v>
      </c>
      <c r="Z28" s="17">
        <f t="shared" si="12"/>
        <v>4</v>
      </c>
      <c r="AA28" s="17">
        <v>3</v>
      </c>
      <c r="AB28" s="17">
        <v>1</v>
      </c>
      <c r="AC28" s="15">
        <f t="shared" si="13"/>
        <v>66.666666666666671</v>
      </c>
      <c r="AD28" s="15">
        <f t="shared" si="2"/>
        <v>150</v>
      </c>
      <c r="AE28" s="15">
        <f t="shared" si="2"/>
        <v>25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-1</v>
      </c>
      <c r="U29" s="17">
        <v>0</v>
      </c>
      <c r="V29" s="17">
        <v>-1</v>
      </c>
      <c r="W29" s="15">
        <f t="shared" si="11"/>
        <v>-19.999999999999996</v>
      </c>
      <c r="X29" s="15">
        <f t="shared" si="1"/>
        <v>0</v>
      </c>
      <c r="Y29" s="15">
        <f t="shared" si="1"/>
        <v>-33.333333333333336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-19.999999999999996</v>
      </c>
      <c r="AD29" s="15">
        <f t="shared" si="2"/>
        <v>100</v>
      </c>
      <c r="AE29" s="15">
        <f t="shared" si="2"/>
        <v>-50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-5</v>
      </c>
      <c r="U33" s="17">
        <f t="shared" si="19"/>
        <v>-4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-6</v>
      </c>
      <c r="AA33" s="17">
        <f t="shared" si="20"/>
        <v>-3</v>
      </c>
      <c r="AB33" s="17">
        <f t="shared" si="20"/>
        <v>-3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6</v>
      </c>
      <c r="AL33" s="4">
        <f>SUM(AL13:AL22)</f>
        <v>3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15</v>
      </c>
      <c r="S34" s="17">
        <f t="shared" si="22"/>
        <v>14</v>
      </c>
      <c r="T34" s="17">
        <f t="shared" si="22"/>
        <v>-3</v>
      </c>
      <c r="U34" s="17">
        <f t="shared" si="22"/>
        <v>-4</v>
      </c>
      <c r="V34" s="17">
        <f t="shared" si="22"/>
        <v>1</v>
      </c>
      <c r="W34" s="15">
        <f t="shared" si="15"/>
        <v>-9.375</v>
      </c>
      <c r="X34" s="15">
        <f t="shared" si="15"/>
        <v>-21.052631578947366</v>
      </c>
      <c r="Y34" s="15">
        <f t="shared" si="15"/>
        <v>7.6923076923076872</v>
      </c>
      <c r="Z34" s="17">
        <f t="shared" ref="Z34:AB34" si="23">SUM(Z23:Z30)</f>
        <v>3</v>
      </c>
      <c r="AA34" s="17">
        <f t="shared" si="23"/>
        <v>3</v>
      </c>
      <c r="AB34" s="17">
        <f t="shared" si="23"/>
        <v>0</v>
      </c>
      <c r="AC34" s="15">
        <f t="shared" si="17"/>
        <v>11.538461538461542</v>
      </c>
      <c r="AD34" s="15">
        <f t="shared" si="17"/>
        <v>25</v>
      </c>
      <c r="AE34" s="15">
        <f t="shared" si="17"/>
        <v>0</v>
      </c>
      <c r="AH34" s="4">
        <f t="shared" ref="AH34:AJ34" si="24">SUM(AH23:AH30)</f>
        <v>32</v>
      </c>
      <c r="AI34" s="4">
        <f t="shared" si="24"/>
        <v>19</v>
      </c>
      <c r="AJ34" s="4">
        <f t="shared" si="24"/>
        <v>13</v>
      </c>
      <c r="AK34" s="4">
        <f>SUM(AK23:AK30)</f>
        <v>26</v>
      </c>
      <c r="AL34" s="4">
        <f>SUM(AL23:AL30)</f>
        <v>12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25</v>
      </c>
      <c r="R35" s="17">
        <f t="shared" si="25"/>
        <v>13</v>
      </c>
      <c r="S35" s="17">
        <f t="shared" si="25"/>
        <v>12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4.1666666666666741</v>
      </c>
      <c r="X35" s="15">
        <f t="shared" si="15"/>
        <v>18.181818181818187</v>
      </c>
      <c r="Y35" s="15">
        <f t="shared" si="15"/>
        <v>-7.6923076923076872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8.6956521739130377</v>
      </c>
      <c r="AD35" s="15">
        <f t="shared" si="17"/>
        <v>18.181818181818187</v>
      </c>
      <c r="AE35" s="15">
        <f t="shared" si="17"/>
        <v>0</v>
      </c>
      <c r="AH35" s="4">
        <f t="shared" ref="AH35:AJ35" si="27">SUM(AH25:AH30)</f>
        <v>24</v>
      </c>
      <c r="AI35" s="4">
        <f t="shared" si="27"/>
        <v>11</v>
      </c>
      <c r="AJ35" s="4">
        <f t="shared" si="27"/>
        <v>13</v>
      </c>
      <c r="AK35" s="4">
        <f>SUM(AK25:AK30)</f>
        <v>23</v>
      </c>
      <c r="AL35" s="4">
        <f>SUM(AL25:AL30)</f>
        <v>11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10</v>
      </c>
      <c r="S36" s="17">
        <f t="shared" si="28"/>
        <v>10</v>
      </c>
      <c r="T36" s="17">
        <f t="shared" si="28"/>
        <v>3</v>
      </c>
      <c r="U36" s="17">
        <f t="shared" si="28"/>
        <v>3</v>
      </c>
      <c r="V36" s="17">
        <f t="shared" si="28"/>
        <v>0</v>
      </c>
      <c r="W36" s="15">
        <f t="shared" si="15"/>
        <v>17.647058823529417</v>
      </c>
      <c r="X36" s="15">
        <f t="shared" si="15"/>
        <v>42.857142857142861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11.111111111111116</v>
      </c>
      <c r="AD36" s="15">
        <f t="shared" si="17"/>
        <v>42.857142857142861</v>
      </c>
      <c r="AE36" s="15">
        <f t="shared" si="17"/>
        <v>-9.0909090909090935</v>
      </c>
      <c r="AH36" s="4">
        <f t="shared" ref="AH36:AJ36" si="30">SUM(AH27:AH30)</f>
        <v>17</v>
      </c>
      <c r="AI36" s="4">
        <f t="shared" si="30"/>
        <v>7</v>
      </c>
      <c r="AJ36" s="4">
        <f t="shared" si="30"/>
        <v>10</v>
      </c>
      <c r="AK36" s="4">
        <f>SUM(AK27:AK30)</f>
        <v>18</v>
      </c>
      <c r="AL36" s="4">
        <f>SUM(AL27:AL30)</f>
        <v>7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62.5</v>
      </c>
      <c r="U39" s="12">
        <f t="shared" ref="U39:V39" si="38">U33/U9*100</f>
        <v>50</v>
      </c>
      <c r="V39" s="12" t="e">
        <f t="shared" si="38"/>
        <v>#DIV/0!</v>
      </c>
      <c r="W39" s="12">
        <f>Q39-AH39</f>
        <v>-13.513513513513514</v>
      </c>
      <c r="X39" s="12">
        <f t="shared" si="33"/>
        <v>-17.391304347826086</v>
      </c>
      <c r="Y39" s="12">
        <f>S39-AJ39</f>
        <v>-7.1428571428571423</v>
      </c>
      <c r="Z39" s="12">
        <f t="shared" si="37"/>
        <v>200</v>
      </c>
      <c r="AA39" s="12" t="e">
        <f t="shared" si="37"/>
        <v>#DIV/0!</v>
      </c>
      <c r="AB39" s="12">
        <f t="shared" si="37"/>
        <v>100</v>
      </c>
      <c r="AC39" s="12">
        <f>Q39-AK39</f>
        <v>-18.75</v>
      </c>
      <c r="AD39" s="12">
        <f t="shared" si="35"/>
        <v>-20</v>
      </c>
      <c r="AE39" s="12">
        <f t="shared" si="35"/>
        <v>-17.647058823529413</v>
      </c>
      <c r="AH39" s="12">
        <f t="shared" ref="AH39:AJ39" si="39">AH33/AH9*100</f>
        <v>13.513513513513514</v>
      </c>
      <c r="AI39" s="12">
        <f t="shared" si="39"/>
        <v>17.391304347826086</v>
      </c>
      <c r="AJ39" s="12">
        <f t="shared" si="39"/>
        <v>7.1428571428571423</v>
      </c>
      <c r="AK39" s="12">
        <f>AK33/AK9*100</f>
        <v>18.75</v>
      </c>
      <c r="AL39" s="12">
        <f>AL33/AL9*100</f>
        <v>20</v>
      </c>
      <c r="AM39" s="12">
        <f>AM33/AM9*100</f>
        <v>17.647058823529413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37.5</v>
      </c>
      <c r="U40" s="12">
        <f t="shared" ref="U40:V40" si="41">U34/U9*100</f>
        <v>50</v>
      </c>
      <c r="V40" s="12" t="e">
        <f t="shared" si="41"/>
        <v>#DIV/0!</v>
      </c>
      <c r="W40" s="12">
        <f t="shared" ref="W40:W42" si="42">Q40-AH40</f>
        <v>13.513513513513516</v>
      </c>
      <c r="X40" s="12">
        <f t="shared" si="33"/>
        <v>17.391304347826093</v>
      </c>
      <c r="Y40" s="12">
        <f>S40-AJ40</f>
        <v>7.1428571428571388</v>
      </c>
      <c r="Z40" s="12">
        <f>Z34/Z9*100</f>
        <v>-100</v>
      </c>
      <c r="AA40" s="12" t="e">
        <f t="shared" ref="AA40:AB40" si="43">AA34/AA9*100</f>
        <v>#DIV/0!</v>
      </c>
      <c r="AB40" s="12">
        <f t="shared" si="43"/>
        <v>0</v>
      </c>
      <c r="AC40" s="12">
        <f t="shared" ref="AC40:AC42" si="44">Q40-AK40</f>
        <v>18.75</v>
      </c>
      <c r="AD40" s="12">
        <f t="shared" si="35"/>
        <v>20</v>
      </c>
      <c r="AE40" s="12">
        <f t="shared" si="35"/>
        <v>17.64705882352942</v>
      </c>
      <c r="AH40" s="12">
        <f t="shared" ref="AH40:AJ40" si="45">AH34/AH9*100</f>
        <v>86.486486486486484</v>
      </c>
      <c r="AI40" s="12">
        <f t="shared" si="45"/>
        <v>82.608695652173907</v>
      </c>
      <c r="AJ40" s="12">
        <f t="shared" si="45"/>
        <v>92.857142857142861</v>
      </c>
      <c r="AK40" s="12">
        <f>AK34/AK9*100</f>
        <v>81.25</v>
      </c>
      <c r="AL40" s="12">
        <f>AL34/AL9*100</f>
        <v>80</v>
      </c>
      <c r="AM40" s="12">
        <f>AM34/AM9*100</f>
        <v>82.35294117647058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86.206896551724128</v>
      </c>
      <c r="R41" s="12">
        <f t="shared" si="46"/>
        <v>86.666666666666671</v>
      </c>
      <c r="S41" s="12">
        <f t="shared" si="46"/>
        <v>85.714285714285708</v>
      </c>
      <c r="T41" s="12">
        <f>T35/T9*100</f>
        <v>-12.5</v>
      </c>
      <c r="U41" s="12">
        <f t="shared" ref="U41:V41" si="47">U35/U9*100</f>
        <v>-25</v>
      </c>
      <c r="V41" s="12" t="e">
        <f t="shared" si="47"/>
        <v>#DIV/0!</v>
      </c>
      <c r="W41" s="12">
        <f t="shared" si="42"/>
        <v>21.342031686859258</v>
      </c>
      <c r="X41" s="12">
        <f t="shared" si="33"/>
        <v>38.840579710144929</v>
      </c>
      <c r="Y41" s="12">
        <f>S41-AJ41</f>
        <v>-7.142857142857153</v>
      </c>
      <c r="Z41" s="12">
        <f>Z35/Z9*100</f>
        <v>-66.666666666666657</v>
      </c>
      <c r="AA41" s="12" t="e">
        <f t="shared" ref="AA41:AB41" si="48">AA35/AA9*100</f>
        <v>#DIV/0!</v>
      </c>
      <c r="AB41" s="12">
        <f t="shared" si="48"/>
        <v>0</v>
      </c>
      <c r="AC41" s="12">
        <f t="shared" si="44"/>
        <v>14.331896551724128</v>
      </c>
      <c r="AD41" s="12">
        <f>R41-AL41</f>
        <v>13.333333333333343</v>
      </c>
      <c r="AE41" s="12">
        <f t="shared" si="35"/>
        <v>15.126050420168056</v>
      </c>
      <c r="AH41" s="12">
        <f>AH35/AH9*100</f>
        <v>64.86486486486487</v>
      </c>
      <c r="AI41" s="12">
        <f>AI35/AI9*100</f>
        <v>47.826086956521742</v>
      </c>
      <c r="AJ41" s="12">
        <f>AJ35/AJ9*100</f>
        <v>92.857142857142861</v>
      </c>
      <c r="AK41" s="12">
        <f t="shared" ref="AK41:AM41" si="49">AK35/AK9*100</f>
        <v>71.875</v>
      </c>
      <c r="AL41" s="12">
        <f t="shared" si="49"/>
        <v>73.333333333333329</v>
      </c>
      <c r="AM41" s="12">
        <f t="shared" si="49"/>
        <v>70.588235294117652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68.965517241379317</v>
      </c>
      <c r="R42" s="12">
        <f t="shared" si="50"/>
        <v>66.666666666666657</v>
      </c>
      <c r="S42" s="12">
        <f t="shared" si="50"/>
        <v>71.428571428571431</v>
      </c>
      <c r="T42" s="12">
        <f t="shared" si="50"/>
        <v>-37.5</v>
      </c>
      <c r="U42" s="12">
        <f t="shared" si="50"/>
        <v>-37.5</v>
      </c>
      <c r="V42" s="12" t="e">
        <f t="shared" si="50"/>
        <v>#DIV/0!</v>
      </c>
      <c r="W42" s="12">
        <f t="shared" si="42"/>
        <v>23.019571295433366</v>
      </c>
      <c r="X42" s="12">
        <f t="shared" si="33"/>
        <v>36.231884057971001</v>
      </c>
      <c r="Y42" s="12">
        <f>S42-AJ42</f>
        <v>0</v>
      </c>
      <c r="Z42" s="12">
        <f t="shared" si="50"/>
        <v>-66.666666666666657</v>
      </c>
      <c r="AA42" s="12" t="e">
        <f t="shared" si="50"/>
        <v>#DIV/0!</v>
      </c>
      <c r="AB42" s="12">
        <f t="shared" si="50"/>
        <v>33.333333333333329</v>
      </c>
      <c r="AC42" s="12">
        <f t="shared" si="44"/>
        <v>12.715517241379317</v>
      </c>
      <c r="AD42" s="12">
        <f>R42-AL42</f>
        <v>19.999999999999993</v>
      </c>
      <c r="AE42" s="12">
        <f t="shared" si="35"/>
        <v>6.7226890756302566</v>
      </c>
      <c r="AH42" s="12">
        <f t="shared" ref="AH42:AJ42" si="51">AH36/AH9*100</f>
        <v>45.945945945945951</v>
      </c>
      <c r="AI42" s="12">
        <f t="shared" si="51"/>
        <v>30.434782608695656</v>
      </c>
      <c r="AJ42" s="12">
        <f t="shared" si="51"/>
        <v>71.428571428571431</v>
      </c>
      <c r="AK42" s="12">
        <f>AK36/AK9*100</f>
        <v>56.25</v>
      </c>
      <c r="AL42" s="12">
        <f>AL36/AL9*100</f>
        <v>46.666666666666664</v>
      </c>
      <c r="AM42" s="12">
        <f>AM36/AM9*100</f>
        <v>64.705882352941174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75</v>
      </c>
      <c r="I9" s="15">
        <f>IF(C9=F9,0,(1-(C9/(C9-F9)))*-100)</f>
        <v>50</v>
      </c>
      <c r="J9" s="15">
        <f>IF(D9=G9,0,(1-(D9/(D9-G9)))*-100)</f>
        <v>100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16.666666666666675</v>
      </c>
      <c r="O9" s="15">
        <f t="shared" ref="O9:P10" si="0">IF(C9=L9,0,(1-(C9/(C9-L9)))*-100)</f>
        <v>-25</v>
      </c>
      <c r="P9" s="15">
        <f>IF(D9=M9,0,(1-(D9/(D9-M9)))*-100)</f>
        <v>100</v>
      </c>
      <c r="Q9" s="17">
        <f>R9+S9</f>
        <v>39</v>
      </c>
      <c r="R9" s="17">
        <f>SUM(R10:R30)</f>
        <v>20</v>
      </c>
      <c r="S9" s="17">
        <f>SUM(S10:S30)</f>
        <v>19</v>
      </c>
      <c r="T9" s="17">
        <f>U9+V9</f>
        <v>13</v>
      </c>
      <c r="U9" s="17">
        <f>SUM(U10:U30)</f>
        <v>8</v>
      </c>
      <c r="V9" s="17">
        <f>SUM(V10:V30)</f>
        <v>5</v>
      </c>
      <c r="W9" s="15">
        <f>IF(Q9=T9,IF(Q9&gt;0,"皆増",0),(1-(Q9/(Q9-T9)))*-100)</f>
        <v>50</v>
      </c>
      <c r="X9" s="15">
        <f t="shared" ref="X9:Y30" si="1">IF(R9=U9,IF(R9&gt;0,"皆増",0),(1-(R9/(R9-U9)))*-100)</f>
        <v>66.666666666666671</v>
      </c>
      <c r="Y9" s="15">
        <f t="shared" si="1"/>
        <v>35.714285714285722</v>
      </c>
      <c r="Z9" s="17">
        <f>AA9+AB9</f>
        <v>12</v>
      </c>
      <c r="AA9" s="17">
        <f>SUM(AA10:AA30)</f>
        <v>10</v>
      </c>
      <c r="AB9" s="17">
        <f>SUM(AB10:AB30)</f>
        <v>2</v>
      </c>
      <c r="AC9" s="15">
        <f>IF(Q9=Z9,IF(Q9&gt;0,"皆増",0),(1-(Q9/(Q9-Z9)))*-100)</f>
        <v>44.444444444444443</v>
      </c>
      <c r="AD9" s="15">
        <f t="shared" ref="AD9:AE30" si="2">IF(R9=AA9,IF(R9&gt;0,"皆増",0),(1-(R9/(R9-AA9)))*-100)</f>
        <v>100</v>
      </c>
      <c r="AE9" s="15">
        <f t="shared" si="2"/>
        <v>11.764705882352944</v>
      </c>
      <c r="AH9" s="4">
        <f t="shared" ref="AH9:AJ30" si="3">Q9-T9</f>
        <v>26</v>
      </c>
      <c r="AI9" s="4">
        <f t="shared" si="3"/>
        <v>12</v>
      </c>
      <c r="AJ9" s="4">
        <f t="shared" si="3"/>
        <v>14</v>
      </c>
      <c r="AK9" s="4">
        <f t="shared" ref="AK9:AM30" si="4">Q9-Z9</f>
        <v>27</v>
      </c>
      <c r="AL9" s="4">
        <f t="shared" si="4"/>
        <v>10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75</v>
      </c>
      <c r="I10" s="15">
        <f t="shared" ref="I10" si="7">IF(C10=F10,0,(1-(C10/(C10-F10)))*-100)</f>
        <v>50</v>
      </c>
      <c r="J10" s="15">
        <f>IF(D10=G10,0,(1-(D10/(D10-G10)))*-100)</f>
        <v>100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16.666666666666675</v>
      </c>
      <c r="O10" s="15">
        <f t="shared" si="0"/>
        <v>-25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-50</v>
      </c>
      <c r="AD21" s="15">
        <f t="shared" si="2"/>
        <v>0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>
        <f t="shared" si="2"/>
        <v>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-3</v>
      </c>
      <c r="AA23" s="17">
        <v>-2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0</v>
      </c>
      <c r="S24" s="17">
        <v>2</v>
      </c>
      <c r="T24" s="17">
        <f t="shared" si="10"/>
        <v>1</v>
      </c>
      <c r="U24" s="17">
        <v>-1</v>
      </c>
      <c r="V24" s="17">
        <v>2</v>
      </c>
      <c r="W24" s="15">
        <f t="shared" si="11"/>
        <v>100</v>
      </c>
      <c r="X24" s="15">
        <f t="shared" si="1"/>
        <v>-100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-33.333333333333336</v>
      </c>
      <c r="AD24" s="15">
        <f t="shared" si="2"/>
        <v>-100</v>
      </c>
      <c r="AE24" s="15">
        <f t="shared" si="2"/>
        <v>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-40</v>
      </c>
      <c r="X25" s="15">
        <f t="shared" si="1"/>
        <v>0</v>
      </c>
      <c r="Y25" s="15">
        <f t="shared" si="1"/>
        <v>-100</v>
      </c>
      <c r="Z25" s="17">
        <f t="shared" si="12"/>
        <v>3</v>
      </c>
      <c r="AA25" s="17">
        <v>3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6</v>
      </c>
      <c r="S26" s="17">
        <v>1</v>
      </c>
      <c r="T26" s="17">
        <f t="shared" si="10"/>
        <v>2</v>
      </c>
      <c r="U26" s="17">
        <v>4</v>
      </c>
      <c r="V26" s="17">
        <v>-2</v>
      </c>
      <c r="W26" s="15">
        <f t="shared" si="11"/>
        <v>39.999999999999993</v>
      </c>
      <c r="X26" s="15">
        <f t="shared" si="1"/>
        <v>200</v>
      </c>
      <c r="Y26" s="15">
        <f t="shared" si="1"/>
        <v>-66.666666666666671</v>
      </c>
      <c r="Z26" s="17">
        <f t="shared" si="12"/>
        <v>4</v>
      </c>
      <c r="AA26" s="17">
        <v>4</v>
      </c>
      <c r="AB26" s="17">
        <v>0</v>
      </c>
      <c r="AC26" s="15">
        <f t="shared" si="13"/>
        <v>133.33333333333334</v>
      </c>
      <c r="AD26" s="15">
        <f t="shared" si="2"/>
        <v>200</v>
      </c>
      <c r="AE26" s="15">
        <f t="shared" si="2"/>
        <v>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5</v>
      </c>
      <c r="S27" s="17">
        <v>4</v>
      </c>
      <c r="T27" s="17">
        <f t="shared" si="10"/>
        <v>8</v>
      </c>
      <c r="U27" s="17">
        <v>5</v>
      </c>
      <c r="V27" s="17">
        <v>3</v>
      </c>
      <c r="W27" s="15">
        <f t="shared" si="11"/>
        <v>800</v>
      </c>
      <c r="X27" s="15" t="str">
        <f t="shared" si="1"/>
        <v>皆増</v>
      </c>
      <c r="Y27" s="15">
        <f t="shared" si="1"/>
        <v>300</v>
      </c>
      <c r="Z27" s="17">
        <f t="shared" si="12"/>
        <v>1</v>
      </c>
      <c r="AA27" s="17">
        <v>4</v>
      </c>
      <c r="AB27" s="17">
        <v>-3</v>
      </c>
      <c r="AC27" s="15">
        <f t="shared" si="13"/>
        <v>12.5</v>
      </c>
      <c r="AD27" s="15">
        <f t="shared" si="2"/>
        <v>400</v>
      </c>
      <c r="AE27" s="15">
        <f t="shared" si="2"/>
        <v>-42.857142857142861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8</v>
      </c>
      <c r="AL27" s="4">
        <f t="shared" si="4"/>
        <v>1</v>
      </c>
      <c r="AM27" s="4">
        <f t="shared" si="4"/>
        <v>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3</v>
      </c>
      <c r="U28" s="17">
        <v>0</v>
      </c>
      <c r="V28" s="17">
        <v>3</v>
      </c>
      <c r="W28" s="15">
        <f t="shared" si="11"/>
        <v>75</v>
      </c>
      <c r="X28" s="15">
        <f t="shared" si="1"/>
        <v>0</v>
      </c>
      <c r="Y28" s="15">
        <f t="shared" si="1"/>
        <v>150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16.666666666666675</v>
      </c>
      <c r="AD28" s="15">
        <f t="shared" si="2"/>
        <v>100</v>
      </c>
      <c r="AE28" s="15">
        <f t="shared" si="2"/>
        <v>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-3</v>
      </c>
      <c r="U29" s="17">
        <v>0</v>
      </c>
      <c r="V29" s="17">
        <v>-3</v>
      </c>
      <c r="W29" s="15">
        <f t="shared" si="11"/>
        <v>-42.857142857142861</v>
      </c>
      <c r="X29" s="15">
        <f t="shared" si="1"/>
        <v>0</v>
      </c>
      <c r="Y29" s="15">
        <f t="shared" si="1"/>
        <v>-50</v>
      </c>
      <c r="Z29" s="17">
        <f t="shared" si="12"/>
        <v>4</v>
      </c>
      <c r="AA29" s="17">
        <v>1</v>
      </c>
      <c r="AB29" s="17">
        <v>3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7</v>
      </c>
      <c r="AI29" s="4">
        <f t="shared" si="3"/>
        <v>1</v>
      </c>
      <c r="AJ29" s="4">
        <f t="shared" si="3"/>
        <v>6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4</v>
      </c>
      <c r="U30" s="17">
        <v>0</v>
      </c>
      <c r="V30" s="17">
        <v>4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3</v>
      </c>
      <c r="AA30" s="17">
        <v>0</v>
      </c>
      <c r="AB30" s="17">
        <v>3</v>
      </c>
      <c r="AC30" s="15">
        <f t="shared" si="13"/>
        <v>300</v>
      </c>
      <c r="AD30" s="15">
        <f t="shared" si="2"/>
        <v>0</v>
      </c>
      <c r="AE30" s="15">
        <f t="shared" si="2"/>
        <v>300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>
        <f t="shared" si="15"/>
        <v>200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>
        <f t="shared" si="17"/>
        <v>50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36</v>
      </c>
      <c r="R34" s="17">
        <f t="shared" si="22"/>
        <v>17</v>
      </c>
      <c r="S34" s="17">
        <f t="shared" si="22"/>
        <v>19</v>
      </c>
      <c r="T34" s="17">
        <f t="shared" si="22"/>
        <v>11</v>
      </c>
      <c r="U34" s="17">
        <f t="shared" si="22"/>
        <v>6</v>
      </c>
      <c r="V34" s="17">
        <f t="shared" si="22"/>
        <v>5</v>
      </c>
      <c r="W34" s="15">
        <f t="shared" si="15"/>
        <v>43.999999999999993</v>
      </c>
      <c r="X34" s="15">
        <f t="shared" si="15"/>
        <v>54.54545454545454</v>
      </c>
      <c r="Y34" s="15">
        <f t="shared" si="15"/>
        <v>35.714285714285722</v>
      </c>
      <c r="Z34" s="17">
        <f t="shared" ref="Z34:AB34" si="23">SUM(Z23:Z30)</f>
        <v>12</v>
      </c>
      <c r="AA34" s="17">
        <f t="shared" si="23"/>
        <v>9</v>
      </c>
      <c r="AB34" s="17">
        <f t="shared" si="23"/>
        <v>3</v>
      </c>
      <c r="AC34" s="15">
        <f t="shared" si="17"/>
        <v>50</v>
      </c>
      <c r="AD34" s="15">
        <f t="shared" si="17"/>
        <v>112.5</v>
      </c>
      <c r="AE34" s="15">
        <f t="shared" si="17"/>
        <v>18.75</v>
      </c>
      <c r="AH34" s="4">
        <f t="shared" ref="AH34:AJ34" si="24">SUM(AH23:AH30)</f>
        <v>25</v>
      </c>
      <c r="AI34" s="4">
        <f t="shared" si="24"/>
        <v>11</v>
      </c>
      <c r="AJ34" s="4">
        <f t="shared" si="24"/>
        <v>14</v>
      </c>
      <c r="AK34" s="4">
        <f>SUM(AK23:AK30)</f>
        <v>24</v>
      </c>
      <c r="AL34" s="4">
        <f>SUM(AL23:AL30)</f>
        <v>8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34</v>
      </c>
      <c r="R35" s="17">
        <f t="shared" si="25"/>
        <v>17</v>
      </c>
      <c r="S35" s="17">
        <f t="shared" si="25"/>
        <v>17</v>
      </c>
      <c r="T35" s="17">
        <f t="shared" si="25"/>
        <v>12</v>
      </c>
      <c r="U35" s="17">
        <f t="shared" si="25"/>
        <v>9</v>
      </c>
      <c r="V35" s="17">
        <f t="shared" si="25"/>
        <v>3</v>
      </c>
      <c r="W35" s="15">
        <f t="shared" si="15"/>
        <v>54.54545454545454</v>
      </c>
      <c r="X35" s="15">
        <f t="shared" si="15"/>
        <v>112.5</v>
      </c>
      <c r="Y35" s="15">
        <f t="shared" si="15"/>
        <v>21.42857142857142</v>
      </c>
      <c r="Z35" s="17">
        <f t="shared" ref="Z35:AB35" si="26">SUM(Z25:Z30)</f>
        <v>16</v>
      </c>
      <c r="AA35" s="17">
        <f t="shared" si="26"/>
        <v>13</v>
      </c>
      <c r="AB35" s="17">
        <f t="shared" si="26"/>
        <v>3</v>
      </c>
      <c r="AC35" s="15">
        <f t="shared" si="17"/>
        <v>88.888888888888886</v>
      </c>
      <c r="AD35" s="15">
        <f t="shared" si="17"/>
        <v>325</v>
      </c>
      <c r="AE35" s="15">
        <f t="shared" si="17"/>
        <v>21.42857142857142</v>
      </c>
      <c r="AH35" s="4">
        <f t="shared" ref="AH35:AJ35" si="27">SUM(AH25:AH30)</f>
        <v>22</v>
      </c>
      <c r="AI35" s="4">
        <f t="shared" si="27"/>
        <v>8</v>
      </c>
      <c r="AJ35" s="4">
        <f t="shared" si="27"/>
        <v>14</v>
      </c>
      <c r="AK35" s="4">
        <f>SUM(AK25:AK30)</f>
        <v>18</v>
      </c>
      <c r="AL35" s="4">
        <f>SUM(AL25:AL30)</f>
        <v>4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8</v>
      </c>
      <c r="S36" s="17">
        <f t="shared" si="28"/>
        <v>16</v>
      </c>
      <c r="T36" s="17">
        <f t="shared" si="28"/>
        <v>12</v>
      </c>
      <c r="U36" s="17">
        <f t="shared" si="28"/>
        <v>5</v>
      </c>
      <c r="V36" s="17">
        <f t="shared" si="28"/>
        <v>7</v>
      </c>
      <c r="W36" s="15">
        <f t="shared" si="15"/>
        <v>100</v>
      </c>
      <c r="X36" s="15">
        <f t="shared" si="15"/>
        <v>166.66666666666666</v>
      </c>
      <c r="Y36" s="15">
        <f t="shared" si="15"/>
        <v>77.777777777777771</v>
      </c>
      <c r="Z36" s="17">
        <f t="shared" ref="Z36:AB36" si="29">SUM(Z27:Z30)</f>
        <v>9</v>
      </c>
      <c r="AA36" s="17">
        <f t="shared" si="29"/>
        <v>6</v>
      </c>
      <c r="AB36" s="17">
        <f t="shared" si="29"/>
        <v>3</v>
      </c>
      <c r="AC36" s="15">
        <f t="shared" si="17"/>
        <v>60.000000000000007</v>
      </c>
      <c r="AD36" s="15">
        <f t="shared" si="17"/>
        <v>300</v>
      </c>
      <c r="AE36" s="15">
        <f t="shared" si="17"/>
        <v>23.076923076923084</v>
      </c>
      <c r="AH36" s="4">
        <f t="shared" ref="AH36:AJ36" si="30">SUM(AH27:AH30)</f>
        <v>12</v>
      </c>
      <c r="AI36" s="4">
        <f t="shared" si="30"/>
        <v>3</v>
      </c>
      <c r="AJ36" s="4">
        <f t="shared" si="30"/>
        <v>9</v>
      </c>
      <c r="AK36" s="4">
        <f>SUM(AK27:AK30)</f>
        <v>15</v>
      </c>
      <c r="AL36" s="4">
        <f>SUM(AL27:AL30)</f>
        <v>2</v>
      </c>
      <c r="AM36" s="4">
        <f>SUM(AM27:AM30)</f>
        <v>13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15</v>
      </c>
      <c r="S39" s="13">
        <f t="shared" si="37"/>
        <v>0</v>
      </c>
      <c r="T39" s="12">
        <f>T33/T9*100</f>
        <v>15.384615384615385</v>
      </c>
      <c r="U39" s="12">
        <f t="shared" ref="U39:V39" si="38">U33/U9*100</f>
        <v>25</v>
      </c>
      <c r="V39" s="12">
        <f t="shared" si="38"/>
        <v>0</v>
      </c>
      <c r="W39" s="12">
        <f>Q39-AH39</f>
        <v>3.8461538461538463</v>
      </c>
      <c r="X39" s="12">
        <f t="shared" si="33"/>
        <v>6.6666666666666679</v>
      </c>
      <c r="Y39" s="12">
        <f>S39-AJ39</f>
        <v>0</v>
      </c>
      <c r="Z39" s="12">
        <f t="shared" si="37"/>
        <v>0</v>
      </c>
      <c r="AA39" s="12">
        <f t="shared" si="37"/>
        <v>10</v>
      </c>
      <c r="AB39" s="12">
        <f t="shared" si="37"/>
        <v>-50</v>
      </c>
      <c r="AC39" s="12">
        <f>Q39-AK39</f>
        <v>-3.4188034188034182</v>
      </c>
      <c r="AD39" s="12">
        <f t="shared" si="35"/>
        <v>-5</v>
      </c>
      <c r="AE39" s="12">
        <f t="shared" si="35"/>
        <v>-5.8823529411764701</v>
      </c>
      <c r="AH39" s="12">
        <f t="shared" ref="AH39:AJ39" si="39">AH33/AH9*100</f>
        <v>3.8461538461538463</v>
      </c>
      <c r="AI39" s="12">
        <f t="shared" si="39"/>
        <v>8.3333333333333321</v>
      </c>
      <c r="AJ39" s="12">
        <f t="shared" si="39"/>
        <v>0</v>
      </c>
      <c r="AK39" s="12">
        <f>AK33/AK9*100</f>
        <v>11.111111111111111</v>
      </c>
      <c r="AL39" s="12">
        <f>AL33/AL9*100</f>
        <v>20</v>
      </c>
      <c r="AM39" s="12">
        <f>AM33/AM9*100</f>
        <v>5.8823529411764701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85</v>
      </c>
      <c r="S40" s="12">
        <f t="shared" si="40"/>
        <v>100</v>
      </c>
      <c r="T40" s="12">
        <f>T34/T9*100</f>
        <v>84.615384615384613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-3.8461538461538538</v>
      </c>
      <c r="X40" s="12">
        <f t="shared" si="33"/>
        <v>-6.6666666666666572</v>
      </c>
      <c r="Y40" s="12">
        <f>S40-AJ40</f>
        <v>0</v>
      </c>
      <c r="Z40" s="12">
        <f>Z34/Z9*100</f>
        <v>100</v>
      </c>
      <c r="AA40" s="12">
        <f t="shared" ref="AA40:AB40" si="43">AA34/AA9*100</f>
        <v>90</v>
      </c>
      <c r="AB40" s="12">
        <f t="shared" si="43"/>
        <v>150</v>
      </c>
      <c r="AC40" s="12">
        <f t="shared" ref="AC40:AC42" si="44">Q40-AK40</f>
        <v>3.4188034188034209</v>
      </c>
      <c r="AD40" s="12">
        <f t="shared" si="35"/>
        <v>5</v>
      </c>
      <c r="AE40" s="12">
        <f t="shared" si="35"/>
        <v>5.8823529411764781</v>
      </c>
      <c r="AH40" s="12">
        <f t="shared" ref="AH40:AJ40" si="45">AH34/AH9*100</f>
        <v>96.15384615384616</v>
      </c>
      <c r="AI40" s="12">
        <f t="shared" si="45"/>
        <v>91.666666666666657</v>
      </c>
      <c r="AJ40" s="12">
        <f t="shared" si="45"/>
        <v>100</v>
      </c>
      <c r="AK40" s="12">
        <f>AK34/AK9*100</f>
        <v>88.888888888888886</v>
      </c>
      <c r="AL40" s="12">
        <f>AL34/AL9*100</f>
        <v>80</v>
      </c>
      <c r="AM40" s="12">
        <f>AM34/AM9*100</f>
        <v>94.117647058823522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87.179487179487182</v>
      </c>
      <c r="R41" s="12">
        <f t="shared" si="46"/>
        <v>85</v>
      </c>
      <c r="S41" s="12">
        <f t="shared" si="46"/>
        <v>89.473684210526315</v>
      </c>
      <c r="T41" s="12">
        <f>T35/T9*100</f>
        <v>92.307692307692307</v>
      </c>
      <c r="U41" s="12">
        <f t="shared" ref="U41:V41" si="47">U35/U9*100</f>
        <v>112.5</v>
      </c>
      <c r="V41" s="12">
        <f t="shared" si="47"/>
        <v>60</v>
      </c>
      <c r="W41" s="12">
        <f t="shared" si="42"/>
        <v>2.5641025641025692</v>
      </c>
      <c r="X41" s="12">
        <f t="shared" si="33"/>
        <v>18.333333333333343</v>
      </c>
      <c r="Y41" s="12">
        <f>S41-AJ41</f>
        <v>-10.526315789473685</v>
      </c>
      <c r="Z41" s="12">
        <f>Z35/Z9*100</f>
        <v>133.33333333333331</v>
      </c>
      <c r="AA41" s="12">
        <f t="shared" ref="AA41:AB41" si="48">AA35/AA9*100</f>
        <v>130</v>
      </c>
      <c r="AB41" s="12">
        <f t="shared" si="48"/>
        <v>150</v>
      </c>
      <c r="AC41" s="12">
        <f t="shared" si="44"/>
        <v>20.512820512820525</v>
      </c>
      <c r="AD41" s="12">
        <f>R41-AL41</f>
        <v>45</v>
      </c>
      <c r="AE41" s="12">
        <f t="shared" si="35"/>
        <v>7.1207430340557352</v>
      </c>
      <c r="AH41" s="12">
        <f>AH35/AH9*100</f>
        <v>84.615384615384613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40</v>
      </c>
      <c r="AM41" s="12">
        <f t="shared" si="49"/>
        <v>82.35294117647058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40</v>
      </c>
      <c r="S42" s="12">
        <f t="shared" si="50"/>
        <v>84.210526315789465</v>
      </c>
      <c r="T42" s="12">
        <f t="shared" si="50"/>
        <v>92.307692307692307</v>
      </c>
      <c r="U42" s="12">
        <f t="shared" si="50"/>
        <v>62.5</v>
      </c>
      <c r="V42" s="12">
        <f t="shared" si="50"/>
        <v>140</v>
      </c>
      <c r="W42" s="12">
        <f t="shared" si="42"/>
        <v>15.384615384615387</v>
      </c>
      <c r="X42" s="12">
        <f t="shared" si="33"/>
        <v>15</v>
      </c>
      <c r="Y42" s="12">
        <f>S42-AJ42</f>
        <v>19.924812030075174</v>
      </c>
      <c r="Z42" s="12">
        <f t="shared" si="50"/>
        <v>75</v>
      </c>
      <c r="AA42" s="12">
        <f t="shared" si="50"/>
        <v>60</v>
      </c>
      <c r="AB42" s="12">
        <f t="shared" si="50"/>
        <v>150</v>
      </c>
      <c r="AC42" s="12">
        <f t="shared" si="44"/>
        <v>5.982905982905983</v>
      </c>
      <c r="AD42" s="12">
        <f>R42-AL42</f>
        <v>20</v>
      </c>
      <c r="AE42" s="12">
        <f t="shared" si="35"/>
        <v>7.7399380804953495</v>
      </c>
      <c r="AH42" s="12">
        <f t="shared" ref="AH42:AJ42" si="51">AH36/AH9*100</f>
        <v>46.153846153846153</v>
      </c>
      <c r="AI42" s="12">
        <f t="shared" si="51"/>
        <v>25</v>
      </c>
      <c r="AJ42" s="12">
        <f t="shared" si="51"/>
        <v>64.285714285714292</v>
      </c>
      <c r="AK42" s="12">
        <f>AK36/AK9*100</f>
        <v>55.555555555555557</v>
      </c>
      <c r="AL42" s="12">
        <f>AL36/AL9*100</f>
        <v>20</v>
      </c>
      <c r="AM42" s="12">
        <f>AM36/AM9*100</f>
        <v>76.470588235294116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0</v>
      </c>
      <c r="D9" s="17">
        <f>SUM(D10:D30)</f>
        <v>5</v>
      </c>
      <c r="E9" s="17">
        <f>F9+G9</f>
        <v>0</v>
      </c>
      <c r="F9" s="17">
        <f>SUM(F10:F30)</f>
        <v>-3</v>
      </c>
      <c r="G9" s="17">
        <f>SUM(G10:G30)</f>
        <v>3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150</v>
      </c>
      <c r="K9" s="17">
        <f>L9+M9</f>
        <v>0</v>
      </c>
      <c r="L9" s="17">
        <f>SUM(L10:L30)</f>
        <v>-2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66.666666666666671</v>
      </c>
      <c r="Q9" s="17">
        <f>R9+S9</f>
        <v>19</v>
      </c>
      <c r="R9" s="17">
        <f>SUM(R10:R30)</f>
        <v>10</v>
      </c>
      <c r="S9" s="17">
        <f>SUM(S10:S30)</f>
        <v>9</v>
      </c>
      <c r="T9" s="17">
        <f>U9+V9</f>
        <v>0</v>
      </c>
      <c r="U9" s="17">
        <f>SUM(U10:U30)</f>
        <v>4</v>
      </c>
      <c r="V9" s="17">
        <f>SUM(V10:V30)</f>
        <v>-4</v>
      </c>
      <c r="W9" s="15">
        <f>IF(Q9=T9,IF(Q9&gt;0,"皆増",0),(1-(Q9/(Q9-T9)))*-100)</f>
        <v>0</v>
      </c>
      <c r="X9" s="15">
        <f t="shared" ref="X9:Y30" si="1">IF(R9=U9,IF(R9&gt;0,"皆増",0),(1-(R9/(R9-U9)))*-100)</f>
        <v>66.666666666666671</v>
      </c>
      <c r="Y9" s="15">
        <f t="shared" si="1"/>
        <v>-30.76923076923077</v>
      </c>
      <c r="Z9" s="17">
        <f>AA9+AB9</f>
        <v>1</v>
      </c>
      <c r="AA9" s="17">
        <f>SUM(AA10:AA30)</f>
        <v>-3</v>
      </c>
      <c r="AB9" s="17">
        <f>SUM(AB10:AB30)</f>
        <v>4</v>
      </c>
      <c r="AC9" s="15">
        <f>IF(Q9=Z9,IF(Q9&gt;0,"皆増",0),(1-(Q9/(Q9-Z9)))*-100)</f>
        <v>5.555555555555558</v>
      </c>
      <c r="AD9" s="15">
        <f t="shared" ref="AD9:AE30" si="2">IF(R9=AA9,IF(R9&gt;0,"皆増",0),(1-(R9/(R9-AA9)))*-100)</f>
        <v>-23.076923076923073</v>
      </c>
      <c r="AE9" s="15">
        <f t="shared" si="2"/>
        <v>80</v>
      </c>
      <c r="AH9" s="4">
        <f t="shared" ref="AH9:AJ30" si="3">Q9-T9</f>
        <v>19</v>
      </c>
      <c r="AI9" s="4">
        <f t="shared" si="3"/>
        <v>6</v>
      </c>
      <c r="AJ9" s="4">
        <f t="shared" si="3"/>
        <v>13</v>
      </c>
      <c r="AK9" s="4">
        <f t="shared" ref="AK9:AM30" si="4">Q9-Z9</f>
        <v>18</v>
      </c>
      <c r="AL9" s="4">
        <f t="shared" si="4"/>
        <v>13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0</v>
      </c>
      <c r="D10" s="17">
        <v>5</v>
      </c>
      <c r="E10" s="17">
        <f t="shared" ref="E10" si="6">F10+G10</f>
        <v>0</v>
      </c>
      <c r="F10" s="17">
        <v>-3</v>
      </c>
      <c r="G10" s="17">
        <v>3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150</v>
      </c>
      <c r="K10" s="17">
        <f t="shared" ref="K10" si="8">L10+M10</f>
        <v>0</v>
      </c>
      <c r="L10" s="17">
        <v>-2</v>
      </c>
      <c r="M10" s="17">
        <v>2</v>
      </c>
      <c r="N10" s="15">
        <f>IF(B10=K10,0,(1-(B10/(B10-K10)))*-100)</f>
        <v>0</v>
      </c>
      <c r="O10" s="15">
        <f t="shared" si="0"/>
        <v>-100</v>
      </c>
      <c r="P10" s="15">
        <f t="shared" si="0"/>
        <v>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2</v>
      </c>
      <c r="U19" s="17">
        <v>2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>
        <f t="shared" si="13"/>
        <v>100</v>
      </c>
      <c r="AD19" s="15">
        <f t="shared" si="2"/>
        <v>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0</v>
      </c>
      <c r="U21" s="17">
        <v>-1</v>
      </c>
      <c r="V21" s="17">
        <v>1</v>
      </c>
      <c r="W21" s="15">
        <f t="shared" si="11"/>
        <v>0</v>
      </c>
      <c r="X21" s="15">
        <f t="shared" si="1"/>
        <v>-100</v>
      </c>
      <c r="Y21" s="15" t="str">
        <f t="shared" si="1"/>
        <v>皆増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-50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-50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-1</v>
      </c>
      <c r="U27" s="17">
        <v>1</v>
      </c>
      <c r="V27" s="17">
        <v>-2</v>
      </c>
      <c r="W27" s="15">
        <f t="shared" si="11"/>
        <v>-19.999999999999996</v>
      </c>
      <c r="X27" s="15">
        <f t="shared" si="1"/>
        <v>100</v>
      </c>
      <c r="Y27" s="15">
        <f t="shared" si="1"/>
        <v>-50</v>
      </c>
      <c r="Z27" s="17">
        <f t="shared" si="12"/>
        <v>-3</v>
      </c>
      <c r="AA27" s="17">
        <v>-3</v>
      </c>
      <c r="AB27" s="17">
        <v>0</v>
      </c>
      <c r="AC27" s="15">
        <f t="shared" si="13"/>
        <v>-42.857142857142861</v>
      </c>
      <c r="AD27" s="15">
        <f t="shared" si="2"/>
        <v>-60</v>
      </c>
      <c r="AE27" s="15">
        <f t="shared" si="2"/>
        <v>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7</v>
      </c>
      <c r="AL27" s="4">
        <f t="shared" si="4"/>
        <v>5</v>
      </c>
      <c r="AM27" s="4">
        <f t="shared" si="4"/>
        <v>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-50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-50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1</v>
      </c>
      <c r="U29" s="17">
        <v>2</v>
      </c>
      <c r="V29" s="17">
        <v>-1</v>
      </c>
      <c r="W29" s="15">
        <f t="shared" si="11"/>
        <v>33.333333333333329</v>
      </c>
      <c r="X29" s="15" t="str">
        <f t="shared" si="1"/>
        <v>皆増</v>
      </c>
      <c r="Y29" s="15">
        <f t="shared" si="1"/>
        <v>-33.333333333333336</v>
      </c>
      <c r="Z29" s="17">
        <f t="shared" si="12"/>
        <v>3</v>
      </c>
      <c r="AA29" s="17">
        <v>1</v>
      </c>
      <c r="AB29" s="17">
        <v>2</v>
      </c>
      <c r="AC29" s="15">
        <f t="shared" si="13"/>
        <v>300</v>
      </c>
      <c r="AD29" s="15">
        <f t="shared" si="2"/>
        <v>100</v>
      </c>
      <c r="AE29" s="15" t="str">
        <f t="shared" si="2"/>
        <v>皆増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100</v>
      </c>
      <c r="X33" s="15">
        <f t="shared" si="15"/>
        <v>200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33.333333333333329</v>
      </c>
      <c r="AD33" s="15">
        <f t="shared" si="17"/>
        <v>50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7</v>
      </c>
      <c r="S34" s="17">
        <f t="shared" si="22"/>
        <v>8</v>
      </c>
      <c r="T34" s="17">
        <f t="shared" si="22"/>
        <v>-2</v>
      </c>
      <c r="U34" s="17">
        <f t="shared" si="22"/>
        <v>2</v>
      </c>
      <c r="V34" s="17">
        <f t="shared" si="22"/>
        <v>-4</v>
      </c>
      <c r="W34" s="15">
        <f t="shared" si="15"/>
        <v>-11.764705882352944</v>
      </c>
      <c r="X34" s="15">
        <f t="shared" si="15"/>
        <v>39.999999999999993</v>
      </c>
      <c r="Y34" s="15">
        <f t="shared" si="15"/>
        <v>-33.333333333333336</v>
      </c>
      <c r="Z34" s="17">
        <f t="shared" ref="Z34:AB34" si="23">SUM(Z23:Z30)</f>
        <v>0</v>
      </c>
      <c r="AA34" s="17">
        <f t="shared" si="23"/>
        <v>-4</v>
      </c>
      <c r="AB34" s="17">
        <f t="shared" si="23"/>
        <v>4</v>
      </c>
      <c r="AC34" s="15">
        <f t="shared" si="17"/>
        <v>0</v>
      </c>
      <c r="AD34" s="15">
        <f t="shared" si="17"/>
        <v>-36.363636363636367</v>
      </c>
      <c r="AE34" s="15">
        <f t="shared" si="17"/>
        <v>100</v>
      </c>
      <c r="AH34" s="4">
        <f t="shared" ref="AH34:AJ34" si="24">SUM(AH23:AH30)</f>
        <v>17</v>
      </c>
      <c r="AI34" s="4">
        <f t="shared" si="24"/>
        <v>5</v>
      </c>
      <c r="AJ34" s="4">
        <f t="shared" si="24"/>
        <v>12</v>
      </c>
      <c r="AK34" s="4">
        <f>SUM(AK23:AK30)</f>
        <v>15</v>
      </c>
      <c r="AL34" s="4">
        <f>SUM(AL23:AL30)</f>
        <v>11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6</v>
      </c>
      <c r="S35" s="17">
        <f t="shared" si="25"/>
        <v>7</v>
      </c>
      <c r="T35" s="17">
        <f t="shared" si="25"/>
        <v>0</v>
      </c>
      <c r="U35" s="17">
        <f t="shared" si="25"/>
        <v>5</v>
      </c>
      <c r="V35" s="17">
        <f t="shared" si="25"/>
        <v>-5</v>
      </c>
      <c r="W35" s="15">
        <f t="shared" si="15"/>
        <v>0</v>
      </c>
      <c r="X35" s="15">
        <f t="shared" si="15"/>
        <v>500</v>
      </c>
      <c r="Y35" s="15">
        <f t="shared" si="15"/>
        <v>-41.666666666666664</v>
      </c>
      <c r="Z35" s="17">
        <f t="shared" ref="Z35:AB35" si="26">SUM(Z25:Z30)</f>
        <v>-1</v>
      </c>
      <c r="AA35" s="17">
        <f t="shared" si="26"/>
        <v>-4</v>
      </c>
      <c r="AB35" s="17">
        <f t="shared" si="26"/>
        <v>3</v>
      </c>
      <c r="AC35" s="15">
        <f t="shared" si="17"/>
        <v>-7.1428571428571397</v>
      </c>
      <c r="AD35" s="15">
        <f t="shared" si="17"/>
        <v>-40</v>
      </c>
      <c r="AE35" s="15">
        <f t="shared" si="17"/>
        <v>75</v>
      </c>
      <c r="AH35" s="4">
        <f t="shared" ref="AH35:AJ35" si="27">SUM(AH25:AH30)</f>
        <v>13</v>
      </c>
      <c r="AI35" s="4">
        <f t="shared" si="27"/>
        <v>1</v>
      </c>
      <c r="AJ35" s="4">
        <f t="shared" si="27"/>
        <v>12</v>
      </c>
      <c r="AK35" s="4">
        <f>SUM(AK25:AK30)</f>
        <v>14</v>
      </c>
      <c r="AL35" s="4">
        <f>SUM(AL25:AL30)</f>
        <v>10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-1</v>
      </c>
      <c r="U36" s="17">
        <f t="shared" si="28"/>
        <v>4</v>
      </c>
      <c r="V36" s="17">
        <f t="shared" si="28"/>
        <v>-5</v>
      </c>
      <c r="W36" s="15">
        <f t="shared" si="15"/>
        <v>-8.3333333333333375</v>
      </c>
      <c r="X36" s="15">
        <f t="shared" si="15"/>
        <v>400</v>
      </c>
      <c r="Y36" s="15">
        <f t="shared" si="15"/>
        <v>-45.45454545454546</v>
      </c>
      <c r="Z36" s="17">
        <f t="shared" ref="Z36:AB36" si="29">SUM(Z27:Z30)</f>
        <v>-1</v>
      </c>
      <c r="AA36" s="17">
        <f t="shared" si="29"/>
        <v>-3</v>
      </c>
      <c r="AB36" s="17">
        <f t="shared" si="29"/>
        <v>2</v>
      </c>
      <c r="AC36" s="15">
        <f t="shared" si="17"/>
        <v>-8.3333333333333375</v>
      </c>
      <c r="AD36" s="15">
        <f t="shared" si="17"/>
        <v>-37.5</v>
      </c>
      <c r="AE36" s="15">
        <f t="shared" si="17"/>
        <v>50</v>
      </c>
      <c r="AH36" s="4">
        <f t="shared" ref="AH36:AJ36" si="30">SUM(AH27:AH30)</f>
        <v>12</v>
      </c>
      <c r="AI36" s="4">
        <f t="shared" si="30"/>
        <v>1</v>
      </c>
      <c r="AJ36" s="4">
        <f t="shared" si="30"/>
        <v>11</v>
      </c>
      <c r="AK36" s="4">
        <f>SUM(AK27:AK30)</f>
        <v>12</v>
      </c>
      <c r="AL36" s="4">
        <f>SUM(AL27:AL30)</f>
        <v>8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21.052631578947366</v>
      </c>
      <c r="R39" s="12">
        <f>R33/R9*100</f>
        <v>30</v>
      </c>
      <c r="S39" s="13">
        <f t="shared" si="37"/>
        <v>11.111111111111111</v>
      </c>
      <c r="T39" s="12" t="e">
        <f>T33/T9*100</f>
        <v>#DIV/0!</v>
      </c>
      <c r="U39" s="12">
        <f t="shared" ref="U39:V39" si="38">U33/U9*100</f>
        <v>50</v>
      </c>
      <c r="V39" s="12">
        <f t="shared" si="38"/>
        <v>0</v>
      </c>
      <c r="W39" s="12">
        <f>Q39-AH39</f>
        <v>10.526315789473683</v>
      </c>
      <c r="X39" s="12">
        <f t="shared" si="33"/>
        <v>13.333333333333336</v>
      </c>
      <c r="Y39" s="12">
        <f>S39-AJ39</f>
        <v>3.4188034188034182</v>
      </c>
      <c r="Z39" s="12">
        <f t="shared" si="37"/>
        <v>100</v>
      </c>
      <c r="AA39" s="12">
        <f t="shared" si="37"/>
        <v>-33.333333333333329</v>
      </c>
      <c r="AB39" s="12">
        <f t="shared" si="37"/>
        <v>0</v>
      </c>
      <c r="AC39" s="12">
        <f>Q39-AK39</f>
        <v>4.3859649122807021</v>
      </c>
      <c r="AD39" s="12">
        <f t="shared" si="35"/>
        <v>14.615384615384615</v>
      </c>
      <c r="AE39" s="12">
        <f t="shared" si="35"/>
        <v>-8.8888888888888893</v>
      </c>
      <c r="AH39" s="12">
        <f t="shared" ref="AH39:AJ39" si="39">AH33/AH9*100</f>
        <v>10.526315789473683</v>
      </c>
      <c r="AI39" s="12">
        <f t="shared" si="39"/>
        <v>16.666666666666664</v>
      </c>
      <c r="AJ39" s="12">
        <f t="shared" si="39"/>
        <v>7.6923076923076925</v>
      </c>
      <c r="AK39" s="12">
        <f>AK33/AK9*100</f>
        <v>16.666666666666664</v>
      </c>
      <c r="AL39" s="12">
        <f>AL33/AL9*100</f>
        <v>15.384615384615385</v>
      </c>
      <c r="AM39" s="12">
        <f>AM33/AM9*100</f>
        <v>20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78.94736842105263</v>
      </c>
      <c r="R40" s="12">
        <f t="shared" si="40"/>
        <v>70</v>
      </c>
      <c r="S40" s="12">
        <f t="shared" si="40"/>
        <v>88.888888888888886</v>
      </c>
      <c r="T40" s="12" t="e">
        <f>T34/T9*100</f>
        <v>#DIV/0!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-10.526315789473685</v>
      </c>
      <c r="X40" s="12">
        <f t="shared" si="33"/>
        <v>-13.333333333333343</v>
      </c>
      <c r="Y40" s="12">
        <f>S40-AJ40</f>
        <v>-3.4188034188034209</v>
      </c>
      <c r="Z40" s="12">
        <f>Z34/Z9*100</f>
        <v>0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-4.3859649122807127</v>
      </c>
      <c r="AD40" s="12">
        <f t="shared" si="35"/>
        <v>-14.615384615384613</v>
      </c>
      <c r="AE40" s="12">
        <f t="shared" si="35"/>
        <v>8.8888888888888857</v>
      </c>
      <c r="AH40" s="12">
        <f t="shared" ref="AH40:AJ40" si="45">AH34/AH9*100</f>
        <v>89.473684210526315</v>
      </c>
      <c r="AI40" s="12">
        <f t="shared" si="45"/>
        <v>83.333333333333343</v>
      </c>
      <c r="AJ40" s="12">
        <f t="shared" si="45"/>
        <v>92.307692307692307</v>
      </c>
      <c r="AK40" s="12">
        <f>AK34/AK9*100</f>
        <v>83.333333333333343</v>
      </c>
      <c r="AL40" s="12">
        <f>AL34/AL9*100</f>
        <v>84.615384615384613</v>
      </c>
      <c r="AM40" s="12">
        <f>AM34/AM9*100</f>
        <v>80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68.421052631578945</v>
      </c>
      <c r="R41" s="12">
        <f t="shared" si="46"/>
        <v>60</v>
      </c>
      <c r="S41" s="12">
        <f t="shared" si="46"/>
        <v>77.777777777777786</v>
      </c>
      <c r="T41" s="12" t="e">
        <f>T35/T9*100</f>
        <v>#DIV/0!</v>
      </c>
      <c r="U41" s="12">
        <f t="shared" ref="U41:V41" si="47">U35/U9*100</f>
        <v>125</v>
      </c>
      <c r="V41" s="12">
        <f t="shared" si="47"/>
        <v>125</v>
      </c>
      <c r="W41" s="12">
        <f t="shared" si="42"/>
        <v>0</v>
      </c>
      <c r="X41" s="12">
        <f t="shared" si="33"/>
        <v>43.333333333333336</v>
      </c>
      <c r="Y41" s="12">
        <f>S41-AJ41</f>
        <v>-14.529914529914521</v>
      </c>
      <c r="Z41" s="12">
        <f>Z35/Z9*100</f>
        <v>-100</v>
      </c>
      <c r="AA41" s="12">
        <f t="shared" ref="AA41:AB41" si="48">AA35/AA9*100</f>
        <v>133.33333333333331</v>
      </c>
      <c r="AB41" s="12">
        <f t="shared" si="48"/>
        <v>75</v>
      </c>
      <c r="AC41" s="12">
        <f t="shared" si="44"/>
        <v>-9.3567251461988405</v>
      </c>
      <c r="AD41" s="12">
        <f>R41-AL41</f>
        <v>-16.923076923076934</v>
      </c>
      <c r="AE41" s="12">
        <f t="shared" si="35"/>
        <v>-2.2222222222222143</v>
      </c>
      <c r="AH41" s="12">
        <f>AH35/AH9*100</f>
        <v>68.421052631578945</v>
      </c>
      <c r="AI41" s="12">
        <f>AI35/AI9*100</f>
        <v>16.666666666666664</v>
      </c>
      <c r="AJ41" s="12">
        <f>AJ35/AJ9*100</f>
        <v>92.307692307692307</v>
      </c>
      <c r="AK41" s="12">
        <f t="shared" ref="AK41:AM41" si="49">AK35/AK9*100</f>
        <v>77.777777777777786</v>
      </c>
      <c r="AL41" s="12">
        <f t="shared" si="49"/>
        <v>76.923076923076934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57.894736842105267</v>
      </c>
      <c r="R42" s="12">
        <f t="shared" si="50"/>
        <v>50</v>
      </c>
      <c r="S42" s="12">
        <f t="shared" si="50"/>
        <v>66.666666666666657</v>
      </c>
      <c r="T42" s="12" t="e">
        <f t="shared" si="50"/>
        <v>#DIV/0!</v>
      </c>
      <c r="U42" s="12">
        <f t="shared" si="50"/>
        <v>100</v>
      </c>
      <c r="V42" s="12">
        <f t="shared" si="50"/>
        <v>125</v>
      </c>
      <c r="W42" s="12">
        <f t="shared" si="42"/>
        <v>-5.2631578947368354</v>
      </c>
      <c r="X42" s="12">
        <f t="shared" si="33"/>
        <v>33.333333333333336</v>
      </c>
      <c r="Y42" s="12">
        <f>S42-AJ42</f>
        <v>-17.948717948717956</v>
      </c>
      <c r="Z42" s="12">
        <f t="shared" si="50"/>
        <v>-100</v>
      </c>
      <c r="AA42" s="12">
        <f t="shared" si="50"/>
        <v>100</v>
      </c>
      <c r="AB42" s="12">
        <f t="shared" si="50"/>
        <v>50</v>
      </c>
      <c r="AC42" s="12">
        <f t="shared" si="44"/>
        <v>-8.7719298245613899</v>
      </c>
      <c r="AD42" s="12">
        <f>R42-AL42</f>
        <v>-11.53846153846154</v>
      </c>
      <c r="AE42" s="12">
        <f t="shared" si="35"/>
        <v>-13.333333333333343</v>
      </c>
      <c r="AH42" s="12">
        <f t="shared" ref="AH42:AJ42" si="51">AH36/AH9*100</f>
        <v>63.157894736842103</v>
      </c>
      <c r="AI42" s="12">
        <f t="shared" si="51"/>
        <v>16.666666666666664</v>
      </c>
      <c r="AJ42" s="12">
        <f t="shared" si="51"/>
        <v>84.615384615384613</v>
      </c>
      <c r="AK42" s="12">
        <f>AK36/AK9*100</f>
        <v>66.666666666666657</v>
      </c>
      <c r="AL42" s="12">
        <f>AL36/AL9*100</f>
        <v>61.53846153846154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3</v>
      </c>
      <c r="F9" s="17">
        <f>SUM(F10:F30)</f>
        <v>3</v>
      </c>
      <c r="G9" s="17">
        <f>SUM(G10:G30)</f>
        <v>0</v>
      </c>
      <c r="H9" s="15">
        <f>IF(B9=E9,0,(1-(B9/(B9-E9)))*-100)</f>
        <v>300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33.333333333333329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3</v>
      </c>
      <c r="R9" s="17">
        <f>SUM(R10:R30)</f>
        <v>1</v>
      </c>
      <c r="S9" s="17">
        <f>SUM(S10:S30)</f>
        <v>2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-25</v>
      </c>
      <c r="X9" s="15">
        <f t="shared" ref="X9:Y30" si="1">IF(R9=U9,IF(R9&gt;0,"皆増",0),(1-(R9/(R9-U9)))*-100)</f>
        <v>0</v>
      </c>
      <c r="Y9" s="15">
        <f t="shared" si="1"/>
        <v>-33.333333333333336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-50</v>
      </c>
      <c r="AE9" s="15">
        <f t="shared" si="2"/>
        <v>100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3</v>
      </c>
      <c r="F10" s="17">
        <v>3</v>
      </c>
      <c r="G10" s="17">
        <v>0</v>
      </c>
      <c r="H10" s="15">
        <f>IF(B10=E10,0,(1-(B10/(B10-E10)))*-100)</f>
        <v>300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33.333333333333329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-50</v>
      </c>
      <c r="X34" s="15">
        <f t="shared" si="15"/>
        <v>0</v>
      </c>
      <c r="Y34" s="15">
        <f t="shared" si="15"/>
        <v>-66.666666666666671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-33.333333333333336</v>
      </c>
      <c r="AD34" s="15">
        <f t="shared" si="17"/>
        <v>-50</v>
      </c>
      <c r="AE34" s="15">
        <f t="shared" si="17"/>
        <v>0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-50</v>
      </c>
      <c r="X35" s="15">
        <f t="shared" si="15"/>
        <v>0</v>
      </c>
      <c r="Y35" s="15">
        <f t="shared" si="15"/>
        <v>-66.666666666666671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-33.333333333333336</v>
      </c>
      <c r="AD35" s="15">
        <f t="shared" si="17"/>
        <v>-50</v>
      </c>
      <c r="AE35" s="15">
        <f t="shared" si="17"/>
        <v>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-66.666666666666671</v>
      </c>
      <c r="X36" s="15">
        <f t="shared" si="15"/>
        <v>0</v>
      </c>
      <c r="Y36" s="15">
        <f t="shared" si="15"/>
        <v>-66.666666666666671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-66.666666666666671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0</v>
      </c>
      <c r="S39" s="13">
        <f t="shared" si="37"/>
        <v>50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-100</v>
      </c>
      <c r="W39" s="12">
        <f>Q39-AH39</f>
        <v>33.333333333333329</v>
      </c>
      <c r="X39" s="12">
        <f t="shared" si="33"/>
        <v>0</v>
      </c>
      <c r="Y39" s="12">
        <f>S39-AJ39</f>
        <v>50</v>
      </c>
      <c r="Z39" s="12" t="e">
        <f t="shared" si="37"/>
        <v>#DIV/0!</v>
      </c>
      <c r="AA39" s="12">
        <f t="shared" si="37"/>
        <v>0</v>
      </c>
      <c r="AB39" s="12">
        <f t="shared" si="37"/>
        <v>100</v>
      </c>
      <c r="AC39" s="12">
        <f>Q39-AK39</f>
        <v>33.333333333333329</v>
      </c>
      <c r="AD39" s="12">
        <f t="shared" si="35"/>
        <v>0</v>
      </c>
      <c r="AE39" s="12">
        <f t="shared" si="35"/>
        <v>50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100</v>
      </c>
      <c r="S40" s="12">
        <f t="shared" si="40"/>
        <v>50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200</v>
      </c>
      <c r="W40" s="12">
        <f t="shared" ref="W40:W42" si="42">Q40-AH40</f>
        <v>-33.333333333333343</v>
      </c>
      <c r="X40" s="12">
        <f t="shared" si="33"/>
        <v>0</v>
      </c>
      <c r="Y40" s="12">
        <f>S40-AJ40</f>
        <v>-50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-33.333333333333343</v>
      </c>
      <c r="AD40" s="12">
        <f t="shared" si="35"/>
        <v>0</v>
      </c>
      <c r="AE40" s="12">
        <f t="shared" si="35"/>
        <v>-50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100</v>
      </c>
      <c r="S41" s="12">
        <f t="shared" si="46"/>
        <v>50</v>
      </c>
      <c r="T41" s="12">
        <f>T35/T9*100</f>
        <v>200</v>
      </c>
      <c r="U41" s="12" t="e">
        <f t="shared" ref="U41:V41" si="47">U35/U9*100</f>
        <v>#DIV/0!</v>
      </c>
      <c r="V41" s="12">
        <f t="shared" si="47"/>
        <v>200</v>
      </c>
      <c r="W41" s="12">
        <f t="shared" si="42"/>
        <v>-33.333333333333343</v>
      </c>
      <c r="X41" s="12">
        <f t="shared" si="33"/>
        <v>0</v>
      </c>
      <c r="Y41" s="12">
        <f>S41-AJ41</f>
        <v>-50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-33.333333333333343</v>
      </c>
      <c r="AD41" s="12">
        <f>R41-AL41</f>
        <v>0</v>
      </c>
      <c r="AE41" s="12">
        <f t="shared" si="35"/>
        <v>-50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50</v>
      </c>
      <c r="T42" s="12">
        <f t="shared" si="50"/>
        <v>200</v>
      </c>
      <c r="U42" s="12" t="e">
        <f t="shared" si="50"/>
        <v>#DIV/0!</v>
      </c>
      <c r="V42" s="12">
        <f t="shared" si="50"/>
        <v>200</v>
      </c>
      <c r="W42" s="12">
        <f t="shared" si="42"/>
        <v>-41.666666666666671</v>
      </c>
      <c r="X42" s="12">
        <f t="shared" si="33"/>
        <v>0</v>
      </c>
      <c r="Y42" s="12">
        <f>S42-AJ42</f>
        <v>-50</v>
      </c>
      <c r="Z42" s="12" t="e">
        <f t="shared" si="50"/>
        <v>#DIV/0!</v>
      </c>
      <c r="AA42" s="12">
        <f t="shared" si="50"/>
        <v>200</v>
      </c>
      <c r="AB42" s="12">
        <f t="shared" si="50"/>
        <v>0</v>
      </c>
      <c r="AC42" s="12">
        <f t="shared" si="44"/>
        <v>-66.666666666666671</v>
      </c>
      <c r="AD42" s="12">
        <f>R42-AL42</f>
        <v>-100</v>
      </c>
      <c r="AE42" s="12">
        <f t="shared" si="35"/>
        <v>-50</v>
      </c>
      <c r="AH42" s="12">
        <f t="shared" ref="AH42:AJ42" si="51">AH36/AH9*100</f>
        <v>75</v>
      </c>
      <c r="AI42" s="12">
        <f t="shared" si="51"/>
        <v>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-60</v>
      </c>
      <c r="I9" s="15">
        <f>IF(C9=F9,0,(1-(C9/(C9-F9)))*-100)</f>
        <v>-66.666666666666671</v>
      </c>
      <c r="J9" s="15">
        <f>IF(D9=G9,0,(1-(D9/(D9-G9)))*-100)</f>
        <v>-50</v>
      </c>
      <c r="K9" s="17">
        <f>L9+M9</f>
        <v>-5</v>
      </c>
      <c r="L9" s="17">
        <f>SUM(L10:L30)</f>
        <v>-2</v>
      </c>
      <c r="M9" s="17">
        <f>SUM(M10:M30)</f>
        <v>-3</v>
      </c>
      <c r="N9" s="15">
        <f>IF(B9=K9,0,(1-(B9/(B9-K9)))*-100)</f>
        <v>-71.428571428571431</v>
      </c>
      <c r="O9" s="15">
        <f t="shared" ref="O9:P10" si="0">IF(C9=L9,0,(1-(C9/(C9-L9)))*-100)</f>
        <v>-66.666666666666671</v>
      </c>
      <c r="P9" s="15">
        <f>IF(D9=M9,0,(1-(D9/(D9-M9)))*-100)</f>
        <v>-75</v>
      </c>
      <c r="Q9" s="17">
        <f>R9+S9</f>
        <v>42</v>
      </c>
      <c r="R9" s="17">
        <f>SUM(R10:R30)</f>
        <v>17</v>
      </c>
      <c r="S9" s="17">
        <f>SUM(S10:S30)</f>
        <v>25</v>
      </c>
      <c r="T9" s="17">
        <f>U9+V9</f>
        <v>7</v>
      </c>
      <c r="U9" s="17">
        <f>SUM(U10:U30)</f>
        <v>5</v>
      </c>
      <c r="V9" s="17">
        <f>SUM(V10:V30)</f>
        <v>2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41.666666666666671</v>
      </c>
      <c r="Y9" s="15">
        <f t="shared" si="1"/>
        <v>8.6956521739130377</v>
      </c>
      <c r="Z9" s="17">
        <f>AA9+AB9</f>
        <v>18</v>
      </c>
      <c r="AA9" s="17">
        <f>SUM(AA10:AA30)</f>
        <v>9</v>
      </c>
      <c r="AB9" s="17">
        <f>SUM(AB10:AB30)</f>
        <v>9</v>
      </c>
      <c r="AC9" s="15">
        <f>IF(Q9=Z9,IF(Q9&gt;0,"皆増",0),(1-(Q9/(Q9-Z9)))*-100)</f>
        <v>75</v>
      </c>
      <c r="AD9" s="15">
        <f t="shared" ref="AD9:AE30" si="2">IF(R9=AA9,IF(R9&gt;0,"皆増",0),(1-(R9/(R9-AA9)))*-100)</f>
        <v>112.5</v>
      </c>
      <c r="AE9" s="15">
        <f t="shared" si="2"/>
        <v>56.25</v>
      </c>
      <c r="AH9" s="4">
        <f t="shared" ref="AH9:AJ30" si="3">Q9-T9</f>
        <v>35</v>
      </c>
      <c r="AI9" s="4">
        <f t="shared" si="3"/>
        <v>12</v>
      </c>
      <c r="AJ9" s="4">
        <f t="shared" si="3"/>
        <v>23</v>
      </c>
      <c r="AK9" s="4">
        <f t="shared" ref="AK9:AM30" si="4">Q9-Z9</f>
        <v>24</v>
      </c>
      <c r="AL9" s="4">
        <f t="shared" si="4"/>
        <v>8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-60</v>
      </c>
      <c r="I10" s="15">
        <f t="shared" ref="I10" si="7">IF(C10=F10,0,(1-(C10/(C10-F10)))*-100)</f>
        <v>-66.666666666666671</v>
      </c>
      <c r="J10" s="15">
        <f>IF(D10=G10,0,(1-(D10/(D10-G10)))*-100)</f>
        <v>-50</v>
      </c>
      <c r="K10" s="17">
        <f t="shared" ref="K10" si="8">L10+M10</f>
        <v>-5</v>
      </c>
      <c r="L10" s="17">
        <v>-2</v>
      </c>
      <c r="M10" s="17">
        <v>-3</v>
      </c>
      <c r="N10" s="15">
        <f>IF(B10=K10,0,(1-(B10/(B10-K10)))*-100)</f>
        <v>-71.428571428571431</v>
      </c>
      <c r="O10" s="15">
        <f t="shared" si="0"/>
        <v>-66.666666666666671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2</v>
      </c>
      <c r="U24" s="17">
        <v>1</v>
      </c>
      <c r="V24" s="17">
        <v>1</v>
      </c>
      <c r="W24" s="15">
        <f t="shared" si="11"/>
        <v>100</v>
      </c>
      <c r="X24" s="15">
        <f t="shared" si="1"/>
        <v>100</v>
      </c>
      <c r="Y24" s="15">
        <f t="shared" si="1"/>
        <v>100</v>
      </c>
      <c r="Z24" s="17">
        <f t="shared" si="12"/>
        <v>2</v>
      </c>
      <c r="AA24" s="17">
        <v>1</v>
      </c>
      <c r="AB24" s="17">
        <v>1</v>
      </c>
      <c r="AC24" s="15">
        <f t="shared" si="13"/>
        <v>100</v>
      </c>
      <c r="AD24" s="15">
        <f t="shared" si="2"/>
        <v>100</v>
      </c>
      <c r="AE24" s="15">
        <f t="shared" si="2"/>
        <v>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5</v>
      </c>
      <c r="S26" s="17">
        <v>3</v>
      </c>
      <c r="T26" s="17">
        <f t="shared" si="10"/>
        <v>1</v>
      </c>
      <c r="U26" s="17">
        <v>1</v>
      </c>
      <c r="V26" s="17">
        <v>0</v>
      </c>
      <c r="W26" s="15">
        <f t="shared" si="11"/>
        <v>14.285714285714279</v>
      </c>
      <c r="X26" s="15">
        <f t="shared" si="1"/>
        <v>25</v>
      </c>
      <c r="Y26" s="15">
        <f t="shared" si="1"/>
        <v>0</v>
      </c>
      <c r="Z26" s="17">
        <f t="shared" si="12"/>
        <v>6</v>
      </c>
      <c r="AA26" s="17">
        <v>5</v>
      </c>
      <c r="AB26" s="17">
        <v>1</v>
      </c>
      <c r="AC26" s="15">
        <f t="shared" si="13"/>
        <v>300</v>
      </c>
      <c r="AD26" s="15" t="str">
        <f t="shared" si="2"/>
        <v>皆増</v>
      </c>
      <c r="AE26" s="15">
        <f t="shared" si="2"/>
        <v>50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4</v>
      </c>
      <c r="S27" s="17">
        <v>6</v>
      </c>
      <c r="T27" s="17">
        <f t="shared" si="10"/>
        <v>4</v>
      </c>
      <c r="U27" s="17">
        <v>2</v>
      </c>
      <c r="V27" s="17">
        <v>2</v>
      </c>
      <c r="W27" s="15">
        <f t="shared" si="11"/>
        <v>66.666666666666671</v>
      </c>
      <c r="X27" s="15">
        <f t="shared" si="1"/>
        <v>100</v>
      </c>
      <c r="Y27" s="15">
        <f t="shared" si="1"/>
        <v>50</v>
      </c>
      <c r="Z27" s="17">
        <f t="shared" si="12"/>
        <v>4</v>
      </c>
      <c r="AA27" s="17">
        <v>3</v>
      </c>
      <c r="AB27" s="17">
        <v>1</v>
      </c>
      <c r="AC27" s="15">
        <f t="shared" si="13"/>
        <v>66.666666666666671</v>
      </c>
      <c r="AD27" s="15">
        <f t="shared" si="2"/>
        <v>300</v>
      </c>
      <c r="AE27" s="15">
        <f t="shared" si="2"/>
        <v>19.999999999999996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6</v>
      </c>
      <c r="AL27" s="4">
        <f t="shared" si="4"/>
        <v>1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0</v>
      </c>
      <c r="S28" s="17">
        <v>8</v>
      </c>
      <c r="T28" s="17">
        <f t="shared" si="10"/>
        <v>1</v>
      </c>
      <c r="U28" s="17">
        <v>-1</v>
      </c>
      <c r="V28" s="17">
        <v>2</v>
      </c>
      <c r="W28" s="15">
        <f t="shared" si="11"/>
        <v>14.285714285714279</v>
      </c>
      <c r="X28" s="15">
        <f t="shared" si="1"/>
        <v>-100</v>
      </c>
      <c r="Y28" s="15">
        <f t="shared" si="1"/>
        <v>33.333333333333329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-11.111111111111116</v>
      </c>
      <c r="AD28" s="15">
        <f t="shared" si="2"/>
        <v>-100</v>
      </c>
      <c r="AE28" s="15">
        <f t="shared" si="2"/>
        <v>14.285714285714279</v>
      </c>
      <c r="AH28" s="4">
        <f t="shared" si="3"/>
        <v>7</v>
      </c>
      <c r="AI28" s="4">
        <f t="shared" si="3"/>
        <v>1</v>
      </c>
      <c r="AJ28" s="4">
        <f t="shared" si="3"/>
        <v>6</v>
      </c>
      <c r="AK28" s="4">
        <f t="shared" si="4"/>
        <v>9</v>
      </c>
      <c r="AL28" s="4">
        <f t="shared" si="4"/>
        <v>2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4</v>
      </c>
      <c r="S29" s="17">
        <v>4</v>
      </c>
      <c r="T29" s="17">
        <f t="shared" si="10"/>
        <v>0</v>
      </c>
      <c r="U29" s="17">
        <v>3</v>
      </c>
      <c r="V29" s="17">
        <v>-3</v>
      </c>
      <c r="W29" s="15">
        <f t="shared" si="11"/>
        <v>0</v>
      </c>
      <c r="X29" s="15">
        <f t="shared" si="1"/>
        <v>300</v>
      </c>
      <c r="Y29" s="15">
        <f t="shared" si="1"/>
        <v>-42.857142857142861</v>
      </c>
      <c r="Z29" s="17">
        <f t="shared" si="12"/>
        <v>7</v>
      </c>
      <c r="AA29" s="17">
        <v>4</v>
      </c>
      <c r="AB29" s="17">
        <v>3</v>
      </c>
      <c r="AC29" s="15">
        <f t="shared" si="13"/>
        <v>700</v>
      </c>
      <c r="AD29" s="15" t="str">
        <f t="shared" si="2"/>
        <v>皆増</v>
      </c>
      <c r="AE29" s="15">
        <f t="shared" si="2"/>
        <v>300</v>
      </c>
      <c r="AH29" s="4">
        <f t="shared" si="3"/>
        <v>8</v>
      </c>
      <c r="AI29" s="4">
        <f t="shared" si="3"/>
        <v>1</v>
      </c>
      <c r="AJ29" s="4">
        <f t="shared" si="3"/>
        <v>7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40</v>
      </c>
      <c r="R34" s="17">
        <f t="shared" si="22"/>
        <v>16</v>
      </c>
      <c r="S34" s="17">
        <f t="shared" si="22"/>
        <v>24</v>
      </c>
      <c r="T34" s="17">
        <f t="shared" si="22"/>
        <v>6</v>
      </c>
      <c r="U34" s="17">
        <f t="shared" si="22"/>
        <v>5</v>
      </c>
      <c r="V34" s="17">
        <f t="shared" si="22"/>
        <v>1</v>
      </c>
      <c r="W34" s="15">
        <f t="shared" si="15"/>
        <v>17.647058823529417</v>
      </c>
      <c r="X34" s="15">
        <f t="shared" si="15"/>
        <v>45.45454545454546</v>
      </c>
      <c r="Y34" s="15">
        <f t="shared" si="15"/>
        <v>4.3478260869565188</v>
      </c>
      <c r="Z34" s="17">
        <f t="shared" ref="Z34:AB34" si="23">SUM(Z23:Z30)</f>
        <v>17</v>
      </c>
      <c r="AA34" s="17">
        <f t="shared" si="23"/>
        <v>9</v>
      </c>
      <c r="AB34" s="17">
        <f t="shared" si="23"/>
        <v>8</v>
      </c>
      <c r="AC34" s="15">
        <f t="shared" si="17"/>
        <v>73.91304347826086</v>
      </c>
      <c r="AD34" s="15">
        <f t="shared" si="17"/>
        <v>128.57142857142856</v>
      </c>
      <c r="AE34" s="15">
        <f t="shared" si="17"/>
        <v>50</v>
      </c>
      <c r="AH34" s="4">
        <f t="shared" ref="AH34:AJ34" si="24">SUM(AH23:AH30)</f>
        <v>34</v>
      </c>
      <c r="AI34" s="4">
        <f t="shared" si="24"/>
        <v>11</v>
      </c>
      <c r="AJ34" s="4">
        <f t="shared" si="24"/>
        <v>23</v>
      </c>
      <c r="AK34" s="4">
        <f>SUM(AK23:AK30)</f>
        <v>23</v>
      </c>
      <c r="AL34" s="4">
        <f>SUM(AL23:AL30)</f>
        <v>7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35</v>
      </c>
      <c r="R35" s="17">
        <f t="shared" si="25"/>
        <v>13</v>
      </c>
      <c r="S35" s="17">
        <f t="shared" si="25"/>
        <v>22</v>
      </c>
      <c r="T35" s="17">
        <f t="shared" si="25"/>
        <v>4</v>
      </c>
      <c r="U35" s="17">
        <f t="shared" si="25"/>
        <v>4</v>
      </c>
      <c r="V35" s="17">
        <f t="shared" si="25"/>
        <v>0</v>
      </c>
      <c r="W35" s="15">
        <f t="shared" si="15"/>
        <v>12.903225806451623</v>
      </c>
      <c r="X35" s="15">
        <f t="shared" si="15"/>
        <v>44.444444444444443</v>
      </c>
      <c r="Y35" s="15">
        <f t="shared" si="15"/>
        <v>0</v>
      </c>
      <c r="Z35" s="17">
        <f t="shared" ref="Z35:AB35" si="26">SUM(Z25:Z30)</f>
        <v>16</v>
      </c>
      <c r="AA35" s="17">
        <f t="shared" si="26"/>
        <v>9</v>
      </c>
      <c r="AB35" s="17">
        <f t="shared" si="26"/>
        <v>7</v>
      </c>
      <c r="AC35" s="15">
        <f t="shared" si="17"/>
        <v>84.210526315789465</v>
      </c>
      <c r="AD35" s="15">
        <f t="shared" si="17"/>
        <v>225</v>
      </c>
      <c r="AE35" s="15">
        <f t="shared" si="17"/>
        <v>46.666666666666657</v>
      </c>
      <c r="AH35" s="4">
        <f t="shared" ref="AH35:AJ35" si="27">SUM(AH25:AH30)</f>
        <v>31</v>
      </c>
      <c r="AI35" s="4">
        <f t="shared" si="27"/>
        <v>9</v>
      </c>
      <c r="AJ35" s="4">
        <f t="shared" si="27"/>
        <v>22</v>
      </c>
      <c r="AK35" s="4">
        <f>SUM(AK25:AK30)</f>
        <v>19</v>
      </c>
      <c r="AL35" s="4">
        <f>SUM(AL25:AL30)</f>
        <v>4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27</v>
      </c>
      <c r="R36" s="17">
        <f t="shared" si="28"/>
        <v>8</v>
      </c>
      <c r="S36" s="17">
        <f t="shared" si="28"/>
        <v>19</v>
      </c>
      <c r="T36" s="17">
        <f t="shared" si="28"/>
        <v>4</v>
      </c>
      <c r="U36" s="17">
        <f t="shared" si="28"/>
        <v>4</v>
      </c>
      <c r="V36" s="17">
        <f t="shared" si="28"/>
        <v>0</v>
      </c>
      <c r="W36" s="15">
        <f t="shared" si="15"/>
        <v>17.391304347826097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11</v>
      </c>
      <c r="AA36" s="17">
        <f t="shared" si="29"/>
        <v>5</v>
      </c>
      <c r="AB36" s="17">
        <f t="shared" si="29"/>
        <v>6</v>
      </c>
      <c r="AC36" s="15">
        <f t="shared" si="17"/>
        <v>68.75</v>
      </c>
      <c r="AD36" s="15">
        <f t="shared" si="17"/>
        <v>166.66666666666666</v>
      </c>
      <c r="AE36" s="15">
        <f t="shared" si="17"/>
        <v>46.153846153846146</v>
      </c>
      <c r="AH36" s="4">
        <f t="shared" ref="AH36:AJ36" si="30">SUM(AH27:AH30)</f>
        <v>23</v>
      </c>
      <c r="AI36" s="4">
        <f t="shared" si="30"/>
        <v>4</v>
      </c>
      <c r="AJ36" s="4">
        <f t="shared" si="30"/>
        <v>19</v>
      </c>
      <c r="AK36" s="4">
        <f>SUM(AK27:AK30)</f>
        <v>16</v>
      </c>
      <c r="AL36" s="4">
        <f>SUM(AL27:AL30)</f>
        <v>3</v>
      </c>
      <c r="AM36" s="4">
        <f>SUM(AM27:AM30)</f>
        <v>13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5.8823529411764701</v>
      </c>
      <c r="S39" s="13">
        <f t="shared" si="37"/>
        <v>4</v>
      </c>
      <c r="T39" s="12">
        <f>T33/T9*100</f>
        <v>14.285714285714285</v>
      </c>
      <c r="U39" s="12">
        <f t="shared" ref="U39:V39" si="38">U33/U9*100</f>
        <v>0</v>
      </c>
      <c r="V39" s="12">
        <f t="shared" si="38"/>
        <v>50</v>
      </c>
      <c r="W39" s="12">
        <f>Q39-AH39</f>
        <v>1.9047619047619047</v>
      </c>
      <c r="X39" s="12">
        <f t="shared" si="33"/>
        <v>-2.450980392156862</v>
      </c>
      <c r="Y39" s="12">
        <f>S39-AJ39</f>
        <v>4</v>
      </c>
      <c r="Z39" s="12">
        <f t="shared" si="37"/>
        <v>5.5555555555555554</v>
      </c>
      <c r="AA39" s="12">
        <f t="shared" si="37"/>
        <v>0</v>
      </c>
      <c r="AB39" s="12">
        <f t="shared" si="37"/>
        <v>11.111111111111111</v>
      </c>
      <c r="AC39" s="12">
        <f>Q39-AK39</f>
        <v>0.59523809523809579</v>
      </c>
      <c r="AD39" s="12">
        <f t="shared" si="35"/>
        <v>-6.6176470588235299</v>
      </c>
      <c r="AE39" s="12">
        <f t="shared" si="35"/>
        <v>4</v>
      </c>
      <c r="AH39" s="12">
        <f t="shared" ref="AH39:AJ39" si="39">AH33/AH9*100</f>
        <v>2.8571428571428572</v>
      </c>
      <c r="AI39" s="12">
        <f t="shared" si="39"/>
        <v>8.3333333333333321</v>
      </c>
      <c r="AJ39" s="12">
        <f t="shared" si="39"/>
        <v>0</v>
      </c>
      <c r="AK39" s="12">
        <f>AK33/AK9*100</f>
        <v>4.1666666666666661</v>
      </c>
      <c r="AL39" s="12">
        <f>AL33/AL9*100</f>
        <v>12.5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94.117647058823522</v>
      </c>
      <c r="S40" s="12">
        <f t="shared" si="40"/>
        <v>96</v>
      </c>
      <c r="T40" s="12">
        <f>T34/T9*100</f>
        <v>85.714285714285708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-1.9047619047619122</v>
      </c>
      <c r="X40" s="12">
        <f t="shared" si="33"/>
        <v>2.4509803921568647</v>
      </c>
      <c r="Y40" s="12">
        <f>S40-AJ40</f>
        <v>-4</v>
      </c>
      <c r="Z40" s="12">
        <f>Z34/Z9*100</f>
        <v>94.444444444444443</v>
      </c>
      <c r="AA40" s="12">
        <f t="shared" ref="AA40:AB40" si="43">AA34/AA9*100</f>
        <v>100</v>
      </c>
      <c r="AB40" s="12">
        <f t="shared" si="43"/>
        <v>88.888888888888886</v>
      </c>
      <c r="AC40" s="12">
        <f t="shared" ref="AC40:AC42" si="44">Q40-AK40</f>
        <v>-0.59523809523811622</v>
      </c>
      <c r="AD40" s="12">
        <f t="shared" si="35"/>
        <v>6.6176470588235219</v>
      </c>
      <c r="AE40" s="12">
        <f t="shared" si="35"/>
        <v>-4</v>
      </c>
      <c r="AH40" s="12">
        <f t="shared" ref="AH40:AJ40" si="45">AH34/AH9*100</f>
        <v>97.142857142857139</v>
      </c>
      <c r="AI40" s="12">
        <f t="shared" si="45"/>
        <v>91.666666666666657</v>
      </c>
      <c r="AJ40" s="12">
        <f t="shared" si="45"/>
        <v>100</v>
      </c>
      <c r="AK40" s="12">
        <f>AK34/AK9*100</f>
        <v>95.833333333333343</v>
      </c>
      <c r="AL40" s="12">
        <f>AL34/AL9*100</f>
        <v>87.5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76.470588235294116</v>
      </c>
      <c r="S41" s="12">
        <f t="shared" si="46"/>
        <v>88</v>
      </c>
      <c r="T41" s="12">
        <f>T35/T9*100</f>
        <v>57.142857142857139</v>
      </c>
      <c r="U41" s="12">
        <f t="shared" ref="U41:V41" si="47">U35/U9*100</f>
        <v>80</v>
      </c>
      <c r="V41" s="12">
        <f t="shared" si="47"/>
        <v>0</v>
      </c>
      <c r="W41" s="12">
        <f t="shared" si="42"/>
        <v>-5.2380952380952266</v>
      </c>
      <c r="X41" s="12">
        <f t="shared" si="33"/>
        <v>1.470588235294116</v>
      </c>
      <c r="Y41" s="12">
        <f>S41-AJ41</f>
        <v>-7.6521739130434838</v>
      </c>
      <c r="Z41" s="12">
        <f>Z35/Z9*100</f>
        <v>88.888888888888886</v>
      </c>
      <c r="AA41" s="12">
        <f t="shared" ref="AA41:AB41" si="48">AA35/AA9*100</f>
        <v>100</v>
      </c>
      <c r="AB41" s="12">
        <f t="shared" si="48"/>
        <v>77.777777777777786</v>
      </c>
      <c r="AC41" s="12">
        <f t="shared" si="44"/>
        <v>4.1666666666666856</v>
      </c>
      <c r="AD41" s="12">
        <f>R41-AL41</f>
        <v>26.470588235294116</v>
      </c>
      <c r="AE41" s="12">
        <f t="shared" si="35"/>
        <v>-5.75</v>
      </c>
      <c r="AH41" s="12">
        <f>AH35/AH9*100</f>
        <v>88.571428571428569</v>
      </c>
      <c r="AI41" s="12">
        <f>AI35/AI9*100</f>
        <v>75</v>
      </c>
      <c r="AJ41" s="12">
        <f>AJ35/AJ9*100</f>
        <v>95.652173913043484</v>
      </c>
      <c r="AK41" s="12">
        <f t="shared" ref="AK41:AM41" si="49">AK35/AK9*100</f>
        <v>79.166666666666657</v>
      </c>
      <c r="AL41" s="12">
        <f t="shared" si="49"/>
        <v>50</v>
      </c>
      <c r="AM41" s="12">
        <f t="shared" si="49"/>
        <v>93.75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47.058823529411761</v>
      </c>
      <c r="S42" s="12">
        <f t="shared" si="50"/>
        <v>76</v>
      </c>
      <c r="T42" s="12">
        <f t="shared" si="50"/>
        <v>57.142857142857139</v>
      </c>
      <c r="U42" s="12">
        <f t="shared" si="50"/>
        <v>80</v>
      </c>
      <c r="V42" s="12">
        <f t="shared" si="50"/>
        <v>0</v>
      </c>
      <c r="W42" s="12">
        <f t="shared" si="42"/>
        <v>-1.4285714285714164</v>
      </c>
      <c r="X42" s="12">
        <f t="shared" si="33"/>
        <v>13.725490196078432</v>
      </c>
      <c r="Y42" s="12">
        <f>S42-AJ42</f>
        <v>-6.6086956521739069</v>
      </c>
      <c r="Z42" s="12">
        <f t="shared" si="50"/>
        <v>61.111111111111114</v>
      </c>
      <c r="AA42" s="12">
        <f t="shared" si="50"/>
        <v>55.555555555555557</v>
      </c>
      <c r="AB42" s="12">
        <f t="shared" si="50"/>
        <v>66.666666666666657</v>
      </c>
      <c r="AC42" s="12">
        <f t="shared" si="44"/>
        <v>-2.3809523809523654</v>
      </c>
      <c r="AD42" s="12">
        <f>R42-AL42</f>
        <v>9.5588235294117609</v>
      </c>
      <c r="AE42" s="12">
        <f t="shared" si="35"/>
        <v>-5.25</v>
      </c>
      <c r="AH42" s="12">
        <f t="shared" ref="AH42:AJ42" si="51">AH36/AH9*100</f>
        <v>65.714285714285708</v>
      </c>
      <c r="AI42" s="12">
        <f t="shared" si="51"/>
        <v>33.333333333333329</v>
      </c>
      <c r="AJ42" s="12">
        <f t="shared" si="51"/>
        <v>82.608695652173907</v>
      </c>
      <c r="AK42" s="12">
        <f>AK36/AK9*100</f>
        <v>66.666666666666657</v>
      </c>
      <c r="AL42" s="12">
        <f>AL36/AL9*100</f>
        <v>37.5</v>
      </c>
      <c r="AM42" s="12">
        <f>AM36/AM9*100</f>
        <v>81.25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100</v>
      </c>
      <c r="J9" s="15">
        <f>IF(D9=G9,0,(1-(D9/(D9-G9)))*-100)</f>
        <v>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14</v>
      </c>
      <c r="R9" s="17">
        <f>SUM(R10:R30)</f>
        <v>8</v>
      </c>
      <c r="S9" s="17">
        <f>SUM(S10:S30)</f>
        <v>6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-22.222222222222221</v>
      </c>
      <c r="X9" s="15">
        <f t="shared" ref="X9:Y30" si="1">IF(R9=U9,IF(R9&gt;0,"皆増",0),(1-(R9/(R9-U9)))*-100)</f>
        <v>-11.111111111111116</v>
      </c>
      <c r="Y9" s="15">
        <f t="shared" si="1"/>
        <v>-33.333333333333336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-11.111111111111116</v>
      </c>
      <c r="AE9" s="15">
        <f t="shared" si="2"/>
        <v>19.999999999999996</v>
      </c>
      <c r="AH9" s="4">
        <f t="shared" ref="AH9:AJ30" si="3">Q9-T9</f>
        <v>18</v>
      </c>
      <c r="AI9" s="4">
        <f t="shared" si="3"/>
        <v>9</v>
      </c>
      <c r="AJ9" s="4">
        <f t="shared" si="3"/>
        <v>9</v>
      </c>
      <c r="AK9" s="4">
        <f t="shared" ref="AK9:AM30" si="4">Q9-Z9</f>
        <v>14</v>
      </c>
      <c r="AL9" s="4">
        <f t="shared" si="4"/>
        <v>9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100</v>
      </c>
      <c r="J10" s="15">
        <f>IF(D10=G10,0,(1-(D10/(D10-G10)))*-100)</f>
        <v>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0</v>
      </c>
      <c r="V23" s="17">
        <v>-2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-33.333333333333336</v>
      </c>
      <c r="X24" s="15">
        <f t="shared" si="1"/>
        <v>-33.333333333333336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1</v>
      </c>
      <c r="U27" s="17">
        <v>2</v>
      </c>
      <c r="V27" s="17">
        <v>-1</v>
      </c>
      <c r="W27" s="15">
        <f t="shared" si="11"/>
        <v>33.333333333333329</v>
      </c>
      <c r="X27" s="15">
        <f t="shared" si="1"/>
        <v>200</v>
      </c>
      <c r="Y27" s="15">
        <f t="shared" si="1"/>
        <v>-50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1</v>
      </c>
      <c r="U28" s="17">
        <v>-3</v>
      </c>
      <c r="V28" s="17">
        <v>4</v>
      </c>
      <c r="W28" s="15">
        <f t="shared" si="11"/>
        <v>33.333333333333329</v>
      </c>
      <c r="X28" s="15">
        <f t="shared" si="1"/>
        <v>-100</v>
      </c>
      <c r="Y28" s="15" t="str">
        <f t="shared" si="1"/>
        <v>皆増</v>
      </c>
      <c r="Z28" s="17">
        <f t="shared" si="12"/>
        <v>2</v>
      </c>
      <c r="AA28" s="17">
        <v>0</v>
      </c>
      <c r="AB28" s="17">
        <v>2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3</v>
      </c>
      <c r="AI28" s="4">
        <f t="shared" si="3"/>
        <v>3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-4</v>
      </c>
      <c r="U29" s="17">
        <v>-2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-75</v>
      </c>
      <c r="AD33" s="15">
        <f t="shared" si="17"/>
        <v>-66.666666666666671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-23.529411764705888</v>
      </c>
      <c r="X34" s="15">
        <f t="shared" si="15"/>
        <v>-22.222222222222221</v>
      </c>
      <c r="Y34" s="15">
        <f t="shared" si="15"/>
        <v>-25</v>
      </c>
      <c r="Z34" s="17">
        <f t="shared" ref="Z34:AB34" si="23">SUM(Z23:Z30)</f>
        <v>3</v>
      </c>
      <c r="AA34" s="17">
        <f t="shared" si="23"/>
        <v>1</v>
      </c>
      <c r="AB34" s="17">
        <f t="shared" si="23"/>
        <v>2</v>
      </c>
      <c r="AC34" s="15">
        <f t="shared" si="17"/>
        <v>30.000000000000004</v>
      </c>
      <c r="AD34" s="15">
        <f t="shared" si="17"/>
        <v>16.666666666666675</v>
      </c>
      <c r="AE34" s="15">
        <f t="shared" si="17"/>
        <v>50</v>
      </c>
      <c r="AH34" s="4">
        <f t="shared" ref="AH34:AJ34" si="24">SUM(AH23:AH30)</f>
        <v>17</v>
      </c>
      <c r="AI34" s="4">
        <f t="shared" si="24"/>
        <v>9</v>
      </c>
      <c r="AJ34" s="4">
        <f t="shared" si="24"/>
        <v>8</v>
      </c>
      <c r="AK34" s="4">
        <f>SUM(AK23:AK30)</f>
        <v>10</v>
      </c>
      <c r="AL34" s="4">
        <f>SUM(AL23:AL30)</f>
        <v>6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-8.3333333333333375</v>
      </c>
      <c r="X35" s="15">
        <f t="shared" si="15"/>
        <v>-16.666666666666664</v>
      </c>
      <c r="Y35" s="15">
        <f t="shared" si="15"/>
        <v>0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37.5</v>
      </c>
      <c r="AD35" s="15">
        <f t="shared" si="17"/>
        <v>25</v>
      </c>
      <c r="AE35" s="15">
        <f t="shared" si="17"/>
        <v>50</v>
      </c>
      <c r="AH35" s="4">
        <f t="shared" ref="AH35:AJ35" si="27">SUM(AH25:AH30)</f>
        <v>12</v>
      </c>
      <c r="AI35" s="4">
        <f t="shared" si="27"/>
        <v>6</v>
      </c>
      <c r="AJ35" s="4">
        <f t="shared" si="27"/>
        <v>6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-2</v>
      </c>
      <c r="U36" s="17">
        <f t="shared" si="28"/>
        <v>-3</v>
      </c>
      <c r="V36" s="17">
        <f t="shared" si="28"/>
        <v>1</v>
      </c>
      <c r="W36" s="15">
        <f t="shared" si="15"/>
        <v>-19.999999999999996</v>
      </c>
      <c r="X36" s="15">
        <f t="shared" si="15"/>
        <v>-50</v>
      </c>
      <c r="Y36" s="15">
        <f t="shared" si="15"/>
        <v>25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33.333333333333329</v>
      </c>
      <c r="AD36" s="15">
        <f t="shared" si="17"/>
        <v>0</v>
      </c>
      <c r="AE36" s="15">
        <f t="shared" si="17"/>
        <v>66.666666666666671</v>
      </c>
      <c r="AH36" s="4">
        <f t="shared" ref="AH36:AJ36" si="30">SUM(AH27:AH30)</f>
        <v>10</v>
      </c>
      <c r="AI36" s="4">
        <f t="shared" si="30"/>
        <v>6</v>
      </c>
      <c r="AJ36" s="4">
        <f t="shared" si="30"/>
        <v>4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12.5</v>
      </c>
      <c r="S39" s="13">
        <f t="shared" si="37"/>
        <v>0</v>
      </c>
      <c r="T39" s="12">
        <f>T33/T9*100</f>
        <v>0</v>
      </c>
      <c r="U39" s="12">
        <f t="shared" ref="U39:V39" si="38">U33/U9*100</f>
        <v>-100</v>
      </c>
      <c r="V39" s="12">
        <f t="shared" si="38"/>
        <v>33.333333333333329</v>
      </c>
      <c r="W39" s="12">
        <f>Q39-AH39</f>
        <v>1.587301587301587</v>
      </c>
      <c r="X39" s="12">
        <f t="shared" si="33"/>
        <v>12.5</v>
      </c>
      <c r="Y39" s="12">
        <f>S39-AJ39</f>
        <v>-11.111111111111111</v>
      </c>
      <c r="Z39" s="12" t="e">
        <f t="shared" si="37"/>
        <v>#DIV/0!</v>
      </c>
      <c r="AA39" s="12">
        <f t="shared" si="37"/>
        <v>200</v>
      </c>
      <c r="AB39" s="12">
        <f t="shared" si="37"/>
        <v>-100</v>
      </c>
      <c r="AC39" s="12">
        <f>Q39-AK39</f>
        <v>-21.428571428571427</v>
      </c>
      <c r="AD39" s="12">
        <f t="shared" si="35"/>
        <v>-20.833333333333329</v>
      </c>
      <c r="AE39" s="12">
        <f t="shared" si="35"/>
        <v>-20</v>
      </c>
      <c r="AH39" s="12">
        <f t="shared" ref="AH39:AJ39" si="39">AH33/AH9*100</f>
        <v>5.5555555555555554</v>
      </c>
      <c r="AI39" s="12">
        <f t="shared" si="39"/>
        <v>0</v>
      </c>
      <c r="AJ39" s="12">
        <f t="shared" si="39"/>
        <v>11.111111111111111</v>
      </c>
      <c r="AK39" s="12">
        <f>AK33/AK9*100</f>
        <v>28.571428571428569</v>
      </c>
      <c r="AL39" s="12">
        <f>AL33/AL9*100</f>
        <v>33.333333333333329</v>
      </c>
      <c r="AM39" s="12">
        <f>AM33/AM9*100</f>
        <v>20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87.5</v>
      </c>
      <c r="S40" s="12">
        <f t="shared" si="40"/>
        <v>100</v>
      </c>
      <c r="T40" s="12">
        <f>T34/T9*100</f>
        <v>100</v>
      </c>
      <c r="U40" s="12">
        <f t="shared" ref="U40:V40" si="41">U34/U9*100</f>
        <v>200</v>
      </c>
      <c r="V40" s="12">
        <f t="shared" si="41"/>
        <v>66.666666666666657</v>
      </c>
      <c r="W40" s="12">
        <f t="shared" ref="W40:W42" si="42">Q40-AH40</f>
        <v>-1.5873015873015817</v>
      </c>
      <c r="X40" s="12">
        <f t="shared" si="33"/>
        <v>-12.5</v>
      </c>
      <c r="Y40" s="12">
        <f>S40-AJ40</f>
        <v>11.111111111111114</v>
      </c>
      <c r="Z40" s="12" t="e">
        <f>Z34/Z9*100</f>
        <v>#DIV/0!</v>
      </c>
      <c r="AA40" s="12">
        <f t="shared" ref="AA40:AB40" si="43">AA34/AA9*100</f>
        <v>-100</v>
      </c>
      <c r="AB40" s="12">
        <f t="shared" si="43"/>
        <v>200</v>
      </c>
      <c r="AC40" s="12">
        <f t="shared" ref="AC40:AC42" si="44">Q40-AK40</f>
        <v>21.428571428571431</v>
      </c>
      <c r="AD40" s="12">
        <f t="shared" si="35"/>
        <v>20.833333333333343</v>
      </c>
      <c r="AE40" s="12">
        <f t="shared" si="35"/>
        <v>20</v>
      </c>
      <c r="AH40" s="12">
        <f t="shared" ref="AH40:AJ40" si="45">AH34/AH9*100</f>
        <v>94.444444444444443</v>
      </c>
      <c r="AI40" s="12">
        <f t="shared" si="45"/>
        <v>100</v>
      </c>
      <c r="AJ40" s="12">
        <f t="shared" si="45"/>
        <v>88.888888888888886</v>
      </c>
      <c r="AK40" s="12">
        <f>AK34/AK9*100</f>
        <v>71.428571428571431</v>
      </c>
      <c r="AL40" s="12">
        <f>AL34/AL9*100</f>
        <v>66.666666666666657</v>
      </c>
      <c r="AM40" s="12">
        <f>AM34/AM9*100</f>
        <v>80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62.5</v>
      </c>
      <c r="S41" s="12">
        <f t="shared" si="46"/>
        <v>100</v>
      </c>
      <c r="T41" s="12">
        <f>T35/T9*100</f>
        <v>25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11.904761904761912</v>
      </c>
      <c r="X41" s="12">
        <f t="shared" si="33"/>
        <v>-4.1666666666666572</v>
      </c>
      <c r="Y41" s="12">
        <f>S41-AJ41</f>
        <v>33.333333333333343</v>
      </c>
      <c r="Z41" s="12" t="e">
        <f>Z35/Z9*100</f>
        <v>#DIV/0!</v>
      </c>
      <c r="AA41" s="12">
        <f t="shared" ref="AA41:AB41" si="48">AA35/AA9*100</f>
        <v>-100</v>
      </c>
      <c r="AB41" s="12">
        <f t="shared" si="48"/>
        <v>200</v>
      </c>
      <c r="AC41" s="12">
        <f t="shared" si="44"/>
        <v>21.428571428571431</v>
      </c>
      <c r="AD41" s="12">
        <f>R41-AL41</f>
        <v>18.055555555555557</v>
      </c>
      <c r="AE41" s="12">
        <f t="shared" si="35"/>
        <v>20</v>
      </c>
      <c r="AH41" s="12">
        <f>AH35/AH9*100</f>
        <v>66.666666666666657</v>
      </c>
      <c r="AI41" s="12">
        <f>AI35/AI9*100</f>
        <v>66.666666666666657</v>
      </c>
      <c r="AJ41" s="12">
        <f>AJ35/AJ9*100</f>
        <v>66.666666666666657</v>
      </c>
      <c r="AK41" s="12">
        <f t="shared" ref="AK41:AM41" si="49">AK35/AK9*100</f>
        <v>57.142857142857139</v>
      </c>
      <c r="AL41" s="12">
        <f t="shared" si="49"/>
        <v>44.444444444444443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37.5</v>
      </c>
      <c r="S42" s="12">
        <f t="shared" si="50"/>
        <v>83.333333333333343</v>
      </c>
      <c r="T42" s="12">
        <f t="shared" si="50"/>
        <v>50</v>
      </c>
      <c r="U42" s="12">
        <f t="shared" si="50"/>
        <v>300</v>
      </c>
      <c r="V42" s="12">
        <f t="shared" si="50"/>
        <v>-33.333333333333329</v>
      </c>
      <c r="W42" s="12">
        <f t="shared" si="42"/>
        <v>1.5873015873015817</v>
      </c>
      <c r="X42" s="12">
        <f t="shared" si="33"/>
        <v>-29.166666666666657</v>
      </c>
      <c r="Y42" s="12">
        <f>S42-AJ42</f>
        <v>38.8888888888889</v>
      </c>
      <c r="Z42" s="12" t="e">
        <f t="shared" si="50"/>
        <v>#DIV/0!</v>
      </c>
      <c r="AA42" s="12">
        <f t="shared" si="50"/>
        <v>0</v>
      </c>
      <c r="AB42" s="12">
        <f t="shared" si="50"/>
        <v>200</v>
      </c>
      <c r="AC42" s="12">
        <f t="shared" si="44"/>
        <v>14.285714285714285</v>
      </c>
      <c r="AD42" s="12">
        <f>R42-AL42</f>
        <v>4.1666666666666714</v>
      </c>
      <c r="AE42" s="12">
        <f t="shared" si="35"/>
        <v>23.333333333333343</v>
      </c>
      <c r="AH42" s="12">
        <f t="shared" ref="AH42:AJ42" si="51">AH36/AH9*100</f>
        <v>55.555555555555557</v>
      </c>
      <c r="AI42" s="12">
        <f t="shared" si="51"/>
        <v>66.666666666666657</v>
      </c>
      <c r="AJ42" s="12">
        <f t="shared" si="51"/>
        <v>44.444444444444443</v>
      </c>
      <c r="AK42" s="12">
        <f>AK36/AK9*100</f>
        <v>42.857142857142854</v>
      </c>
      <c r="AL42" s="12">
        <f>AL36/AL9*100</f>
        <v>33.333333333333329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100</v>
      </c>
      <c r="K9" s="17">
        <f>L9+M9</f>
        <v>-3</v>
      </c>
      <c r="L9" s="17">
        <f>SUM(L10:L30)</f>
        <v>-5</v>
      </c>
      <c r="M9" s="17">
        <f>SUM(M10:M30)</f>
        <v>2</v>
      </c>
      <c r="N9" s="15">
        <f>IF(B9=K9,0,(1-(B9/(B9-K9)))*-100)</f>
        <v>-60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18</v>
      </c>
      <c r="R9" s="17">
        <f>SUM(R10:R30)</f>
        <v>10</v>
      </c>
      <c r="S9" s="17">
        <f>SUM(S10:S30)</f>
        <v>8</v>
      </c>
      <c r="T9" s="17">
        <f>U9+V9</f>
        <v>5</v>
      </c>
      <c r="U9" s="17">
        <f>SUM(U10:U30)</f>
        <v>4</v>
      </c>
      <c r="V9" s="17">
        <f>SUM(V10:V30)</f>
        <v>1</v>
      </c>
      <c r="W9" s="15">
        <f>IF(Q9=T9,IF(Q9&gt;0,"皆増",0),(1-(Q9/(Q9-T9)))*-100)</f>
        <v>38.46153846153846</v>
      </c>
      <c r="X9" s="15">
        <f t="shared" ref="X9:Y30" si="1">IF(R9=U9,IF(R9&gt;0,"皆増",0),(1-(R9/(R9-U9)))*-100)</f>
        <v>66.666666666666671</v>
      </c>
      <c r="Y9" s="15">
        <f t="shared" si="1"/>
        <v>14.285714285714279</v>
      </c>
      <c r="Z9" s="17">
        <f>AA9+AB9</f>
        <v>5</v>
      </c>
      <c r="AA9" s="17">
        <f>SUM(AA10:AA30)</f>
        <v>4</v>
      </c>
      <c r="AB9" s="17">
        <f>SUM(AB10:AB30)</f>
        <v>1</v>
      </c>
      <c r="AC9" s="15">
        <f>IF(Q9=Z9,IF(Q9&gt;0,"皆増",0),(1-(Q9/(Q9-Z9)))*-100)</f>
        <v>38.46153846153846</v>
      </c>
      <c r="AD9" s="15">
        <f t="shared" ref="AD9:AE30" si="2">IF(R9=AA9,IF(R9&gt;0,"皆増",0),(1-(R9/(R9-AA9)))*-100)</f>
        <v>66.666666666666671</v>
      </c>
      <c r="AE9" s="15">
        <f t="shared" si="2"/>
        <v>14.285714285714279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100</v>
      </c>
      <c r="K10" s="17">
        <f t="shared" ref="K10" si="8">L10+M10</f>
        <v>-3</v>
      </c>
      <c r="L10" s="17">
        <v>-5</v>
      </c>
      <c r="M10" s="17">
        <v>2</v>
      </c>
      <c r="N10" s="15">
        <f>IF(B10=K10,0,(1-(B10/(B10-K10)))*-100)</f>
        <v>-60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-3</v>
      </c>
      <c r="U23" s="17">
        <v>-2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-33.333333333333336</v>
      </c>
      <c r="AD26" s="15">
        <f t="shared" si="2"/>
        <v>0</v>
      </c>
      <c r="AE26" s="15">
        <f t="shared" si="2"/>
        <v>-50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3</v>
      </c>
      <c r="U27" s="17">
        <v>3</v>
      </c>
      <c r="V27" s="17">
        <v>0</v>
      </c>
      <c r="W27" s="15">
        <f t="shared" si="11"/>
        <v>300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3</v>
      </c>
      <c r="AB27" s="17">
        <v>-2</v>
      </c>
      <c r="AC27" s="15">
        <f t="shared" si="13"/>
        <v>33.333333333333329</v>
      </c>
      <c r="AD27" s="15" t="str">
        <f t="shared" si="2"/>
        <v>皆増</v>
      </c>
      <c r="AE27" s="15">
        <f t="shared" si="2"/>
        <v>-66.666666666666671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4</v>
      </c>
      <c r="U28" s="17">
        <v>3</v>
      </c>
      <c r="V28" s="17">
        <v>1</v>
      </c>
      <c r="W28" s="15">
        <f t="shared" si="11"/>
        <v>400</v>
      </c>
      <c r="X28" s="15" t="str">
        <f t="shared" si="1"/>
        <v>皆増</v>
      </c>
      <c r="Y28" s="15">
        <f t="shared" si="1"/>
        <v>100</v>
      </c>
      <c r="Z28" s="17">
        <f t="shared" si="12"/>
        <v>3</v>
      </c>
      <c r="AA28" s="17">
        <v>2</v>
      </c>
      <c r="AB28" s="17">
        <v>1</v>
      </c>
      <c r="AC28" s="15">
        <f t="shared" si="13"/>
        <v>150</v>
      </c>
      <c r="AD28" s="15">
        <f t="shared" si="2"/>
        <v>200</v>
      </c>
      <c r="AE28" s="15">
        <f t="shared" si="2"/>
        <v>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-50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9</v>
      </c>
      <c r="S34" s="17">
        <f t="shared" si="22"/>
        <v>7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23.076923076923084</v>
      </c>
      <c r="X34" s="15">
        <f t="shared" si="15"/>
        <v>50</v>
      </c>
      <c r="Y34" s="15">
        <f t="shared" si="15"/>
        <v>0</v>
      </c>
      <c r="Z34" s="17">
        <f t="shared" ref="Z34:AB34" si="23">SUM(Z23:Z30)</f>
        <v>5</v>
      </c>
      <c r="AA34" s="17">
        <f t="shared" si="23"/>
        <v>5</v>
      </c>
      <c r="AB34" s="17">
        <f t="shared" si="23"/>
        <v>0</v>
      </c>
      <c r="AC34" s="15">
        <f t="shared" si="17"/>
        <v>45.45454545454546</v>
      </c>
      <c r="AD34" s="15">
        <f t="shared" si="17"/>
        <v>125</v>
      </c>
      <c r="AE34" s="15">
        <f t="shared" si="17"/>
        <v>0</v>
      </c>
      <c r="AH34" s="4">
        <f t="shared" ref="AH34:AJ34" si="24">SUM(AH23:AH30)</f>
        <v>13</v>
      </c>
      <c r="AI34" s="4">
        <f t="shared" si="24"/>
        <v>6</v>
      </c>
      <c r="AJ34" s="4">
        <f t="shared" si="24"/>
        <v>7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8</v>
      </c>
      <c r="S35" s="17">
        <f t="shared" si="25"/>
        <v>7</v>
      </c>
      <c r="T35" s="17">
        <f t="shared" si="25"/>
        <v>7</v>
      </c>
      <c r="U35" s="17">
        <f t="shared" si="25"/>
        <v>6</v>
      </c>
      <c r="V35" s="17">
        <f t="shared" si="25"/>
        <v>1</v>
      </c>
      <c r="W35" s="15">
        <f t="shared" si="15"/>
        <v>87.5</v>
      </c>
      <c r="X35" s="15">
        <f t="shared" si="15"/>
        <v>300</v>
      </c>
      <c r="Y35" s="15">
        <f t="shared" si="15"/>
        <v>16.666666666666675</v>
      </c>
      <c r="Z35" s="17">
        <f t="shared" ref="Z35:AB35" si="26">SUM(Z25:Z30)</f>
        <v>5</v>
      </c>
      <c r="AA35" s="17">
        <f t="shared" si="26"/>
        <v>4</v>
      </c>
      <c r="AB35" s="17">
        <f t="shared" si="26"/>
        <v>1</v>
      </c>
      <c r="AC35" s="15">
        <f t="shared" si="17"/>
        <v>50</v>
      </c>
      <c r="AD35" s="15">
        <f t="shared" si="17"/>
        <v>100</v>
      </c>
      <c r="AE35" s="15">
        <f t="shared" si="17"/>
        <v>16.666666666666675</v>
      </c>
      <c r="AH35" s="4">
        <f t="shared" ref="AH35:AJ35" si="27">SUM(AH25:AH30)</f>
        <v>8</v>
      </c>
      <c r="AI35" s="4">
        <f t="shared" si="27"/>
        <v>2</v>
      </c>
      <c r="AJ35" s="4">
        <f t="shared" si="27"/>
        <v>6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6</v>
      </c>
      <c r="S36" s="17">
        <f t="shared" si="28"/>
        <v>5</v>
      </c>
      <c r="T36" s="17">
        <f t="shared" si="28"/>
        <v>6</v>
      </c>
      <c r="U36" s="17">
        <f t="shared" si="28"/>
        <v>6</v>
      </c>
      <c r="V36" s="17">
        <f t="shared" si="28"/>
        <v>0</v>
      </c>
      <c r="W36" s="15">
        <f t="shared" si="15"/>
        <v>120.00000000000001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5</v>
      </c>
      <c r="AA36" s="17">
        <f t="shared" si="29"/>
        <v>4</v>
      </c>
      <c r="AB36" s="17">
        <f t="shared" si="29"/>
        <v>1</v>
      </c>
      <c r="AC36" s="15">
        <f t="shared" si="17"/>
        <v>83.333333333333329</v>
      </c>
      <c r="AD36" s="15">
        <f t="shared" si="17"/>
        <v>200</v>
      </c>
      <c r="AE36" s="15">
        <f t="shared" si="17"/>
        <v>25</v>
      </c>
      <c r="AH36" s="4">
        <f t="shared" ref="AH36:AJ36" si="30">SUM(AH27:AH30)</f>
        <v>5</v>
      </c>
      <c r="AI36" s="4">
        <f t="shared" si="30"/>
        <v>0</v>
      </c>
      <c r="AJ36" s="4">
        <f t="shared" si="30"/>
        <v>5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10</v>
      </c>
      <c r="S39" s="13">
        <f t="shared" si="37"/>
        <v>12.5</v>
      </c>
      <c r="T39" s="12">
        <f>T33/T9*100</f>
        <v>40</v>
      </c>
      <c r="U39" s="12">
        <f t="shared" ref="U39:V39" si="38">U33/U9*100</f>
        <v>25</v>
      </c>
      <c r="V39" s="12">
        <f t="shared" si="38"/>
        <v>100</v>
      </c>
      <c r="W39" s="12">
        <f>Q39-AH39</f>
        <v>11.111111111111111</v>
      </c>
      <c r="X39" s="12">
        <f t="shared" si="33"/>
        <v>10</v>
      </c>
      <c r="Y39" s="12">
        <f>S39-AJ39</f>
        <v>12.5</v>
      </c>
      <c r="Z39" s="12">
        <f t="shared" si="37"/>
        <v>0</v>
      </c>
      <c r="AA39" s="12">
        <f t="shared" si="37"/>
        <v>-25</v>
      </c>
      <c r="AB39" s="12">
        <f t="shared" si="37"/>
        <v>100</v>
      </c>
      <c r="AC39" s="12">
        <f>Q39-AK39</f>
        <v>-4.2735042735042743</v>
      </c>
      <c r="AD39" s="12">
        <f t="shared" si="35"/>
        <v>-23.333333333333329</v>
      </c>
      <c r="AE39" s="12">
        <f t="shared" si="35"/>
        <v>12.5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15.384615384615385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90</v>
      </c>
      <c r="S40" s="12">
        <f t="shared" si="40"/>
        <v>87.5</v>
      </c>
      <c r="T40" s="12">
        <f>T34/T9*100</f>
        <v>60</v>
      </c>
      <c r="U40" s="12">
        <f t="shared" ref="U40:V40" si="41">U34/U9*100</f>
        <v>75</v>
      </c>
      <c r="V40" s="12">
        <f t="shared" si="41"/>
        <v>0</v>
      </c>
      <c r="W40" s="12">
        <f t="shared" ref="W40:W42" si="42">Q40-AH40</f>
        <v>-11.111111111111114</v>
      </c>
      <c r="X40" s="12">
        <f t="shared" si="33"/>
        <v>-10</v>
      </c>
      <c r="Y40" s="12">
        <f>S40-AJ40</f>
        <v>-12.5</v>
      </c>
      <c r="Z40" s="12">
        <f>Z34/Z9*100</f>
        <v>100</v>
      </c>
      <c r="AA40" s="12">
        <f t="shared" ref="AA40:AB40" si="43">AA34/AA9*100</f>
        <v>125</v>
      </c>
      <c r="AB40" s="12">
        <f t="shared" si="43"/>
        <v>0</v>
      </c>
      <c r="AC40" s="12">
        <f t="shared" ref="AC40:AC42" si="44">Q40-AK40</f>
        <v>4.2735042735042725</v>
      </c>
      <c r="AD40" s="12">
        <f t="shared" si="35"/>
        <v>23.333333333333343</v>
      </c>
      <c r="AE40" s="12">
        <f t="shared" si="35"/>
        <v>-12.5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84.615384615384613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80</v>
      </c>
      <c r="S41" s="12">
        <f t="shared" si="46"/>
        <v>87.5</v>
      </c>
      <c r="T41" s="12">
        <f>T35/T9*100</f>
        <v>140</v>
      </c>
      <c r="U41" s="12">
        <f t="shared" ref="U41:V41" si="47">U35/U9*100</f>
        <v>150</v>
      </c>
      <c r="V41" s="12">
        <f t="shared" si="47"/>
        <v>100</v>
      </c>
      <c r="W41" s="12">
        <f t="shared" si="42"/>
        <v>21.794871794871803</v>
      </c>
      <c r="X41" s="12">
        <f t="shared" si="33"/>
        <v>46.666666666666671</v>
      </c>
      <c r="Y41" s="12">
        <f>S41-AJ41</f>
        <v>1.7857142857142918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6.4102564102564088</v>
      </c>
      <c r="AD41" s="12">
        <f>R41-AL41</f>
        <v>13.333333333333343</v>
      </c>
      <c r="AE41" s="12">
        <f t="shared" si="35"/>
        <v>1.7857142857142918</v>
      </c>
      <c r="AH41" s="12">
        <f>AH35/AH9*100</f>
        <v>61.53846153846154</v>
      </c>
      <c r="AI41" s="12">
        <f>AI35/AI9*100</f>
        <v>33.333333333333329</v>
      </c>
      <c r="AJ41" s="12">
        <f>AJ35/AJ9*100</f>
        <v>85.714285714285708</v>
      </c>
      <c r="AK41" s="12">
        <f t="shared" ref="AK41:AM41" si="49">AK35/AK9*100</f>
        <v>76.923076923076934</v>
      </c>
      <c r="AL41" s="12">
        <f t="shared" si="49"/>
        <v>66.666666666666657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61.111111111111114</v>
      </c>
      <c r="R42" s="12">
        <f t="shared" si="50"/>
        <v>60</v>
      </c>
      <c r="S42" s="12">
        <f t="shared" si="50"/>
        <v>62.5</v>
      </c>
      <c r="T42" s="12">
        <f t="shared" si="50"/>
        <v>120</v>
      </c>
      <c r="U42" s="12">
        <f t="shared" si="50"/>
        <v>150</v>
      </c>
      <c r="V42" s="12">
        <f t="shared" si="50"/>
        <v>0</v>
      </c>
      <c r="W42" s="12">
        <f t="shared" si="42"/>
        <v>22.649572649572647</v>
      </c>
      <c r="X42" s="12">
        <f t="shared" si="33"/>
        <v>60</v>
      </c>
      <c r="Y42" s="12">
        <f>S42-AJ42</f>
        <v>-8.9285714285714306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14.957264957264961</v>
      </c>
      <c r="AD42" s="12">
        <f>R42-AL42</f>
        <v>26.666666666666671</v>
      </c>
      <c r="AE42" s="12">
        <f t="shared" si="35"/>
        <v>5.3571428571428612</v>
      </c>
      <c r="AH42" s="12">
        <f t="shared" ref="AH42:AJ42" si="51">AH36/AH9*100</f>
        <v>38.461538461538467</v>
      </c>
      <c r="AI42" s="12">
        <f t="shared" si="51"/>
        <v>0</v>
      </c>
      <c r="AJ42" s="12">
        <f t="shared" si="51"/>
        <v>71.428571428571431</v>
      </c>
      <c r="AK42" s="12">
        <f>AK36/AK9*100</f>
        <v>46.153846153846153</v>
      </c>
      <c r="AL42" s="12">
        <f>AL36/AL9*100</f>
        <v>33.333333333333329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-33.333333333333336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14</v>
      </c>
      <c r="R9" s="17">
        <f>SUM(R10:R30)</f>
        <v>5</v>
      </c>
      <c r="S9" s="17">
        <f>SUM(S10:S30)</f>
        <v>9</v>
      </c>
      <c r="T9" s="17">
        <f>U9+V9</f>
        <v>4</v>
      </c>
      <c r="U9" s="17">
        <f>SUM(U10:U30)</f>
        <v>1</v>
      </c>
      <c r="V9" s="17">
        <f>SUM(V10:V30)</f>
        <v>3</v>
      </c>
      <c r="W9" s="15">
        <f>IF(Q9=T9,IF(Q9&gt;0,"皆増",0),(1-(Q9/(Q9-T9)))*-100)</f>
        <v>39.999999999999993</v>
      </c>
      <c r="X9" s="15">
        <f t="shared" ref="X9:Y30" si="1">IF(R9=U9,IF(R9&gt;0,"皆増",0),(1-(R9/(R9-U9)))*-100)</f>
        <v>25</v>
      </c>
      <c r="Y9" s="15">
        <f t="shared" si="1"/>
        <v>50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7.6923076923076872</v>
      </c>
      <c r="AD9" s="15">
        <f t="shared" ref="AD9:AE30" si="2">IF(R9=AA9,IF(R9&gt;0,"皆増",0),(1-(R9/(R9-AA9)))*-100)</f>
        <v>-16.666666666666664</v>
      </c>
      <c r="AE9" s="15">
        <f t="shared" si="2"/>
        <v>28.57142857142858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-33.333333333333336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1</v>
      </c>
      <c r="AB25" s="17">
        <v>-2</v>
      </c>
      <c r="AC25" s="15">
        <f t="shared" si="13"/>
        <v>-50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1</v>
      </c>
      <c r="U27" s="17">
        <v>-1</v>
      </c>
      <c r="V27" s="17">
        <v>2</v>
      </c>
      <c r="W27" s="15">
        <f t="shared" si="11"/>
        <v>50</v>
      </c>
      <c r="X27" s="15">
        <f t="shared" si="1"/>
        <v>-100</v>
      </c>
      <c r="Y27" s="15">
        <f t="shared" si="1"/>
        <v>200</v>
      </c>
      <c r="Z27" s="17">
        <f t="shared" si="12"/>
        <v>1</v>
      </c>
      <c r="AA27" s="17">
        <v>-2</v>
      </c>
      <c r="AB27" s="17">
        <v>3</v>
      </c>
      <c r="AC27" s="15">
        <f t="shared" si="13"/>
        <v>50</v>
      </c>
      <c r="AD27" s="15">
        <f t="shared" si="2"/>
        <v>-100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>
        <f t="shared" si="11"/>
        <v>100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1</v>
      </c>
      <c r="AB28" s="17">
        <v>0</v>
      </c>
      <c r="AC28" s="15">
        <f t="shared" si="13"/>
        <v>33.333333333333329</v>
      </c>
      <c r="AD28" s="15">
        <f t="shared" si="2"/>
        <v>100</v>
      </c>
      <c r="AE28" s="15">
        <f t="shared" si="2"/>
        <v>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>
        <f t="shared" si="1"/>
        <v>100</v>
      </c>
      <c r="Y29" s="15">
        <f t="shared" si="1"/>
        <v>-33.333333333333336</v>
      </c>
      <c r="Z29" s="17">
        <f t="shared" si="12"/>
        <v>3</v>
      </c>
      <c r="AA29" s="17">
        <v>2</v>
      </c>
      <c r="AB29" s="17">
        <v>1</v>
      </c>
      <c r="AC29" s="15">
        <f t="shared" si="13"/>
        <v>300</v>
      </c>
      <c r="AD29" s="15" t="str">
        <f t="shared" si="2"/>
        <v>皆増</v>
      </c>
      <c r="AE29" s="15">
        <f t="shared" si="2"/>
        <v>100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5</v>
      </c>
      <c r="S34" s="17">
        <f t="shared" si="22"/>
        <v>8</v>
      </c>
      <c r="T34" s="17">
        <f t="shared" si="22"/>
        <v>4</v>
      </c>
      <c r="U34" s="17">
        <f t="shared" si="22"/>
        <v>1</v>
      </c>
      <c r="V34" s="17">
        <f t="shared" si="22"/>
        <v>3</v>
      </c>
      <c r="W34" s="15">
        <f t="shared" si="15"/>
        <v>44.444444444444443</v>
      </c>
      <c r="X34" s="15">
        <f t="shared" si="15"/>
        <v>25</v>
      </c>
      <c r="Y34" s="15">
        <f t="shared" si="15"/>
        <v>60.000000000000007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-16.666666666666664</v>
      </c>
      <c r="AE34" s="15">
        <f t="shared" si="17"/>
        <v>14.285714285714279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4</v>
      </c>
      <c r="U35" s="17">
        <f t="shared" si="25"/>
        <v>1</v>
      </c>
      <c r="V35" s="17">
        <f t="shared" si="25"/>
        <v>3</v>
      </c>
      <c r="W35" s="15">
        <f t="shared" si="15"/>
        <v>44.444444444444443</v>
      </c>
      <c r="X35" s="15">
        <f t="shared" si="15"/>
        <v>25</v>
      </c>
      <c r="Y35" s="15">
        <f t="shared" si="15"/>
        <v>60.000000000000007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30.000000000000004</v>
      </c>
      <c r="AD35" s="15">
        <f t="shared" si="17"/>
        <v>25</v>
      </c>
      <c r="AE35" s="15">
        <f t="shared" si="17"/>
        <v>33.333333333333329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22.222222222222232</v>
      </c>
      <c r="X36" s="15">
        <f t="shared" si="15"/>
        <v>0</v>
      </c>
      <c r="Y36" s="15">
        <f t="shared" si="15"/>
        <v>39.999999999999993</v>
      </c>
      <c r="Z36" s="17">
        <f t="shared" ref="Z36:AB36" si="29">SUM(Z27:Z30)</f>
        <v>5</v>
      </c>
      <c r="AA36" s="17">
        <f t="shared" si="29"/>
        <v>1</v>
      </c>
      <c r="AB36" s="17">
        <f t="shared" si="29"/>
        <v>4</v>
      </c>
      <c r="AC36" s="15">
        <f t="shared" si="17"/>
        <v>83.333333333333329</v>
      </c>
      <c r="AD36" s="15">
        <f t="shared" si="17"/>
        <v>33.333333333333329</v>
      </c>
      <c r="AE36" s="15">
        <f t="shared" si="17"/>
        <v>133.33333333333334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0</v>
      </c>
      <c r="S39" s="13">
        <f t="shared" si="37"/>
        <v>11.111111111111111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-2.8571428571428577</v>
      </c>
      <c r="X39" s="12">
        <f t="shared" si="33"/>
        <v>0</v>
      </c>
      <c r="Y39" s="12">
        <f>S39-AJ39</f>
        <v>-5.5555555555555536</v>
      </c>
      <c r="Z39" s="12">
        <f t="shared" si="37"/>
        <v>100</v>
      </c>
      <c r="AA39" s="12">
        <f t="shared" si="37"/>
        <v>0</v>
      </c>
      <c r="AB39" s="12">
        <f t="shared" si="37"/>
        <v>50</v>
      </c>
      <c r="AC39" s="12">
        <f>Q39-AK39</f>
        <v>7.1428571428571423</v>
      </c>
      <c r="AD39" s="12">
        <f t="shared" si="35"/>
        <v>0</v>
      </c>
      <c r="AE39" s="12">
        <f t="shared" si="35"/>
        <v>11.111111111111111</v>
      </c>
      <c r="AH39" s="12">
        <f t="shared" ref="AH39:AJ39" si="39">AH33/AH9*100</f>
        <v>10</v>
      </c>
      <c r="AI39" s="12">
        <f t="shared" si="39"/>
        <v>0</v>
      </c>
      <c r="AJ39" s="12">
        <f t="shared" si="39"/>
        <v>16.666666666666664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100</v>
      </c>
      <c r="S40" s="12">
        <f t="shared" si="40"/>
        <v>88.888888888888886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2.8571428571428612</v>
      </c>
      <c r="X40" s="12">
        <f t="shared" si="33"/>
        <v>0</v>
      </c>
      <c r="Y40" s="12">
        <f>S40-AJ40</f>
        <v>5.5555555555555429</v>
      </c>
      <c r="Z40" s="12">
        <f>Z34/Z9*100</f>
        <v>0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-7.1428571428571388</v>
      </c>
      <c r="AD40" s="12">
        <f t="shared" si="35"/>
        <v>0</v>
      </c>
      <c r="AE40" s="12">
        <f t="shared" si="35"/>
        <v>-11.111111111111114</v>
      </c>
      <c r="AH40" s="12">
        <f t="shared" ref="AH40:AJ40" si="45">AH34/AH9*100</f>
        <v>90</v>
      </c>
      <c r="AI40" s="12">
        <f t="shared" si="45"/>
        <v>100</v>
      </c>
      <c r="AJ40" s="12">
        <f t="shared" si="45"/>
        <v>83.333333333333343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100</v>
      </c>
      <c r="S41" s="12">
        <f t="shared" si="46"/>
        <v>88.888888888888886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2.8571428571428612</v>
      </c>
      <c r="X41" s="12">
        <f t="shared" si="33"/>
        <v>0</v>
      </c>
      <c r="Y41" s="12">
        <f>S41-AJ41</f>
        <v>5.5555555555555429</v>
      </c>
      <c r="Z41" s="12">
        <f>Z35/Z9*100</f>
        <v>300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15.934065934065927</v>
      </c>
      <c r="AD41" s="12">
        <f>R41-AL41</f>
        <v>33.333333333333343</v>
      </c>
      <c r="AE41" s="12">
        <f t="shared" si="35"/>
        <v>3.1746031746031775</v>
      </c>
      <c r="AH41" s="12">
        <f>AH35/AH9*100</f>
        <v>90</v>
      </c>
      <c r="AI41" s="12">
        <f>AI35/AI9*100</f>
        <v>100</v>
      </c>
      <c r="AJ41" s="12">
        <f>AJ35/AJ9*100</f>
        <v>83.333333333333343</v>
      </c>
      <c r="AK41" s="12">
        <f t="shared" ref="AK41:AM41" si="49">AK35/AK9*100</f>
        <v>76.923076923076934</v>
      </c>
      <c r="AL41" s="12">
        <f t="shared" si="49"/>
        <v>66.666666666666657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78.571428571428569</v>
      </c>
      <c r="R42" s="12">
        <f t="shared" si="50"/>
        <v>80</v>
      </c>
      <c r="S42" s="12">
        <f t="shared" si="50"/>
        <v>77.777777777777786</v>
      </c>
      <c r="T42" s="12">
        <f t="shared" si="50"/>
        <v>50</v>
      </c>
      <c r="U42" s="12">
        <f t="shared" si="50"/>
        <v>0</v>
      </c>
      <c r="V42" s="12">
        <f t="shared" si="50"/>
        <v>66.666666666666657</v>
      </c>
      <c r="W42" s="12">
        <f t="shared" si="42"/>
        <v>-11.428571428571431</v>
      </c>
      <c r="X42" s="12">
        <f t="shared" si="33"/>
        <v>-20</v>
      </c>
      <c r="Y42" s="12">
        <f>S42-AJ42</f>
        <v>-5.5555555555555571</v>
      </c>
      <c r="Z42" s="12">
        <f t="shared" si="50"/>
        <v>500</v>
      </c>
      <c r="AA42" s="12">
        <f t="shared" si="50"/>
        <v>-100</v>
      </c>
      <c r="AB42" s="12">
        <f t="shared" si="50"/>
        <v>200</v>
      </c>
      <c r="AC42" s="12">
        <f t="shared" si="44"/>
        <v>32.417582417582416</v>
      </c>
      <c r="AD42" s="12">
        <f>R42-AL42</f>
        <v>30</v>
      </c>
      <c r="AE42" s="12">
        <f t="shared" si="35"/>
        <v>34.920634920634932</v>
      </c>
      <c r="AH42" s="12">
        <f t="shared" ref="AH42:AJ42" si="51">AH36/AH9*100</f>
        <v>90</v>
      </c>
      <c r="AI42" s="12">
        <f t="shared" si="51"/>
        <v>100</v>
      </c>
      <c r="AJ42" s="12">
        <f t="shared" si="51"/>
        <v>83.333333333333343</v>
      </c>
      <c r="AK42" s="12">
        <f>AK36/AK9*100</f>
        <v>46.153846153846153</v>
      </c>
      <c r="AL42" s="12">
        <f>AL36/AL9*100</f>
        <v>50</v>
      </c>
      <c r="AM42" s="12">
        <f>AM36/AM9*100</f>
        <v>42.857142857142854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6</v>
      </c>
      <c r="R9" s="17">
        <f>SUM(R10:R30)</f>
        <v>0</v>
      </c>
      <c r="S9" s="17">
        <f>SUM(S10:S30)</f>
        <v>6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-100</v>
      </c>
      <c r="Y9" s="15">
        <f t="shared" si="1"/>
        <v>50</v>
      </c>
      <c r="Z9" s="17">
        <f>AA9+AB9</f>
        <v>1</v>
      </c>
      <c r="AA9" s="17">
        <f>SUM(AA10:AA30)</f>
        <v>-2</v>
      </c>
      <c r="AB9" s="17">
        <f>SUM(AB10:AB30)</f>
        <v>3</v>
      </c>
      <c r="AC9" s="15">
        <f>IF(Q9=Z9,IF(Q9&gt;0,"皆増",0),(1-(Q9/(Q9-Z9)))*-100)</f>
        <v>19.999999999999996</v>
      </c>
      <c r="AD9" s="15">
        <f t="shared" ref="AD9:AE30" si="2">IF(R9=AA9,IF(R9&gt;0,"皆増",0),(1-(R9/(R9-AA9)))*-100)</f>
        <v>-100</v>
      </c>
      <c r="AE9" s="15">
        <f t="shared" si="2"/>
        <v>100</v>
      </c>
      <c r="AH9" s="4">
        <f t="shared" ref="AH9:AJ30" si="3">Q9-T9</f>
        <v>5</v>
      </c>
      <c r="AI9" s="4">
        <f t="shared" si="3"/>
        <v>1</v>
      </c>
      <c r="AJ9" s="4">
        <f t="shared" si="3"/>
        <v>4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-66.666666666666671</v>
      </c>
      <c r="X28" s="15">
        <f t="shared" si="1"/>
        <v>-100</v>
      </c>
      <c r="Y28" s="15">
        <f t="shared" si="1"/>
        <v>-50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-1</v>
      </c>
      <c r="AB29" s="17">
        <v>2</v>
      </c>
      <c r="AC29" s="15">
        <f t="shared" si="13"/>
        <v>100</v>
      </c>
      <c r="AD29" s="15">
        <f t="shared" si="2"/>
        <v>-100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0</v>
      </c>
      <c r="S34" s="17">
        <f t="shared" si="22"/>
        <v>5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25</v>
      </c>
      <c r="X34" s="15">
        <f t="shared" si="15"/>
        <v>-100</v>
      </c>
      <c r="Y34" s="15">
        <f t="shared" si="15"/>
        <v>66.666666666666671</v>
      </c>
      <c r="Z34" s="17">
        <f t="shared" ref="Z34:AB34" si="23">SUM(Z23:Z30)</f>
        <v>0</v>
      </c>
      <c r="AA34" s="17">
        <f t="shared" si="23"/>
        <v>-2</v>
      </c>
      <c r="AB34" s="17">
        <f t="shared" si="23"/>
        <v>2</v>
      </c>
      <c r="AC34" s="15">
        <f t="shared" si="17"/>
        <v>0</v>
      </c>
      <c r="AD34" s="15">
        <f t="shared" si="17"/>
        <v>-100</v>
      </c>
      <c r="AE34" s="15">
        <f t="shared" si="17"/>
        <v>66.666666666666671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0</v>
      </c>
      <c r="S35" s="17">
        <f t="shared" si="25"/>
        <v>5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25</v>
      </c>
      <c r="X35" s="15">
        <f t="shared" si="15"/>
        <v>-100</v>
      </c>
      <c r="Y35" s="15">
        <f t="shared" si="15"/>
        <v>66.666666666666671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25</v>
      </c>
      <c r="AD35" s="15">
        <f t="shared" si="17"/>
        <v>-100</v>
      </c>
      <c r="AE35" s="15">
        <f t="shared" si="17"/>
        <v>150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0</v>
      </c>
      <c r="S36" s="17">
        <f t="shared" si="28"/>
        <v>4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-100</v>
      </c>
      <c r="Y36" s="15">
        <f t="shared" si="15"/>
        <v>33.333333333333329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100</v>
      </c>
      <c r="AD36" s="15">
        <f t="shared" si="17"/>
        <v>-100</v>
      </c>
      <c r="AE36" s="15">
        <f t="shared" si="17"/>
        <v>300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 t="e">
        <f>R33/R9*100</f>
        <v>#DIV/0!</v>
      </c>
      <c r="S39" s="13">
        <f t="shared" si="37"/>
        <v>16.666666666666664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-3.3333333333333357</v>
      </c>
      <c r="X39" s="12" t="e">
        <f t="shared" si="33"/>
        <v>#DIV/0!</v>
      </c>
      <c r="Y39" s="12">
        <f>S39-AJ39</f>
        <v>-8.3333333333333357</v>
      </c>
      <c r="Z39" s="12">
        <f t="shared" si="37"/>
        <v>100</v>
      </c>
      <c r="AA39" s="12">
        <f t="shared" si="37"/>
        <v>0</v>
      </c>
      <c r="AB39" s="12">
        <f t="shared" si="37"/>
        <v>33.333333333333329</v>
      </c>
      <c r="AC39" s="12">
        <f>Q39-AK39</f>
        <v>16.666666666666664</v>
      </c>
      <c r="AD39" s="12" t="e">
        <f t="shared" si="35"/>
        <v>#DIV/0!</v>
      </c>
      <c r="AE39" s="12">
        <f t="shared" si="35"/>
        <v>16.666666666666664</v>
      </c>
      <c r="AH39" s="12">
        <f t="shared" ref="AH39:AJ39" si="39">AH33/AH9*100</f>
        <v>20</v>
      </c>
      <c r="AI39" s="12">
        <f t="shared" si="39"/>
        <v>0</v>
      </c>
      <c r="AJ39" s="12">
        <f t="shared" si="39"/>
        <v>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 t="e">
        <f t="shared" si="40"/>
        <v>#DIV/0!</v>
      </c>
      <c r="S40" s="12">
        <f t="shared" si="40"/>
        <v>83.333333333333343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3.3333333333333428</v>
      </c>
      <c r="X40" s="12" t="e">
        <f t="shared" si="33"/>
        <v>#DIV/0!</v>
      </c>
      <c r="Y40" s="12">
        <f>S40-AJ40</f>
        <v>8.3333333333333428</v>
      </c>
      <c r="Z40" s="12">
        <f>Z34/Z9*100</f>
        <v>0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-16.666666666666657</v>
      </c>
      <c r="AD40" s="12" t="e">
        <f t="shared" si="35"/>
        <v>#DIV/0!</v>
      </c>
      <c r="AE40" s="12">
        <f t="shared" si="35"/>
        <v>-16.666666666666657</v>
      </c>
      <c r="AH40" s="12">
        <f t="shared" ref="AH40:AJ40" si="45">AH34/AH9*100</f>
        <v>80</v>
      </c>
      <c r="AI40" s="12">
        <f t="shared" si="45"/>
        <v>100</v>
      </c>
      <c r="AJ40" s="12">
        <f t="shared" si="45"/>
        <v>75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 t="e">
        <f t="shared" si="46"/>
        <v>#DIV/0!</v>
      </c>
      <c r="S41" s="12">
        <f t="shared" si="46"/>
        <v>83.333333333333343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3.3333333333333428</v>
      </c>
      <c r="X41" s="12" t="e">
        <f t="shared" si="33"/>
        <v>#DIV/0!</v>
      </c>
      <c r="Y41" s="12">
        <f>S41-AJ41</f>
        <v>8.3333333333333428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3.3333333333333428</v>
      </c>
      <c r="AD41" s="12" t="e">
        <f>R41-AL41</f>
        <v>#DIV/0!</v>
      </c>
      <c r="AE41" s="12">
        <f t="shared" si="35"/>
        <v>16.666666666666686</v>
      </c>
      <c r="AH41" s="12">
        <f>AH35/AH9*100</f>
        <v>80</v>
      </c>
      <c r="AI41" s="12">
        <f>AI35/AI9*100</f>
        <v>100</v>
      </c>
      <c r="AJ41" s="12">
        <f>AJ35/AJ9*100</f>
        <v>75</v>
      </c>
      <c r="AK41" s="12">
        <f t="shared" ref="AK41:AM41" si="49">AK35/AK9*100</f>
        <v>80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 t="e">
        <f t="shared" si="50"/>
        <v>#DIV/0!</v>
      </c>
      <c r="S42" s="12">
        <f t="shared" si="50"/>
        <v>66.666666666666657</v>
      </c>
      <c r="T42" s="12">
        <f t="shared" si="50"/>
        <v>0</v>
      </c>
      <c r="U42" s="12">
        <f t="shared" si="50"/>
        <v>100</v>
      </c>
      <c r="V42" s="12">
        <f t="shared" si="50"/>
        <v>50</v>
      </c>
      <c r="W42" s="12">
        <f t="shared" si="42"/>
        <v>-13.333333333333343</v>
      </c>
      <c r="X42" s="12" t="e">
        <f t="shared" si="33"/>
        <v>#DIV/0!</v>
      </c>
      <c r="Y42" s="12">
        <f>S42-AJ42</f>
        <v>-8.3333333333333428</v>
      </c>
      <c r="Z42" s="12">
        <f t="shared" si="50"/>
        <v>200</v>
      </c>
      <c r="AA42" s="12">
        <f t="shared" si="50"/>
        <v>50</v>
      </c>
      <c r="AB42" s="12">
        <f t="shared" si="50"/>
        <v>100</v>
      </c>
      <c r="AC42" s="12">
        <f t="shared" si="44"/>
        <v>26.666666666666657</v>
      </c>
      <c r="AD42" s="12" t="e">
        <f>R42-AL42</f>
        <v>#DIV/0!</v>
      </c>
      <c r="AE42" s="12">
        <f t="shared" si="35"/>
        <v>33.333333333333329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75</v>
      </c>
      <c r="AK42" s="12">
        <f>AK36/AK9*100</f>
        <v>40</v>
      </c>
      <c r="AL42" s="12">
        <f>AL36/AL9*100</f>
        <v>50</v>
      </c>
      <c r="AM42" s="12">
        <f>AM36/AM9*100</f>
        <v>33.333333333333329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124</v>
      </c>
      <c r="C9" s="17">
        <f>SUM(C10:C30)</f>
        <v>67</v>
      </c>
      <c r="D9" s="17">
        <f>SUM(D10:D30)</f>
        <v>57</v>
      </c>
      <c r="E9" s="17">
        <f>F9+G9</f>
        <v>29</v>
      </c>
      <c r="F9" s="17">
        <f>SUM(F10:F30)</f>
        <v>22</v>
      </c>
      <c r="G9" s="17">
        <f>SUM(G10:G30)</f>
        <v>7</v>
      </c>
      <c r="H9" s="15">
        <f>IF(B9=E9,0,(1-(B9/(B9-E9)))*-100)</f>
        <v>30.526315789473692</v>
      </c>
      <c r="I9" s="15">
        <f>IF(C9=F9,0,(1-(C9/(C9-F9)))*-100)</f>
        <v>48.888888888888893</v>
      </c>
      <c r="J9" s="15">
        <f>IF(D9=G9,0,(1-(D9/(D9-G9)))*-100)</f>
        <v>13.999999999999989</v>
      </c>
      <c r="K9" s="17">
        <f>L9+M9</f>
        <v>47</v>
      </c>
      <c r="L9" s="17">
        <f>SUM(L10:L30)</f>
        <v>26</v>
      </c>
      <c r="M9" s="17">
        <f>SUM(M10:M30)</f>
        <v>21</v>
      </c>
      <c r="N9" s="15">
        <f>IF(B9=K9,0,(1-(B9/(B9-K9)))*-100)</f>
        <v>61.038961038961048</v>
      </c>
      <c r="O9" s="15">
        <f t="shared" ref="O9:P10" si="0">IF(C9=L9,0,(1-(C9/(C9-L9)))*-100)</f>
        <v>63.414634146341456</v>
      </c>
      <c r="P9" s="15">
        <f>IF(D9=M9,0,(1-(D9/(D9-M9)))*-100)</f>
        <v>58.333333333333329</v>
      </c>
      <c r="Q9" s="17">
        <f>R9+S9</f>
        <v>308</v>
      </c>
      <c r="R9" s="17">
        <f>SUM(R10:R30)</f>
        <v>157</v>
      </c>
      <c r="S9" s="17">
        <f>SUM(S10:S30)</f>
        <v>151</v>
      </c>
      <c r="T9" s="17">
        <f>U9+V9</f>
        <v>78</v>
      </c>
      <c r="U9" s="17">
        <f>SUM(U10:U30)</f>
        <v>53</v>
      </c>
      <c r="V9" s="17">
        <f>SUM(V10:V30)</f>
        <v>25</v>
      </c>
      <c r="W9" s="15">
        <f>IF(Q9=T9,IF(Q9&gt;0,"皆増",0),(1-(Q9/(Q9-T9)))*-100)</f>
        <v>33.913043478260875</v>
      </c>
      <c r="X9" s="15">
        <f t="shared" ref="X9:Y30" si="1">IF(R9=U9,IF(R9&gt;0,"皆増",0),(1-(R9/(R9-U9)))*-100)</f>
        <v>50.96153846153846</v>
      </c>
      <c r="Y9" s="15">
        <f t="shared" si="1"/>
        <v>19.841269841269838</v>
      </c>
      <c r="Z9" s="17">
        <f>AA9+AB9</f>
        <v>69</v>
      </c>
      <c r="AA9" s="17">
        <f>SUM(AA10:AA30)</f>
        <v>46</v>
      </c>
      <c r="AB9" s="17">
        <f>SUM(AB10:AB30)</f>
        <v>23</v>
      </c>
      <c r="AC9" s="15">
        <f>IF(Q9=Z9,IF(Q9&gt;0,"皆増",0),(1-(Q9/(Q9-Z9)))*-100)</f>
        <v>28.870292887029294</v>
      </c>
      <c r="AD9" s="15">
        <f t="shared" ref="AD9:AE30" si="2">IF(R9=AA9,IF(R9&gt;0,"皆増",0),(1-(R9/(R9-AA9)))*-100)</f>
        <v>41.441441441441441</v>
      </c>
      <c r="AE9" s="15">
        <f t="shared" si="2"/>
        <v>17.96875</v>
      </c>
      <c r="AH9" s="4">
        <f t="shared" ref="AH9:AJ30" si="3">Q9-T9</f>
        <v>230</v>
      </c>
      <c r="AI9" s="4">
        <f t="shared" si="3"/>
        <v>104</v>
      </c>
      <c r="AJ9" s="4">
        <f t="shared" si="3"/>
        <v>126</v>
      </c>
      <c r="AK9" s="4">
        <f t="shared" ref="AK9:AM30" si="4">Q9-Z9</f>
        <v>239</v>
      </c>
      <c r="AL9" s="4">
        <f t="shared" si="4"/>
        <v>111</v>
      </c>
      <c r="AM9" s="4">
        <f t="shared" si="4"/>
        <v>128</v>
      </c>
    </row>
    <row r="10" spans="1:39" s="1" customFormat="1" ht="18" customHeight="1" x14ac:dyDescent="0.2">
      <c r="A10" s="4" t="s">
        <v>1</v>
      </c>
      <c r="B10" s="17">
        <f t="shared" ref="B10" si="5">C10+D10</f>
        <v>124</v>
      </c>
      <c r="C10" s="17">
        <v>67</v>
      </c>
      <c r="D10" s="17">
        <v>57</v>
      </c>
      <c r="E10" s="17">
        <f t="shared" ref="E10" si="6">F10+G10</f>
        <v>29</v>
      </c>
      <c r="F10" s="17">
        <v>22</v>
      </c>
      <c r="G10" s="17">
        <v>7</v>
      </c>
      <c r="H10" s="15">
        <f>IF(B10=E10,0,(1-(B10/(B10-E10)))*-100)</f>
        <v>30.526315789473692</v>
      </c>
      <c r="I10" s="15">
        <f t="shared" ref="I10" si="7">IF(C10=F10,0,(1-(C10/(C10-F10)))*-100)</f>
        <v>48.888888888888893</v>
      </c>
      <c r="J10" s="15">
        <f>IF(D10=G10,0,(1-(D10/(D10-G10)))*-100)</f>
        <v>13.999999999999989</v>
      </c>
      <c r="K10" s="17">
        <f t="shared" ref="K10" si="8">L10+M10</f>
        <v>47</v>
      </c>
      <c r="L10" s="17">
        <v>26</v>
      </c>
      <c r="M10" s="17">
        <v>21</v>
      </c>
      <c r="N10" s="15">
        <f>IF(B10=K10,0,(1-(B10/(B10-K10)))*-100)</f>
        <v>61.038961038961048</v>
      </c>
      <c r="O10" s="15">
        <f t="shared" si="0"/>
        <v>63.414634146341456</v>
      </c>
      <c r="P10" s="15">
        <f t="shared" si="0"/>
        <v>58.333333333333329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0</v>
      </c>
      <c r="AA10" s="17">
        <v>1</v>
      </c>
      <c r="AB10" s="17">
        <v>-1</v>
      </c>
      <c r="AC10" s="15">
        <f t="shared" ref="AC10:AC30" si="13">IF(Q10=Z10,IF(Q10&gt;0,"皆増",0),(1-(Q10/(Q10-Z10)))*-100)</f>
        <v>0</v>
      </c>
      <c r="AD10" s="15" t="str">
        <f t="shared" si="2"/>
        <v>皆増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-2</v>
      </c>
      <c r="AA18" s="17">
        <v>0</v>
      </c>
      <c r="AB18" s="17">
        <v>-2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2</v>
      </c>
      <c r="AL18" s="4">
        <f t="shared" si="4"/>
        <v>0</v>
      </c>
      <c r="AM18" s="4">
        <f t="shared" si="4"/>
        <v>2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2</v>
      </c>
      <c r="U19" s="17">
        <v>1</v>
      </c>
      <c r="V19" s="17">
        <v>1</v>
      </c>
      <c r="W19" s="15" t="str">
        <f t="shared" si="11"/>
        <v>皆増</v>
      </c>
      <c r="X19" s="15" t="str">
        <f t="shared" si="1"/>
        <v>皆増</v>
      </c>
      <c r="Y19" s="15" t="str">
        <f t="shared" si="1"/>
        <v>皆増</v>
      </c>
      <c r="Z19" s="17">
        <f t="shared" si="12"/>
        <v>0</v>
      </c>
      <c r="AA19" s="17">
        <v>-1</v>
      </c>
      <c r="AB19" s="17">
        <v>1</v>
      </c>
      <c r="AC19" s="15">
        <f t="shared" si="13"/>
        <v>0</v>
      </c>
      <c r="AD19" s="15">
        <f t="shared" si="2"/>
        <v>-50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-1</v>
      </c>
      <c r="U20" s="17">
        <v>-1</v>
      </c>
      <c r="V20" s="17">
        <v>0</v>
      </c>
      <c r="W20" s="15">
        <f t="shared" si="11"/>
        <v>-50</v>
      </c>
      <c r="X20" s="15">
        <f t="shared" si="1"/>
        <v>-100</v>
      </c>
      <c r="Y20" s="15">
        <f t="shared" si="1"/>
        <v>0</v>
      </c>
      <c r="Z20" s="17">
        <f t="shared" si="12"/>
        <v>-2</v>
      </c>
      <c r="AA20" s="17">
        <v>-1</v>
      </c>
      <c r="AB20" s="17">
        <v>-1</v>
      </c>
      <c r="AC20" s="15">
        <f t="shared" si="13"/>
        <v>-66.666666666666671</v>
      </c>
      <c r="AD20" s="15">
        <f t="shared" si="2"/>
        <v>-100</v>
      </c>
      <c r="AE20" s="15">
        <f t="shared" si="2"/>
        <v>-50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3</v>
      </c>
      <c r="AL20" s="4">
        <f t="shared" si="4"/>
        <v>1</v>
      </c>
      <c r="AM20" s="4">
        <f t="shared" si="4"/>
        <v>2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5</v>
      </c>
      <c r="R21" s="17">
        <v>3</v>
      </c>
      <c r="S21" s="17">
        <v>2</v>
      </c>
      <c r="T21" s="17">
        <f t="shared" si="10"/>
        <v>4</v>
      </c>
      <c r="U21" s="17">
        <v>2</v>
      </c>
      <c r="V21" s="17">
        <v>2</v>
      </c>
      <c r="W21" s="15">
        <f t="shared" si="11"/>
        <v>400</v>
      </c>
      <c r="X21" s="15">
        <f t="shared" si="1"/>
        <v>200</v>
      </c>
      <c r="Y21" s="15" t="str">
        <f t="shared" si="1"/>
        <v>皆増</v>
      </c>
      <c r="Z21" s="17">
        <f t="shared" si="12"/>
        <v>2</v>
      </c>
      <c r="AA21" s="17">
        <v>2</v>
      </c>
      <c r="AB21" s="17">
        <v>0</v>
      </c>
      <c r="AC21" s="15">
        <f t="shared" si="13"/>
        <v>66.666666666666671</v>
      </c>
      <c r="AD21" s="15">
        <f t="shared" si="2"/>
        <v>200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4</v>
      </c>
      <c r="S22" s="17">
        <v>0</v>
      </c>
      <c r="T22" s="17">
        <f t="shared" si="10"/>
        <v>-2</v>
      </c>
      <c r="U22" s="17">
        <v>2</v>
      </c>
      <c r="V22" s="17">
        <v>-4</v>
      </c>
      <c r="W22" s="15">
        <f t="shared" si="11"/>
        <v>-33.333333333333336</v>
      </c>
      <c r="X22" s="15">
        <f t="shared" si="1"/>
        <v>100</v>
      </c>
      <c r="Y22" s="15">
        <f t="shared" si="1"/>
        <v>-100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>
        <f t="shared" si="2"/>
        <v>33.333333333333329</v>
      </c>
      <c r="AE22" s="15">
        <f t="shared" si="2"/>
        <v>-100</v>
      </c>
      <c r="AH22" s="4">
        <f t="shared" si="3"/>
        <v>6</v>
      </c>
      <c r="AI22" s="4">
        <f t="shared" si="3"/>
        <v>2</v>
      </c>
      <c r="AJ22" s="4">
        <f t="shared" si="3"/>
        <v>4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13</v>
      </c>
      <c r="R23" s="17">
        <v>10</v>
      </c>
      <c r="S23" s="17">
        <v>3</v>
      </c>
      <c r="T23" s="17">
        <f t="shared" si="10"/>
        <v>2</v>
      </c>
      <c r="U23" s="17">
        <v>0</v>
      </c>
      <c r="V23" s="17">
        <v>2</v>
      </c>
      <c r="W23" s="15">
        <f t="shared" si="11"/>
        <v>18.181818181818187</v>
      </c>
      <c r="X23" s="15">
        <f t="shared" si="1"/>
        <v>0</v>
      </c>
      <c r="Y23" s="15">
        <f t="shared" si="1"/>
        <v>200</v>
      </c>
      <c r="Z23" s="17">
        <f t="shared" si="12"/>
        <v>0</v>
      </c>
      <c r="AA23" s="17">
        <v>3</v>
      </c>
      <c r="AB23" s="17">
        <v>-3</v>
      </c>
      <c r="AC23" s="15">
        <f t="shared" si="13"/>
        <v>0</v>
      </c>
      <c r="AD23" s="15">
        <f t="shared" si="2"/>
        <v>42.857142857142861</v>
      </c>
      <c r="AE23" s="15">
        <f t="shared" si="2"/>
        <v>-50</v>
      </c>
      <c r="AH23" s="4">
        <f t="shared" si="3"/>
        <v>11</v>
      </c>
      <c r="AI23" s="4">
        <f t="shared" si="3"/>
        <v>10</v>
      </c>
      <c r="AJ23" s="4">
        <f t="shared" si="3"/>
        <v>1</v>
      </c>
      <c r="AK23" s="4">
        <f t="shared" si="4"/>
        <v>13</v>
      </c>
      <c r="AL23" s="4">
        <f t="shared" si="4"/>
        <v>7</v>
      </c>
      <c r="AM23" s="4">
        <f t="shared" si="4"/>
        <v>6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27</v>
      </c>
      <c r="R24" s="17">
        <v>21</v>
      </c>
      <c r="S24" s="17">
        <v>6</v>
      </c>
      <c r="T24" s="17">
        <f t="shared" si="10"/>
        <v>9</v>
      </c>
      <c r="U24" s="17">
        <v>7</v>
      </c>
      <c r="V24" s="17">
        <v>2</v>
      </c>
      <c r="W24" s="15">
        <f t="shared" si="11"/>
        <v>50</v>
      </c>
      <c r="X24" s="15">
        <f t="shared" si="1"/>
        <v>50</v>
      </c>
      <c r="Y24" s="15">
        <f t="shared" si="1"/>
        <v>50</v>
      </c>
      <c r="Z24" s="17">
        <f t="shared" si="12"/>
        <v>3</v>
      </c>
      <c r="AA24" s="17">
        <v>7</v>
      </c>
      <c r="AB24" s="17">
        <v>-4</v>
      </c>
      <c r="AC24" s="15">
        <f t="shared" si="13"/>
        <v>12.5</v>
      </c>
      <c r="AD24" s="15">
        <f t="shared" si="2"/>
        <v>50</v>
      </c>
      <c r="AE24" s="15">
        <f t="shared" si="2"/>
        <v>-40</v>
      </c>
      <c r="AH24" s="4">
        <f t="shared" si="3"/>
        <v>18</v>
      </c>
      <c r="AI24" s="4">
        <f t="shared" si="3"/>
        <v>14</v>
      </c>
      <c r="AJ24" s="4">
        <f t="shared" si="3"/>
        <v>4</v>
      </c>
      <c r="AK24" s="4">
        <f t="shared" si="4"/>
        <v>24</v>
      </c>
      <c r="AL24" s="4">
        <f t="shared" si="4"/>
        <v>14</v>
      </c>
      <c r="AM24" s="4">
        <f t="shared" si="4"/>
        <v>10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39</v>
      </c>
      <c r="R25" s="17">
        <v>26</v>
      </c>
      <c r="S25" s="17">
        <v>13</v>
      </c>
      <c r="T25" s="17">
        <f t="shared" si="10"/>
        <v>19</v>
      </c>
      <c r="U25" s="17">
        <v>14</v>
      </c>
      <c r="V25" s="17">
        <v>5</v>
      </c>
      <c r="W25" s="15">
        <f t="shared" si="11"/>
        <v>95</v>
      </c>
      <c r="X25" s="15">
        <f t="shared" si="1"/>
        <v>116.66666666666666</v>
      </c>
      <c r="Y25" s="15">
        <f t="shared" si="1"/>
        <v>62.5</v>
      </c>
      <c r="Z25" s="17">
        <f t="shared" si="12"/>
        <v>21</v>
      </c>
      <c r="AA25" s="17">
        <v>16</v>
      </c>
      <c r="AB25" s="17">
        <v>5</v>
      </c>
      <c r="AC25" s="15">
        <f t="shared" si="13"/>
        <v>116.66666666666666</v>
      </c>
      <c r="AD25" s="15">
        <f t="shared" si="2"/>
        <v>160</v>
      </c>
      <c r="AE25" s="15">
        <f t="shared" si="2"/>
        <v>62.5</v>
      </c>
      <c r="AH25" s="4">
        <f t="shared" si="3"/>
        <v>20</v>
      </c>
      <c r="AI25" s="4">
        <f t="shared" si="3"/>
        <v>12</v>
      </c>
      <c r="AJ25" s="4">
        <f t="shared" si="3"/>
        <v>8</v>
      </c>
      <c r="AK25" s="4">
        <f t="shared" si="4"/>
        <v>18</v>
      </c>
      <c r="AL25" s="4">
        <f t="shared" si="4"/>
        <v>10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37</v>
      </c>
      <c r="R26" s="17">
        <v>20</v>
      </c>
      <c r="S26" s="17">
        <v>17</v>
      </c>
      <c r="T26" s="17">
        <f t="shared" si="10"/>
        <v>10</v>
      </c>
      <c r="U26" s="17">
        <v>1</v>
      </c>
      <c r="V26" s="17">
        <v>9</v>
      </c>
      <c r="W26" s="15">
        <f t="shared" si="11"/>
        <v>37.037037037037045</v>
      </c>
      <c r="X26" s="15">
        <f t="shared" si="1"/>
        <v>5.2631578947368363</v>
      </c>
      <c r="Y26" s="15">
        <f t="shared" si="1"/>
        <v>112.5</v>
      </c>
      <c r="Z26" s="17">
        <f t="shared" si="12"/>
        <v>14</v>
      </c>
      <c r="AA26" s="17">
        <v>4</v>
      </c>
      <c r="AB26" s="17">
        <v>10</v>
      </c>
      <c r="AC26" s="15">
        <f t="shared" si="13"/>
        <v>60.869565217391312</v>
      </c>
      <c r="AD26" s="15">
        <f t="shared" si="2"/>
        <v>25</v>
      </c>
      <c r="AE26" s="15">
        <f t="shared" si="2"/>
        <v>142.85714285714283</v>
      </c>
      <c r="AH26" s="4">
        <f t="shared" si="3"/>
        <v>27</v>
      </c>
      <c r="AI26" s="4">
        <f t="shared" si="3"/>
        <v>19</v>
      </c>
      <c r="AJ26" s="4">
        <f t="shared" si="3"/>
        <v>8</v>
      </c>
      <c r="AK26" s="4">
        <f t="shared" si="4"/>
        <v>23</v>
      </c>
      <c r="AL26" s="4">
        <f t="shared" si="4"/>
        <v>16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67</v>
      </c>
      <c r="R27" s="17">
        <v>38</v>
      </c>
      <c r="S27" s="17">
        <v>29</v>
      </c>
      <c r="T27" s="17">
        <f t="shared" si="10"/>
        <v>23</v>
      </c>
      <c r="U27" s="17">
        <v>21</v>
      </c>
      <c r="V27" s="17">
        <v>2</v>
      </c>
      <c r="W27" s="15">
        <f t="shared" si="11"/>
        <v>52.272727272727273</v>
      </c>
      <c r="X27" s="15">
        <f t="shared" si="1"/>
        <v>123.52941176470588</v>
      </c>
      <c r="Y27" s="15">
        <f t="shared" si="1"/>
        <v>7.4074074074074181</v>
      </c>
      <c r="Z27" s="17">
        <f t="shared" si="12"/>
        <v>16</v>
      </c>
      <c r="AA27" s="17">
        <v>13</v>
      </c>
      <c r="AB27" s="17">
        <v>3</v>
      </c>
      <c r="AC27" s="15">
        <f t="shared" si="13"/>
        <v>31.372549019607842</v>
      </c>
      <c r="AD27" s="15">
        <f t="shared" si="2"/>
        <v>52</v>
      </c>
      <c r="AE27" s="15">
        <f t="shared" si="2"/>
        <v>11.538461538461542</v>
      </c>
      <c r="AH27" s="4">
        <f t="shared" si="3"/>
        <v>44</v>
      </c>
      <c r="AI27" s="4">
        <f t="shared" si="3"/>
        <v>17</v>
      </c>
      <c r="AJ27" s="4">
        <f t="shared" si="3"/>
        <v>27</v>
      </c>
      <c r="AK27" s="4">
        <f t="shared" si="4"/>
        <v>51</v>
      </c>
      <c r="AL27" s="4">
        <f t="shared" si="4"/>
        <v>25</v>
      </c>
      <c r="AM27" s="4">
        <f t="shared" si="4"/>
        <v>26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58</v>
      </c>
      <c r="R28" s="17">
        <v>19</v>
      </c>
      <c r="S28" s="17">
        <v>39</v>
      </c>
      <c r="T28" s="17">
        <f t="shared" si="10"/>
        <v>8</v>
      </c>
      <c r="U28" s="17">
        <v>1</v>
      </c>
      <c r="V28" s="17">
        <v>7</v>
      </c>
      <c r="W28" s="15">
        <f t="shared" si="11"/>
        <v>15.999999999999993</v>
      </c>
      <c r="X28" s="15">
        <f t="shared" si="1"/>
        <v>5.555555555555558</v>
      </c>
      <c r="Y28" s="15">
        <f t="shared" si="1"/>
        <v>21.875</v>
      </c>
      <c r="Z28" s="17">
        <f t="shared" si="12"/>
        <v>5</v>
      </c>
      <c r="AA28" s="17">
        <v>-6</v>
      </c>
      <c r="AB28" s="17">
        <v>11</v>
      </c>
      <c r="AC28" s="15">
        <f t="shared" si="13"/>
        <v>9.4339622641509422</v>
      </c>
      <c r="AD28" s="15">
        <f t="shared" si="2"/>
        <v>-24</v>
      </c>
      <c r="AE28" s="15">
        <f t="shared" si="2"/>
        <v>39.285714285714278</v>
      </c>
      <c r="AH28" s="4">
        <f t="shared" si="3"/>
        <v>50</v>
      </c>
      <c r="AI28" s="4">
        <f t="shared" si="3"/>
        <v>18</v>
      </c>
      <c r="AJ28" s="4">
        <f t="shared" si="3"/>
        <v>32</v>
      </c>
      <c r="AK28" s="4">
        <f t="shared" si="4"/>
        <v>53</v>
      </c>
      <c r="AL28" s="4">
        <f t="shared" si="4"/>
        <v>25</v>
      </c>
      <c r="AM28" s="4">
        <f t="shared" si="4"/>
        <v>28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44</v>
      </c>
      <c r="R29" s="17">
        <v>13</v>
      </c>
      <c r="S29" s="17">
        <v>31</v>
      </c>
      <c r="T29" s="17">
        <f t="shared" si="10"/>
        <v>8</v>
      </c>
      <c r="U29" s="17">
        <v>5</v>
      </c>
      <c r="V29" s="17">
        <v>3</v>
      </c>
      <c r="W29" s="15">
        <f t="shared" si="11"/>
        <v>22.222222222222232</v>
      </c>
      <c r="X29" s="15">
        <f t="shared" si="1"/>
        <v>62.5</v>
      </c>
      <c r="Y29" s="15">
        <f t="shared" si="1"/>
        <v>10.714285714285721</v>
      </c>
      <c r="Z29" s="17">
        <f t="shared" si="12"/>
        <v>10</v>
      </c>
      <c r="AA29" s="17">
        <v>7</v>
      </c>
      <c r="AB29" s="17">
        <v>3</v>
      </c>
      <c r="AC29" s="15">
        <f t="shared" si="13"/>
        <v>29.411764705882359</v>
      </c>
      <c r="AD29" s="15">
        <f t="shared" si="2"/>
        <v>116.66666666666666</v>
      </c>
      <c r="AE29" s="15">
        <f t="shared" si="2"/>
        <v>10.714285714285721</v>
      </c>
      <c r="AH29" s="4">
        <f t="shared" si="3"/>
        <v>36</v>
      </c>
      <c r="AI29" s="4">
        <f t="shared" si="3"/>
        <v>8</v>
      </c>
      <c r="AJ29" s="4">
        <f t="shared" si="3"/>
        <v>28</v>
      </c>
      <c r="AK29" s="4">
        <f t="shared" si="4"/>
        <v>34</v>
      </c>
      <c r="AL29" s="4">
        <f t="shared" si="4"/>
        <v>6</v>
      </c>
      <c r="AM29" s="4">
        <f t="shared" si="4"/>
        <v>28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10</v>
      </c>
      <c r="R30" s="17">
        <v>1</v>
      </c>
      <c r="S30" s="17">
        <v>9</v>
      </c>
      <c r="T30" s="17">
        <f t="shared" si="10"/>
        <v>-2</v>
      </c>
      <c r="U30" s="17">
        <v>1</v>
      </c>
      <c r="V30" s="17">
        <v>-3</v>
      </c>
      <c r="W30" s="15">
        <f t="shared" si="11"/>
        <v>-16.666666666666664</v>
      </c>
      <c r="X30" s="15" t="str">
        <f t="shared" si="1"/>
        <v>皆増</v>
      </c>
      <c r="Y30" s="15">
        <f t="shared" si="1"/>
        <v>-25</v>
      </c>
      <c r="Z30" s="17">
        <f t="shared" si="12"/>
        <v>3</v>
      </c>
      <c r="AA30" s="17">
        <v>1</v>
      </c>
      <c r="AB30" s="17">
        <v>2</v>
      </c>
      <c r="AC30" s="15">
        <f t="shared" si="13"/>
        <v>42.857142857142861</v>
      </c>
      <c r="AD30" s="15" t="str">
        <f t="shared" si="2"/>
        <v>皆増</v>
      </c>
      <c r="AE30" s="15">
        <f t="shared" si="2"/>
        <v>28.57142857142858</v>
      </c>
      <c r="AH30" s="4">
        <f t="shared" si="3"/>
        <v>12</v>
      </c>
      <c r="AI30" s="4">
        <f t="shared" si="3"/>
        <v>0</v>
      </c>
      <c r="AJ30" s="4">
        <f t="shared" si="3"/>
        <v>12</v>
      </c>
      <c r="AK30" s="4">
        <f t="shared" si="4"/>
        <v>7</v>
      </c>
      <c r="AL30" s="4">
        <f t="shared" si="4"/>
        <v>0</v>
      </c>
      <c r="AM30" s="4">
        <f t="shared" si="4"/>
        <v>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1</v>
      </c>
      <c r="AB32" s="17">
        <f t="shared" si="16"/>
        <v>-1</v>
      </c>
      <c r="AC32" s="15">
        <f t="shared" ref="AC32:AE36" si="17">IF(Q32=Z32,IF(Q32&gt;0,"皆増",0),(1-(Q32/(Q32-Z32)))*-100)</f>
        <v>0</v>
      </c>
      <c r="AD32" s="15" t="str">
        <f t="shared" si="17"/>
        <v>皆増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8</v>
      </c>
      <c r="S33" s="17">
        <f>SUM(S13:S22)</f>
        <v>4</v>
      </c>
      <c r="T33" s="17">
        <f t="shared" si="19"/>
        <v>0</v>
      </c>
      <c r="U33" s="17">
        <f t="shared" si="19"/>
        <v>2</v>
      </c>
      <c r="V33" s="17">
        <f t="shared" si="19"/>
        <v>-2</v>
      </c>
      <c r="W33" s="15">
        <f t="shared" si="15"/>
        <v>0</v>
      </c>
      <c r="X33" s="15">
        <f t="shared" si="15"/>
        <v>33.333333333333329</v>
      </c>
      <c r="Y33" s="15">
        <f t="shared" si="15"/>
        <v>-33.333333333333336</v>
      </c>
      <c r="Z33" s="17">
        <f t="shared" ref="Z33:AB33" si="20">SUM(Z13:Z22)</f>
        <v>-3</v>
      </c>
      <c r="AA33" s="17">
        <f t="shared" si="20"/>
        <v>0</v>
      </c>
      <c r="AB33" s="17">
        <f t="shared" si="20"/>
        <v>-3</v>
      </c>
      <c r="AC33" s="15">
        <f t="shared" si="17"/>
        <v>-19.999999999999996</v>
      </c>
      <c r="AD33" s="15">
        <f t="shared" si="17"/>
        <v>0</v>
      </c>
      <c r="AE33" s="15">
        <f t="shared" si="17"/>
        <v>-42.857142857142861</v>
      </c>
      <c r="AH33" s="4">
        <f t="shared" ref="AH33:AJ33" si="21">SUM(AH13:AH22)</f>
        <v>12</v>
      </c>
      <c r="AI33" s="4">
        <f t="shared" si="21"/>
        <v>6</v>
      </c>
      <c r="AJ33" s="4">
        <f t="shared" si="21"/>
        <v>6</v>
      </c>
      <c r="AK33" s="4">
        <f>SUM(AK13:AK22)</f>
        <v>15</v>
      </c>
      <c r="AL33" s="4">
        <f>SUM(AL13:AL22)</f>
        <v>8</v>
      </c>
      <c r="AM33" s="4">
        <f>SUM(AM13:AM22)</f>
        <v>7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295</v>
      </c>
      <c r="R34" s="17">
        <f t="shared" si="22"/>
        <v>148</v>
      </c>
      <c r="S34" s="17">
        <f t="shared" si="22"/>
        <v>147</v>
      </c>
      <c r="T34" s="17">
        <f t="shared" si="22"/>
        <v>77</v>
      </c>
      <c r="U34" s="17">
        <f t="shared" si="22"/>
        <v>50</v>
      </c>
      <c r="V34" s="17">
        <f t="shared" si="22"/>
        <v>27</v>
      </c>
      <c r="W34" s="15">
        <f t="shared" si="15"/>
        <v>35.321100917431195</v>
      </c>
      <c r="X34" s="15">
        <f t="shared" si="15"/>
        <v>51.020408163265294</v>
      </c>
      <c r="Y34" s="15">
        <f t="shared" si="15"/>
        <v>22.500000000000007</v>
      </c>
      <c r="Z34" s="17">
        <f t="shared" ref="Z34:AB34" si="23">SUM(Z23:Z30)</f>
        <v>72</v>
      </c>
      <c r="AA34" s="17">
        <f t="shared" si="23"/>
        <v>45</v>
      </c>
      <c r="AB34" s="17">
        <f t="shared" si="23"/>
        <v>27</v>
      </c>
      <c r="AC34" s="15">
        <f t="shared" si="17"/>
        <v>32.286995515695068</v>
      </c>
      <c r="AD34" s="15">
        <f t="shared" si="17"/>
        <v>43.689320388349515</v>
      </c>
      <c r="AE34" s="15">
        <f t="shared" si="17"/>
        <v>22.500000000000007</v>
      </c>
      <c r="AH34" s="4">
        <f t="shared" ref="AH34:AJ34" si="24">SUM(AH23:AH30)</f>
        <v>218</v>
      </c>
      <c r="AI34" s="4">
        <f t="shared" si="24"/>
        <v>98</v>
      </c>
      <c r="AJ34" s="4">
        <f t="shared" si="24"/>
        <v>120</v>
      </c>
      <c r="AK34" s="4">
        <f>SUM(AK23:AK30)</f>
        <v>223</v>
      </c>
      <c r="AL34" s="4">
        <f>SUM(AL23:AL30)</f>
        <v>103</v>
      </c>
      <c r="AM34" s="4">
        <f>SUM(AM23:AM30)</f>
        <v>120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255</v>
      </c>
      <c r="R35" s="17">
        <f t="shared" si="25"/>
        <v>117</v>
      </c>
      <c r="S35" s="17">
        <f t="shared" si="25"/>
        <v>138</v>
      </c>
      <c r="T35" s="17">
        <f t="shared" si="25"/>
        <v>66</v>
      </c>
      <c r="U35" s="17">
        <f t="shared" si="25"/>
        <v>43</v>
      </c>
      <c r="V35" s="17">
        <f t="shared" si="25"/>
        <v>23</v>
      </c>
      <c r="W35" s="15">
        <f t="shared" si="15"/>
        <v>34.920634920634932</v>
      </c>
      <c r="X35" s="15">
        <f t="shared" si="15"/>
        <v>58.108108108108112</v>
      </c>
      <c r="Y35" s="15">
        <f t="shared" si="15"/>
        <v>19.999999999999996</v>
      </c>
      <c r="Z35" s="17">
        <f t="shared" ref="Z35:AB35" si="26">SUM(Z25:Z30)</f>
        <v>69</v>
      </c>
      <c r="AA35" s="17">
        <f t="shared" si="26"/>
        <v>35</v>
      </c>
      <c r="AB35" s="17">
        <f t="shared" si="26"/>
        <v>34</v>
      </c>
      <c r="AC35" s="15">
        <f t="shared" si="17"/>
        <v>37.096774193548377</v>
      </c>
      <c r="AD35" s="15">
        <f t="shared" si="17"/>
        <v>42.682926829268283</v>
      </c>
      <c r="AE35" s="15">
        <f t="shared" si="17"/>
        <v>32.692307692307686</v>
      </c>
      <c r="AH35" s="4">
        <f t="shared" ref="AH35:AJ35" si="27">SUM(AH25:AH30)</f>
        <v>189</v>
      </c>
      <c r="AI35" s="4">
        <f t="shared" si="27"/>
        <v>74</v>
      </c>
      <c r="AJ35" s="4">
        <f t="shared" si="27"/>
        <v>115</v>
      </c>
      <c r="AK35" s="4">
        <f>SUM(AK25:AK30)</f>
        <v>186</v>
      </c>
      <c r="AL35" s="4">
        <f>SUM(AL25:AL30)</f>
        <v>82</v>
      </c>
      <c r="AM35" s="4">
        <f>SUM(AM25:AM30)</f>
        <v>104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179</v>
      </c>
      <c r="R36" s="17">
        <f t="shared" si="28"/>
        <v>71</v>
      </c>
      <c r="S36" s="17">
        <f t="shared" si="28"/>
        <v>108</v>
      </c>
      <c r="T36" s="17">
        <f t="shared" si="28"/>
        <v>37</v>
      </c>
      <c r="U36" s="17">
        <f t="shared" si="28"/>
        <v>28</v>
      </c>
      <c r="V36" s="17">
        <f t="shared" si="28"/>
        <v>9</v>
      </c>
      <c r="W36" s="15">
        <f t="shared" si="15"/>
        <v>26.056338028169023</v>
      </c>
      <c r="X36" s="15">
        <f t="shared" si="15"/>
        <v>65.116279069767444</v>
      </c>
      <c r="Y36" s="15">
        <f t="shared" si="15"/>
        <v>9.0909090909090828</v>
      </c>
      <c r="Z36" s="17">
        <f t="shared" ref="Z36:AB36" si="29">SUM(Z27:Z30)</f>
        <v>34</v>
      </c>
      <c r="AA36" s="17">
        <f t="shared" si="29"/>
        <v>15</v>
      </c>
      <c r="AB36" s="17">
        <f t="shared" si="29"/>
        <v>19</v>
      </c>
      <c r="AC36" s="15">
        <f t="shared" si="17"/>
        <v>23.448275862068968</v>
      </c>
      <c r="AD36" s="15">
        <f t="shared" si="17"/>
        <v>26.785714285714278</v>
      </c>
      <c r="AE36" s="15">
        <f t="shared" si="17"/>
        <v>21.348314606741582</v>
      </c>
      <c r="AH36" s="4">
        <f t="shared" ref="AH36:AJ36" si="30">SUM(AH27:AH30)</f>
        <v>142</v>
      </c>
      <c r="AI36" s="4">
        <f t="shared" si="30"/>
        <v>43</v>
      </c>
      <c r="AJ36" s="4">
        <f t="shared" si="30"/>
        <v>99</v>
      </c>
      <c r="AK36" s="4">
        <f>SUM(AK27:AK30)</f>
        <v>145</v>
      </c>
      <c r="AL36" s="4">
        <f>SUM(AL27:AL30)</f>
        <v>56</v>
      </c>
      <c r="AM36" s="4">
        <f>SUM(AM27:AM30)</f>
        <v>89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0.32467532467532467</v>
      </c>
      <c r="R38" s="12">
        <f t="shared" si="31"/>
        <v>0.63694267515923575</v>
      </c>
      <c r="S38" s="12">
        <f t="shared" si="31"/>
        <v>0</v>
      </c>
      <c r="T38" s="12">
        <f>T32/T9*100</f>
        <v>1.2820512820512819</v>
      </c>
      <c r="U38" s="12">
        <f t="shared" ref="U38:V38" si="32">U32/U9*100</f>
        <v>1.8867924528301887</v>
      </c>
      <c r="V38" s="12">
        <f t="shared" si="32"/>
        <v>0</v>
      </c>
      <c r="W38" s="12">
        <f>Q38-AH38</f>
        <v>0.32467532467532467</v>
      </c>
      <c r="X38" s="12">
        <f t="shared" ref="X38:Y42" si="33">R38-AI38</f>
        <v>0.63694267515923575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2.1739130434782608</v>
      </c>
      <c r="AB38" s="12">
        <f t="shared" si="34"/>
        <v>-4.3478260869565215</v>
      </c>
      <c r="AC38" s="12">
        <f>Q38-AK38</f>
        <v>-9.3734717165679493E-2</v>
      </c>
      <c r="AD38" s="12">
        <f t="shared" ref="AD38:AE42" si="35">R38-AL38</f>
        <v>0.63694267515923575</v>
      </c>
      <c r="AE38" s="12">
        <f t="shared" si="35"/>
        <v>-0.78125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0.41841004184100417</v>
      </c>
      <c r="AL38" s="12">
        <f>AL32/AL9*100</f>
        <v>0</v>
      </c>
      <c r="AM38" s="12">
        <f>AM32/AM9*100</f>
        <v>0.78125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3.8961038961038961</v>
      </c>
      <c r="R39" s="12">
        <f>R33/R9*100</f>
        <v>5.095541401273886</v>
      </c>
      <c r="S39" s="13">
        <f t="shared" si="37"/>
        <v>2.6490066225165565</v>
      </c>
      <c r="T39" s="12">
        <f>T33/T9*100</f>
        <v>0</v>
      </c>
      <c r="U39" s="12">
        <f t="shared" ref="U39:V39" si="38">U33/U9*100</f>
        <v>3.7735849056603774</v>
      </c>
      <c r="V39" s="12">
        <f t="shared" si="38"/>
        <v>-8</v>
      </c>
      <c r="W39" s="12">
        <f>Q39-AH39</f>
        <v>-1.3212874082439301</v>
      </c>
      <c r="X39" s="12">
        <f t="shared" si="33"/>
        <v>-0.67368936795688317</v>
      </c>
      <c r="Y39" s="12">
        <f>S39-AJ39</f>
        <v>-2.1128981393882054</v>
      </c>
      <c r="Z39" s="12">
        <f t="shared" si="37"/>
        <v>-4.3478260869565215</v>
      </c>
      <c r="AA39" s="12">
        <f t="shared" si="37"/>
        <v>0</v>
      </c>
      <c r="AB39" s="12">
        <f t="shared" si="37"/>
        <v>-13.043478260869565</v>
      </c>
      <c r="AC39" s="12">
        <f>Q39-AK39</f>
        <v>-2.3800467315111664</v>
      </c>
      <c r="AD39" s="12">
        <f t="shared" si="35"/>
        <v>-2.1116658059333213</v>
      </c>
      <c r="AE39" s="12">
        <f t="shared" si="35"/>
        <v>-2.8197433774834435</v>
      </c>
      <c r="AH39" s="12">
        <f t="shared" ref="AH39:AJ39" si="39">AH33/AH9*100</f>
        <v>5.2173913043478262</v>
      </c>
      <c r="AI39" s="12">
        <f t="shared" si="39"/>
        <v>5.7692307692307692</v>
      </c>
      <c r="AJ39" s="12">
        <f t="shared" si="39"/>
        <v>4.7619047619047619</v>
      </c>
      <c r="AK39" s="12">
        <f>AK33/AK9*100</f>
        <v>6.2761506276150625</v>
      </c>
      <c r="AL39" s="12">
        <f>AL33/AL9*100</f>
        <v>7.2072072072072073</v>
      </c>
      <c r="AM39" s="12">
        <f>AM33/AM9*100</f>
        <v>5.46875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95.779220779220779</v>
      </c>
      <c r="R40" s="12">
        <f t="shared" si="40"/>
        <v>94.267515923566876</v>
      </c>
      <c r="S40" s="12">
        <f t="shared" si="40"/>
        <v>97.350993377483448</v>
      </c>
      <c r="T40" s="12">
        <f>T34/T9*100</f>
        <v>98.71794871794873</v>
      </c>
      <c r="U40" s="12">
        <f t="shared" ref="U40:V40" si="41">U34/U9*100</f>
        <v>94.339622641509436</v>
      </c>
      <c r="V40" s="12">
        <f t="shared" si="41"/>
        <v>108</v>
      </c>
      <c r="W40" s="12">
        <f t="shared" ref="W40:W42" si="42">Q40-AH40</f>
        <v>0.99661208356860698</v>
      </c>
      <c r="X40" s="12">
        <f t="shared" si="33"/>
        <v>3.6746692797649416E-2</v>
      </c>
      <c r="Y40" s="12">
        <f>S40-AJ40</f>
        <v>2.1128981393882214</v>
      </c>
      <c r="Z40" s="12">
        <f>Z34/Z9*100</f>
        <v>104.34782608695652</v>
      </c>
      <c r="AA40" s="12">
        <f t="shared" ref="AA40:AB40" si="43">AA34/AA9*100</f>
        <v>97.826086956521735</v>
      </c>
      <c r="AB40" s="12">
        <f t="shared" si="43"/>
        <v>117.39130434782609</v>
      </c>
      <c r="AC40" s="12">
        <f t="shared" ref="AC40:AC42" si="44">Q40-AK40</f>
        <v>2.4737814486768457</v>
      </c>
      <c r="AD40" s="12">
        <f t="shared" si="35"/>
        <v>1.4747231307740805</v>
      </c>
      <c r="AE40" s="12">
        <f t="shared" si="35"/>
        <v>3.6009933774834479</v>
      </c>
      <c r="AH40" s="12">
        <f t="shared" ref="AH40:AJ40" si="45">AH34/AH9*100</f>
        <v>94.782608695652172</v>
      </c>
      <c r="AI40" s="12">
        <f t="shared" si="45"/>
        <v>94.230769230769226</v>
      </c>
      <c r="AJ40" s="12">
        <f t="shared" si="45"/>
        <v>95.238095238095227</v>
      </c>
      <c r="AK40" s="12">
        <f>AK34/AK9*100</f>
        <v>93.305439330543933</v>
      </c>
      <c r="AL40" s="12">
        <f>AL34/AL9*100</f>
        <v>92.792792792792795</v>
      </c>
      <c r="AM40" s="12">
        <f>AM34/AM9*100</f>
        <v>93.75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82.79220779220779</v>
      </c>
      <c r="R41" s="12">
        <f t="shared" si="46"/>
        <v>74.522292993630572</v>
      </c>
      <c r="S41" s="12">
        <f t="shared" si="46"/>
        <v>91.390728476821195</v>
      </c>
      <c r="T41" s="12">
        <f>T35/T9*100</f>
        <v>84.615384615384613</v>
      </c>
      <c r="U41" s="12">
        <f t="shared" ref="U41:V41" si="47">U35/U9*100</f>
        <v>81.132075471698116</v>
      </c>
      <c r="V41" s="12">
        <f t="shared" si="47"/>
        <v>92</v>
      </c>
      <c r="W41" s="12">
        <f t="shared" si="42"/>
        <v>0.61829474872952517</v>
      </c>
      <c r="X41" s="12">
        <f t="shared" si="33"/>
        <v>3.3684468397844114</v>
      </c>
      <c r="Y41" s="12">
        <f>S41-AJ41</f>
        <v>0.12088720697992983</v>
      </c>
      <c r="Z41" s="12">
        <f>Z35/Z9*100</f>
        <v>100</v>
      </c>
      <c r="AA41" s="12">
        <f t="shared" ref="AA41:AB41" si="48">AA35/AA9*100</f>
        <v>76.08695652173914</v>
      </c>
      <c r="AB41" s="12">
        <f t="shared" si="48"/>
        <v>147.82608695652172</v>
      </c>
      <c r="AC41" s="12">
        <f t="shared" si="44"/>
        <v>4.9679400097810031</v>
      </c>
      <c r="AD41" s="12">
        <f>R41-AL41</f>
        <v>0.64841911975669575</v>
      </c>
      <c r="AE41" s="12">
        <f t="shared" si="35"/>
        <v>10.140728476821195</v>
      </c>
      <c r="AH41" s="12">
        <f>AH35/AH9*100</f>
        <v>82.173913043478265</v>
      </c>
      <c r="AI41" s="12">
        <f>AI35/AI9*100</f>
        <v>71.15384615384616</v>
      </c>
      <c r="AJ41" s="12">
        <f>AJ35/AJ9*100</f>
        <v>91.269841269841265</v>
      </c>
      <c r="AK41" s="12">
        <f t="shared" ref="AK41:AM41" si="49">AK35/AK9*100</f>
        <v>77.824267782426787</v>
      </c>
      <c r="AL41" s="12">
        <f t="shared" si="49"/>
        <v>73.873873873873876</v>
      </c>
      <c r="AM41" s="12">
        <f t="shared" si="49"/>
        <v>81.25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58.116883116883123</v>
      </c>
      <c r="R42" s="12">
        <f t="shared" si="50"/>
        <v>45.222929936305732</v>
      </c>
      <c r="S42" s="12">
        <f t="shared" si="50"/>
        <v>71.523178807947019</v>
      </c>
      <c r="T42" s="12">
        <f t="shared" si="50"/>
        <v>47.435897435897431</v>
      </c>
      <c r="U42" s="12">
        <f t="shared" si="50"/>
        <v>52.830188679245282</v>
      </c>
      <c r="V42" s="12">
        <f t="shared" si="50"/>
        <v>36</v>
      </c>
      <c r="W42" s="12">
        <f t="shared" si="42"/>
        <v>-3.6222473178994861</v>
      </c>
      <c r="X42" s="12">
        <f t="shared" si="33"/>
        <v>3.8767760901518855</v>
      </c>
      <c r="Y42" s="12">
        <f>S42-AJ42</f>
        <v>-7.0482497634815502</v>
      </c>
      <c r="Z42" s="12">
        <f t="shared" si="50"/>
        <v>49.275362318840585</v>
      </c>
      <c r="AA42" s="12">
        <f t="shared" si="50"/>
        <v>32.608695652173914</v>
      </c>
      <c r="AB42" s="12">
        <f t="shared" si="50"/>
        <v>82.608695652173907</v>
      </c>
      <c r="AC42" s="12">
        <f t="shared" si="44"/>
        <v>-2.5525729500624834</v>
      </c>
      <c r="AD42" s="12">
        <f>R42-AL42</f>
        <v>-5.2275205141447145</v>
      </c>
      <c r="AE42" s="12">
        <f t="shared" si="35"/>
        <v>1.9919288079470192</v>
      </c>
      <c r="AH42" s="12">
        <f t="shared" ref="AH42:AJ42" si="51">AH36/AH9*100</f>
        <v>61.739130434782609</v>
      </c>
      <c r="AI42" s="12">
        <f t="shared" si="51"/>
        <v>41.346153846153847</v>
      </c>
      <c r="AJ42" s="12">
        <f t="shared" si="51"/>
        <v>78.571428571428569</v>
      </c>
      <c r="AK42" s="12">
        <f>AK36/AK9*100</f>
        <v>60.669456066945607</v>
      </c>
      <c r="AL42" s="12">
        <f>AL36/AL9*100</f>
        <v>50.450450450450447</v>
      </c>
      <c r="AM42" s="12">
        <f>AM36/AM9*100</f>
        <v>69.53125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5</v>
      </c>
      <c r="R9" s="17">
        <f>SUM(R10:R30)</f>
        <v>3</v>
      </c>
      <c r="S9" s="17">
        <f>SUM(S10:S30)</f>
        <v>2</v>
      </c>
      <c r="T9" s="17">
        <f>U9+V9</f>
        <v>1</v>
      </c>
      <c r="U9" s="17">
        <f>SUM(U10:U30)</f>
        <v>2</v>
      </c>
      <c r="V9" s="17">
        <f>SUM(V10:V30)</f>
        <v>-1</v>
      </c>
      <c r="W9" s="15">
        <f>IF(Q9=T9,IF(Q9&gt;0,"皆増",0),(1-(Q9/(Q9-T9)))*-100)</f>
        <v>25</v>
      </c>
      <c r="X9" s="15">
        <f t="shared" ref="X9:Y30" si="1">IF(R9=U9,IF(R9&gt;0,"皆増",0),(1-(R9/(R9-U9)))*-100)</f>
        <v>200</v>
      </c>
      <c r="Y9" s="15">
        <f t="shared" si="1"/>
        <v>-33.333333333333336</v>
      </c>
      <c r="Z9" s="17">
        <f>AA9+AB9</f>
        <v>1</v>
      </c>
      <c r="AA9" s="17">
        <f>SUM(AA10:AA30)</f>
        <v>3</v>
      </c>
      <c r="AB9" s="17">
        <f>SUM(AB10:AB30)</f>
        <v>-2</v>
      </c>
      <c r="AC9" s="15">
        <f>IF(Q9=Z9,IF(Q9&gt;0,"皆増",0),(1-(Q9/(Q9-Z9)))*-100)</f>
        <v>25</v>
      </c>
      <c r="AD9" s="15" t="str">
        <f t="shared" ref="AD9:AE30" si="2">IF(R9=AA9,IF(R9&gt;0,"皆増",0),(1-(R9/(R9-AA9)))*-100)</f>
        <v>皆増</v>
      </c>
      <c r="AE9" s="15">
        <f t="shared" si="2"/>
        <v>-50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4</v>
      </c>
      <c r="AL9" s="4">
        <f t="shared" si="4"/>
        <v>0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3</v>
      </c>
      <c r="S34" s="17">
        <f t="shared" si="22"/>
        <v>2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25</v>
      </c>
      <c r="X34" s="15">
        <f t="shared" si="15"/>
        <v>200</v>
      </c>
      <c r="Y34" s="15">
        <f t="shared" si="15"/>
        <v>-33.333333333333336</v>
      </c>
      <c r="Z34" s="17">
        <f t="shared" ref="Z34:AB34" si="23">SUM(Z23:Z30)</f>
        <v>1</v>
      </c>
      <c r="AA34" s="17">
        <f t="shared" si="23"/>
        <v>3</v>
      </c>
      <c r="AB34" s="17">
        <f t="shared" si="23"/>
        <v>-2</v>
      </c>
      <c r="AC34" s="15">
        <f t="shared" si="17"/>
        <v>25</v>
      </c>
      <c r="AD34" s="15" t="str">
        <f t="shared" si="17"/>
        <v>皆増</v>
      </c>
      <c r="AE34" s="15">
        <f t="shared" si="17"/>
        <v>-50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4</v>
      </c>
      <c r="AL34" s="4">
        <f>SUM(AL23:AL30)</f>
        <v>0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3</v>
      </c>
      <c r="S35" s="17">
        <f t="shared" si="25"/>
        <v>2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25</v>
      </c>
      <c r="X35" s="15">
        <f t="shared" si="15"/>
        <v>200</v>
      </c>
      <c r="Y35" s="15">
        <f t="shared" si="15"/>
        <v>-33.333333333333336</v>
      </c>
      <c r="Z35" s="17">
        <f t="shared" ref="Z35:AB35" si="26">SUM(Z25:Z30)</f>
        <v>1</v>
      </c>
      <c r="AA35" s="17">
        <f t="shared" si="26"/>
        <v>3</v>
      </c>
      <c r="AB35" s="17">
        <f t="shared" si="26"/>
        <v>-2</v>
      </c>
      <c r="AC35" s="15">
        <f t="shared" si="17"/>
        <v>25</v>
      </c>
      <c r="AD35" s="15" t="str">
        <f t="shared" si="17"/>
        <v>皆増</v>
      </c>
      <c r="AE35" s="15">
        <f t="shared" si="17"/>
        <v>-50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4</v>
      </c>
      <c r="AL35" s="4">
        <f>SUM(AL25:AL30)</f>
        <v>0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100</v>
      </c>
      <c r="Y36" s="15">
        <f t="shared" si="15"/>
        <v>-33.333333333333336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33.333333333333329</v>
      </c>
      <c r="AD36" s="15" t="str">
        <f t="shared" si="17"/>
        <v>皆増</v>
      </c>
      <c r="AE36" s="15">
        <f t="shared" si="17"/>
        <v>-33.333333333333336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 t="e">
        <f>AL34/AL9*100</f>
        <v>#DIV/0!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 t="e">
        <f t="shared" si="49"/>
        <v>#DIV/0!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66.666666666666657</v>
      </c>
      <c r="S42" s="12">
        <f t="shared" si="50"/>
        <v>100</v>
      </c>
      <c r="T42" s="12">
        <f t="shared" si="50"/>
        <v>0</v>
      </c>
      <c r="U42" s="12">
        <f t="shared" si="50"/>
        <v>50</v>
      </c>
      <c r="V42" s="12">
        <f t="shared" si="50"/>
        <v>100</v>
      </c>
      <c r="W42" s="12">
        <f t="shared" si="42"/>
        <v>-20</v>
      </c>
      <c r="X42" s="12">
        <f t="shared" si="33"/>
        <v>-33.333333333333343</v>
      </c>
      <c r="Y42" s="12">
        <f>S42-AJ42</f>
        <v>0</v>
      </c>
      <c r="Z42" s="12">
        <f t="shared" si="50"/>
        <v>100</v>
      </c>
      <c r="AA42" s="12">
        <f t="shared" si="50"/>
        <v>66.666666666666657</v>
      </c>
      <c r="AB42" s="12">
        <f t="shared" si="50"/>
        <v>50</v>
      </c>
      <c r="AC42" s="12">
        <f t="shared" si="44"/>
        <v>5</v>
      </c>
      <c r="AD42" s="12" t="e">
        <f>R42-AL42</f>
        <v>#DIV/0!</v>
      </c>
      <c r="AE42" s="12">
        <f t="shared" si="35"/>
        <v>25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75</v>
      </c>
      <c r="AL42" s="12" t="e">
        <f>AL36/AL9*100</f>
        <v>#DIV/0!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98</v>
      </c>
      <c r="C9" s="17">
        <f>SUM(C10:C30)</f>
        <v>46</v>
      </c>
      <c r="D9" s="17">
        <f>SUM(D10:D30)</f>
        <v>52</v>
      </c>
      <c r="E9" s="17">
        <f>F9+G9</f>
        <v>5</v>
      </c>
      <c r="F9" s="17">
        <f>SUM(F10:F30)</f>
        <v>0</v>
      </c>
      <c r="G9" s="17">
        <f>SUM(G10:G30)</f>
        <v>5</v>
      </c>
      <c r="H9" s="15">
        <f>IF(B9=E9,0,(1-(B9/(B9-E9)))*-100)</f>
        <v>5.3763440860215006</v>
      </c>
      <c r="I9" s="15">
        <f>IF(C9=F9,0,(1-(C9/(C9-F9)))*-100)</f>
        <v>0</v>
      </c>
      <c r="J9" s="15">
        <f>IF(D9=G9,0,(1-(D9/(D9-G9)))*-100)</f>
        <v>10.638297872340431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-2.0000000000000018</v>
      </c>
      <c r="O9" s="15">
        <f t="shared" ref="O9:P10" si="0">IF(C9=L9,0,(1-(C9/(C9-L9)))*-100)</f>
        <v>0</v>
      </c>
      <c r="P9" s="15">
        <f>IF(D9=M9,0,(1-(D9/(D9-M9)))*-100)</f>
        <v>-3.703703703703709</v>
      </c>
      <c r="Q9" s="17">
        <f>R9+S9</f>
        <v>226</v>
      </c>
      <c r="R9" s="17">
        <f>SUM(R10:R30)</f>
        <v>121</v>
      </c>
      <c r="S9" s="17">
        <f>SUM(S10:S30)</f>
        <v>105</v>
      </c>
      <c r="T9" s="17">
        <f>U9+V9</f>
        <v>56</v>
      </c>
      <c r="U9" s="17">
        <f>SUM(U10:U30)</f>
        <v>47</v>
      </c>
      <c r="V9" s="17">
        <f>SUM(V10:V30)</f>
        <v>9</v>
      </c>
      <c r="W9" s="15">
        <f>IF(Q9=T9,IF(Q9&gt;0,"皆増",0),(1-(Q9/(Q9-T9)))*-100)</f>
        <v>32.941176470588232</v>
      </c>
      <c r="X9" s="15">
        <f t="shared" ref="X9:Y30" si="1">IF(R9=U9,IF(R9&gt;0,"皆増",0),(1-(R9/(R9-U9)))*-100)</f>
        <v>63.513513513513509</v>
      </c>
      <c r="Y9" s="15">
        <f t="shared" si="1"/>
        <v>9.375</v>
      </c>
      <c r="Z9" s="17">
        <f>AA9+AB9</f>
        <v>39</v>
      </c>
      <c r="AA9" s="17">
        <f>SUM(AA10:AA30)</f>
        <v>33</v>
      </c>
      <c r="AB9" s="17">
        <f>SUM(AB10:AB30)</f>
        <v>6</v>
      </c>
      <c r="AC9" s="15">
        <f>IF(Q9=Z9,IF(Q9&gt;0,"皆増",0),(1-(Q9/(Q9-Z9)))*-100)</f>
        <v>20.855614973262028</v>
      </c>
      <c r="AD9" s="15">
        <f t="shared" ref="AD9:AE30" si="2">IF(R9=AA9,IF(R9&gt;0,"皆増",0),(1-(R9/(R9-AA9)))*-100)</f>
        <v>37.5</v>
      </c>
      <c r="AE9" s="15">
        <f t="shared" si="2"/>
        <v>6.0606060606060552</v>
      </c>
      <c r="AH9" s="4">
        <f t="shared" ref="AH9:AJ30" si="3">Q9-T9</f>
        <v>170</v>
      </c>
      <c r="AI9" s="4">
        <f t="shared" si="3"/>
        <v>74</v>
      </c>
      <c r="AJ9" s="4">
        <f t="shared" si="3"/>
        <v>96</v>
      </c>
      <c r="AK9" s="4">
        <f t="shared" ref="AK9:AM30" si="4">Q9-Z9</f>
        <v>187</v>
      </c>
      <c r="AL9" s="4">
        <f t="shared" si="4"/>
        <v>88</v>
      </c>
      <c r="AM9" s="4">
        <f t="shared" si="4"/>
        <v>99</v>
      </c>
    </row>
    <row r="10" spans="1:39" s="1" customFormat="1" ht="18" customHeight="1" x14ac:dyDescent="0.2">
      <c r="A10" s="4" t="s">
        <v>1</v>
      </c>
      <c r="B10" s="17">
        <f t="shared" ref="B10" si="5">C10+D10</f>
        <v>98</v>
      </c>
      <c r="C10" s="17">
        <v>46</v>
      </c>
      <c r="D10" s="17">
        <v>52</v>
      </c>
      <c r="E10" s="17">
        <f t="shared" ref="E10" si="6">F10+G10</f>
        <v>5</v>
      </c>
      <c r="F10" s="17">
        <v>0</v>
      </c>
      <c r="G10" s="17">
        <v>5</v>
      </c>
      <c r="H10" s="15">
        <f>IF(B10=E10,0,(1-(B10/(B10-E10)))*-100)</f>
        <v>5.3763440860215006</v>
      </c>
      <c r="I10" s="15">
        <f t="shared" ref="I10" si="7">IF(C10=F10,0,(1-(C10/(C10-F10)))*-100)</f>
        <v>0</v>
      </c>
      <c r="J10" s="15">
        <f>IF(D10=G10,0,(1-(D10/(D10-G10)))*-100)</f>
        <v>10.638297872340431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-2.0000000000000018</v>
      </c>
      <c r="O10" s="15">
        <f t="shared" si="0"/>
        <v>0</v>
      </c>
      <c r="P10" s="15">
        <f t="shared" si="0"/>
        <v>-3.703703703703709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1</v>
      </c>
      <c r="R12" s="17">
        <v>0</v>
      </c>
      <c r="S12" s="17">
        <v>1</v>
      </c>
      <c r="T12" s="17">
        <f t="shared" si="10"/>
        <v>1</v>
      </c>
      <c r="U12" s="17">
        <v>0</v>
      </c>
      <c r="V12" s="17">
        <v>1</v>
      </c>
      <c r="W12" s="15" t="str">
        <f t="shared" si="11"/>
        <v>皆増</v>
      </c>
      <c r="X12" s="15">
        <f t="shared" si="1"/>
        <v>0</v>
      </c>
      <c r="Y12" s="15" t="str">
        <f t="shared" si="1"/>
        <v>皆増</v>
      </c>
      <c r="Z12" s="17">
        <f t="shared" si="12"/>
        <v>1</v>
      </c>
      <c r="AA12" s="17">
        <v>0</v>
      </c>
      <c r="AB12" s="17">
        <v>1</v>
      </c>
      <c r="AC12" s="15" t="str">
        <f t="shared" si="13"/>
        <v>皆増</v>
      </c>
      <c r="AD12" s="15">
        <f t="shared" si="2"/>
        <v>0</v>
      </c>
      <c r="AE12" s="15" t="str">
        <f t="shared" si="2"/>
        <v>皆増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-50</v>
      </c>
      <c r="X19" s="15">
        <f t="shared" si="1"/>
        <v>-50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-33.333333333333336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2</v>
      </c>
      <c r="S21" s="17">
        <v>1</v>
      </c>
      <c r="T21" s="17">
        <f t="shared" si="10"/>
        <v>3</v>
      </c>
      <c r="U21" s="17">
        <v>2</v>
      </c>
      <c r="V21" s="17">
        <v>1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7</v>
      </c>
      <c r="R22" s="17">
        <v>6</v>
      </c>
      <c r="S22" s="17">
        <v>1</v>
      </c>
      <c r="T22" s="17">
        <f t="shared" si="10"/>
        <v>3</v>
      </c>
      <c r="U22" s="17">
        <v>3</v>
      </c>
      <c r="V22" s="17">
        <v>0</v>
      </c>
      <c r="W22" s="15">
        <f t="shared" si="11"/>
        <v>75</v>
      </c>
      <c r="X22" s="15">
        <f t="shared" si="1"/>
        <v>100</v>
      </c>
      <c r="Y22" s="15">
        <f t="shared" si="1"/>
        <v>0</v>
      </c>
      <c r="Z22" s="17">
        <f t="shared" si="12"/>
        <v>7</v>
      </c>
      <c r="AA22" s="17">
        <v>6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5</v>
      </c>
      <c r="S23" s="17">
        <v>1</v>
      </c>
      <c r="T23" s="17">
        <f t="shared" si="10"/>
        <v>3</v>
      </c>
      <c r="U23" s="17">
        <v>4</v>
      </c>
      <c r="V23" s="17">
        <v>-1</v>
      </c>
      <c r="W23" s="15">
        <f t="shared" si="11"/>
        <v>100</v>
      </c>
      <c r="X23" s="15">
        <f t="shared" si="1"/>
        <v>400</v>
      </c>
      <c r="Y23" s="15">
        <f t="shared" si="1"/>
        <v>-50</v>
      </c>
      <c r="Z23" s="17">
        <f t="shared" si="12"/>
        <v>-2</v>
      </c>
      <c r="AA23" s="17">
        <v>0</v>
      </c>
      <c r="AB23" s="17">
        <v>-2</v>
      </c>
      <c r="AC23" s="15">
        <f t="shared" si="13"/>
        <v>-25</v>
      </c>
      <c r="AD23" s="15">
        <f t="shared" si="2"/>
        <v>0</v>
      </c>
      <c r="AE23" s="15">
        <f t="shared" si="2"/>
        <v>-66.666666666666671</v>
      </c>
      <c r="AH23" s="4">
        <f t="shared" si="3"/>
        <v>3</v>
      </c>
      <c r="AI23" s="4">
        <f t="shared" si="3"/>
        <v>1</v>
      </c>
      <c r="AJ23" s="4">
        <f t="shared" si="3"/>
        <v>2</v>
      </c>
      <c r="AK23" s="4">
        <f t="shared" si="4"/>
        <v>8</v>
      </c>
      <c r="AL23" s="4">
        <f t="shared" si="4"/>
        <v>5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7</v>
      </c>
      <c r="S24" s="17">
        <v>7</v>
      </c>
      <c r="T24" s="17">
        <f t="shared" si="10"/>
        <v>0</v>
      </c>
      <c r="U24" s="17">
        <v>-2</v>
      </c>
      <c r="V24" s="17">
        <v>2</v>
      </c>
      <c r="W24" s="15">
        <f t="shared" si="11"/>
        <v>0</v>
      </c>
      <c r="X24" s="15">
        <f t="shared" si="1"/>
        <v>-22.222222222222221</v>
      </c>
      <c r="Y24" s="15">
        <f t="shared" si="1"/>
        <v>39.999999999999993</v>
      </c>
      <c r="Z24" s="17">
        <f t="shared" si="12"/>
        <v>5</v>
      </c>
      <c r="AA24" s="17">
        <v>1</v>
      </c>
      <c r="AB24" s="17">
        <v>4</v>
      </c>
      <c r="AC24" s="15">
        <f t="shared" si="13"/>
        <v>55.555555555555557</v>
      </c>
      <c r="AD24" s="15">
        <f t="shared" si="2"/>
        <v>16.666666666666675</v>
      </c>
      <c r="AE24" s="15">
        <f t="shared" si="2"/>
        <v>133.33333333333334</v>
      </c>
      <c r="AH24" s="4">
        <f t="shared" si="3"/>
        <v>14</v>
      </c>
      <c r="AI24" s="4">
        <f t="shared" si="3"/>
        <v>9</v>
      </c>
      <c r="AJ24" s="4">
        <f t="shared" si="3"/>
        <v>5</v>
      </c>
      <c r="AK24" s="4">
        <f t="shared" si="4"/>
        <v>9</v>
      </c>
      <c r="AL24" s="4">
        <f t="shared" si="4"/>
        <v>6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29</v>
      </c>
      <c r="R25" s="17">
        <v>21</v>
      </c>
      <c r="S25" s="17">
        <v>8</v>
      </c>
      <c r="T25" s="17">
        <f t="shared" si="10"/>
        <v>9</v>
      </c>
      <c r="U25" s="17">
        <v>7</v>
      </c>
      <c r="V25" s="17">
        <v>2</v>
      </c>
      <c r="W25" s="15">
        <f t="shared" si="11"/>
        <v>44.999999999999993</v>
      </c>
      <c r="X25" s="15">
        <f t="shared" si="1"/>
        <v>50</v>
      </c>
      <c r="Y25" s="15">
        <f t="shared" si="1"/>
        <v>33.333333333333329</v>
      </c>
      <c r="Z25" s="17">
        <f t="shared" si="12"/>
        <v>11</v>
      </c>
      <c r="AA25" s="17">
        <v>11</v>
      </c>
      <c r="AB25" s="17">
        <v>0</v>
      </c>
      <c r="AC25" s="15">
        <f t="shared" si="13"/>
        <v>61.111111111111114</v>
      </c>
      <c r="AD25" s="15">
        <f t="shared" si="2"/>
        <v>110.00000000000001</v>
      </c>
      <c r="AE25" s="15">
        <f t="shared" si="2"/>
        <v>0</v>
      </c>
      <c r="AH25" s="4">
        <f t="shared" si="3"/>
        <v>20</v>
      </c>
      <c r="AI25" s="4">
        <f t="shared" si="3"/>
        <v>14</v>
      </c>
      <c r="AJ25" s="4">
        <f t="shared" si="3"/>
        <v>6</v>
      </c>
      <c r="AK25" s="4">
        <f t="shared" si="4"/>
        <v>18</v>
      </c>
      <c r="AL25" s="4">
        <f t="shared" si="4"/>
        <v>10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33</v>
      </c>
      <c r="R26" s="17">
        <v>20</v>
      </c>
      <c r="S26" s="17">
        <v>13</v>
      </c>
      <c r="T26" s="17">
        <f t="shared" si="10"/>
        <v>11</v>
      </c>
      <c r="U26" s="17">
        <v>10</v>
      </c>
      <c r="V26" s="17">
        <v>1</v>
      </c>
      <c r="W26" s="15">
        <f t="shared" si="11"/>
        <v>50</v>
      </c>
      <c r="X26" s="15">
        <f t="shared" si="1"/>
        <v>100</v>
      </c>
      <c r="Y26" s="15">
        <f t="shared" si="1"/>
        <v>8.333333333333325</v>
      </c>
      <c r="Z26" s="17">
        <f t="shared" si="12"/>
        <v>0</v>
      </c>
      <c r="AA26" s="17">
        <v>3</v>
      </c>
      <c r="AB26" s="17">
        <v>-3</v>
      </c>
      <c r="AC26" s="15">
        <f t="shared" si="13"/>
        <v>0</v>
      </c>
      <c r="AD26" s="15">
        <f t="shared" si="2"/>
        <v>17.647058823529417</v>
      </c>
      <c r="AE26" s="15">
        <f t="shared" si="2"/>
        <v>-18.75</v>
      </c>
      <c r="AH26" s="4">
        <f t="shared" si="3"/>
        <v>22</v>
      </c>
      <c r="AI26" s="4">
        <f t="shared" si="3"/>
        <v>10</v>
      </c>
      <c r="AJ26" s="4">
        <f t="shared" si="3"/>
        <v>12</v>
      </c>
      <c r="AK26" s="4">
        <f t="shared" si="4"/>
        <v>33</v>
      </c>
      <c r="AL26" s="4">
        <f t="shared" si="4"/>
        <v>17</v>
      </c>
      <c r="AM26" s="4">
        <f t="shared" si="4"/>
        <v>16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44</v>
      </c>
      <c r="R27" s="17">
        <v>29</v>
      </c>
      <c r="S27" s="17">
        <v>15</v>
      </c>
      <c r="T27" s="17">
        <f t="shared" si="10"/>
        <v>5</v>
      </c>
      <c r="U27" s="17">
        <v>10</v>
      </c>
      <c r="V27" s="17">
        <v>-5</v>
      </c>
      <c r="W27" s="15">
        <f t="shared" si="11"/>
        <v>12.820512820512819</v>
      </c>
      <c r="X27" s="15">
        <f t="shared" si="1"/>
        <v>52.631578947368432</v>
      </c>
      <c r="Y27" s="15">
        <f t="shared" si="1"/>
        <v>-25</v>
      </c>
      <c r="Z27" s="17">
        <f t="shared" si="12"/>
        <v>9</v>
      </c>
      <c r="AA27" s="17">
        <v>9</v>
      </c>
      <c r="AB27" s="17">
        <v>0</v>
      </c>
      <c r="AC27" s="15">
        <f t="shared" si="13"/>
        <v>25.714285714285712</v>
      </c>
      <c r="AD27" s="15">
        <f t="shared" si="2"/>
        <v>44.999999999999993</v>
      </c>
      <c r="AE27" s="15">
        <f t="shared" si="2"/>
        <v>0</v>
      </c>
      <c r="AH27" s="4">
        <f t="shared" si="3"/>
        <v>39</v>
      </c>
      <c r="AI27" s="4">
        <f t="shared" si="3"/>
        <v>19</v>
      </c>
      <c r="AJ27" s="4">
        <f t="shared" si="3"/>
        <v>20</v>
      </c>
      <c r="AK27" s="4">
        <f t="shared" si="4"/>
        <v>35</v>
      </c>
      <c r="AL27" s="4">
        <f t="shared" si="4"/>
        <v>20</v>
      </c>
      <c r="AM27" s="4">
        <f t="shared" si="4"/>
        <v>15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45</v>
      </c>
      <c r="R28" s="17">
        <v>20</v>
      </c>
      <c r="S28" s="17">
        <v>25</v>
      </c>
      <c r="T28" s="17">
        <f t="shared" si="10"/>
        <v>15</v>
      </c>
      <c r="U28" s="17">
        <v>9</v>
      </c>
      <c r="V28" s="17">
        <v>6</v>
      </c>
      <c r="W28" s="15">
        <f t="shared" si="11"/>
        <v>50</v>
      </c>
      <c r="X28" s="15">
        <f t="shared" si="1"/>
        <v>81.818181818181813</v>
      </c>
      <c r="Y28" s="15">
        <f t="shared" si="1"/>
        <v>31.578947368421062</v>
      </c>
      <c r="Z28" s="17">
        <f t="shared" si="12"/>
        <v>6</v>
      </c>
      <c r="AA28" s="17">
        <v>-1</v>
      </c>
      <c r="AB28" s="17">
        <v>7</v>
      </c>
      <c r="AC28" s="15">
        <f t="shared" si="13"/>
        <v>15.384615384615374</v>
      </c>
      <c r="AD28" s="15">
        <f t="shared" si="2"/>
        <v>-4.7619047619047672</v>
      </c>
      <c r="AE28" s="15">
        <f t="shared" si="2"/>
        <v>38.888888888888886</v>
      </c>
      <c r="AH28" s="4">
        <f t="shared" si="3"/>
        <v>30</v>
      </c>
      <c r="AI28" s="4">
        <f t="shared" si="3"/>
        <v>11</v>
      </c>
      <c r="AJ28" s="4">
        <f t="shared" si="3"/>
        <v>19</v>
      </c>
      <c r="AK28" s="4">
        <f t="shared" si="4"/>
        <v>39</v>
      </c>
      <c r="AL28" s="4">
        <f t="shared" si="4"/>
        <v>21</v>
      </c>
      <c r="AM28" s="4">
        <f t="shared" si="4"/>
        <v>18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29</v>
      </c>
      <c r="R29" s="17">
        <v>7</v>
      </c>
      <c r="S29" s="17">
        <v>22</v>
      </c>
      <c r="T29" s="17">
        <f t="shared" si="10"/>
        <v>7</v>
      </c>
      <c r="U29" s="17">
        <v>4</v>
      </c>
      <c r="V29" s="17">
        <v>3</v>
      </c>
      <c r="W29" s="15">
        <f t="shared" si="11"/>
        <v>31.818181818181813</v>
      </c>
      <c r="X29" s="15">
        <f t="shared" si="1"/>
        <v>133.33333333333334</v>
      </c>
      <c r="Y29" s="15">
        <f t="shared" si="1"/>
        <v>15.789473684210531</v>
      </c>
      <c r="Z29" s="17">
        <f t="shared" si="12"/>
        <v>1</v>
      </c>
      <c r="AA29" s="17">
        <v>2</v>
      </c>
      <c r="AB29" s="17">
        <v>-1</v>
      </c>
      <c r="AC29" s="15">
        <f t="shared" si="13"/>
        <v>3.5714285714285809</v>
      </c>
      <c r="AD29" s="15">
        <f t="shared" si="2"/>
        <v>39.999999999999993</v>
      </c>
      <c r="AE29" s="15">
        <f t="shared" si="2"/>
        <v>-4.3478260869565188</v>
      </c>
      <c r="AH29" s="4">
        <f t="shared" si="3"/>
        <v>22</v>
      </c>
      <c r="AI29" s="4">
        <f t="shared" si="3"/>
        <v>3</v>
      </c>
      <c r="AJ29" s="4">
        <f t="shared" si="3"/>
        <v>19</v>
      </c>
      <c r="AK29" s="4">
        <f t="shared" si="4"/>
        <v>28</v>
      </c>
      <c r="AL29" s="4">
        <f t="shared" si="4"/>
        <v>5</v>
      </c>
      <c r="AM29" s="4">
        <f t="shared" si="4"/>
        <v>23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10</v>
      </c>
      <c r="R30" s="17">
        <v>0</v>
      </c>
      <c r="S30" s="17">
        <v>10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-16.666666666666664</v>
      </c>
      <c r="X30" s="15">
        <f t="shared" si="1"/>
        <v>0</v>
      </c>
      <c r="Y30" s="15">
        <f t="shared" si="1"/>
        <v>-16.666666666666664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12</v>
      </c>
      <c r="AI30" s="4">
        <f t="shared" si="3"/>
        <v>0</v>
      </c>
      <c r="AJ30" s="4">
        <f t="shared" si="3"/>
        <v>12</v>
      </c>
      <c r="AK30" s="4">
        <f t="shared" si="4"/>
        <v>10</v>
      </c>
      <c r="AL30" s="4">
        <f t="shared" si="4"/>
        <v>0</v>
      </c>
      <c r="AM30" s="4">
        <f t="shared" si="4"/>
        <v>10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15</v>
      </c>
      <c r="R33" s="17">
        <f t="shared" si="19"/>
        <v>12</v>
      </c>
      <c r="S33" s="17">
        <f>SUM(S13:S22)</f>
        <v>3</v>
      </c>
      <c r="T33" s="17">
        <f t="shared" si="19"/>
        <v>7</v>
      </c>
      <c r="U33" s="17">
        <f t="shared" si="19"/>
        <v>5</v>
      </c>
      <c r="V33" s="17">
        <f t="shared" si="19"/>
        <v>2</v>
      </c>
      <c r="W33" s="15">
        <f t="shared" si="15"/>
        <v>87.5</v>
      </c>
      <c r="X33" s="15">
        <f t="shared" si="15"/>
        <v>71.428571428571416</v>
      </c>
      <c r="Y33" s="15">
        <f t="shared" si="15"/>
        <v>200</v>
      </c>
      <c r="Z33" s="17">
        <f t="shared" ref="Z33:AB33" si="20">SUM(Z13:Z22)</f>
        <v>8</v>
      </c>
      <c r="AA33" s="17">
        <f t="shared" si="20"/>
        <v>8</v>
      </c>
      <c r="AB33" s="17">
        <f t="shared" si="20"/>
        <v>0</v>
      </c>
      <c r="AC33" s="15">
        <f t="shared" si="17"/>
        <v>114.28571428571428</v>
      </c>
      <c r="AD33" s="15">
        <f t="shared" si="17"/>
        <v>200</v>
      </c>
      <c r="AE33" s="15">
        <f t="shared" si="17"/>
        <v>0</v>
      </c>
      <c r="AH33" s="4">
        <f t="shared" ref="AH33:AJ33" si="21">SUM(AH13:AH22)</f>
        <v>8</v>
      </c>
      <c r="AI33" s="4">
        <f t="shared" si="21"/>
        <v>7</v>
      </c>
      <c r="AJ33" s="4">
        <f t="shared" si="21"/>
        <v>1</v>
      </c>
      <c r="AK33" s="4">
        <f>SUM(AK13:AK22)</f>
        <v>7</v>
      </c>
      <c r="AL33" s="4">
        <f>SUM(AL13:AL22)</f>
        <v>4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210</v>
      </c>
      <c r="R34" s="17">
        <f t="shared" si="22"/>
        <v>109</v>
      </c>
      <c r="S34" s="17">
        <f t="shared" si="22"/>
        <v>101</v>
      </c>
      <c r="T34" s="17">
        <f t="shared" si="22"/>
        <v>48</v>
      </c>
      <c r="U34" s="17">
        <f t="shared" si="22"/>
        <v>42</v>
      </c>
      <c r="V34" s="17">
        <f t="shared" si="22"/>
        <v>6</v>
      </c>
      <c r="W34" s="15">
        <f t="shared" si="15"/>
        <v>29.629629629629626</v>
      </c>
      <c r="X34" s="15">
        <f t="shared" si="15"/>
        <v>62.68656716417911</v>
      </c>
      <c r="Y34" s="15">
        <f t="shared" si="15"/>
        <v>6.315789473684208</v>
      </c>
      <c r="Z34" s="17">
        <f t="shared" ref="Z34:AB34" si="23">SUM(Z23:Z30)</f>
        <v>30</v>
      </c>
      <c r="AA34" s="17">
        <f t="shared" si="23"/>
        <v>25</v>
      </c>
      <c r="AB34" s="17">
        <f t="shared" si="23"/>
        <v>5</v>
      </c>
      <c r="AC34" s="15">
        <f t="shared" si="17"/>
        <v>16.666666666666675</v>
      </c>
      <c r="AD34" s="15">
        <f t="shared" si="17"/>
        <v>29.761904761904766</v>
      </c>
      <c r="AE34" s="15">
        <f t="shared" si="17"/>
        <v>5.2083333333333259</v>
      </c>
      <c r="AH34" s="4">
        <f t="shared" ref="AH34:AJ34" si="24">SUM(AH23:AH30)</f>
        <v>162</v>
      </c>
      <c r="AI34" s="4">
        <f t="shared" si="24"/>
        <v>67</v>
      </c>
      <c r="AJ34" s="4">
        <f t="shared" si="24"/>
        <v>95</v>
      </c>
      <c r="AK34" s="4">
        <f>SUM(AK23:AK30)</f>
        <v>180</v>
      </c>
      <c r="AL34" s="4">
        <f>SUM(AL23:AL30)</f>
        <v>84</v>
      </c>
      <c r="AM34" s="4">
        <f>SUM(AM23:AM30)</f>
        <v>96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190</v>
      </c>
      <c r="R35" s="17">
        <f t="shared" si="25"/>
        <v>97</v>
      </c>
      <c r="S35" s="17">
        <f t="shared" si="25"/>
        <v>93</v>
      </c>
      <c r="T35" s="17">
        <f t="shared" si="25"/>
        <v>45</v>
      </c>
      <c r="U35" s="17">
        <f t="shared" si="25"/>
        <v>40</v>
      </c>
      <c r="V35" s="17">
        <f t="shared" si="25"/>
        <v>5</v>
      </c>
      <c r="W35" s="15">
        <f t="shared" si="15"/>
        <v>31.034482758620683</v>
      </c>
      <c r="X35" s="15">
        <f t="shared" si="15"/>
        <v>70.175438596491219</v>
      </c>
      <c r="Y35" s="15">
        <f t="shared" si="15"/>
        <v>5.6818181818181879</v>
      </c>
      <c r="Z35" s="17">
        <f t="shared" ref="Z35:AB35" si="26">SUM(Z25:Z30)</f>
        <v>27</v>
      </c>
      <c r="AA35" s="17">
        <f t="shared" si="26"/>
        <v>24</v>
      </c>
      <c r="AB35" s="17">
        <f t="shared" si="26"/>
        <v>3</v>
      </c>
      <c r="AC35" s="15">
        <f t="shared" si="17"/>
        <v>16.564417177914102</v>
      </c>
      <c r="AD35" s="15">
        <f t="shared" si="17"/>
        <v>32.87671232876712</v>
      </c>
      <c r="AE35" s="15">
        <f t="shared" si="17"/>
        <v>3.3333333333333437</v>
      </c>
      <c r="AH35" s="4">
        <f t="shared" ref="AH35:AJ35" si="27">SUM(AH25:AH30)</f>
        <v>145</v>
      </c>
      <c r="AI35" s="4">
        <f t="shared" si="27"/>
        <v>57</v>
      </c>
      <c r="AJ35" s="4">
        <f t="shared" si="27"/>
        <v>88</v>
      </c>
      <c r="AK35" s="4">
        <f>SUM(AK25:AK30)</f>
        <v>163</v>
      </c>
      <c r="AL35" s="4">
        <f>SUM(AL25:AL30)</f>
        <v>73</v>
      </c>
      <c r="AM35" s="4">
        <f>SUM(AM25:AM30)</f>
        <v>90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128</v>
      </c>
      <c r="R36" s="17">
        <f t="shared" si="28"/>
        <v>56</v>
      </c>
      <c r="S36" s="17">
        <f t="shared" si="28"/>
        <v>72</v>
      </c>
      <c r="T36" s="17">
        <f t="shared" si="28"/>
        <v>25</v>
      </c>
      <c r="U36" s="17">
        <f t="shared" si="28"/>
        <v>23</v>
      </c>
      <c r="V36" s="17">
        <f t="shared" si="28"/>
        <v>2</v>
      </c>
      <c r="W36" s="15">
        <f t="shared" si="15"/>
        <v>24.271844660194162</v>
      </c>
      <c r="X36" s="15">
        <f t="shared" si="15"/>
        <v>69.696969696969703</v>
      </c>
      <c r="Y36" s="15">
        <f t="shared" si="15"/>
        <v>2.857142857142847</v>
      </c>
      <c r="Z36" s="17">
        <f t="shared" ref="Z36:AB36" si="29">SUM(Z27:Z30)</f>
        <v>16</v>
      </c>
      <c r="AA36" s="17">
        <f t="shared" si="29"/>
        <v>10</v>
      </c>
      <c r="AB36" s="17">
        <f t="shared" si="29"/>
        <v>6</v>
      </c>
      <c r="AC36" s="15">
        <f t="shared" si="17"/>
        <v>14.285714285714279</v>
      </c>
      <c r="AD36" s="15">
        <f t="shared" si="17"/>
        <v>21.739130434782616</v>
      </c>
      <c r="AE36" s="15">
        <f t="shared" si="17"/>
        <v>9.0909090909090828</v>
      </c>
      <c r="AH36" s="4">
        <f t="shared" ref="AH36:AJ36" si="30">SUM(AH27:AH30)</f>
        <v>103</v>
      </c>
      <c r="AI36" s="4">
        <f t="shared" si="30"/>
        <v>33</v>
      </c>
      <c r="AJ36" s="4">
        <f t="shared" si="30"/>
        <v>70</v>
      </c>
      <c r="AK36" s="4">
        <f>SUM(AK27:AK30)</f>
        <v>112</v>
      </c>
      <c r="AL36" s="4">
        <f>SUM(AL27:AL30)</f>
        <v>46</v>
      </c>
      <c r="AM36" s="4">
        <f>SUM(AM27:AM30)</f>
        <v>66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0.44247787610619471</v>
      </c>
      <c r="R38" s="12">
        <f t="shared" si="31"/>
        <v>0</v>
      </c>
      <c r="S38" s="12">
        <f t="shared" si="31"/>
        <v>0.95238095238095244</v>
      </c>
      <c r="T38" s="12">
        <f>T32/T9*100</f>
        <v>1.7857142857142856</v>
      </c>
      <c r="U38" s="12">
        <f t="shared" ref="U38:V38" si="32">U32/U9*100</f>
        <v>0</v>
      </c>
      <c r="V38" s="12">
        <f t="shared" si="32"/>
        <v>11.111111111111111</v>
      </c>
      <c r="W38" s="12">
        <f>Q38-AH38</f>
        <v>0.44247787610619471</v>
      </c>
      <c r="X38" s="12">
        <f t="shared" ref="X38:Y42" si="33">R38-AI38</f>
        <v>0</v>
      </c>
      <c r="Y38" s="12">
        <f t="shared" si="33"/>
        <v>0.95238095238095244</v>
      </c>
      <c r="Z38" s="12">
        <f>Z32/Z9*100</f>
        <v>2.5641025641025639</v>
      </c>
      <c r="AA38" s="12">
        <f t="shared" ref="AA38:AB38" si="34">AA32/AA9*100</f>
        <v>0</v>
      </c>
      <c r="AB38" s="12">
        <f t="shared" si="34"/>
        <v>16.666666666666664</v>
      </c>
      <c r="AC38" s="12">
        <f>Q38-AK38</f>
        <v>0.44247787610619471</v>
      </c>
      <c r="AD38" s="12">
        <f t="shared" ref="AD38:AE42" si="35">R38-AL38</f>
        <v>0</v>
      </c>
      <c r="AE38" s="12">
        <f t="shared" si="35"/>
        <v>0.95238095238095244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6.6371681415929213</v>
      </c>
      <c r="R39" s="12">
        <f>R33/R9*100</f>
        <v>9.9173553719008272</v>
      </c>
      <c r="S39" s="13">
        <f t="shared" si="37"/>
        <v>2.8571428571428572</v>
      </c>
      <c r="T39" s="12">
        <f>T33/T9*100</f>
        <v>12.5</v>
      </c>
      <c r="U39" s="12">
        <f t="shared" ref="U39:V39" si="38">U33/U9*100</f>
        <v>10.638297872340425</v>
      </c>
      <c r="V39" s="12">
        <f t="shared" si="38"/>
        <v>22.222222222222221</v>
      </c>
      <c r="W39" s="12">
        <f>Q39-AH39</f>
        <v>1.9312857886517447</v>
      </c>
      <c r="X39" s="12">
        <f t="shared" si="33"/>
        <v>0.45789591244136751</v>
      </c>
      <c r="Y39" s="12">
        <f>S39-AJ39</f>
        <v>1.8154761904761907</v>
      </c>
      <c r="Z39" s="12">
        <f t="shared" si="37"/>
        <v>20.512820512820511</v>
      </c>
      <c r="AA39" s="12">
        <f t="shared" si="37"/>
        <v>24.242424242424242</v>
      </c>
      <c r="AB39" s="12">
        <f t="shared" si="37"/>
        <v>0</v>
      </c>
      <c r="AC39" s="12">
        <f>Q39-AK39</f>
        <v>2.8938526335715311</v>
      </c>
      <c r="AD39" s="12">
        <f t="shared" si="35"/>
        <v>5.3719008264462813</v>
      </c>
      <c r="AE39" s="12">
        <f t="shared" si="35"/>
        <v>-0.17316017316017307</v>
      </c>
      <c r="AH39" s="12">
        <f t="shared" ref="AH39:AJ39" si="39">AH33/AH9*100</f>
        <v>4.7058823529411766</v>
      </c>
      <c r="AI39" s="12">
        <f t="shared" si="39"/>
        <v>9.4594594594594597</v>
      </c>
      <c r="AJ39" s="12">
        <f t="shared" si="39"/>
        <v>1.0416666666666665</v>
      </c>
      <c r="AK39" s="12">
        <f>AK33/AK9*100</f>
        <v>3.7433155080213902</v>
      </c>
      <c r="AL39" s="12">
        <f>AL33/AL9*100</f>
        <v>4.5454545454545459</v>
      </c>
      <c r="AM39" s="12">
        <f>AM33/AM9*100</f>
        <v>3.0303030303030303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92.920353982300881</v>
      </c>
      <c r="R40" s="12">
        <f t="shared" si="40"/>
        <v>90.082644628099175</v>
      </c>
      <c r="S40" s="12">
        <f t="shared" si="40"/>
        <v>96.19047619047619</v>
      </c>
      <c r="T40" s="12">
        <f>T34/T9*100</f>
        <v>85.714285714285708</v>
      </c>
      <c r="U40" s="12">
        <f t="shared" ref="U40:V40" si="41">U34/U9*100</f>
        <v>89.361702127659569</v>
      </c>
      <c r="V40" s="12">
        <f t="shared" si="41"/>
        <v>66.666666666666657</v>
      </c>
      <c r="W40" s="12">
        <f t="shared" ref="W40:W42" si="42">Q40-AH40</f>
        <v>-2.3737636647579308</v>
      </c>
      <c r="X40" s="12">
        <f t="shared" si="33"/>
        <v>-0.45789591244135863</v>
      </c>
      <c r="Y40" s="12">
        <f>S40-AJ40</f>
        <v>-2.767857142857153</v>
      </c>
      <c r="Z40" s="12">
        <f>Z34/Z9*100</f>
        <v>76.923076923076934</v>
      </c>
      <c r="AA40" s="12">
        <f t="shared" ref="AA40:AB40" si="43">AA34/AA9*100</f>
        <v>75.757575757575751</v>
      </c>
      <c r="AB40" s="12">
        <f t="shared" si="43"/>
        <v>83.333333333333343</v>
      </c>
      <c r="AC40" s="12">
        <f t="shared" ref="AC40:AC42" si="44">Q40-AK40</f>
        <v>-3.3363305096777225</v>
      </c>
      <c r="AD40" s="12">
        <f t="shared" si="35"/>
        <v>-5.3719008264462786</v>
      </c>
      <c r="AE40" s="12">
        <f t="shared" si="35"/>
        <v>-0.77922077922077904</v>
      </c>
      <c r="AH40" s="12">
        <f t="shared" ref="AH40:AJ40" si="45">AH34/AH9*100</f>
        <v>95.294117647058812</v>
      </c>
      <c r="AI40" s="12">
        <f t="shared" si="45"/>
        <v>90.540540540540533</v>
      </c>
      <c r="AJ40" s="12">
        <f t="shared" si="45"/>
        <v>98.958333333333343</v>
      </c>
      <c r="AK40" s="12">
        <f>AK34/AK9*100</f>
        <v>96.256684491978604</v>
      </c>
      <c r="AL40" s="12">
        <f>AL34/AL9*100</f>
        <v>95.454545454545453</v>
      </c>
      <c r="AM40" s="12">
        <f>AM34/AM9*100</f>
        <v>96.969696969696969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84.070796460176993</v>
      </c>
      <c r="R41" s="12">
        <f t="shared" si="46"/>
        <v>80.165289256198349</v>
      </c>
      <c r="S41" s="12">
        <f t="shared" si="46"/>
        <v>88.571428571428569</v>
      </c>
      <c r="T41" s="12">
        <f>T35/T9*100</f>
        <v>80.357142857142861</v>
      </c>
      <c r="U41" s="12">
        <f t="shared" ref="U41:V41" si="47">U35/U9*100</f>
        <v>85.106382978723403</v>
      </c>
      <c r="V41" s="12">
        <f t="shared" si="47"/>
        <v>55.555555555555557</v>
      </c>
      <c r="W41" s="12">
        <f t="shared" si="42"/>
        <v>-1.223321186881833</v>
      </c>
      <c r="X41" s="12">
        <f t="shared" si="33"/>
        <v>3.1382622291713176</v>
      </c>
      <c r="Y41" s="12">
        <f>S41-AJ41</f>
        <v>-3.0952380952380878</v>
      </c>
      <c r="Z41" s="12">
        <f>Z35/Z9*100</f>
        <v>69.230769230769226</v>
      </c>
      <c r="AA41" s="12">
        <f t="shared" ref="AA41:AB41" si="48">AA35/AA9*100</f>
        <v>72.727272727272734</v>
      </c>
      <c r="AB41" s="12">
        <f t="shared" si="48"/>
        <v>50</v>
      </c>
      <c r="AC41" s="12">
        <f t="shared" si="44"/>
        <v>-3.0949789408925312</v>
      </c>
      <c r="AD41" s="12">
        <f>R41-AL41</f>
        <v>-2.789256198347104</v>
      </c>
      <c r="AE41" s="12">
        <f t="shared" si="35"/>
        <v>-2.3376623376623371</v>
      </c>
      <c r="AH41" s="12">
        <f>AH35/AH9*100</f>
        <v>85.294117647058826</v>
      </c>
      <c r="AI41" s="12">
        <f>AI35/AI9*100</f>
        <v>77.027027027027032</v>
      </c>
      <c r="AJ41" s="12">
        <f>AJ35/AJ9*100</f>
        <v>91.666666666666657</v>
      </c>
      <c r="AK41" s="12">
        <f t="shared" ref="AK41:AM41" si="49">AK35/AK9*100</f>
        <v>87.165775401069524</v>
      </c>
      <c r="AL41" s="12">
        <f t="shared" si="49"/>
        <v>82.954545454545453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56.637168141592923</v>
      </c>
      <c r="R42" s="12">
        <f t="shared" si="50"/>
        <v>46.280991735537192</v>
      </c>
      <c r="S42" s="12">
        <f t="shared" si="50"/>
        <v>68.571428571428569</v>
      </c>
      <c r="T42" s="12">
        <f t="shared" si="50"/>
        <v>44.642857142857146</v>
      </c>
      <c r="U42" s="12">
        <f t="shared" si="50"/>
        <v>48.936170212765958</v>
      </c>
      <c r="V42" s="12">
        <f t="shared" si="50"/>
        <v>22.222222222222221</v>
      </c>
      <c r="W42" s="12">
        <f t="shared" si="42"/>
        <v>-3.9510671525247218</v>
      </c>
      <c r="X42" s="12">
        <f t="shared" si="33"/>
        <v>1.6863971409425957</v>
      </c>
      <c r="Y42" s="12">
        <f>S42-AJ42</f>
        <v>-4.3452380952380878</v>
      </c>
      <c r="Z42" s="12">
        <f t="shared" si="50"/>
        <v>41.025641025641022</v>
      </c>
      <c r="AA42" s="12">
        <f t="shared" si="50"/>
        <v>30.303030303030305</v>
      </c>
      <c r="AB42" s="12">
        <f t="shared" si="50"/>
        <v>100</v>
      </c>
      <c r="AC42" s="12">
        <f t="shared" si="44"/>
        <v>-3.2558799867493207</v>
      </c>
      <c r="AD42" s="12">
        <f>R42-AL42</f>
        <v>-5.9917355371900811</v>
      </c>
      <c r="AE42" s="12">
        <f t="shared" si="35"/>
        <v>1.9047619047619122</v>
      </c>
      <c r="AH42" s="12">
        <f t="shared" ref="AH42:AJ42" si="51">AH36/AH9*100</f>
        <v>60.588235294117645</v>
      </c>
      <c r="AI42" s="12">
        <f t="shared" si="51"/>
        <v>44.594594594594597</v>
      </c>
      <c r="AJ42" s="12">
        <f t="shared" si="51"/>
        <v>72.916666666666657</v>
      </c>
      <c r="AK42" s="12">
        <f>AK36/AK9*100</f>
        <v>59.893048128342244</v>
      </c>
      <c r="AL42" s="12">
        <f>AL36/AL9*100</f>
        <v>52.272727272727273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21</v>
      </c>
      <c r="C9" s="17">
        <f>SUM(C10:C30)</f>
        <v>6</v>
      </c>
      <c r="D9" s="17">
        <f>SUM(D10:D30)</f>
        <v>15</v>
      </c>
      <c r="E9" s="17">
        <f>F9+G9</f>
        <v>-10</v>
      </c>
      <c r="F9" s="17">
        <f>SUM(F10:F30)</f>
        <v>-10</v>
      </c>
      <c r="G9" s="17">
        <f>SUM(G10:G30)</f>
        <v>0</v>
      </c>
      <c r="H9" s="15">
        <f>IF(B9=E9,0,(1-(B9/(B9-E9)))*-100)</f>
        <v>-32.258064516129039</v>
      </c>
      <c r="I9" s="15">
        <f>IF(C9=F9,0,(1-(C9/(C9-F9)))*-100)</f>
        <v>-62.5</v>
      </c>
      <c r="J9" s="15">
        <f>IF(D9=G9,0,(1-(D9/(D9-G9)))*-100)</f>
        <v>0</v>
      </c>
      <c r="K9" s="17">
        <f>L9+M9</f>
        <v>-5</v>
      </c>
      <c r="L9" s="17">
        <f>SUM(L10:L30)</f>
        <v>-7</v>
      </c>
      <c r="M9" s="17">
        <f>SUM(M10:M30)</f>
        <v>2</v>
      </c>
      <c r="N9" s="15">
        <f>IF(B9=K9,0,(1-(B9/(B9-K9)))*-100)</f>
        <v>-19.23076923076923</v>
      </c>
      <c r="O9" s="15">
        <f t="shared" ref="O9:P10" si="0">IF(C9=L9,0,(1-(C9/(C9-L9)))*-100)</f>
        <v>-53.846153846153847</v>
      </c>
      <c r="P9" s="15">
        <f>IF(D9=M9,0,(1-(D9/(D9-M9)))*-100)</f>
        <v>15.384615384615374</v>
      </c>
      <c r="Q9" s="17">
        <f>R9+S9</f>
        <v>64</v>
      </c>
      <c r="R9" s="17">
        <f>SUM(R10:R30)</f>
        <v>35</v>
      </c>
      <c r="S9" s="17">
        <f>SUM(S10:S30)</f>
        <v>29</v>
      </c>
      <c r="T9" s="17">
        <f>U9+V9</f>
        <v>-6</v>
      </c>
      <c r="U9" s="17">
        <f>SUM(U10:U30)</f>
        <v>7</v>
      </c>
      <c r="V9" s="17">
        <f>SUM(V10:V30)</f>
        <v>-13</v>
      </c>
      <c r="W9" s="15">
        <f>IF(Q9=T9,IF(Q9&gt;0,"皆増",0),(1-(Q9/(Q9-T9)))*-100)</f>
        <v>-8.5714285714285747</v>
      </c>
      <c r="X9" s="15">
        <f t="shared" ref="X9:Y30" si="1">IF(R9=U9,IF(R9&gt;0,"皆増",0),(1-(R9/(R9-U9)))*-100)</f>
        <v>25</v>
      </c>
      <c r="Y9" s="15">
        <f t="shared" si="1"/>
        <v>-30.952380952380953</v>
      </c>
      <c r="Z9" s="17">
        <f>AA9+AB9</f>
        <v>-12</v>
      </c>
      <c r="AA9" s="17">
        <f>SUM(AA10:AA30)</f>
        <v>1</v>
      </c>
      <c r="AB9" s="17">
        <f>SUM(AB10:AB30)</f>
        <v>-13</v>
      </c>
      <c r="AC9" s="15">
        <f>IF(Q9=Z9,IF(Q9&gt;0,"皆増",0),(1-(Q9/(Q9-Z9)))*-100)</f>
        <v>-15.789473684210531</v>
      </c>
      <c r="AD9" s="15">
        <f t="shared" ref="AD9:AE30" si="2">IF(R9=AA9,IF(R9&gt;0,"皆増",0),(1-(R9/(R9-AA9)))*-100)</f>
        <v>2.9411764705882248</v>
      </c>
      <c r="AE9" s="15">
        <f t="shared" si="2"/>
        <v>-30.952380952380953</v>
      </c>
      <c r="AH9" s="4">
        <f t="shared" ref="AH9:AJ30" si="3">Q9-T9</f>
        <v>70</v>
      </c>
      <c r="AI9" s="4">
        <f t="shared" si="3"/>
        <v>28</v>
      </c>
      <c r="AJ9" s="4">
        <f t="shared" si="3"/>
        <v>42</v>
      </c>
      <c r="AK9" s="4">
        <f t="shared" ref="AK9:AM30" si="4">Q9-Z9</f>
        <v>76</v>
      </c>
      <c r="AL9" s="4">
        <f t="shared" si="4"/>
        <v>34</v>
      </c>
      <c r="AM9" s="4">
        <f t="shared" si="4"/>
        <v>42</v>
      </c>
    </row>
    <row r="10" spans="1:39" s="1" customFormat="1" ht="18" customHeight="1" x14ac:dyDescent="0.2">
      <c r="A10" s="4" t="s">
        <v>1</v>
      </c>
      <c r="B10" s="17">
        <f t="shared" ref="B10" si="5">C10+D10</f>
        <v>21</v>
      </c>
      <c r="C10" s="17">
        <v>6</v>
      </c>
      <c r="D10" s="17">
        <v>15</v>
      </c>
      <c r="E10" s="17">
        <f t="shared" ref="E10" si="6">F10+G10</f>
        <v>-10</v>
      </c>
      <c r="F10" s="17">
        <v>-10</v>
      </c>
      <c r="G10" s="17">
        <v>0</v>
      </c>
      <c r="H10" s="15">
        <f>IF(B10=E10,0,(1-(B10/(B10-E10)))*-100)</f>
        <v>-32.258064516129039</v>
      </c>
      <c r="I10" s="15">
        <f t="shared" ref="I10" si="7">IF(C10=F10,0,(1-(C10/(C10-F10)))*-100)</f>
        <v>-62.5</v>
      </c>
      <c r="J10" s="15">
        <f>IF(D10=G10,0,(1-(D10/(D10-G10)))*-100)</f>
        <v>0</v>
      </c>
      <c r="K10" s="17">
        <f t="shared" ref="K10" si="8">L10+M10</f>
        <v>-5</v>
      </c>
      <c r="L10" s="17">
        <v>-7</v>
      </c>
      <c r="M10" s="17">
        <v>2</v>
      </c>
      <c r="N10" s="15">
        <f>IF(B10=K10,0,(1-(B10/(B10-K10)))*-100)</f>
        <v>-19.23076923076923</v>
      </c>
      <c r="O10" s="15">
        <f t="shared" si="0"/>
        <v>-53.846153846153847</v>
      </c>
      <c r="P10" s="15">
        <f t="shared" si="0"/>
        <v>15.384615384615374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-33.333333333333336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>
        <f t="shared" si="2"/>
        <v>100</v>
      </c>
      <c r="AE22" s="15">
        <f t="shared" si="2"/>
        <v>-100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1</v>
      </c>
      <c r="U23" s="17">
        <v>2</v>
      </c>
      <c r="V23" s="17">
        <v>-1</v>
      </c>
      <c r="W23" s="15">
        <f t="shared" si="11"/>
        <v>50</v>
      </c>
      <c r="X23" s="15">
        <f t="shared" si="1"/>
        <v>200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-25</v>
      </c>
      <c r="AD23" s="15">
        <f t="shared" si="2"/>
        <v>0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-66.666666666666671</v>
      </c>
      <c r="X24" s="15">
        <f t="shared" si="1"/>
        <v>-50</v>
      </c>
      <c r="Y24" s="15">
        <f t="shared" si="1"/>
        <v>-100</v>
      </c>
      <c r="Z24" s="17">
        <f t="shared" si="12"/>
        <v>-6</v>
      </c>
      <c r="AA24" s="17">
        <v>-3</v>
      </c>
      <c r="AB24" s="17">
        <v>-3</v>
      </c>
      <c r="AC24" s="15">
        <f t="shared" si="13"/>
        <v>-85.714285714285722</v>
      </c>
      <c r="AD24" s="15">
        <f t="shared" si="2"/>
        <v>-75</v>
      </c>
      <c r="AE24" s="15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7</v>
      </c>
      <c r="AL24" s="4">
        <f t="shared" si="4"/>
        <v>4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4</v>
      </c>
      <c r="S25" s="17">
        <v>1</v>
      </c>
      <c r="T25" s="17">
        <f t="shared" si="10"/>
        <v>0</v>
      </c>
      <c r="U25" s="17">
        <v>2</v>
      </c>
      <c r="V25" s="17">
        <v>-2</v>
      </c>
      <c r="W25" s="15">
        <f t="shared" si="11"/>
        <v>0</v>
      </c>
      <c r="X25" s="15">
        <f t="shared" si="1"/>
        <v>100</v>
      </c>
      <c r="Y25" s="15">
        <f t="shared" si="1"/>
        <v>-66.666666666666671</v>
      </c>
      <c r="Z25" s="17">
        <f t="shared" si="12"/>
        <v>2</v>
      </c>
      <c r="AA25" s="17">
        <v>2</v>
      </c>
      <c r="AB25" s="17">
        <v>0</v>
      </c>
      <c r="AC25" s="15">
        <f t="shared" si="13"/>
        <v>66.666666666666671</v>
      </c>
      <c r="AD25" s="15">
        <f t="shared" si="2"/>
        <v>100</v>
      </c>
      <c r="AE25" s="15">
        <f t="shared" si="2"/>
        <v>0</v>
      </c>
      <c r="AH25" s="4">
        <f t="shared" si="3"/>
        <v>5</v>
      </c>
      <c r="AI25" s="4">
        <f t="shared" si="3"/>
        <v>2</v>
      </c>
      <c r="AJ25" s="4">
        <f t="shared" si="3"/>
        <v>3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6</v>
      </c>
      <c r="S26" s="17">
        <v>1</v>
      </c>
      <c r="T26" s="17">
        <f t="shared" si="10"/>
        <v>-5</v>
      </c>
      <c r="U26" s="17">
        <v>0</v>
      </c>
      <c r="V26" s="17">
        <v>-5</v>
      </c>
      <c r="W26" s="15">
        <f t="shared" si="11"/>
        <v>-41.666666666666664</v>
      </c>
      <c r="X26" s="15">
        <f t="shared" si="1"/>
        <v>0</v>
      </c>
      <c r="Y26" s="15">
        <f t="shared" si="1"/>
        <v>-83.333333333333343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12</v>
      </c>
      <c r="AI26" s="4">
        <f t="shared" si="3"/>
        <v>6</v>
      </c>
      <c r="AJ26" s="4">
        <f t="shared" si="3"/>
        <v>6</v>
      </c>
      <c r="AK26" s="4">
        <f t="shared" si="4"/>
        <v>7</v>
      </c>
      <c r="AL26" s="4">
        <f t="shared" si="4"/>
        <v>6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16</v>
      </c>
      <c r="R27" s="17">
        <v>8</v>
      </c>
      <c r="S27" s="17">
        <v>8</v>
      </c>
      <c r="T27" s="17">
        <f t="shared" si="10"/>
        <v>-1</v>
      </c>
      <c r="U27" s="17">
        <v>3</v>
      </c>
      <c r="V27" s="17">
        <v>-4</v>
      </c>
      <c r="W27" s="15">
        <f t="shared" si="11"/>
        <v>-5.8823529411764719</v>
      </c>
      <c r="X27" s="15">
        <f t="shared" si="1"/>
        <v>60.000000000000007</v>
      </c>
      <c r="Y27" s="15">
        <f t="shared" si="1"/>
        <v>-33.333333333333336</v>
      </c>
      <c r="Z27" s="17">
        <f t="shared" si="12"/>
        <v>3</v>
      </c>
      <c r="AA27" s="17">
        <v>1</v>
      </c>
      <c r="AB27" s="17">
        <v>2</v>
      </c>
      <c r="AC27" s="15">
        <f t="shared" si="13"/>
        <v>23.076923076923084</v>
      </c>
      <c r="AD27" s="15">
        <f t="shared" si="2"/>
        <v>14.285714285714279</v>
      </c>
      <c r="AE27" s="15">
        <f t="shared" si="2"/>
        <v>33.333333333333329</v>
      </c>
      <c r="AH27" s="4">
        <f t="shared" si="3"/>
        <v>17</v>
      </c>
      <c r="AI27" s="4">
        <f t="shared" si="3"/>
        <v>5</v>
      </c>
      <c r="AJ27" s="4">
        <f t="shared" si="3"/>
        <v>12</v>
      </c>
      <c r="AK27" s="4">
        <f t="shared" si="4"/>
        <v>13</v>
      </c>
      <c r="AL27" s="4">
        <f t="shared" si="4"/>
        <v>7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16</v>
      </c>
      <c r="R28" s="17">
        <v>9</v>
      </c>
      <c r="S28" s="17">
        <v>7</v>
      </c>
      <c r="T28" s="17">
        <f t="shared" si="10"/>
        <v>5</v>
      </c>
      <c r="U28" s="17">
        <v>4</v>
      </c>
      <c r="V28" s="17">
        <v>1</v>
      </c>
      <c r="W28" s="15">
        <f t="shared" si="11"/>
        <v>45.45454545454546</v>
      </c>
      <c r="X28" s="15">
        <f t="shared" si="1"/>
        <v>80</v>
      </c>
      <c r="Y28" s="15">
        <f t="shared" si="1"/>
        <v>16.666666666666675</v>
      </c>
      <c r="Z28" s="17">
        <f t="shared" si="12"/>
        <v>-6</v>
      </c>
      <c r="AA28" s="17">
        <v>1</v>
      </c>
      <c r="AB28" s="17">
        <v>-7</v>
      </c>
      <c r="AC28" s="15">
        <f t="shared" si="13"/>
        <v>-27.27272727272727</v>
      </c>
      <c r="AD28" s="15">
        <f t="shared" si="2"/>
        <v>12.5</v>
      </c>
      <c r="AE28" s="15">
        <f t="shared" si="2"/>
        <v>-50</v>
      </c>
      <c r="AH28" s="4">
        <f t="shared" si="3"/>
        <v>11</v>
      </c>
      <c r="AI28" s="4">
        <f t="shared" si="3"/>
        <v>5</v>
      </c>
      <c r="AJ28" s="4">
        <f t="shared" si="3"/>
        <v>6</v>
      </c>
      <c r="AK28" s="4">
        <f t="shared" si="4"/>
        <v>22</v>
      </c>
      <c r="AL28" s="4">
        <f t="shared" si="4"/>
        <v>8</v>
      </c>
      <c r="AM28" s="4">
        <f t="shared" si="4"/>
        <v>14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10</v>
      </c>
      <c r="R29" s="17">
        <v>1</v>
      </c>
      <c r="S29" s="17">
        <v>9</v>
      </c>
      <c r="T29" s="17">
        <f t="shared" si="10"/>
        <v>-3</v>
      </c>
      <c r="U29" s="17">
        <v>-2</v>
      </c>
      <c r="V29" s="17">
        <v>-1</v>
      </c>
      <c r="W29" s="15">
        <f t="shared" si="11"/>
        <v>-23.076923076923073</v>
      </c>
      <c r="X29" s="15">
        <f t="shared" si="1"/>
        <v>-66.666666666666671</v>
      </c>
      <c r="Y29" s="15">
        <f t="shared" si="1"/>
        <v>-9.9999999999999982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-16.666666666666664</v>
      </c>
      <c r="AD29" s="15">
        <f t="shared" si="2"/>
        <v>-50</v>
      </c>
      <c r="AE29" s="15">
        <f t="shared" si="2"/>
        <v>-9.9999999999999982</v>
      </c>
      <c r="AH29" s="4">
        <f t="shared" si="3"/>
        <v>13</v>
      </c>
      <c r="AI29" s="4">
        <f t="shared" si="3"/>
        <v>3</v>
      </c>
      <c r="AJ29" s="4">
        <f t="shared" si="3"/>
        <v>10</v>
      </c>
      <c r="AK29" s="4">
        <f t="shared" si="4"/>
        <v>12</v>
      </c>
      <c r="AL29" s="4">
        <f t="shared" si="4"/>
        <v>2</v>
      </c>
      <c r="AM29" s="4">
        <f t="shared" si="4"/>
        <v>10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1</v>
      </c>
      <c r="U30" s="17">
        <v>0</v>
      </c>
      <c r="V30" s="17">
        <v>1</v>
      </c>
      <c r="W30" s="15">
        <f t="shared" si="11"/>
        <v>50</v>
      </c>
      <c r="X30" s="15">
        <f t="shared" si="1"/>
        <v>0</v>
      </c>
      <c r="Y30" s="15">
        <f t="shared" si="1"/>
        <v>50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-25</v>
      </c>
      <c r="AD30" s="15">
        <f t="shared" si="2"/>
        <v>0</v>
      </c>
      <c r="AE30" s="15">
        <f t="shared" si="2"/>
        <v>-25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-40</v>
      </c>
      <c r="X33" s="15">
        <f t="shared" si="15"/>
        <v>-25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1</v>
      </c>
      <c r="AB33" s="17">
        <f t="shared" si="20"/>
        <v>-2</v>
      </c>
      <c r="AC33" s="15">
        <f t="shared" si="17"/>
        <v>-25</v>
      </c>
      <c r="AD33" s="15">
        <f t="shared" si="17"/>
        <v>50</v>
      </c>
      <c r="AE33" s="15">
        <f t="shared" si="17"/>
        <v>-100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4</v>
      </c>
      <c r="AL33" s="4">
        <f>SUM(AL13:AL22)</f>
        <v>2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61</v>
      </c>
      <c r="R34" s="17">
        <f t="shared" si="22"/>
        <v>32</v>
      </c>
      <c r="S34" s="17">
        <f t="shared" si="22"/>
        <v>29</v>
      </c>
      <c r="T34" s="17">
        <f t="shared" si="22"/>
        <v>-4</v>
      </c>
      <c r="U34" s="17">
        <f t="shared" si="22"/>
        <v>8</v>
      </c>
      <c r="V34" s="17">
        <f t="shared" si="22"/>
        <v>-12</v>
      </c>
      <c r="W34" s="15">
        <f t="shared" si="15"/>
        <v>-6.1538461538461542</v>
      </c>
      <c r="X34" s="15">
        <f t="shared" si="15"/>
        <v>33.333333333333329</v>
      </c>
      <c r="Y34" s="15">
        <f t="shared" si="15"/>
        <v>-29.268292682926834</v>
      </c>
      <c r="Z34" s="17">
        <f t="shared" ref="Z34:AB34" si="23">SUM(Z23:Z30)</f>
        <v>-11</v>
      </c>
      <c r="AA34" s="17">
        <f t="shared" si="23"/>
        <v>0</v>
      </c>
      <c r="AB34" s="17">
        <f t="shared" si="23"/>
        <v>-11</v>
      </c>
      <c r="AC34" s="15">
        <f t="shared" si="17"/>
        <v>-15.277777777777779</v>
      </c>
      <c r="AD34" s="15">
        <f t="shared" si="17"/>
        <v>0</v>
      </c>
      <c r="AE34" s="15">
        <f t="shared" si="17"/>
        <v>-27.500000000000004</v>
      </c>
      <c r="AH34" s="4">
        <f t="shared" ref="AH34:AJ34" si="24">SUM(AH23:AH30)</f>
        <v>65</v>
      </c>
      <c r="AI34" s="4">
        <f t="shared" si="24"/>
        <v>24</v>
      </c>
      <c r="AJ34" s="4">
        <f t="shared" si="24"/>
        <v>41</v>
      </c>
      <c r="AK34" s="4">
        <f>SUM(AK23:AK30)</f>
        <v>72</v>
      </c>
      <c r="AL34" s="4">
        <f>SUM(AL23:AL30)</f>
        <v>32</v>
      </c>
      <c r="AM34" s="4">
        <f>SUM(AM23:AM30)</f>
        <v>40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57</v>
      </c>
      <c r="R35" s="17">
        <f t="shared" si="25"/>
        <v>28</v>
      </c>
      <c r="S35" s="17">
        <f t="shared" si="25"/>
        <v>29</v>
      </c>
      <c r="T35" s="17">
        <f t="shared" si="25"/>
        <v>-3</v>
      </c>
      <c r="U35" s="17">
        <f t="shared" si="25"/>
        <v>7</v>
      </c>
      <c r="V35" s="17">
        <f t="shared" si="25"/>
        <v>-10</v>
      </c>
      <c r="W35" s="15">
        <f t="shared" si="15"/>
        <v>-5.0000000000000044</v>
      </c>
      <c r="X35" s="15">
        <f t="shared" si="15"/>
        <v>33.333333333333329</v>
      </c>
      <c r="Y35" s="15">
        <f t="shared" si="15"/>
        <v>-25.641025641025639</v>
      </c>
      <c r="Z35" s="17">
        <f t="shared" ref="Z35:AB35" si="26">SUM(Z25:Z30)</f>
        <v>-4</v>
      </c>
      <c r="AA35" s="17">
        <f t="shared" si="26"/>
        <v>3</v>
      </c>
      <c r="AB35" s="17">
        <f t="shared" si="26"/>
        <v>-7</v>
      </c>
      <c r="AC35" s="15">
        <f t="shared" si="17"/>
        <v>-6.5573770491803245</v>
      </c>
      <c r="AD35" s="15">
        <f t="shared" si="17"/>
        <v>12.000000000000011</v>
      </c>
      <c r="AE35" s="15">
        <f t="shared" si="17"/>
        <v>-19.444444444444443</v>
      </c>
      <c r="AH35" s="4">
        <f t="shared" ref="AH35:AJ35" si="27">SUM(AH25:AH30)</f>
        <v>60</v>
      </c>
      <c r="AI35" s="4">
        <f t="shared" si="27"/>
        <v>21</v>
      </c>
      <c r="AJ35" s="4">
        <f t="shared" si="27"/>
        <v>39</v>
      </c>
      <c r="AK35" s="4">
        <f>SUM(AK25:AK30)</f>
        <v>61</v>
      </c>
      <c r="AL35" s="4">
        <f>SUM(AL25:AL30)</f>
        <v>25</v>
      </c>
      <c r="AM35" s="4">
        <f>SUM(AM25:AM30)</f>
        <v>36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45</v>
      </c>
      <c r="R36" s="17">
        <f t="shared" si="28"/>
        <v>18</v>
      </c>
      <c r="S36" s="17">
        <f t="shared" si="28"/>
        <v>27</v>
      </c>
      <c r="T36" s="17">
        <f t="shared" si="28"/>
        <v>2</v>
      </c>
      <c r="U36" s="17">
        <f t="shared" si="28"/>
        <v>5</v>
      </c>
      <c r="V36" s="17">
        <f t="shared" si="28"/>
        <v>-3</v>
      </c>
      <c r="W36" s="15">
        <f t="shared" si="15"/>
        <v>4.6511627906976827</v>
      </c>
      <c r="X36" s="15">
        <f t="shared" si="15"/>
        <v>38.46153846153846</v>
      </c>
      <c r="Y36" s="15">
        <f t="shared" si="15"/>
        <v>-9.9999999999999982</v>
      </c>
      <c r="Z36" s="17">
        <f t="shared" ref="Z36:AB36" si="29">SUM(Z27:Z30)</f>
        <v>-6</v>
      </c>
      <c r="AA36" s="17">
        <f t="shared" si="29"/>
        <v>1</v>
      </c>
      <c r="AB36" s="17">
        <f t="shared" si="29"/>
        <v>-7</v>
      </c>
      <c r="AC36" s="15">
        <f t="shared" si="17"/>
        <v>-11.764705882352944</v>
      </c>
      <c r="AD36" s="15">
        <f t="shared" si="17"/>
        <v>5.8823529411764719</v>
      </c>
      <c r="AE36" s="15">
        <f t="shared" si="17"/>
        <v>-20.588235294117652</v>
      </c>
      <c r="AH36" s="4">
        <f t="shared" ref="AH36:AJ36" si="30">SUM(AH27:AH30)</f>
        <v>43</v>
      </c>
      <c r="AI36" s="4">
        <f t="shared" si="30"/>
        <v>13</v>
      </c>
      <c r="AJ36" s="4">
        <f t="shared" si="30"/>
        <v>30</v>
      </c>
      <c r="AK36" s="4">
        <f>SUM(AK27:AK30)</f>
        <v>51</v>
      </c>
      <c r="AL36" s="4">
        <f>SUM(AL27:AL30)</f>
        <v>17</v>
      </c>
      <c r="AM36" s="4">
        <f>SUM(AM27:AM30)</f>
        <v>34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4.6875</v>
      </c>
      <c r="R39" s="12">
        <f>R33/R9*100</f>
        <v>8.5714285714285712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-14.285714285714285</v>
      </c>
      <c r="V39" s="12">
        <f t="shared" si="38"/>
        <v>7.6923076923076925</v>
      </c>
      <c r="W39" s="12">
        <f>Q39-AH39</f>
        <v>-2.4553571428571423</v>
      </c>
      <c r="X39" s="12">
        <f t="shared" si="33"/>
        <v>-5.7142857142857135</v>
      </c>
      <c r="Y39" s="12">
        <f>S39-AJ39</f>
        <v>-2.3809523809523809</v>
      </c>
      <c r="Z39" s="12">
        <f t="shared" si="37"/>
        <v>8.3333333333333321</v>
      </c>
      <c r="AA39" s="12">
        <f t="shared" si="37"/>
        <v>100</v>
      </c>
      <c r="AB39" s="12">
        <f t="shared" si="37"/>
        <v>15.384615384615385</v>
      </c>
      <c r="AC39" s="12">
        <f>Q39-AK39</f>
        <v>-0.57565789473684159</v>
      </c>
      <c r="AD39" s="12">
        <f t="shared" si="35"/>
        <v>2.6890756302521011</v>
      </c>
      <c r="AE39" s="12">
        <f t="shared" si="35"/>
        <v>-4.7619047619047619</v>
      </c>
      <c r="AH39" s="12">
        <f t="shared" ref="AH39:AJ39" si="39">AH33/AH9*100</f>
        <v>7.1428571428571423</v>
      </c>
      <c r="AI39" s="12">
        <f t="shared" si="39"/>
        <v>14.285714285714285</v>
      </c>
      <c r="AJ39" s="12">
        <f t="shared" si="39"/>
        <v>2.3809523809523809</v>
      </c>
      <c r="AK39" s="12">
        <f>AK33/AK9*100</f>
        <v>5.2631578947368416</v>
      </c>
      <c r="AL39" s="12">
        <f>AL33/AL9*100</f>
        <v>5.8823529411764701</v>
      </c>
      <c r="AM39" s="12">
        <f>AM33/AM9*100</f>
        <v>4.7619047619047619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95.3125</v>
      </c>
      <c r="R40" s="12">
        <f t="shared" si="40"/>
        <v>91.428571428571431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114.28571428571428</v>
      </c>
      <c r="V40" s="12">
        <f t="shared" si="41"/>
        <v>92.307692307692307</v>
      </c>
      <c r="W40" s="12">
        <f t="shared" ref="W40:W42" si="42">Q40-AH40</f>
        <v>2.4553571428571388</v>
      </c>
      <c r="X40" s="12">
        <f t="shared" si="33"/>
        <v>5.7142857142857224</v>
      </c>
      <c r="Y40" s="12">
        <f>S40-AJ40</f>
        <v>2.3809523809523796</v>
      </c>
      <c r="Z40" s="12">
        <f>Z34/Z9*100</f>
        <v>91.666666666666657</v>
      </c>
      <c r="AA40" s="12">
        <f t="shared" ref="AA40:AB40" si="43">AA34/AA9*100</f>
        <v>0</v>
      </c>
      <c r="AB40" s="12">
        <f t="shared" si="43"/>
        <v>84.615384615384613</v>
      </c>
      <c r="AC40" s="12">
        <f t="shared" ref="AC40:AC42" si="44">Q40-AK40</f>
        <v>0.57565789473684958</v>
      </c>
      <c r="AD40" s="12">
        <f t="shared" si="35"/>
        <v>-2.6890756302520913</v>
      </c>
      <c r="AE40" s="12">
        <f t="shared" si="35"/>
        <v>4.7619047619047734</v>
      </c>
      <c r="AH40" s="12">
        <f t="shared" ref="AH40:AJ40" si="45">AH34/AH9*100</f>
        <v>92.857142857142861</v>
      </c>
      <c r="AI40" s="12">
        <f t="shared" si="45"/>
        <v>85.714285714285708</v>
      </c>
      <c r="AJ40" s="12">
        <f t="shared" si="45"/>
        <v>97.61904761904762</v>
      </c>
      <c r="AK40" s="12">
        <f>AK34/AK9*100</f>
        <v>94.73684210526315</v>
      </c>
      <c r="AL40" s="12">
        <f>AL34/AL9*100</f>
        <v>94.117647058823522</v>
      </c>
      <c r="AM40" s="12">
        <f>AM34/AM9*100</f>
        <v>95.238095238095227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89.0625</v>
      </c>
      <c r="R41" s="12">
        <f t="shared" si="46"/>
        <v>80</v>
      </c>
      <c r="S41" s="12">
        <f t="shared" si="46"/>
        <v>100</v>
      </c>
      <c r="T41" s="12">
        <f>T35/T9*100</f>
        <v>50</v>
      </c>
      <c r="U41" s="12">
        <f t="shared" ref="U41:V41" si="47">U35/U9*100</f>
        <v>100</v>
      </c>
      <c r="V41" s="12">
        <f t="shared" si="47"/>
        <v>76.923076923076934</v>
      </c>
      <c r="W41" s="12">
        <f t="shared" si="42"/>
        <v>3.3482142857142918</v>
      </c>
      <c r="X41" s="12">
        <f t="shared" si="33"/>
        <v>5</v>
      </c>
      <c r="Y41" s="12">
        <f>S41-AJ41</f>
        <v>7.1428571428571388</v>
      </c>
      <c r="Z41" s="12">
        <f>Z35/Z9*100</f>
        <v>33.333333333333329</v>
      </c>
      <c r="AA41" s="12">
        <f t="shared" ref="AA41:AB41" si="48">AA35/AA9*100</f>
        <v>300</v>
      </c>
      <c r="AB41" s="12">
        <f t="shared" si="48"/>
        <v>53.846153846153847</v>
      </c>
      <c r="AC41" s="12">
        <f t="shared" si="44"/>
        <v>8.7993421052631504</v>
      </c>
      <c r="AD41" s="12">
        <f>R41-AL41</f>
        <v>6.470588235294116</v>
      </c>
      <c r="AE41" s="12">
        <f t="shared" si="35"/>
        <v>14.285714285714292</v>
      </c>
      <c r="AH41" s="12">
        <f>AH35/AH9*100</f>
        <v>85.714285714285708</v>
      </c>
      <c r="AI41" s="12">
        <f>AI35/AI9*100</f>
        <v>75</v>
      </c>
      <c r="AJ41" s="12">
        <f>AJ35/AJ9*100</f>
        <v>92.857142857142861</v>
      </c>
      <c r="AK41" s="12">
        <f t="shared" ref="AK41:AM41" si="49">AK35/AK9*100</f>
        <v>80.26315789473685</v>
      </c>
      <c r="AL41" s="12">
        <f t="shared" si="49"/>
        <v>73.529411764705884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70.3125</v>
      </c>
      <c r="R42" s="12">
        <f t="shared" si="50"/>
        <v>51.428571428571423</v>
      </c>
      <c r="S42" s="12">
        <f t="shared" si="50"/>
        <v>93.103448275862064</v>
      </c>
      <c r="T42" s="12">
        <f t="shared" si="50"/>
        <v>-33.333333333333329</v>
      </c>
      <c r="U42" s="12">
        <f t="shared" si="50"/>
        <v>71.428571428571431</v>
      </c>
      <c r="V42" s="12">
        <f t="shared" si="50"/>
        <v>23.076923076923077</v>
      </c>
      <c r="W42" s="12">
        <f t="shared" si="42"/>
        <v>8.8839285714285694</v>
      </c>
      <c r="X42" s="12">
        <f t="shared" si="33"/>
        <v>4.9999999999999929</v>
      </c>
      <c r="Y42" s="12">
        <f>S42-AJ42</f>
        <v>21.674876847290633</v>
      </c>
      <c r="Z42" s="12">
        <f t="shared" si="50"/>
        <v>50</v>
      </c>
      <c r="AA42" s="12">
        <f t="shared" si="50"/>
        <v>100</v>
      </c>
      <c r="AB42" s="12">
        <f t="shared" si="50"/>
        <v>53.846153846153847</v>
      </c>
      <c r="AC42" s="12">
        <f t="shared" si="44"/>
        <v>3.2072368421052602</v>
      </c>
      <c r="AD42" s="12">
        <f>R42-AL42</f>
        <v>1.4285714285714235</v>
      </c>
      <c r="AE42" s="12">
        <f t="shared" si="35"/>
        <v>12.151067323481115</v>
      </c>
      <c r="AH42" s="12">
        <f t="shared" ref="AH42:AJ42" si="51">AH36/AH9*100</f>
        <v>61.428571428571431</v>
      </c>
      <c r="AI42" s="12">
        <f t="shared" si="51"/>
        <v>46.428571428571431</v>
      </c>
      <c r="AJ42" s="12">
        <f t="shared" si="51"/>
        <v>71.428571428571431</v>
      </c>
      <c r="AK42" s="12">
        <f>AK36/AK9*100</f>
        <v>67.10526315789474</v>
      </c>
      <c r="AL42" s="12">
        <f>AL36/AL9*100</f>
        <v>50</v>
      </c>
      <c r="AM42" s="12">
        <f>AM36/AM9*100</f>
        <v>80.952380952380949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</v>
      </c>
      <c r="C9" s="17">
        <f>SUM(C10:C30)</f>
        <v>3</v>
      </c>
      <c r="D9" s="17">
        <f>SUM(D10:D30)</f>
        <v>8</v>
      </c>
      <c r="E9" s="17">
        <f>F9+G9</f>
        <v>1</v>
      </c>
      <c r="F9" s="17">
        <f>SUM(F10:F30)</f>
        <v>-4</v>
      </c>
      <c r="G9" s="17">
        <f>SUM(G10:G30)</f>
        <v>5</v>
      </c>
      <c r="H9" s="15">
        <f>IF(B9=E9,0,(1-(B9/(B9-E9)))*-100)</f>
        <v>10.000000000000009</v>
      </c>
      <c r="I9" s="15">
        <f>IF(C9=F9,0,(1-(C9/(C9-F9)))*-100)</f>
        <v>-57.142857142857139</v>
      </c>
      <c r="J9" s="15">
        <f>IF(D9=G9,0,(1-(D9/(D9-G9)))*-100)</f>
        <v>166.66666666666666</v>
      </c>
      <c r="K9" s="17">
        <f>L9+M9</f>
        <v>5</v>
      </c>
      <c r="L9" s="17">
        <f>SUM(L10:L30)</f>
        <v>-2</v>
      </c>
      <c r="M9" s="17">
        <f>SUM(M10:M30)</f>
        <v>7</v>
      </c>
      <c r="N9" s="15">
        <f>IF(B9=K9,0,(1-(B9/(B9-K9)))*-100)</f>
        <v>83.333333333333329</v>
      </c>
      <c r="O9" s="15">
        <f t="shared" ref="O9:P10" si="0">IF(C9=L9,0,(1-(C9/(C9-L9)))*-100)</f>
        <v>-40</v>
      </c>
      <c r="P9" s="15">
        <f>IF(D9=M9,0,(1-(D9/(D9-M9)))*-100)</f>
        <v>700</v>
      </c>
      <c r="Q9" s="17">
        <f>R9+S9</f>
        <v>41</v>
      </c>
      <c r="R9" s="17">
        <f>SUM(R10:R30)</f>
        <v>17</v>
      </c>
      <c r="S9" s="17">
        <f>SUM(S10:S30)</f>
        <v>24</v>
      </c>
      <c r="T9" s="17">
        <f>U9+V9</f>
        <v>-4</v>
      </c>
      <c r="U9" s="17">
        <f>SUM(U10:U30)</f>
        <v>-11</v>
      </c>
      <c r="V9" s="17">
        <f>SUM(V10:V30)</f>
        <v>7</v>
      </c>
      <c r="W9" s="15">
        <f>IF(Q9=T9,IF(Q9&gt;0,"皆増",0),(1-(Q9/(Q9-T9)))*-100)</f>
        <v>-8.8888888888888911</v>
      </c>
      <c r="X9" s="15">
        <f t="shared" ref="X9:Y30" si="1">IF(R9=U9,IF(R9&gt;0,"皆増",0),(1-(R9/(R9-U9)))*-100)</f>
        <v>-39.285714285714292</v>
      </c>
      <c r="Y9" s="15">
        <f t="shared" si="1"/>
        <v>41.176470588235304</v>
      </c>
      <c r="Z9" s="17">
        <f>AA9+AB9</f>
        <v>-9</v>
      </c>
      <c r="AA9" s="17">
        <f>SUM(AA10:AA30)</f>
        <v>-8</v>
      </c>
      <c r="AB9" s="17">
        <f>SUM(AB10:AB30)</f>
        <v>-1</v>
      </c>
      <c r="AC9" s="15">
        <f>IF(Q9=Z9,IF(Q9&gt;0,"皆増",0),(1-(Q9/(Q9-Z9)))*-100)</f>
        <v>-18.000000000000004</v>
      </c>
      <c r="AD9" s="15">
        <f t="shared" ref="AD9:AE30" si="2">IF(R9=AA9,IF(R9&gt;0,"皆増",0),(1-(R9/(R9-AA9)))*-100)</f>
        <v>-31.999999999999996</v>
      </c>
      <c r="AE9" s="15">
        <f t="shared" si="2"/>
        <v>-4.0000000000000036</v>
      </c>
      <c r="AH9" s="4">
        <f t="shared" ref="AH9:AJ30" si="3">Q9-T9</f>
        <v>45</v>
      </c>
      <c r="AI9" s="4">
        <f t="shared" si="3"/>
        <v>28</v>
      </c>
      <c r="AJ9" s="4">
        <f t="shared" si="3"/>
        <v>17</v>
      </c>
      <c r="AK9" s="4">
        <f t="shared" ref="AK9:AM30" si="4">Q9-Z9</f>
        <v>50</v>
      </c>
      <c r="AL9" s="4">
        <f t="shared" si="4"/>
        <v>25</v>
      </c>
      <c r="AM9" s="4">
        <f t="shared" si="4"/>
        <v>25</v>
      </c>
    </row>
    <row r="10" spans="1:39" s="1" customFormat="1" ht="18" customHeight="1" x14ac:dyDescent="0.2">
      <c r="A10" s="4" t="s">
        <v>1</v>
      </c>
      <c r="B10" s="17">
        <f t="shared" ref="B10" si="5">C10+D10</f>
        <v>11</v>
      </c>
      <c r="C10" s="17">
        <v>3</v>
      </c>
      <c r="D10" s="17">
        <v>8</v>
      </c>
      <c r="E10" s="17">
        <f t="shared" ref="E10" si="6">F10+G10</f>
        <v>1</v>
      </c>
      <c r="F10" s="17">
        <v>-4</v>
      </c>
      <c r="G10" s="17">
        <v>5</v>
      </c>
      <c r="H10" s="15">
        <f>IF(B10=E10,0,(1-(B10/(B10-E10)))*-100)</f>
        <v>10.000000000000009</v>
      </c>
      <c r="I10" s="15">
        <f t="shared" ref="I10" si="7">IF(C10=F10,0,(1-(C10/(C10-F10)))*-100)</f>
        <v>-57.142857142857139</v>
      </c>
      <c r="J10" s="15">
        <f>IF(D10=G10,0,(1-(D10/(D10-G10)))*-100)</f>
        <v>166.66666666666666</v>
      </c>
      <c r="K10" s="17">
        <f t="shared" ref="K10" si="8">L10+M10</f>
        <v>5</v>
      </c>
      <c r="L10" s="17">
        <v>-2</v>
      </c>
      <c r="M10" s="17">
        <v>7</v>
      </c>
      <c r="N10" s="15">
        <f>IF(B10=K10,0,(1-(B10/(B10-K10)))*-100)</f>
        <v>83.333333333333329</v>
      </c>
      <c r="O10" s="15">
        <f t="shared" si="0"/>
        <v>-40</v>
      </c>
      <c r="P10" s="15">
        <f t="shared" si="0"/>
        <v>700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2</v>
      </c>
      <c r="S23" s="17">
        <v>2</v>
      </c>
      <c r="T23" s="17">
        <f t="shared" si="10"/>
        <v>3</v>
      </c>
      <c r="U23" s="17">
        <v>1</v>
      </c>
      <c r="V23" s="17">
        <v>2</v>
      </c>
      <c r="W23" s="15">
        <f t="shared" si="11"/>
        <v>300</v>
      </c>
      <c r="X23" s="15">
        <f t="shared" si="1"/>
        <v>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-33.333333333333336</v>
      </c>
      <c r="AE23" s="15">
        <f t="shared" si="2"/>
        <v>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100</v>
      </c>
      <c r="Y24" s="15">
        <f t="shared" si="1"/>
        <v>-50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-40</v>
      </c>
      <c r="AD24" s="15">
        <f t="shared" si="2"/>
        <v>-33.333333333333336</v>
      </c>
      <c r="AE24" s="15">
        <f t="shared" si="2"/>
        <v>-50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-6</v>
      </c>
      <c r="U25" s="17">
        <v>-5</v>
      </c>
      <c r="V25" s="17">
        <v>-1</v>
      </c>
      <c r="W25" s="15">
        <f t="shared" si="11"/>
        <v>-85.714285714285722</v>
      </c>
      <c r="X25" s="15">
        <f t="shared" si="1"/>
        <v>-83.333333333333343</v>
      </c>
      <c r="Y25" s="15">
        <f t="shared" si="1"/>
        <v>-100</v>
      </c>
      <c r="Z25" s="17">
        <f t="shared" si="12"/>
        <v>-6</v>
      </c>
      <c r="AA25" s="17">
        <v>-5</v>
      </c>
      <c r="AB25" s="17">
        <v>-1</v>
      </c>
      <c r="AC25" s="15">
        <f t="shared" si="13"/>
        <v>-85.714285714285722</v>
      </c>
      <c r="AD25" s="15">
        <f t="shared" si="2"/>
        <v>-83.333333333333343</v>
      </c>
      <c r="AE25" s="15">
        <f t="shared" si="2"/>
        <v>-100</v>
      </c>
      <c r="AH25" s="4">
        <f t="shared" si="3"/>
        <v>7</v>
      </c>
      <c r="AI25" s="4">
        <f t="shared" si="3"/>
        <v>6</v>
      </c>
      <c r="AJ25" s="4">
        <f t="shared" si="3"/>
        <v>1</v>
      </c>
      <c r="AK25" s="4">
        <f t="shared" si="4"/>
        <v>7</v>
      </c>
      <c r="AL25" s="4">
        <f t="shared" si="4"/>
        <v>6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2</v>
      </c>
      <c r="S26" s="17">
        <v>5</v>
      </c>
      <c r="T26" s="17">
        <f t="shared" si="10"/>
        <v>-2</v>
      </c>
      <c r="U26" s="17">
        <v>-3</v>
      </c>
      <c r="V26" s="17">
        <v>1</v>
      </c>
      <c r="W26" s="15">
        <f t="shared" si="11"/>
        <v>-22.222222222222221</v>
      </c>
      <c r="X26" s="15">
        <f t="shared" si="1"/>
        <v>-60</v>
      </c>
      <c r="Y26" s="15">
        <f t="shared" si="1"/>
        <v>25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-12.5</v>
      </c>
      <c r="AD26" s="15">
        <f t="shared" si="2"/>
        <v>-33.333333333333336</v>
      </c>
      <c r="AE26" s="15">
        <f t="shared" si="2"/>
        <v>0</v>
      </c>
      <c r="AH26" s="4">
        <f t="shared" si="3"/>
        <v>9</v>
      </c>
      <c r="AI26" s="4">
        <f t="shared" si="3"/>
        <v>5</v>
      </c>
      <c r="AJ26" s="4">
        <f t="shared" si="3"/>
        <v>4</v>
      </c>
      <c r="AK26" s="4">
        <f t="shared" si="4"/>
        <v>8</v>
      </c>
      <c r="AL26" s="4">
        <f t="shared" si="4"/>
        <v>3</v>
      </c>
      <c r="AM26" s="4">
        <f t="shared" si="4"/>
        <v>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4</v>
      </c>
      <c r="S27" s="17">
        <v>5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-33.333333333333336</v>
      </c>
      <c r="Y27" s="15">
        <f t="shared" si="1"/>
        <v>66.666666666666671</v>
      </c>
      <c r="Z27" s="17">
        <f t="shared" si="12"/>
        <v>3</v>
      </c>
      <c r="AA27" s="17">
        <v>0</v>
      </c>
      <c r="AB27" s="17">
        <v>3</v>
      </c>
      <c r="AC27" s="15">
        <f t="shared" si="13"/>
        <v>50</v>
      </c>
      <c r="AD27" s="15">
        <f t="shared" si="2"/>
        <v>0</v>
      </c>
      <c r="AE27" s="15">
        <f t="shared" si="2"/>
        <v>150</v>
      </c>
      <c r="AH27" s="4">
        <f t="shared" si="3"/>
        <v>9</v>
      </c>
      <c r="AI27" s="4">
        <f t="shared" si="3"/>
        <v>6</v>
      </c>
      <c r="AJ27" s="4">
        <f t="shared" si="3"/>
        <v>3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4</v>
      </c>
      <c r="S28" s="17">
        <v>4</v>
      </c>
      <c r="T28" s="17">
        <f t="shared" si="10"/>
        <v>-1</v>
      </c>
      <c r="U28" s="17">
        <v>0</v>
      </c>
      <c r="V28" s="17">
        <v>-1</v>
      </c>
      <c r="W28" s="15">
        <f t="shared" si="11"/>
        <v>-11.111111111111116</v>
      </c>
      <c r="X28" s="15">
        <f t="shared" si="1"/>
        <v>0</v>
      </c>
      <c r="Y28" s="15">
        <f t="shared" si="1"/>
        <v>-19.999999999999996</v>
      </c>
      <c r="Z28" s="17">
        <f t="shared" si="12"/>
        <v>-3</v>
      </c>
      <c r="AA28" s="17">
        <v>1</v>
      </c>
      <c r="AB28" s="17">
        <v>-4</v>
      </c>
      <c r="AC28" s="15">
        <f t="shared" si="13"/>
        <v>-27.27272727272727</v>
      </c>
      <c r="AD28" s="15">
        <f t="shared" si="2"/>
        <v>33.333333333333329</v>
      </c>
      <c r="AE28" s="15">
        <f t="shared" si="2"/>
        <v>-50</v>
      </c>
      <c r="AH28" s="4">
        <f t="shared" si="3"/>
        <v>9</v>
      </c>
      <c r="AI28" s="4">
        <f t="shared" si="3"/>
        <v>4</v>
      </c>
      <c r="AJ28" s="4">
        <f t="shared" si="3"/>
        <v>5</v>
      </c>
      <c r="AK28" s="4">
        <f t="shared" si="4"/>
        <v>11</v>
      </c>
      <c r="AL28" s="4">
        <f t="shared" si="4"/>
        <v>3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2</v>
      </c>
      <c r="S29" s="17">
        <v>4</v>
      </c>
      <c r="T29" s="17">
        <f t="shared" si="10"/>
        <v>4</v>
      </c>
      <c r="U29" s="17">
        <v>1</v>
      </c>
      <c r="V29" s="17">
        <v>3</v>
      </c>
      <c r="W29" s="15">
        <f t="shared" si="11"/>
        <v>200</v>
      </c>
      <c r="X29" s="15">
        <f t="shared" si="1"/>
        <v>100</v>
      </c>
      <c r="Y29" s="15">
        <f t="shared" si="1"/>
        <v>300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-25</v>
      </c>
      <c r="AD29" s="15">
        <f t="shared" si="2"/>
        <v>0</v>
      </c>
      <c r="AE29" s="15">
        <f t="shared" si="2"/>
        <v>-33.333333333333336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8</v>
      </c>
      <c r="AL29" s="4">
        <f t="shared" si="4"/>
        <v>2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>
        <f t="shared" si="1"/>
        <v>100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-2</v>
      </c>
      <c r="U33" s="17">
        <f t="shared" si="19"/>
        <v>-3</v>
      </c>
      <c r="V33" s="17">
        <f t="shared" si="19"/>
        <v>1</v>
      </c>
      <c r="W33" s="15">
        <f t="shared" si="15"/>
        <v>-66.666666666666671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40</v>
      </c>
      <c r="R34" s="17">
        <f t="shared" si="22"/>
        <v>17</v>
      </c>
      <c r="S34" s="17">
        <f t="shared" si="22"/>
        <v>23</v>
      </c>
      <c r="T34" s="17">
        <f t="shared" si="22"/>
        <v>-2</v>
      </c>
      <c r="U34" s="17">
        <f t="shared" si="22"/>
        <v>-8</v>
      </c>
      <c r="V34" s="17">
        <f t="shared" si="22"/>
        <v>6</v>
      </c>
      <c r="W34" s="15">
        <f t="shared" si="15"/>
        <v>-4.7619047619047672</v>
      </c>
      <c r="X34" s="15">
        <f t="shared" si="15"/>
        <v>-31.999999999999996</v>
      </c>
      <c r="Y34" s="15">
        <f t="shared" si="15"/>
        <v>35.294117647058833</v>
      </c>
      <c r="Z34" s="17">
        <f t="shared" ref="Z34:AB34" si="23">SUM(Z23:Z30)</f>
        <v>-9</v>
      </c>
      <c r="AA34" s="17">
        <f t="shared" si="23"/>
        <v>-7</v>
      </c>
      <c r="AB34" s="17">
        <f t="shared" si="23"/>
        <v>-2</v>
      </c>
      <c r="AC34" s="15">
        <f t="shared" si="17"/>
        <v>-18.367346938775508</v>
      </c>
      <c r="AD34" s="15">
        <f t="shared" si="17"/>
        <v>-29.166666666666664</v>
      </c>
      <c r="AE34" s="15">
        <f t="shared" si="17"/>
        <v>-7.9999999999999964</v>
      </c>
      <c r="AH34" s="4">
        <f t="shared" ref="AH34:AJ34" si="24">SUM(AH23:AH30)</f>
        <v>42</v>
      </c>
      <c r="AI34" s="4">
        <f t="shared" si="24"/>
        <v>25</v>
      </c>
      <c r="AJ34" s="4">
        <f t="shared" si="24"/>
        <v>17</v>
      </c>
      <c r="AK34" s="4">
        <f>SUM(AK23:AK30)</f>
        <v>49</v>
      </c>
      <c r="AL34" s="4">
        <f>SUM(AL23:AL30)</f>
        <v>24</v>
      </c>
      <c r="AM34" s="4">
        <f>SUM(AM23:AM30)</f>
        <v>25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33</v>
      </c>
      <c r="R35" s="17">
        <f t="shared" si="25"/>
        <v>13</v>
      </c>
      <c r="S35" s="17">
        <f t="shared" si="25"/>
        <v>20</v>
      </c>
      <c r="T35" s="17">
        <f t="shared" si="25"/>
        <v>-5</v>
      </c>
      <c r="U35" s="17">
        <f t="shared" si="25"/>
        <v>-10</v>
      </c>
      <c r="V35" s="17">
        <f t="shared" si="25"/>
        <v>5</v>
      </c>
      <c r="W35" s="15">
        <f t="shared" si="15"/>
        <v>-13.157894736842103</v>
      </c>
      <c r="X35" s="15">
        <f t="shared" si="15"/>
        <v>-43.478260869565219</v>
      </c>
      <c r="Y35" s="15">
        <f t="shared" si="15"/>
        <v>33.333333333333329</v>
      </c>
      <c r="Z35" s="17">
        <f t="shared" ref="Z35:AB35" si="26">SUM(Z25:Z30)</f>
        <v>-7</v>
      </c>
      <c r="AA35" s="17">
        <f t="shared" si="26"/>
        <v>-5</v>
      </c>
      <c r="AB35" s="17">
        <f t="shared" si="26"/>
        <v>-2</v>
      </c>
      <c r="AC35" s="15">
        <f t="shared" si="17"/>
        <v>-17.500000000000004</v>
      </c>
      <c r="AD35" s="15">
        <f t="shared" si="17"/>
        <v>-27.777777777777779</v>
      </c>
      <c r="AE35" s="15">
        <f t="shared" si="17"/>
        <v>-9.0909090909090935</v>
      </c>
      <c r="AH35" s="4">
        <f t="shared" ref="AH35:AJ35" si="27">SUM(AH25:AH30)</f>
        <v>38</v>
      </c>
      <c r="AI35" s="4">
        <f t="shared" si="27"/>
        <v>23</v>
      </c>
      <c r="AJ35" s="4">
        <f t="shared" si="27"/>
        <v>15</v>
      </c>
      <c r="AK35" s="4">
        <f>SUM(AK25:AK30)</f>
        <v>40</v>
      </c>
      <c r="AL35" s="4">
        <f>SUM(AL25:AL30)</f>
        <v>18</v>
      </c>
      <c r="AM35" s="4">
        <f>SUM(AM25:AM30)</f>
        <v>22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25</v>
      </c>
      <c r="R36" s="17">
        <f t="shared" si="28"/>
        <v>10</v>
      </c>
      <c r="S36" s="17">
        <f t="shared" si="28"/>
        <v>15</v>
      </c>
      <c r="T36" s="17">
        <f t="shared" si="28"/>
        <v>3</v>
      </c>
      <c r="U36" s="17">
        <f t="shared" si="28"/>
        <v>-2</v>
      </c>
      <c r="V36" s="17">
        <f t="shared" si="28"/>
        <v>5</v>
      </c>
      <c r="W36" s="15">
        <f t="shared" si="15"/>
        <v>13.636363636363647</v>
      </c>
      <c r="X36" s="15">
        <f t="shared" si="15"/>
        <v>-16.666666666666664</v>
      </c>
      <c r="Y36" s="15">
        <f t="shared" si="15"/>
        <v>50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11.111111111111116</v>
      </c>
      <c r="AE36" s="15">
        <f t="shared" si="17"/>
        <v>-6.25</v>
      </c>
      <c r="AH36" s="4">
        <f t="shared" ref="AH36:AJ36" si="30">SUM(AH27:AH30)</f>
        <v>22</v>
      </c>
      <c r="AI36" s="4">
        <f t="shared" si="30"/>
        <v>12</v>
      </c>
      <c r="AJ36" s="4">
        <f t="shared" si="30"/>
        <v>10</v>
      </c>
      <c r="AK36" s="4">
        <f>SUM(AK27:AK30)</f>
        <v>25</v>
      </c>
      <c r="AL36" s="4">
        <f>SUM(AL27:AL30)</f>
        <v>9</v>
      </c>
      <c r="AM36" s="4">
        <f>SUM(AM27:AM30)</f>
        <v>16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2.4390243902439024</v>
      </c>
      <c r="R39" s="12">
        <f>R33/R9*100</f>
        <v>0</v>
      </c>
      <c r="S39" s="13">
        <f t="shared" si="37"/>
        <v>4.1666666666666661</v>
      </c>
      <c r="T39" s="12">
        <f>T33/T9*100</f>
        <v>50</v>
      </c>
      <c r="U39" s="12">
        <f t="shared" ref="U39:V39" si="38">U33/U9*100</f>
        <v>27.27272727272727</v>
      </c>
      <c r="V39" s="12">
        <f t="shared" si="38"/>
        <v>14.285714285714285</v>
      </c>
      <c r="W39" s="12">
        <f>Q39-AH39</f>
        <v>-4.227642276422765</v>
      </c>
      <c r="X39" s="12">
        <f t="shared" si="33"/>
        <v>-10.714285714285714</v>
      </c>
      <c r="Y39" s="12">
        <f>S39-AJ39</f>
        <v>4.1666666666666661</v>
      </c>
      <c r="Z39" s="12">
        <f t="shared" si="37"/>
        <v>0</v>
      </c>
      <c r="AA39" s="12">
        <f t="shared" si="37"/>
        <v>12.5</v>
      </c>
      <c r="AB39" s="12">
        <f t="shared" si="37"/>
        <v>-100</v>
      </c>
      <c r="AC39" s="12">
        <f>Q39-AK39</f>
        <v>0.43902439024390238</v>
      </c>
      <c r="AD39" s="12">
        <f t="shared" si="35"/>
        <v>-4</v>
      </c>
      <c r="AE39" s="12">
        <f t="shared" si="35"/>
        <v>4.1666666666666661</v>
      </c>
      <c r="AH39" s="12">
        <f t="shared" ref="AH39:AJ39" si="39">AH33/AH9*100</f>
        <v>6.666666666666667</v>
      </c>
      <c r="AI39" s="12">
        <f t="shared" si="39"/>
        <v>10.714285714285714</v>
      </c>
      <c r="AJ39" s="12">
        <f t="shared" si="39"/>
        <v>0</v>
      </c>
      <c r="AK39" s="12">
        <f>AK33/AK9*100</f>
        <v>2</v>
      </c>
      <c r="AL39" s="12">
        <f>AL33/AL9*100</f>
        <v>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97.560975609756099</v>
      </c>
      <c r="R40" s="12">
        <f t="shared" si="40"/>
        <v>100</v>
      </c>
      <c r="S40" s="12">
        <f t="shared" si="40"/>
        <v>95.833333333333343</v>
      </c>
      <c r="T40" s="12">
        <f>T34/T9*100</f>
        <v>50</v>
      </c>
      <c r="U40" s="12">
        <f t="shared" ref="U40:V40" si="41">U34/U9*100</f>
        <v>72.727272727272734</v>
      </c>
      <c r="V40" s="12">
        <f t="shared" si="41"/>
        <v>85.714285714285708</v>
      </c>
      <c r="W40" s="12">
        <f t="shared" ref="W40:W42" si="42">Q40-AH40</f>
        <v>4.2276422764227704</v>
      </c>
      <c r="X40" s="12">
        <f t="shared" si="33"/>
        <v>10.714285714285708</v>
      </c>
      <c r="Y40" s="12">
        <f>S40-AJ40</f>
        <v>-4.1666666666666572</v>
      </c>
      <c r="Z40" s="12">
        <f>Z34/Z9*100</f>
        <v>100</v>
      </c>
      <c r="AA40" s="12">
        <f t="shared" ref="AA40:AB40" si="43">AA34/AA9*100</f>
        <v>87.5</v>
      </c>
      <c r="AB40" s="12">
        <f t="shared" si="43"/>
        <v>200</v>
      </c>
      <c r="AC40" s="12">
        <f t="shared" ref="AC40:AC42" si="44">Q40-AK40</f>
        <v>-0.43902439024390105</v>
      </c>
      <c r="AD40" s="12">
        <f t="shared" si="35"/>
        <v>4</v>
      </c>
      <c r="AE40" s="12">
        <f t="shared" si="35"/>
        <v>-4.1666666666666572</v>
      </c>
      <c r="AH40" s="12">
        <f t="shared" ref="AH40:AJ40" si="45">AH34/AH9*100</f>
        <v>93.333333333333329</v>
      </c>
      <c r="AI40" s="12">
        <f t="shared" si="45"/>
        <v>89.285714285714292</v>
      </c>
      <c r="AJ40" s="12">
        <f t="shared" si="45"/>
        <v>100</v>
      </c>
      <c r="AK40" s="12">
        <f>AK34/AK9*100</f>
        <v>98</v>
      </c>
      <c r="AL40" s="12">
        <f>AL34/AL9*100</f>
        <v>96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80.487804878048792</v>
      </c>
      <c r="R41" s="12">
        <f t="shared" si="46"/>
        <v>76.470588235294116</v>
      </c>
      <c r="S41" s="12">
        <f t="shared" si="46"/>
        <v>83.333333333333343</v>
      </c>
      <c r="T41" s="12">
        <f>T35/T9*100</f>
        <v>125</v>
      </c>
      <c r="U41" s="12">
        <f t="shared" ref="U41:V41" si="47">U35/U9*100</f>
        <v>90.909090909090907</v>
      </c>
      <c r="V41" s="12">
        <f t="shared" si="47"/>
        <v>71.428571428571431</v>
      </c>
      <c r="W41" s="12">
        <f t="shared" si="42"/>
        <v>-3.9566395663956513</v>
      </c>
      <c r="X41" s="12">
        <f t="shared" si="33"/>
        <v>-5.6722689075630228</v>
      </c>
      <c r="Y41" s="12">
        <f>S41-AJ41</f>
        <v>-4.9019607843137152</v>
      </c>
      <c r="Z41" s="12">
        <f>Z35/Z9*100</f>
        <v>77.777777777777786</v>
      </c>
      <c r="AA41" s="12">
        <f t="shared" ref="AA41:AB41" si="48">AA35/AA9*100</f>
        <v>62.5</v>
      </c>
      <c r="AB41" s="12">
        <f t="shared" si="48"/>
        <v>200</v>
      </c>
      <c r="AC41" s="12">
        <f t="shared" si="44"/>
        <v>0.48780487804879158</v>
      </c>
      <c r="AD41" s="12">
        <f>R41-AL41</f>
        <v>4.470588235294116</v>
      </c>
      <c r="AE41" s="12">
        <f t="shared" si="35"/>
        <v>-4.6666666666666572</v>
      </c>
      <c r="AH41" s="12">
        <f>AH35/AH9*100</f>
        <v>84.444444444444443</v>
      </c>
      <c r="AI41" s="12">
        <f>AI35/AI9*100</f>
        <v>82.142857142857139</v>
      </c>
      <c r="AJ41" s="12">
        <f>AJ35/AJ9*100</f>
        <v>88.235294117647058</v>
      </c>
      <c r="AK41" s="12">
        <f t="shared" ref="AK41:AM41" si="49">AK35/AK9*100</f>
        <v>80</v>
      </c>
      <c r="AL41" s="12">
        <f t="shared" si="49"/>
        <v>72</v>
      </c>
      <c r="AM41" s="12">
        <f t="shared" si="49"/>
        <v>88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60.975609756097562</v>
      </c>
      <c r="R42" s="12">
        <f t="shared" si="50"/>
        <v>58.82352941176471</v>
      </c>
      <c r="S42" s="12">
        <f t="shared" si="50"/>
        <v>62.5</v>
      </c>
      <c r="T42" s="12">
        <f t="shared" si="50"/>
        <v>-75</v>
      </c>
      <c r="U42" s="12">
        <f t="shared" si="50"/>
        <v>18.181818181818183</v>
      </c>
      <c r="V42" s="12">
        <f t="shared" si="50"/>
        <v>71.428571428571431</v>
      </c>
      <c r="W42" s="12">
        <f t="shared" si="42"/>
        <v>12.086720867208676</v>
      </c>
      <c r="X42" s="12">
        <f t="shared" si="33"/>
        <v>15.966386554621856</v>
      </c>
      <c r="Y42" s="12">
        <f>S42-AJ42</f>
        <v>3.6764705882352899</v>
      </c>
      <c r="Z42" s="12">
        <f t="shared" si="50"/>
        <v>0</v>
      </c>
      <c r="AA42" s="12">
        <f t="shared" si="50"/>
        <v>-12.5</v>
      </c>
      <c r="AB42" s="12">
        <f t="shared" si="50"/>
        <v>100</v>
      </c>
      <c r="AC42" s="12">
        <f t="shared" si="44"/>
        <v>10.975609756097562</v>
      </c>
      <c r="AD42" s="12">
        <f>R42-AL42</f>
        <v>22.82352941176471</v>
      </c>
      <c r="AE42" s="12">
        <f t="shared" si="35"/>
        <v>-1.5</v>
      </c>
      <c r="AH42" s="12">
        <f t="shared" ref="AH42:AJ42" si="51">AH36/AH9*100</f>
        <v>48.888888888888886</v>
      </c>
      <c r="AI42" s="12">
        <f t="shared" si="51"/>
        <v>42.857142857142854</v>
      </c>
      <c r="AJ42" s="12">
        <f t="shared" si="51"/>
        <v>58.82352941176471</v>
      </c>
      <c r="AK42" s="12">
        <f>AK36/AK9*100</f>
        <v>50</v>
      </c>
      <c r="AL42" s="12">
        <f>AL36/AL9*100</f>
        <v>36</v>
      </c>
      <c r="AM42" s="12">
        <f>AM36/AM9*100</f>
        <v>64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33.333333333333329</v>
      </c>
      <c r="J9" s="15">
        <f>IF(D9=G9,0,(1-(D9/(D9-G9)))*-100)</f>
        <v>-25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-12.5</v>
      </c>
      <c r="O9" s="15">
        <f t="shared" ref="O9:P10" si="0">IF(C9=L9,0,(1-(C9/(C9-L9)))*-100)</f>
        <v>-19.999999999999996</v>
      </c>
      <c r="P9" s="15">
        <f>IF(D9=M9,0,(1-(D9/(D9-M9)))*-100)</f>
        <v>0</v>
      </c>
      <c r="Q9" s="17">
        <f>R9+S9</f>
        <v>19</v>
      </c>
      <c r="R9" s="17">
        <f>SUM(R10:R30)</f>
        <v>4</v>
      </c>
      <c r="S9" s="17">
        <f>SUM(S10:S30)</f>
        <v>15</v>
      </c>
      <c r="T9" s="17">
        <f>U9+V9</f>
        <v>-6</v>
      </c>
      <c r="U9" s="17">
        <f>SUM(U10:U30)</f>
        <v>-6</v>
      </c>
      <c r="V9" s="17">
        <f>SUM(V10:V30)</f>
        <v>0</v>
      </c>
      <c r="W9" s="15">
        <f>IF(Q9=T9,IF(Q9&gt;0,"皆増",0),(1-(Q9/(Q9-T9)))*-100)</f>
        <v>-24</v>
      </c>
      <c r="X9" s="15">
        <f t="shared" ref="X9:Y30" si="1">IF(R9=U9,IF(R9&gt;0,"皆増",0),(1-(R9/(R9-U9)))*-100)</f>
        <v>-60</v>
      </c>
      <c r="Y9" s="15">
        <f t="shared" si="1"/>
        <v>0</v>
      </c>
      <c r="Z9" s="17">
        <f>AA9+AB9</f>
        <v>3</v>
      </c>
      <c r="AA9" s="17">
        <f>SUM(AA10:AA30)</f>
        <v>-3</v>
      </c>
      <c r="AB9" s="17">
        <f>SUM(AB10:AB30)</f>
        <v>6</v>
      </c>
      <c r="AC9" s="15">
        <f>IF(Q9=Z9,IF(Q9&gt;0,"皆増",0),(1-(Q9/(Q9-Z9)))*-100)</f>
        <v>18.75</v>
      </c>
      <c r="AD9" s="15">
        <f t="shared" ref="AD9:AE30" si="2">IF(R9=AA9,IF(R9&gt;0,"皆増",0),(1-(R9/(R9-AA9)))*-100)</f>
        <v>-42.857142857142861</v>
      </c>
      <c r="AE9" s="15">
        <f t="shared" si="2"/>
        <v>66.666666666666671</v>
      </c>
      <c r="AH9" s="4">
        <f t="shared" ref="AH9:AJ30" si="3">Q9-T9</f>
        <v>25</v>
      </c>
      <c r="AI9" s="4">
        <f t="shared" si="3"/>
        <v>10</v>
      </c>
      <c r="AJ9" s="4">
        <f t="shared" si="3"/>
        <v>15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33.333333333333329</v>
      </c>
      <c r="J10" s="15">
        <f>IF(D10=G10,0,(1-(D10/(D10-G10)))*-100)</f>
        <v>-25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-12.5</v>
      </c>
      <c r="O10" s="15">
        <f t="shared" si="0"/>
        <v>-19.999999999999996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-100</v>
      </c>
      <c r="Y24" s="15">
        <f t="shared" si="1"/>
        <v>0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-2</v>
      </c>
      <c r="U25" s="17">
        <v>0</v>
      </c>
      <c r="V25" s="17">
        <v>-2</v>
      </c>
      <c r="W25" s="15">
        <f t="shared" si="11"/>
        <v>-66.666666666666671</v>
      </c>
      <c r="X25" s="15">
        <f t="shared" si="1"/>
        <v>0</v>
      </c>
      <c r="Y25" s="15">
        <f t="shared" si="1"/>
        <v>-66.666666666666671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3</v>
      </c>
      <c r="AI25" s="4">
        <f t="shared" si="3"/>
        <v>0</v>
      </c>
      <c r="AJ25" s="4">
        <f t="shared" si="3"/>
        <v>3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-4</v>
      </c>
      <c r="U26" s="17">
        <v>-4</v>
      </c>
      <c r="V26" s="17">
        <v>0</v>
      </c>
      <c r="W26" s="15">
        <f t="shared" si="11"/>
        <v>-80</v>
      </c>
      <c r="X26" s="15">
        <f t="shared" si="1"/>
        <v>-100</v>
      </c>
      <c r="Y26" s="15">
        <f t="shared" si="1"/>
        <v>0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-80</v>
      </c>
      <c r="AD26" s="15">
        <f t="shared" si="2"/>
        <v>-100</v>
      </c>
      <c r="AE26" s="15">
        <f t="shared" si="2"/>
        <v>-50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-100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-75</v>
      </c>
      <c r="AD27" s="15">
        <f t="shared" si="2"/>
        <v>-50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1</v>
      </c>
      <c r="S28" s="17">
        <v>7</v>
      </c>
      <c r="T28" s="17">
        <f t="shared" si="10"/>
        <v>4</v>
      </c>
      <c r="U28" s="17">
        <v>0</v>
      </c>
      <c r="V28" s="17">
        <v>4</v>
      </c>
      <c r="W28" s="15">
        <f t="shared" si="11"/>
        <v>100</v>
      </c>
      <c r="X28" s="15">
        <f t="shared" si="1"/>
        <v>0</v>
      </c>
      <c r="Y28" s="15">
        <f t="shared" si="1"/>
        <v>133.33333333333334</v>
      </c>
      <c r="Z28" s="17">
        <f t="shared" si="12"/>
        <v>5</v>
      </c>
      <c r="AA28" s="17">
        <v>1</v>
      </c>
      <c r="AB28" s="17">
        <v>4</v>
      </c>
      <c r="AC28" s="15">
        <f t="shared" si="13"/>
        <v>166.66666666666666</v>
      </c>
      <c r="AD28" s="15" t="str">
        <f t="shared" si="2"/>
        <v>皆増</v>
      </c>
      <c r="AE28" s="15">
        <f t="shared" si="2"/>
        <v>133.33333333333334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>
        <f t="shared" si="13"/>
        <v>66.666666666666671</v>
      </c>
      <c r="AD29" s="15">
        <f t="shared" si="2"/>
        <v>0</v>
      </c>
      <c r="AE29" s="15">
        <f t="shared" si="2"/>
        <v>100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4</v>
      </c>
      <c r="S34" s="17">
        <f t="shared" si="22"/>
        <v>15</v>
      </c>
      <c r="T34" s="17">
        <f t="shared" si="22"/>
        <v>-5</v>
      </c>
      <c r="U34" s="17">
        <f t="shared" si="22"/>
        <v>-6</v>
      </c>
      <c r="V34" s="17">
        <f t="shared" si="22"/>
        <v>1</v>
      </c>
      <c r="W34" s="15">
        <f t="shared" si="15"/>
        <v>-20.833333333333336</v>
      </c>
      <c r="X34" s="15">
        <f t="shared" si="15"/>
        <v>-60</v>
      </c>
      <c r="Y34" s="15">
        <f t="shared" si="15"/>
        <v>7.1428571428571397</v>
      </c>
      <c r="Z34" s="17">
        <f t="shared" ref="Z34:AB34" si="23">SUM(Z23:Z30)</f>
        <v>4</v>
      </c>
      <c r="AA34" s="17">
        <f t="shared" si="23"/>
        <v>-2</v>
      </c>
      <c r="AB34" s="17">
        <f t="shared" si="23"/>
        <v>6</v>
      </c>
      <c r="AC34" s="15">
        <f t="shared" si="17"/>
        <v>26.666666666666661</v>
      </c>
      <c r="AD34" s="15">
        <f t="shared" si="17"/>
        <v>-33.333333333333336</v>
      </c>
      <c r="AE34" s="15">
        <f t="shared" si="17"/>
        <v>66.666666666666671</v>
      </c>
      <c r="AH34" s="4">
        <f t="shared" ref="AH34:AJ34" si="24">SUM(AH23:AH30)</f>
        <v>24</v>
      </c>
      <c r="AI34" s="4">
        <f t="shared" si="24"/>
        <v>10</v>
      </c>
      <c r="AJ34" s="4">
        <f t="shared" si="24"/>
        <v>14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3</v>
      </c>
      <c r="S35" s="17">
        <f t="shared" si="25"/>
        <v>14</v>
      </c>
      <c r="T35" s="17">
        <f t="shared" si="25"/>
        <v>-3</v>
      </c>
      <c r="U35" s="17">
        <f t="shared" si="25"/>
        <v>-4</v>
      </c>
      <c r="V35" s="17">
        <f t="shared" si="25"/>
        <v>1</v>
      </c>
      <c r="W35" s="15">
        <f t="shared" si="15"/>
        <v>-15.000000000000002</v>
      </c>
      <c r="X35" s="15">
        <f t="shared" si="15"/>
        <v>-57.142857142857139</v>
      </c>
      <c r="Y35" s="15">
        <f t="shared" si="15"/>
        <v>7.6923076923076872</v>
      </c>
      <c r="Z35" s="17">
        <f t="shared" ref="Z35:AB35" si="26">SUM(Z25:Z30)</f>
        <v>2</v>
      </c>
      <c r="AA35" s="17">
        <f t="shared" si="26"/>
        <v>-3</v>
      </c>
      <c r="AB35" s="17">
        <f t="shared" si="26"/>
        <v>5</v>
      </c>
      <c r="AC35" s="15">
        <f t="shared" si="17"/>
        <v>13.33333333333333</v>
      </c>
      <c r="AD35" s="15">
        <f t="shared" si="17"/>
        <v>-50</v>
      </c>
      <c r="AE35" s="15">
        <f t="shared" si="17"/>
        <v>55.555555555555557</v>
      </c>
      <c r="AH35" s="4">
        <f t="shared" ref="AH35:AJ35" si="27">SUM(AH25:AH30)</f>
        <v>20</v>
      </c>
      <c r="AI35" s="4">
        <f t="shared" si="27"/>
        <v>7</v>
      </c>
      <c r="AJ35" s="4">
        <f t="shared" si="27"/>
        <v>13</v>
      </c>
      <c r="AK35" s="4">
        <f>SUM(AK25:AK30)</f>
        <v>15</v>
      </c>
      <c r="AL35" s="4">
        <f>SUM(AL25:AL30)</f>
        <v>6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3</v>
      </c>
      <c r="S36" s="17">
        <f t="shared" si="28"/>
        <v>12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25</v>
      </c>
      <c r="X36" s="15">
        <f t="shared" si="15"/>
        <v>0</v>
      </c>
      <c r="Y36" s="15">
        <f t="shared" si="15"/>
        <v>33.333333333333329</v>
      </c>
      <c r="Z36" s="17">
        <f t="shared" ref="Z36:AB36" si="29">SUM(Z27:Z30)</f>
        <v>5</v>
      </c>
      <c r="AA36" s="17">
        <f t="shared" si="29"/>
        <v>0</v>
      </c>
      <c r="AB36" s="17">
        <f t="shared" si="29"/>
        <v>5</v>
      </c>
      <c r="AC36" s="15">
        <f t="shared" si="17"/>
        <v>50</v>
      </c>
      <c r="AD36" s="15">
        <f t="shared" si="17"/>
        <v>0</v>
      </c>
      <c r="AE36" s="15">
        <f t="shared" si="17"/>
        <v>71.428571428571416</v>
      </c>
      <c r="AH36" s="4">
        <f t="shared" ref="AH36:AJ36" si="30">SUM(AH27:AH30)</f>
        <v>12</v>
      </c>
      <c r="AI36" s="4">
        <f t="shared" si="30"/>
        <v>3</v>
      </c>
      <c r="AJ36" s="4">
        <f t="shared" si="30"/>
        <v>9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-4</v>
      </c>
      <c r="X39" s="12">
        <f t="shared" si="33"/>
        <v>0</v>
      </c>
      <c r="Y39" s="12">
        <f>S39-AJ39</f>
        <v>-6.666666666666667</v>
      </c>
      <c r="Z39" s="12">
        <f t="shared" si="37"/>
        <v>-33.333333333333329</v>
      </c>
      <c r="AA39" s="12">
        <f t="shared" si="37"/>
        <v>33.333333333333329</v>
      </c>
      <c r="AB39" s="12">
        <f t="shared" si="37"/>
        <v>0</v>
      </c>
      <c r="AC39" s="12">
        <f>Q39-AK39</f>
        <v>-6.25</v>
      </c>
      <c r="AD39" s="12">
        <f t="shared" si="35"/>
        <v>-14.285714285714285</v>
      </c>
      <c r="AE39" s="12">
        <f t="shared" si="35"/>
        <v>0</v>
      </c>
      <c r="AH39" s="12">
        <f t="shared" ref="AH39:AJ39" si="39">AH33/AH9*100</f>
        <v>4</v>
      </c>
      <c r="AI39" s="12">
        <f t="shared" si="39"/>
        <v>0</v>
      </c>
      <c r="AJ39" s="12">
        <f t="shared" si="39"/>
        <v>6.666666666666667</v>
      </c>
      <c r="AK39" s="12">
        <f>AK33/AK9*100</f>
        <v>6.25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4</v>
      </c>
      <c r="X40" s="12">
        <f t="shared" si="33"/>
        <v>0</v>
      </c>
      <c r="Y40" s="12">
        <f>S40-AJ40</f>
        <v>6.6666666666666714</v>
      </c>
      <c r="Z40" s="12">
        <f>Z34/Z9*100</f>
        <v>133.33333333333331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6.25</v>
      </c>
      <c r="AD40" s="12">
        <f t="shared" si="35"/>
        <v>14.285714285714292</v>
      </c>
      <c r="AE40" s="12">
        <f t="shared" si="35"/>
        <v>0</v>
      </c>
      <c r="AH40" s="12">
        <f t="shared" ref="AH40:AJ40" si="45">AH34/AH9*100</f>
        <v>96</v>
      </c>
      <c r="AI40" s="12">
        <f t="shared" si="45"/>
        <v>100</v>
      </c>
      <c r="AJ40" s="12">
        <f t="shared" si="45"/>
        <v>93.333333333333329</v>
      </c>
      <c r="AK40" s="12">
        <f>AK34/AK9*100</f>
        <v>93.75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89.473684210526315</v>
      </c>
      <c r="R41" s="12">
        <f t="shared" si="46"/>
        <v>75</v>
      </c>
      <c r="S41" s="12">
        <f t="shared" si="46"/>
        <v>93.333333333333329</v>
      </c>
      <c r="T41" s="12">
        <f>T35/T9*100</f>
        <v>50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9.473684210526315</v>
      </c>
      <c r="X41" s="12">
        <f t="shared" si="33"/>
        <v>5</v>
      </c>
      <c r="Y41" s="12">
        <f>S41-AJ41</f>
        <v>6.6666666666666572</v>
      </c>
      <c r="Z41" s="12">
        <f>Z35/Z9*100</f>
        <v>66.666666666666657</v>
      </c>
      <c r="AA41" s="12">
        <f t="shared" ref="AA41:AB41" si="48">AA35/AA9*100</f>
        <v>100</v>
      </c>
      <c r="AB41" s="12">
        <f t="shared" si="48"/>
        <v>83.333333333333343</v>
      </c>
      <c r="AC41" s="12">
        <f t="shared" si="44"/>
        <v>-4.276315789473685</v>
      </c>
      <c r="AD41" s="12">
        <f>R41-AL41</f>
        <v>-10.714285714285708</v>
      </c>
      <c r="AE41" s="12">
        <f t="shared" si="35"/>
        <v>-6.6666666666666714</v>
      </c>
      <c r="AH41" s="12">
        <f>AH35/AH9*100</f>
        <v>80</v>
      </c>
      <c r="AI41" s="12">
        <f>AI35/AI9*100</f>
        <v>70</v>
      </c>
      <c r="AJ41" s="12">
        <f>AJ35/AJ9*100</f>
        <v>86.666666666666671</v>
      </c>
      <c r="AK41" s="12">
        <f t="shared" ref="AK41:AM41" si="49">AK35/AK9*100</f>
        <v>93.75</v>
      </c>
      <c r="AL41" s="12">
        <f t="shared" si="49"/>
        <v>85.714285714285708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78.94736842105263</v>
      </c>
      <c r="R42" s="12">
        <f t="shared" si="50"/>
        <v>75</v>
      </c>
      <c r="S42" s="12">
        <f t="shared" si="50"/>
        <v>80</v>
      </c>
      <c r="T42" s="12">
        <f t="shared" si="50"/>
        <v>-50</v>
      </c>
      <c r="U42" s="12">
        <f t="shared" si="50"/>
        <v>0</v>
      </c>
      <c r="V42" s="12" t="e">
        <f t="shared" si="50"/>
        <v>#DIV/0!</v>
      </c>
      <c r="W42" s="12">
        <f t="shared" si="42"/>
        <v>30.94736842105263</v>
      </c>
      <c r="X42" s="12">
        <f t="shared" si="33"/>
        <v>45</v>
      </c>
      <c r="Y42" s="12">
        <f>S42-AJ42</f>
        <v>20</v>
      </c>
      <c r="Z42" s="12">
        <f t="shared" si="50"/>
        <v>166.66666666666669</v>
      </c>
      <c r="AA42" s="12">
        <f t="shared" si="50"/>
        <v>0</v>
      </c>
      <c r="AB42" s="12">
        <f t="shared" si="50"/>
        <v>83.333333333333343</v>
      </c>
      <c r="AC42" s="12">
        <f t="shared" si="44"/>
        <v>16.44736842105263</v>
      </c>
      <c r="AD42" s="12">
        <f>R42-AL42</f>
        <v>32.142857142857146</v>
      </c>
      <c r="AE42" s="12">
        <f t="shared" si="35"/>
        <v>2.2222222222222143</v>
      </c>
      <c r="AH42" s="12">
        <f t="shared" ref="AH42:AJ42" si="51">AH36/AH9*100</f>
        <v>48</v>
      </c>
      <c r="AI42" s="12">
        <f t="shared" si="51"/>
        <v>30</v>
      </c>
      <c r="AJ42" s="12">
        <f t="shared" si="51"/>
        <v>60</v>
      </c>
      <c r="AK42" s="12">
        <f>AK36/AK9*100</f>
        <v>62.5</v>
      </c>
      <c r="AL42" s="12">
        <f>AL36/AL9*100</f>
        <v>42.857142857142854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-100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3</v>
      </c>
      <c r="S9" s="17">
        <f>SUM(S10:S30)</f>
        <v>5</v>
      </c>
      <c r="T9" s="17">
        <f>U9+V9</f>
        <v>0</v>
      </c>
      <c r="U9" s="17">
        <f>SUM(U10:U30)</f>
        <v>2</v>
      </c>
      <c r="V9" s="17">
        <f>SUM(V10:V30)</f>
        <v>-2</v>
      </c>
      <c r="W9" s="15">
        <f>IF(Q9=T9,IF(Q9&gt;0,"皆増",0),(1-(Q9/(Q9-T9)))*-100)</f>
        <v>0</v>
      </c>
      <c r="X9" s="15">
        <f t="shared" ref="X9:Y30" si="1">IF(R9=U9,IF(R9&gt;0,"皆増",0),(1-(R9/(R9-U9)))*-100)</f>
        <v>200</v>
      </c>
      <c r="Y9" s="15">
        <f t="shared" si="1"/>
        <v>-28.571428571428569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50</v>
      </c>
      <c r="AE9" s="15">
        <f t="shared" si="2"/>
        <v>25</v>
      </c>
      <c r="AH9" s="4">
        <f t="shared" ref="AH9:AJ30" si="3">Q9-T9</f>
        <v>8</v>
      </c>
      <c r="AI9" s="4">
        <f t="shared" si="3"/>
        <v>1</v>
      </c>
      <c r="AJ9" s="4">
        <f t="shared" si="3"/>
        <v>7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1</v>
      </c>
      <c r="V26" s="17">
        <v>-2</v>
      </c>
      <c r="W26" s="15">
        <f t="shared" si="11"/>
        <v>-33.333333333333336</v>
      </c>
      <c r="X26" s="15" t="str">
        <f t="shared" si="1"/>
        <v>皆増</v>
      </c>
      <c r="Y26" s="15">
        <f t="shared" si="1"/>
        <v>-66.666666666666671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1</v>
      </c>
      <c r="V28" s="17">
        <v>0</v>
      </c>
      <c r="W28" s="15">
        <f t="shared" si="11"/>
        <v>50</v>
      </c>
      <c r="X28" s="15" t="str">
        <f t="shared" si="1"/>
        <v>皆増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-1</v>
      </c>
      <c r="U34" s="17">
        <f t="shared" si="22"/>
        <v>2</v>
      </c>
      <c r="V34" s="17">
        <f t="shared" si="22"/>
        <v>-3</v>
      </c>
      <c r="W34" s="15">
        <f t="shared" si="15"/>
        <v>-12.5</v>
      </c>
      <c r="X34" s="15">
        <f t="shared" si="15"/>
        <v>200</v>
      </c>
      <c r="Y34" s="15">
        <f t="shared" si="15"/>
        <v>-42.857142857142861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16.666666666666675</v>
      </c>
      <c r="AD34" s="15">
        <f t="shared" si="17"/>
        <v>50</v>
      </c>
      <c r="AE34" s="15">
        <f t="shared" si="17"/>
        <v>0</v>
      </c>
      <c r="AH34" s="4">
        <f t="shared" ref="AH34:AJ34" si="24">SUM(AH23:AH30)</f>
        <v>8</v>
      </c>
      <c r="AI34" s="4">
        <f t="shared" si="24"/>
        <v>1</v>
      </c>
      <c r="AJ34" s="4">
        <f t="shared" si="24"/>
        <v>7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-1</v>
      </c>
      <c r="U35" s="17">
        <f t="shared" si="25"/>
        <v>2</v>
      </c>
      <c r="V35" s="17">
        <f t="shared" si="25"/>
        <v>-3</v>
      </c>
      <c r="W35" s="15">
        <f t="shared" si="15"/>
        <v>-12.5</v>
      </c>
      <c r="X35" s="15">
        <f t="shared" si="15"/>
        <v>200</v>
      </c>
      <c r="Y35" s="15">
        <f t="shared" si="15"/>
        <v>-42.857142857142861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16.666666666666675</v>
      </c>
      <c r="AD35" s="15">
        <f t="shared" si="17"/>
        <v>50</v>
      </c>
      <c r="AE35" s="15">
        <f t="shared" si="17"/>
        <v>0</v>
      </c>
      <c r="AH35" s="4">
        <f t="shared" ref="AH35:AJ35" si="27">SUM(AH25:AH30)</f>
        <v>8</v>
      </c>
      <c r="AI35" s="4">
        <f t="shared" si="27"/>
        <v>1</v>
      </c>
      <c r="AJ35" s="4">
        <f t="shared" si="27"/>
        <v>7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25</v>
      </c>
      <c r="X36" s="15" t="str">
        <f t="shared" si="15"/>
        <v>皆増</v>
      </c>
      <c r="Y36" s="15">
        <f t="shared" si="15"/>
        <v>-25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-16.666666666666664</v>
      </c>
      <c r="AD36" s="15">
        <f t="shared" si="17"/>
        <v>0</v>
      </c>
      <c r="AE36" s="15">
        <f t="shared" si="17"/>
        <v>-25</v>
      </c>
      <c r="AH36" s="4">
        <f t="shared" ref="AH36:AJ36" si="30">SUM(AH27:AH30)</f>
        <v>4</v>
      </c>
      <c r="AI36" s="4">
        <f t="shared" si="30"/>
        <v>0</v>
      </c>
      <c r="AJ36" s="4">
        <f t="shared" si="30"/>
        <v>4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0</v>
      </c>
      <c r="S39" s="13">
        <f t="shared" si="37"/>
        <v>20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-50</v>
      </c>
      <c r="W39" s="12">
        <f>Q39-AH39</f>
        <v>12.5</v>
      </c>
      <c r="X39" s="12">
        <f t="shared" si="33"/>
        <v>0</v>
      </c>
      <c r="Y39" s="12">
        <f>S39-AJ39</f>
        <v>20</v>
      </c>
      <c r="Z39" s="12">
        <f t="shared" si="37"/>
        <v>50</v>
      </c>
      <c r="AA39" s="12">
        <f t="shared" si="37"/>
        <v>0</v>
      </c>
      <c r="AB39" s="12">
        <f t="shared" si="37"/>
        <v>100</v>
      </c>
      <c r="AC39" s="12">
        <f>Q39-AK39</f>
        <v>12.5</v>
      </c>
      <c r="AD39" s="12">
        <f t="shared" si="35"/>
        <v>0</v>
      </c>
      <c r="AE39" s="12">
        <f t="shared" si="35"/>
        <v>20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100</v>
      </c>
      <c r="S40" s="12">
        <f t="shared" si="40"/>
        <v>80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150</v>
      </c>
      <c r="W40" s="12">
        <f t="shared" ref="W40:W42" si="42">Q40-AH40</f>
        <v>-12.5</v>
      </c>
      <c r="X40" s="12">
        <f t="shared" si="33"/>
        <v>0</v>
      </c>
      <c r="Y40" s="12">
        <f>S40-AJ40</f>
        <v>-20</v>
      </c>
      <c r="Z40" s="12">
        <f>Z34/Z9*100</f>
        <v>50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-12.5</v>
      </c>
      <c r="AD40" s="12">
        <f t="shared" si="35"/>
        <v>0</v>
      </c>
      <c r="AE40" s="12">
        <f t="shared" si="35"/>
        <v>-20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100</v>
      </c>
      <c r="S41" s="12">
        <f t="shared" si="46"/>
        <v>80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150</v>
      </c>
      <c r="W41" s="12">
        <f t="shared" si="42"/>
        <v>-12.5</v>
      </c>
      <c r="X41" s="12">
        <f t="shared" si="33"/>
        <v>0</v>
      </c>
      <c r="Y41" s="12">
        <f>S41-AJ41</f>
        <v>-20</v>
      </c>
      <c r="Z41" s="12">
        <f>Z35/Z9*100</f>
        <v>50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-12.5</v>
      </c>
      <c r="AD41" s="12">
        <f>R41-AL41</f>
        <v>0</v>
      </c>
      <c r="AE41" s="12">
        <f t="shared" si="35"/>
        <v>-20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66.666666666666657</v>
      </c>
      <c r="S42" s="12">
        <f t="shared" si="50"/>
        <v>60</v>
      </c>
      <c r="T42" s="12" t="e">
        <f t="shared" si="50"/>
        <v>#DIV/0!</v>
      </c>
      <c r="U42" s="12">
        <f t="shared" si="50"/>
        <v>100</v>
      </c>
      <c r="V42" s="12">
        <f t="shared" si="50"/>
        <v>50</v>
      </c>
      <c r="W42" s="12">
        <f t="shared" si="42"/>
        <v>12.5</v>
      </c>
      <c r="X42" s="12">
        <f t="shared" si="33"/>
        <v>66.666666666666657</v>
      </c>
      <c r="Y42" s="12">
        <f>S42-AJ42</f>
        <v>2.8571428571428612</v>
      </c>
      <c r="Z42" s="12">
        <f t="shared" si="50"/>
        <v>-50</v>
      </c>
      <c r="AA42" s="12">
        <f t="shared" si="50"/>
        <v>0</v>
      </c>
      <c r="AB42" s="12">
        <f t="shared" si="50"/>
        <v>-100</v>
      </c>
      <c r="AC42" s="12">
        <f t="shared" si="44"/>
        <v>-37.5</v>
      </c>
      <c r="AD42" s="12">
        <f>R42-AL42</f>
        <v>-33.333333333333343</v>
      </c>
      <c r="AE42" s="12">
        <f t="shared" si="35"/>
        <v>-40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57.142857142857139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300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14</v>
      </c>
      <c r="R9" s="17">
        <f>SUM(R10:R30)</f>
        <v>7</v>
      </c>
      <c r="S9" s="17">
        <f>SUM(S10:S30)</f>
        <v>7</v>
      </c>
      <c r="T9" s="17">
        <f>U9+V9</f>
        <v>-1</v>
      </c>
      <c r="U9" s="17">
        <f>SUM(U10:U30)</f>
        <v>2</v>
      </c>
      <c r="V9" s="17">
        <f>SUM(V10:V30)</f>
        <v>-3</v>
      </c>
      <c r="W9" s="15">
        <f>IF(Q9=T9,IF(Q9&gt;0,"皆増",0),(1-(Q9/(Q9-T9)))*-100)</f>
        <v>-6.6666666666666652</v>
      </c>
      <c r="X9" s="15">
        <f t="shared" ref="X9:Y30" si="1">IF(R9=U9,IF(R9&gt;0,"皆増",0),(1-(R9/(R9-U9)))*-100)</f>
        <v>39.999999999999993</v>
      </c>
      <c r="Y9" s="15">
        <f t="shared" si="1"/>
        <v>-30.000000000000004</v>
      </c>
      <c r="Z9" s="17">
        <f>AA9+AB9</f>
        <v>5</v>
      </c>
      <c r="AA9" s="17">
        <f>SUM(AA10:AA30)</f>
        <v>1</v>
      </c>
      <c r="AB9" s="17">
        <f>SUM(AB10:AB30)</f>
        <v>4</v>
      </c>
      <c r="AC9" s="15">
        <f>IF(Q9=Z9,IF(Q9&gt;0,"皆増",0),(1-(Q9/(Q9-Z9)))*-100)</f>
        <v>55.555555555555557</v>
      </c>
      <c r="AD9" s="15">
        <f t="shared" ref="AD9:AE30" si="2">IF(R9=AA9,IF(R9&gt;0,"皆増",0),(1-(R9/(R9-AA9)))*-100)</f>
        <v>16.666666666666675</v>
      </c>
      <c r="AE9" s="15">
        <f t="shared" si="2"/>
        <v>133.33333333333334</v>
      </c>
      <c r="AH9" s="4">
        <f t="shared" ref="AH9:AJ30" si="3">Q9-T9</f>
        <v>15</v>
      </c>
      <c r="AI9" s="4">
        <f t="shared" si="3"/>
        <v>5</v>
      </c>
      <c r="AJ9" s="4">
        <f t="shared" si="3"/>
        <v>10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300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100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>
        <f t="shared" si="1"/>
        <v>100</v>
      </c>
      <c r="Z26" s="17">
        <f t="shared" si="12"/>
        <v>-1</v>
      </c>
      <c r="AA26" s="17">
        <v>-3</v>
      </c>
      <c r="AB26" s="17">
        <v>2</v>
      </c>
      <c r="AC26" s="15">
        <f t="shared" si="13"/>
        <v>-25</v>
      </c>
      <c r="AD26" s="15">
        <f t="shared" si="2"/>
        <v>-75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4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0</v>
      </c>
      <c r="U27" s="17">
        <v>2</v>
      </c>
      <c r="V27" s="17">
        <v>-2</v>
      </c>
      <c r="W27" s="15">
        <f t="shared" si="11"/>
        <v>0</v>
      </c>
      <c r="X27" s="15">
        <f t="shared" si="1"/>
        <v>200</v>
      </c>
      <c r="Y27" s="15">
        <f t="shared" si="1"/>
        <v>-66.666666666666671</v>
      </c>
      <c r="Z27" s="17">
        <f t="shared" si="12"/>
        <v>3</v>
      </c>
      <c r="AA27" s="17">
        <v>2</v>
      </c>
      <c r="AB27" s="17">
        <v>1</v>
      </c>
      <c r="AC27" s="15">
        <f t="shared" si="13"/>
        <v>300</v>
      </c>
      <c r="AD27" s="15">
        <f t="shared" si="2"/>
        <v>200</v>
      </c>
      <c r="AE27" s="15" t="str">
        <f t="shared" si="2"/>
        <v>皆増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-50</v>
      </c>
      <c r="X28" s="15">
        <f t="shared" si="1"/>
        <v>-50</v>
      </c>
      <c r="Y28" s="15">
        <f t="shared" si="1"/>
        <v>-50</v>
      </c>
      <c r="Z28" s="17">
        <f t="shared" si="12"/>
        <v>2</v>
      </c>
      <c r="AA28" s="17">
        <v>1</v>
      </c>
      <c r="AB28" s="17">
        <v>1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50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7</v>
      </c>
      <c r="S34" s="17">
        <f t="shared" si="22"/>
        <v>7</v>
      </c>
      <c r="T34" s="17">
        <f t="shared" si="22"/>
        <v>-1</v>
      </c>
      <c r="U34" s="17">
        <f t="shared" si="22"/>
        <v>2</v>
      </c>
      <c r="V34" s="17">
        <f t="shared" si="22"/>
        <v>-3</v>
      </c>
      <c r="W34" s="15">
        <f t="shared" si="15"/>
        <v>-6.6666666666666652</v>
      </c>
      <c r="X34" s="15">
        <f t="shared" si="15"/>
        <v>39.999999999999993</v>
      </c>
      <c r="Y34" s="15">
        <f t="shared" si="15"/>
        <v>-30.000000000000004</v>
      </c>
      <c r="Z34" s="17">
        <f t="shared" ref="Z34:AB34" si="23">SUM(Z23:Z30)</f>
        <v>5</v>
      </c>
      <c r="AA34" s="17">
        <f t="shared" si="23"/>
        <v>1</v>
      </c>
      <c r="AB34" s="17">
        <f t="shared" si="23"/>
        <v>4</v>
      </c>
      <c r="AC34" s="15">
        <f t="shared" si="17"/>
        <v>55.555555555555557</v>
      </c>
      <c r="AD34" s="15">
        <f t="shared" si="17"/>
        <v>16.666666666666675</v>
      </c>
      <c r="AE34" s="15">
        <f t="shared" si="17"/>
        <v>133.33333333333334</v>
      </c>
      <c r="AH34" s="4">
        <f t="shared" ref="AH34:AJ34" si="24">SUM(AH23:AH30)</f>
        <v>15</v>
      </c>
      <c r="AI34" s="4">
        <f t="shared" si="24"/>
        <v>5</v>
      </c>
      <c r="AJ34" s="4">
        <f t="shared" si="24"/>
        <v>10</v>
      </c>
      <c r="AK34" s="4">
        <f>SUM(AK23:AK30)</f>
        <v>9</v>
      </c>
      <c r="AL34" s="4">
        <f>SUM(AL23:AL30)</f>
        <v>6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6</v>
      </c>
      <c r="S35" s="17">
        <f t="shared" si="25"/>
        <v>7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19.999999999999996</v>
      </c>
      <c r="Y35" s="15">
        <f t="shared" si="15"/>
        <v>-12.5</v>
      </c>
      <c r="Z35" s="17">
        <f t="shared" ref="Z35:AB35" si="26">SUM(Z25:Z30)</f>
        <v>6</v>
      </c>
      <c r="AA35" s="17">
        <f t="shared" si="26"/>
        <v>1</v>
      </c>
      <c r="AB35" s="17">
        <f t="shared" si="26"/>
        <v>5</v>
      </c>
      <c r="AC35" s="15">
        <f t="shared" si="17"/>
        <v>85.714285714285722</v>
      </c>
      <c r="AD35" s="15">
        <f t="shared" si="17"/>
        <v>19.999999999999996</v>
      </c>
      <c r="AE35" s="15">
        <f t="shared" si="17"/>
        <v>250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7</v>
      </c>
      <c r="AL35" s="4">
        <f>SUM(AL25:AL30)</f>
        <v>5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-18.181818181818176</v>
      </c>
      <c r="X36" s="15">
        <f t="shared" si="15"/>
        <v>0</v>
      </c>
      <c r="Y36" s="15">
        <f t="shared" si="15"/>
        <v>-28.571428571428569</v>
      </c>
      <c r="Z36" s="17">
        <f t="shared" ref="Z36:AB36" si="29">SUM(Z27:Z30)</f>
        <v>6</v>
      </c>
      <c r="AA36" s="17">
        <f t="shared" si="29"/>
        <v>3</v>
      </c>
      <c r="AB36" s="17">
        <f t="shared" si="29"/>
        <v>3</v>
      </c>
      <c r="AC36" s="15">
        <f t="shared" si="17"/>
        <v>200</v>
      </c>
      <c r="AD36" s="15">
        <f t="shared" si="17"/>
        <v>300</v>
      </c>
      <c r="AE36" s="15">
        <f t="shared" si="17"/>
        <v>150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85.714285714285708</v>
      </c>
      <c r="S41" s="12">
        <f t="shared" si="46"/>
        <v>100</v>
      </c>
      <c r="T41" s="12">
        <f>T35/T9*100</f>
        <v>0</v>
      </c>
      <c r="U41" s="12">
        <f t="shared" ref="U41:V41" si="47">U35/U9*100</f>
        <v>50</v>
      </c>
      <c r="V41" s="12">
        <f t="shared" si="47"/>
        <v>33.333333333333329</v>
      </c>
      <c r="W41" s="12">
        <f t="shared" si="42"/>
        <v>6.1904761904761898</v>
      </c>
      <c r="X41" s="12">
        <f t="shared" si="33"/>
        <v>-14.285714285714292</v>
      </c>
      <c r="Y41" s="12">
        <f>S41-AJ41</f>
        <v>20</v>
      </c>
      <c r="Z41" s="12">
        <f>Z35/Z9*100</f>
        <v>120</v>
      </c>
      <c r="AA41" s="12">
        <f t="shared" ref="AA41:AB41" si="48">AA35/AA9*100</f>
        <v>100</v>
      </c>
      <c r="AB41" s="12">
        <f t="shared" si="48"/>
        <v>125</v>
      </c>
      <c r="AC41" s="12">
        <f t="shared" si="44"/>
        <v>15.079365079365076</v>
      </c>
      <c r="AD41" s="12">
        <f>R41-AL41</f>
        <v>2.3809523809523654</v>
      </c>
      <c r="AE41" s="12">
        <f t="shared" si="35"/>
        <v>33.333333333333343</v>
      </c>
      <c r="AH41" s="12">
        <f>AH35/AH9*100</f>
        <v>86.666666666666671</v>
      </c>
      <c r="AI41" s="12">
        <f>AI35/AI9*100</f>
        <v>100</v>
      </c>
      <c r="AJ41" s="12">
        <f>AJ35/AJ9*100</f>
        <v>80</v>
      </c>
      <c r="AK41" s="12">
        <f t="shared" ref="AK41:AM41" si="49">AK35/AK9*100</f>
        <v>77.777777777777786</v>
      </c>
      <c r="AL41" s="12">
        <f t="shared" si="49"/>
        <v>83.333333333333343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57.142857142857139</v>
      </c>
      <c r="S42" s="12">
        <f t="shared" si="50"/>
        <v>71.428571428571431</v>
      </c>
      <c r="T42" s="12">
        <f t="shared" si="50"/>
        <v>200</v>
      </c>
      <c r="U42" s="12">
        <f t="shared" si="50"/>
        <v>0</v>
      </c>
      <c r="V42" s="12">
        <f t="shared" si="50"/>
        <v>66.666666666666657</v>
      </c>
      <c r="W42" s="12">
        <f t="shared" si="42"/>
        <v>-9.0476190476190368</v>
      </c>
      <c r="X42" s="12">
        <f t="shared" si="33"/>
        <v>-22.857142857142861</v>
      </c>
      <c r="Y42" s="12">
        <f>S42-AJ42</f>
        <v>1.4285714285714306</v>
      </c>
      <c r="Z42" s="12">
        <f t="shared" si="50"/>
        <v>120</v>
      </c>
      <c r="AA42" s="12">
        <f t="shared" si="50"/>
        <v>300</v>
      </c>
      <c r="AB42" s="12">
        <f t="shared" si="50"/>
        <v>75</v>
      </c>
      <c r="AC42" s="12">
        <f t="shared" si="44"/>
        <v>30.952380952380963</v>
      </c>
      <c r="AD42" s="12">
        <f>R42-AL42</f>
        <v>40.476190476190474</v>
      </c>
      <c r="AE42" s="12">
        <f t="shared" si="35"/>
        <v>4.7619047619047734</v>
      </c>
      <c r="AH42" s="12">
        <f t="shared" ref="AH42:AJ42" si="51">AH36/AH9*100</f>
        <v>73.333333333333329</v>
      </c>
      <c r="AI42" s="12">
        <f t="shared" si="51"/>
        <v>80</v>
      </c>
      <c r="AJ42" s="12">
        <f t="shared" si="51"/>
        <v>70</v>
      </c>
      <c r="AK42" s="12">
        <f>AK36/AK9*100</f>
        <v>33.333333333333329</v>
      </c>
      <c r="AL42" s="12">
        <f>AL36/AL9*100</f>
        <v>16.666666666666664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5</v>
      </c>
      <c r="D9" s="17">
        <f>SUM(D10:D30)</f>
        <v>5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66.666666666666671</v>
      </c>
      <c r="I9" s="15">
        <f>IF(C9=F9,0,(1-(C9/(C9-F9)))*-100)</f>
        <v>66.666666666666671</v>
      </c>
      <c r="J9" s="15">
        <f>IF(D9=G9,0,(1-(D9/(D9-G9)))*-100)</f>
        <v>66.666666666666671</v>
      </c>
      <c r="K9" s="17">
        <f>L9+M9</f>
        <v>4</v>
      </c>
      <c r="L9" s="17">
        <f>SUM(L10:L30)</f>
        <v>1</v>
      </c>
      <c r="M9" s="17">
        <f>SUM(M10:M30)</f>
        <v>3</v>
      </c>
      <c r="N9" s="15">
        <f>IF(B9=K9,0,(1-(B9/(B9-K9)))*-100)</f>
        <v>66.666666666666671</v>
      </c>
      <c r="O9" s="15">
        <f t="shared" ref="O9:P10" si="0">IF(C9=L9,0,(1-(C9/(C9-L9)))*-100)</f>
        <v>25</v>
      </c>
      <c r="P9" s="15">
        <f>IF(D9=M9,0,(1-(D9/(D9-M9)))*-100)</f>
        <v>150</v>
      </c>
      <c r="Q9" s="17">
        <f>R9+S9</f>
        <v>32</v>
      </c>
      <c r="R9" s="17">
        <f>SUM(R10:R30)</f>
        <v>15</v>
      </c>
      <c r="S9" s="17">
        <f>SUM(S10:S30)</f>
        <v>17</v>
      </c>
      <c r="T9" s="17">
        <f>U9+V9</f>
        <v>-6</v>
      </c>
      <c r="U9" s="17">
        <f>SUM(U10:U30)</f>
        <v>-6</v>
      </c>
      <c r="V9" s="17">
        <f>SUM(V10:V30)</f>
        <v>0</v>
      </c>
      <c r="W9" s="15">
        <f>IF(Q9=T9,IF(Q9&gt;0,"皆増",0),(1-(Q9/(Q9-T9)))*-100)</f>
        <v>-15.789473684210531</v>
      </c>
      <c r="X9" s="15">
        <f t="shared" ref="X9:Y30" si="1">IF(R9=U9,IF(R9&gt;0,"皆増",0),(1-(R9/(R9-U9)))*-100)</f>
        <v>-28.571428571428569</v>
      </c>
      <c r="Y9" s="15">
        <f t="shared" si="1"/>
        <v>0</v>
      </c>
      <c r="Z9" s="17">
        <f>AA9+AB9</f>
        <v>9</v>
      </c>
      <c r="AA9" s="17">
        <f>SUM(AA10:AA30)</f>
        <v>6</v>
      </c>
      <c r="AB9" s="17">
        <f>SUM(AB10:AB30)</f>
        <v>3</v>
      </c>
      <c r="AC9" s="15">
        <f>IF(Q9=Z9,IF(Q9&gt;0,"皆増",0),(1-(Q9/(Q9-Z9)))*-100)</f>
        <v>39.130434782608688</v>
      </c>
      <c r="AD9" s="15">
        <f t="shared" ref="AD9:AE30" si="2">IF(R9=AA9,IF(R9&gt;0,"皆増",0),(1-(R9/(R9-AA9)))*-100)</f>
        <v>66.666666666666671</v>
      </c>
      <c r="AE9" s="15">
        <f t="shared" si="2"/>
        <v>21.42857142857142</v>
      </c>
      <c r="AH9" s="4">
        <f t="shared" ref="AH9:AJ30" si="3">Q9-T9</f>
        <v>38</v>
      </c>
      <c r="AI9" s="4">
        <f t="shared" si="3"/>
        <v>21</v>
      </c>
      <c r="AJ9" s="4">
        <f t="shared" si="3"/>
        <v>17</v>
      </c>
      <c r="AK9" s="4">
        <f t="shared" ref="AK9:AM30" si="4">Q9-Z9</f>
        <v>23</v>
      </c>
      <c r="AL9" s="4">
        <f t="shared" si="4"/>
        <v>9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5</v>
      </c>
      <c r="D10" s="17">
        <v>5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66.666666666666671</v>
      </c>
      <c r="I10" s="15">
        <f t="shared" ref="I10" si="7">IF(C10=F10,0,(1-(C10/(C10-F10)))*-100)</f>
        <v>66.666666666666671</v>
      </c>
      <c r="J10" s="15">
        <f>IF(D10=G10,0,(1-(D10/(D10-G10)))*-100)</f>
        <v>66.666666666666671</v>
      </c>
      <c r="K10" s="17">
        <f t="shared" ref="K10" si="8">L10+M10</f>
        <v>4</v>
      </c>
      <c r="L10" s="17">
        <v>1</v>
      </c>
      <c r="M10" s="17">
        <v>3</v>
      </c>
      <c r="N10" s="15">
        <f>IF(B10=K10,0,(1-(B10/(B10-K10)))*-100)</f>
        <v>66.666666666666671</v>
      </c>
      <c r="O10" s="15">
        <f t="shared" si="0"/>
        <v>25</v>
      </c>
      <c r="P10" s="15">
        <f t="shared" si="0"/>
        <v>150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-1</v>
      </c>
      <c r="U20" s="17">
        <v>-2</v>
      </c>
      <c r="V20" s="17">
        <v>1</v>
      </c>
      <c r="W20" s="15">
        <f t="shared" si="11"/>
        <v>-50</v>
      </c>
      <c r="X20" s="15">
        <f t="shared" si="1"/>
        <v>-100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-5</v>
      </c>
      <c r="U23" s="17">
        <v>-5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5</v>
      </c>
      <c r="AI23" s="4">
        <f t="shared" si="3"/>
        <v>5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-50</v>
      </c>
      <c r="Y25" s="15">
        <f t="shared" si="1"/>
        <v>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4</v>
      </c>
      <c r="S26" s="17">
        <v>1</v>
      </c>
      <c r="T26" s="17">
        <f t="shared" si="10"/>
        <v>2</v>
      </c>
      <c r="U26" s="17">
        <v>4</v>
      </c>
      <c r="V26" s="17">
        <v>-2</v>
      </c>
      <c r="W26" s="15">
        <f t="shared" si="11"/>
        <v>66.666666666666671</v>
      </c>
      <c r="X26" s="15" t="str">
        <f t="shared" si="1"/>
        <v>皆増</v>
      </c>
      <c r="Y26" s="15">
        <f t="shared" si="1"/>
        <v>-66.666666666666671</v>
      </c>
      <c r="Z26" s="17">
        <f t="shared" si="12"/>
        <v>1</v>
      </c>
      <c r="AA26" s="17">
        <v>3</v>
      </c>
      <c r="AB26" s="17">
        <v>-2</v>
      </c>
      <c r="AC26" s="15">
        <f t="shared" si="13"/>
        <v>25</v>
      </c>
      <c r="AD26" s="15">
        <f t="shared" si="2"/>
        <v>300</v>
      </c>
      <c r="AE26" s="15">
        <f t="shared" si="2"/>
        <v>-66.666666666666671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3</v>
      </c>
      <c r="S27" s="17">
        <v>8</v>
      </c>
      <c r="T27" s="17">
        <f t="shared" si="10"/>
        <v>5</v>
      </c>
      <c r="U27" s="17">
        <v>1</v>
      </c>
      <c r="V27" s="17">
        <v>4</v>
      </c>
      <c r="W27" s="15">
        <f t="shared" si="11"/>
        <v>83.333333333333329</v>
      </c>
      <c r="X27" s="15">
        <f t="shared" si="1"/>
        <v>50</v>
      </c>
      <c r="Y27" s="15">
        <f t="shared" si="1"/>
        <v>100</v>
      </c>
      <c r="Z27" s="17">
        <f t="shared" si="12"/>
        <v>6</v>
      </c>
      <c r="AA27" s="17">
        <v>1</v>
      </c>
      <c r="AB27" s="17">
        <v>5</v>
      </c>
      <c r="AC27" s="15">
        <f t="shared" si="13"/>
        <v>120.00000000000001</v>
      </c>
      <c r="AD27" s="15">
        <f t="shared" si="2"/>
        <v>50</v>
      </c>
      <c r="AE27" s="15">
        <f t="shared" si="2"/>
        <v>166.66666666666666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5</v>
      </c>
      <c r="S28" s="17">
        <v>5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5</v>
      </c>
      <c r="AA28" s="17">
        <v>3</v>
      </c>
      <c r="AB28" s="17">
        <v>2</v>
      </c>
      <c r="AC28" s="15">
        <f t="shared" si="13"/>
        <v>100</v>
      </c>
      <c r="AD28" s="15">
        <f t="shared" si="2"/>
        <v>150</v>
      </c>
      <c r="AE28" s="15">
        <f t="shared" si="2"/>
        <v>66.666666666666671</v>
      </c>
      <c r="AH28" s="4">
        <f t="shared" si="3"/>
        <v>10</v>
      </c>
      <c r="AI28" s="4">
        <f t="shared" si="3"/>
        <v>5</v>
      </c>
      <c r="AJ28" s="4">
        <f t="shared" si="3"/>
        <v>5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-4</v>
      </c>
      <c r="U29" s="17">
        <v>-1</v>
      </c>
      <c r="V29" s="17">
        <v>-3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-5</v>
      </c>
      <c r="AA29" s="17">
        <v>-1</v>
      </c>
      <c r="AB29" s="17">
        <v>-4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1</v>
      </c>
      <c r="S33" s="17">
        <f>SUM(S13:S22)</f>
        <v>2</v>
      </c>
      <c r="T33" s="17">
        <f t="shared" si="19"/>
        <v>0</v>
      </c>
      <c r="U33" s="17">
        <f t="shared" si="19"/>
        <v>-2</v>
      </c>
      <c r="V33" s="17">
        <f t="shared" si="19"/>
        <v>2</v>
      </c>
      <c r="W33" s="15">
        <f t="shared" si="15"/>
        <v>0</v>
      </c>
      <c r="X33" s="15">
        <f t="shared" si="15"/>
        <v>-66.666666666666671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1</v>
      </c>
      <c r="AB33" s="17">
        <f t="shared" si="20"/>
        <v>2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14</v>
      </c>
      <c r="S34" s="17">
        <f t="shared" si="22"/>
        <v>15</v>
      </c>
      <c r="T34" s="17">
        <f t="shared" si="22"/>
        <v>-6</v>
      </c>
      <c r="U34" s="17">
        <f t="shared" si="22"/>
        <v>-4</v>
      </c>
      <c r="V34" s="17">
        <f t="shared" si="22"/>
        <v>-2</v>
      </c>
      <c r="W34" s="15">
        <f t="shared" si="15"/>
        <v>-17.142857142857139</v>
      </c>
      <c r="X34" s="15">
        <f t="shared" si="15"/>
        <v>-22.222222222222221</v>
      </c>
      <c r="Y34" s="15">
        <f t="shared" si="15"/>
        <v>-11.764705882352944</v>
      </c>
      <c r="Z34" s="17">
        <f t="shared" ref="Z34:AB34" si="23">SUM(Z23:Z30)</f>
        <v>6</v>
      </c>
      <c r="AA34" s="17">
        <f t="shared" si="23"/>
        <v>5</v>
      </c>
      <c r="AB34" s="17">
        <f t="shared" si="23"/>
        <v>1</v>
      </c>
      <c r="AC34" s="15">
        <f t="shared" si="17"/>
        <v>26.086956521739136</v>
      </c>
      <c r="AD34" s="15">
        <f t="shared" si="17"/>
        <v>55.555555555555557</v>
      </c>
      <c r="AE34" s="15">
        <f t="shared" si="17"/>
        <v>7.1428571428571397</v>
      </c>
      <c r="AH34" s="4">
        <f t="shared" ref="AH34:AJ34" si="24">SUM(AH23:AH30)</f>
        <v>35</v>
      </c>
      <c r="AI34" s="4">
        <f t="shared" si="24"/>
        <v>18</v>
      </c>
      <c r="AJ34" s="4">
        <f t="shared" si="24"/>
        <v>17</v>
      </c>
      <c r="AK34" s="4">
        <f>SUM(AK23:AK30)</f>
        <v>23</v>
      </c>
      <c r="AL34" s="4">
        <f>SUM(AL23:AL30)</f>
        <v>9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28</v>
      </c>
      <c r="R35" s="17">
        <f t="shared" si="25"/>
        <v>13</v>
      </c>
      <c r="S35" s="17">
        <f t="shared" si="25"/>
        <v>15</v>
      </c>
      <c r="T35" s="17">
        <f t="shared" si="25"/>
        <v>0</v>
      </c>
      <c r="U35" s="17">
        <f t="shared" si="25"/>
        <v>2</v>
      </c>
      <c r="V35" s="17">
        <f t="shared" si="25"/>
        <v>-2</v>
      </c>
      <c r="W35" s="15">
        <f t="shared" si="15"/>
        <v>0</v>
      </c>
      <c r="X35" s="15">
        <f t="shared" si="15"/>
        <v>18.181818181818187</v>
      </c>
      <c r="Y35" s="15">
        <f t="shared" si="15"/>
        <v>-11.764705882352944</v>
      </c>
      <c r="Z35" s="17">
        <f t="shared" ref="Z35:AB35" si="26">SUM(Z25:Z30)</f>
        <v>6</v>
      </c>
      <c r="AA35" s="17">
        <f t="shared" si="26"/>
        <v>5</v>
      </c>
      <c r="AB35" s="17">
        <f t="shared" si="26"/>
        <v>1</v>
      </c>
      <c r="AC35" s="15">
        <f t="shared" si="17"/>
        <v>27.27272727272727</v>
      </c>
      <c r="AD35" s="15">
        <f t="shared" si="17"/>
        <v>62.5</v>
      </c>
      <c r="AE35" s="15">
        <f t="shared" si="17"/>
        <v>7.1428571428571397</v>
      </c>
      <c r="AH35" s="4">
        <f t="shared" ref="AH35:AJ35" si="27">SUM(AH25:AH30)</f>
        <v>28</v>
      </c>
      <c r="AI35" s="4">
        <f t="shared" si="27"/>
        <v>11</v>
      </c>
      <c r="AJ35" s="4">
        <f t="shared" si="27"/>
        <v>17</v>
      </c>
      <c r="AK35" s="4">
        <f>SUM(AK25:AK30)</f>
        <v>22</v>
      </c>
      <c r="AL35" s="4">
        <f>SUM(AL25:AL30)</f>
        <v>8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8</v>
      </c>
      <c r="S36" s="17">
        <f t="shared" si="28"/>
        <v>13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-4.5454545454545414</v>
      </c>
      <c r="X36" s="15">
        <f t="shared" si="15"/>
        <v>-11.111111111111116</v>
      </c>
      <c r="Y36" s="15">
        <f t="shared" si="15"/>
        <v>0</v>
      </c>
      <c r="Z36" s="17">
        <f t="shared" ref="Z36:AB36" si="29">SUM(Z27:Z30)</f>
        <v>5</v>
      </c>
      <c r="AA36" s="17">
        <f t="shared" si="29"/>
        <v>3</v>
      </c>
      <c r="AB36" s="17">
        <f t="shared" si="29"/>
        <v>2</v>
      </c>
      <c r="AC36" s="15">
        <f t="shared" si="17"/>
        <v>31.25</v>
      </c>
      <c r="AD36" s="15">
        <f t="shared" si="17"/>
        <v>60.000000000000007</v>
      </c>
      <c r="AE36" s="15">
        <f t="shared" si="17"/>
        <v>18.181818181818187</v>
      </c>
      <c r="AH36" s="4">
        <f t="shared" ref="AH36:AJ36" si="30">SUM(AH27:AH30)</f>
        <v>22</v>
      </c>
      <c r="AI36" s="4">
        <f t="shared" si="30"/>
        <v>9</v>
      </c>
      <c r="AJ36" s="4">
        <f t="shared" si="30"/>
        <v>13</v>
      </c>
      <c r="AK36" s="4">
        <f>SUM(AK27:AK30)</f>
        <v>16</v>
      </c>
      <c r="AL36" s="4">
        <f>SUM(AL27:AL30)</f>
        <v>5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9.375</v>
      </c>
      <c r="R39" s="12">
        <f>R33/R9*100</f>
        <v>6.666666666666667</v>
      </c>
      <c r="S39" s="13">
        <f t="shared" si="37"/>
        <v>11.76470588235294</v>
      </c>
      <c r="T39" s="12">
        <f>T33/T9*100</f>
        <v>0</v>
      </c>
      <c r="U39" s="12">
        <f t="shared" ref="U39:V39" si="38">U33/U9*100</f>
        <v>33.333333333333329</v>
      </c>
      <c r="V39" s="12" t="e">
        <f t="shared" si="38"/>
        <v>#DIV/0!</v>
      </c>
      <c r="W39" s="12">
        <f>Q39-AH39</f>
        <v>1.4802631578947372</v>
      </c>
      <c r="X39" s="12">
        <f t="shared" si="33"/>
        <v>-7.6190476190476177</v>
      </c>
      <c r="Y39" s="12">
        <f>S39-AJ39</f>
        <v>11.76470588235294</v>
      </c>
      <c r="Z39" s="12">
        <f t="shared" si="37"/>
        <v>33.333333333333329</v>
      </c>
      <c r="AA39" s="12">
        <f t="shared" si="37"/>
        <v>16.666666666666664</v>
      </c>
      <c r="AB39" s="12">
        <f t="shared" si="37"/>
        <v>66.666666666666657</v>
      </c>
      <c r="AC39" s="12">
        <f>Q39-AK39</f>
        <v>9.375</v>
      </c>
      <c r="AD39" s="12">
        <f t="shared" si="35"/>
        <v>6.666666666666667</v>
      </c>
      <c r="AE39" s="12">
        <f t="shared" si="35"/>
        <v>11.76470588235294</v>
      </c>
      <c r="AH39" s="12">
        <f t="shared" ref="AH39:AJ39" si="39">AH33/AH9*100</f>
        <v>7.8947368421052628</v>
      </c>
      <c r="AI39" s="12">
        <f t="shared" si="39"/>
        <v>14.285714285714285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90.625</v>
      </c>
      <c r="R40" s="12">
        <f t="shared" si="40"/>
        <v>93.333333333333329</v>
      </c>
      <c r="S40" s="12">
        <f t="shared" si="40"/>
        <v>88.235294117647058</v>
      </c>
      <c r="T40" s="12">
        <f>T34/T9*100</f>
        <v>100</v>
      </c>
      <c r="U40" s="12">
        <f t="shared" ref="U40:V40" si="41">U34/U9*100</f>
        <v>66.666666666666657</v>
      </c>
      <c r="V40" s="12" t="e">
        <f t="shared" si="41"/>
        <v>#DIV/0!</v>
      </c>
      <c r="W40" s="12">
        <f t="shared" ref="W40:W42" si="42">Q40-AH40</f>
        <v>-1.4802631578947398</v>
      </c>
      <c r="X40" s="12">
        <f t="shared" si="33"/>
        <v>7.6190476190476204</v>
      </c>
      <c r="Y40" s="12">
        <f>S40-AJ40</f>
        <v>-11.764705882352942</v>
      </c>
      <c r="Z40" s="12">
        <f>Z34/Z9*100</f>
        <v>66.666666666666657</v>
      </c>
      <c r="AA40" s="12">
        <f t="shared" ref="AA40:AB40" si="43">AA34/AA9*100</f>
        <v>83.333333333333343</v>
      </c>
      <c r="AB40" s="12">
        <f t="shared" si="43"/>
        <v>33.333333333333329</v>
      </c>
      <c r="AC40" s="12">
        <f t="shared" ref="AC40:AC42" si="44">Q40-AK40</f>
        <v>-9.375</v>
      </c>
      <c r="AD40" s="12">
        <f t="shared" si="35"/>
        <v>-6.6666666666666714</v>
      </c>
      <c r="AE40" s="12">
        <f t="shared" si="35"/>
        <v>-11.764705882352942</v>
      </c>
      <c r="AH40" s="12">
        <f t="shared" ref="AH40:AJ40" si="45">AH34/AH9*100</f>
        <v>92.10526315789474</v>
      </c>
      <c r="AI40" s="12">
        <f t="shared" si="45"/>
        <v>85.714285714285708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86.666666666666671</v>
      </c>
      <c r="S41" s="12">
        <f t="shared" si="46"/>
        <v>88.235294117647058</v>
      </c>
      <c r="T41" s="12">
        <f>T35/T9*100</f>
        <v>0</v>
      </c>
      <c r="U41" s="12">
        <f t="shared" ref="U41:V41" si="47">U35/U9*100</f>
        <v>-33.333333333333329</v>
      </c>
      <c r="V41" s="12" t="e">
        <f t="shared" si="47"/>
        <v>#DIV/0!</v>
      </c>
      <c r="W41" s="12">
        <f t="shared" si="42"/>
        <v>13.81578947368422</v>
      </c>
      <c r="X41" s="12">
        <f t="shared" si="33"/>
        <v>34.285714285714285</v>
      </c>
      <c r="Y41" s="12">
        <f>S41-AJ41</f>
        <v>-11.764705882352942</v>
      </c>
      <c r="Z41" s="12">
        <f>Z35/Z9*100</f>
        <v>66.666666666666657</v>
      </c>
      <c r="AA41" s="12">
        <f t="shared" ref="AA41:AB41" si="48">AA35/AA9*100</f>
        <v>83.333333333333343</v>
      </c>
      <c r="AB41" s="12">
        <f t="shared" si="48"/>
        <v>33.333333333333329</v>
      </c>
      <c r="AC41" s="12">
        <f t="shared" si="44"/>
        <v>-8.1521739130434838</v>
      </c>
      <c r="AD41" s="12">
        <f>R41-AL41</f>
        <v>-2.2222222222222143</v>
      </c>
      <c r="AE41" s="12">
        <f t="shared" si="35"/>
        <v>-11.764705882352942</v>
      </c>
      <c r="AH41" s="12">
        <f>AH35/AH9*100</f>
        <v>73.68421052631578</v>
      </c>
      <c r="AI41" s="12">
        <f>AI35/AI9*100</f>
        <v>52.380952380952387</v>
      </c>
      <c r="AJ41" s="12">
        <f>AJ35/AJ9*100</f>
        <v>100</v>
      </c>
      <c r="AK41" s="12">
        <f t="shared" ref="AK41:AM41" si="49">AK35/AK9*100</f>
        <v>95.652173913043484</v>
      </c>
      <c r="AL41" s="12">
        <f t="shared" si="49"/>
        <v>88.888888888888886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65.625</v>
      </c>
      <c r="R42" s="12">
        <f t="shared" si="50"/>
        <v>53.333333333333336</v>
      </c>
      <c r="S42" s="12">
        <f t="shared" si="50"/>
        <v>76.470588235294116</v>
      </c>
      <c r="T42" s="12">
        <f t="shared" si="50"/>
        <v>16.666666666666664</v>
      </c>
      <c r="U42" s="12">
        <f t="shared" si="50"/>
        <v>16.666666666666664</v>
      </c>
      <c r="V42" s="12" t="e">
        <f t="shared" si="50"/>
        <v>#DIV/0!</v>
      </c>
      <c r="W42" s="12">
        <f t="shared" si="42"/>
        <v>7.7302631578947327</v>
      </c>
      <c r="X42" s="12">
        <f t="shared" si="33"/>
        <v>10.476190476190482</v>
      </c>
      <c r="Y42" s="12">
        <f>S42-AJ42</f>
        <v>0</v>
      </c>
      <c r="Z42" s="12">
        <f t="shared" si="50"/>
        <v>55.555555555555557</v>
      </c>
      <c r="AA42" s="12">
        <f t="shared" si="50"/>
        <v>50</v>
      </c>
      <c r="AB42" s="12">
        <f t="shared" si="50"/>
        <v>66.666666666666657</v>
      </c>
      <c r="AC42" s="12">
        <f t="shared" si="44"/>
        <v>-3.9402173913043441</v>
      </c>
      <c r="AD42" s="12">
        <f>R42-AL42</f>
        <v>-2.2222222222222214</v>
      </c>
      <c r="AE42" s="12">
        <f t="shared" si="35"/>
        <v>-2.1008403361344534</v>
      </c>
      <c r="AH42" s="12">
        <f t="shared" ref="AH42:AJ42" si="51">AH36/AH9*100</f>
        <v>57.894736842105267</v>
      </c>
      <c r="AI42" s="12">
        <f t="shared" si="51"/>
        <v>42.857142857142854</v>
      </c>
      <c r="AJ42" s="12">
        <f t="shared" si="51"/>
        <v>76.470588235294116</v>
      </c>
      <c r="AK42" s="12">
        <f>AK36/AK9*100</f>
        <v>69.565217391304344</v>
      </c>
      <c r="AL42" s="12">
        <f>AL36/AL9*100</f>
        <v>55.555555555555557</v>
      </c>
      <c r="AM42" s="12">
        <f>AM36/AM9*100</f>
        <v>78.571428571428569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2023-02-15T04:39:23Z</dcterms:modified>
</cp:coreProperties>
</file>