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1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2" l="1"/>
  <c r="P9" i="20"/>
  <c r="O9" i="8"/>
  <c r="N10" i="6"/>
  <c r="N10" i="11"/>
  <c r="P9" i="8"/>
  <c r="O9" i="18"/>
  <c r="O9" i="10"/>
  <c r="O9" i="12"/>
  <c r="N10" i="10"/>
  <c r="P9" i="17"/>
  <c r="P9" i="19"/>
  <c r="O9" i="15"/>
  <c r="N10" i="12"/>
  <c r="P9" i="9"/>
  <c r="P9" i="10"/>
  <c r="P9" i="7"/>
  <c r="N10" i="4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<sst xmlns="http://schemas.openxmlformats.org/spreadsheetml/2006/main" count="7700" uniqueCount="97">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</sst>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284</v>
      </c>
      <c r="C9" s="17">
        <f>SUM(C10:C30)</f>
        <v>144</v>
      </c>
      <c r="D9" s="17">
        <f>SUM(D10:D30)</f>
        <v>140</v>
      </c>
      <c r="E9" s="17">
        <f>F9+G9</f>
        <v>-29</v>
      </c>
      <c r="F9" s="17">
        <f>SUM(F10:F30)</f>
        <v>-11</v>
      </c>
      <c r="G9" s="17">
        <f>SUM(G10:G30)</f>
        <v>-18</v>
      </c>
      <c r="H9" s="15">
        <f>IF(B9=E9,0,(1-(B9/(B9-E9)))*-100)</f>
        <v>-9.2651757188498394</v>
      </c>
      <c r="I9" s="15">
        <f>IF(C9=F9,0,(1-(C9/(C9-F9)))*-100)</f>
        <v>-7.0967741935483826</v>
      </c>
      <c r="J9" s="15">
        <f>IF(D9=G9,0,(1-(D9/(D9-G9)))*-100)</f>
        <v>-11.392405063291145</v>
      </c>
      <c r="K9" s="17">
        <f>L9+M9</f>
        <v>-39</v>
      </c>
      <c r="L9" s="17">
        <f>SUM(L10:L30)</f>
        <v>-13</v>
      </c>
      <c r="M9" s="17">
        <f>SUM(M10:M30)</f>
        <v>-26</v>
      </c>
      <c r="N9" s="15">
        <f>IF(B9=K9,0,(1-(B9/(B9-K9)))*-100)</f>
        <v>-12.074303405572751</v>
      </c>
      <c r="O9" s="15">
        <f t="shared" ref="O9" si="0">IF(C9=L9,0,(1-(C9/(C9-L9)))*-100)</f>
        <v>-8.2802547770700627</v>
      </c>
      <c r="P9" s="15">
        <f>IF(D9=M9,0,(1-(D9/(D9-M9)))*-100)</f>
        <v>-15.662650602409634</v>
      </c>
      <c r="Q9" s="17">
        <f>R9+S9</f>
        <v>787</v>
      </c>
      <c r="R9" s="17">
        <f>SUM(R10:R30)</f>
        <v>352</v>
      </c>
      <c r="S9" s="17">
        <f>SUM(S10:S30)</f>
        <v>435</v>
      </c>
      <c r="T9" s="17">
        <f>U9+V9</f>
        <v>99</v>
      </c>
      <c r="U9" s="17">
        <f>SUM(U10:U30)</f>
        <v>20</v>
      </c>
      <c r="V9" s="17">
        <f>SUM(V10:V30)</f>
        <v>79</v>
      </c>
      <c r="W9" s="15">
        <f>IF(Q9=T9,IF(Q9&gt;0,"皆増",0),(1-(Q9/(Q9-T9)))*-100)</f>
        <v>14.389534883720923</v>
      </c>
      <c r="X9" s="15">
        <f t="shared" ref="X9:Y30" si="1">IF(R9=U9,IF(R9&gt;0,"皆増",0),(1-(R9/(R9-U9)))*-100)</f>
        <v>6.024096385542177</v>
      </c>
      <c r="Y9" s="15">
        <f t="shared" si="1"/>
        <v>22.19101123595506</v>
      </c>
      <c r="Z9" s="17">
        <f>AA9+AB9</f>
        <v>113</v>
      </c>
      <c r="AA9" s="17">
        <f>SUM(AA10:AA30)</f>
        <v>8</v>
      </c>
      <c r="AB9" s="17">
        <f>SUM(AB10:AB30)</f>
        <v>105</v>
      </c>
      <c r="AC9" s="15">
        <f>IF(Q9=Z9,IF(Q9&gt;0,"皆増",0),(1-(Q9/(Q9-Z9)))*-100)</f>
        <v>16.765578635014844</v>
      </c>
      <c r="AD9" s="15">
        <f t="shared" ref="AD9:AE30" si="2">IF(R9=AA9,IF(R9&gt;0,"皆増",0),(1-(R9/(R9-AA9)))*-100)</f>
        <v>2.3255813953488413</v>
      </c>
      <c r="AE9" s="15">
        <f t="shared" si="2"/>
        <v>31.818181818181813</v>
      </c>
      <c r="AH9" s="4">
        <f t="shared" ref="AH9:AH30" si="3">Q9-T9</f>
        <v>688</v>
      </c>
      <c r="AI9" s="4">
        <f t="shared" ref="AI9:AI30" si="4">R9-U9</f>
        <v>332</v>
      </c>
      <c r="AJ9" s="4">
        <f t="shared" ref="AJ9:AJ30" si="5">S9-V9</f>
        <v>356</v>
      </c>
      <c r="AK9" s="4">
        <f t="shared" ref="AK9:AK30" si="6">Q9-Z9</f>
        <v>674</v>
      </c>
      <c r="AL9" s="4">
        <f t="shared" ref="AL9:AL30" si="7">R9-AA9</f>
        <v>344</v>
      </c>
      <c r="AM9" s="4">
        <f t="shared" ref="AM9:AM30" si="8">S9-AB9</f>
        <v>330</v>
      </c>
    </row>
    <row r="10" spans="1:39" s="1" customFormat="1" ht="18" customHeight="1" x14ac:dyDescent="0.2">
      <c r="A10" s="4" t="s">
        <v>1</v>
      </c>
      <c r="B10" s="17">
        <f t="shared" ref="B10" si="9">C10+D10</f>
        <v>284</v>
      </c>
      <c r="C10" s="17">
        <v>144</v>
      </c>
      <c r="D10" s="17">
        <v>140</v>
      </c>
      <c r="E10" s="17">
        <f t="shared" ref="E10" si="10">F10+G10</f>
        <v>-29</v>
      </c>
      <c r="F10" s="17">
        <v>-11</v>
      </c>
      <c r="G10" s="17">
        <v>-18</v>
      </c>
      <c r="H10" s="15">
        <f>IF(B10=E10,0,(1-(B10/(B10-E10)))*-100)</f>
        <v>-9.2651757188498394</v>
      </c>
      <c r="I10" s="15">
        <f t="shared" ref="I10" si="11">IF(C10=F10,0,(1-(C10/(C10-F10)))*-100)</f>
        <v>-7.0967741935483826</v>
      </c>
      <c r="J10" s="15">
        <f>IF(D10=G10,0,(1-(D10/(D10-G10)))*-100)</f>
        <v>-11.392405063291145</v>
      </c>
      <c r="K10" s="17">
        <f t="shared" ref="K10" si="12">L10+M10</f>
        <v>-39</v>
      </c>
      <c r="L10" s="17">
        <v>-13</v>
      </c>
      <c r="M10" s="17">
        <v>-26</v>
      </c>
      <c r="N10" s="15">
        <f>IF(B10=K10,0,(1-(B10/(B10-K10)))*-100)</f>
        <v>-12.074303405572751</v>
      </c>
      <c r="O10" s="15">
        <f t="shared" ref="O10" si="13">IF(C10=L10,0,(1-(C10/(C10-L10)))*-100)</f>
        <v>-8.2802547770700627</v>
      </c>
      <c r="P10" s="15">
        <f t="shared" ref="P10" si="14">IF(D10=M10,0,(1-(D10/(D10-M10)))*-100)</f>
        <v>-15.662650602409634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-2</v>
      </c>
      <c r="AA10" s="17">
        <v>-2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2</v>
      </c>
      <c r="AL10" s="4">
        <f t="shared" si="7"/>
        <v>2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0</v>
      </c>
      <c r="S13" s="17">
        <v>1</v>
      </c>
      <c r="T13" s="17">
        <f t="shared" si="16"/>
        <v>1</v>
      </c>
      <c r="U13" s="17">
        <v>0</v>
      </c>
      <c r="V13" s="17">
        <v>1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0</v>
      </c>
      <c r="AA13" s="17">
        <v>-1</v>
      </c>
      <c r="AB13" s="17">
        <v>1</v>
      </c>
      <c r="AC13" s="15">
        <f t="shared" si="19"/>
        <v>0</v>
      </c>
      <c r="AD13" s="15">
        <f t="shared" si="2"/>
        <v>-100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1</v>
      </c>
      <c r="U14" s="17">
        <v>1</v>
      </c>
      <c r="V14" s="17">
        <v>0</v>
      </c>
      <c r="W14" s="15" t="str">
        <f t="shared" si="17"/>
        <v>皆増</v>
      </c>
      <c r="X14" s="15" t="str">
        <f t="shared" si="1"/>
        <v>皆増</v>
      </c>
      <c r="Y14" s="15">
        <f t="shared" si="1"/>
        <v>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-2</v>
      </c>
      <c r="U15" s="17">
        <v>-1</v>
      </c>
      <c r="V15" s="17">
        <v>-1</v>
      </c>
      <c r="W15" s="15">
        <f t="shared" si="17"/>
        <v>-100</v>
      </c>
      <c r="X15" s="15">
        <f t="shared" si="1"/>
        <v>-100</v>
      </c>
      <c r="Y15" s="15">
        <f t="shared" si="1"/>
        <v>-100</v>
      </c>
      <c r="Z15" s="17">
        <f t="shared" si="18"/>
        <v>-1</v>
      </c>
      <c r="AA15" s="17">
        <v>-1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2</v>
      </c>
      <c r="AI15" s="4">
        <f t="shared" si="4"/>
        <v>1</v>
      </c>
      <c r="AJ15" s="4">
        <f t="shared" si="5"/>
        <v>1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-2</v>
      </c>
      <c r="U17" s="17">
        <v>-2</v>
      </c>
      <c r="V17" s="17">
        <v>0</v>
      </c>
      <c r="W17" s="15">
        <f t="shared" si="17"/>
        <v>-66.666666666666671</v>
      </c>
      <c r="X17" s="15">
        <f t="shared" si="1"/>
        <v>-66.666666666666671</v>
      </c>
      <c r="Y17" s="15">
        <f t="shared" si="1"/>
        <v>0</v>
      </c>
      <c r="Z17" s="17">
        <f t="shared" si="18"/>
        <v>-1</v>
      </c>
      <c r="AA17" s="17">
        <v>-1</v>
      </c>
      <c r="AB17" s="17">
        <v>0</v>
      </c>
      <c r="AC17" s="15">
        <f t="shared" si="19"/>
        <v>-50</v>
      </c>
      <c r="AD17" s="15">
        <f t="shared" si="2"/>
        <v>-50</v>
      </c>
      <c r="AE17" s="15">
        <f t="shared" si="2"/>
        <v>0</v>
      </c>
      <c r="AH17" s="4">
        <f t="shared" si="3"/>
        <v>3</v>
      </c>
      <c r="AI17" s="4">
        <f t="shared" si="4"/>
        <v>3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-3</v>
      </c>
      <c r="AA18" s="17">
        <v>-2</v>
      </c>
      <c r="AB18" s="17">
        <v>-1</v>
      </c>
      <c r="AC18" s="15">
        <f t="shared" si="19"/>
        <v>-75</v>
      </c>
      <c r="AD18" s="15">
        <f t="shared" si="2"/>
        <v>-66.666666666666671</v>
      </c>
      <c r="AE18" s="15">
        <f t="shared" si="2"/>
        <v>-100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4</v>
      </c>
      <c r="AL18" s="4">
        <f t="shared" si="7"/>
        <v>3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6</v>
      </c>
      <c r="R19" s="17">
        <v>6</v>
      </c>
      <c r="S19" s="17">
        <v>0</v>
      </c>
      <c r="T19" s="17">
        <f t="shared" si="16"/>
        <v>6</v>
      </c>
      <c r="U19" s="17">
        <v>6</v>
      </c>
      <c r="V19" s="17">
        <v>0</v>
      </c>
      <c r="W19" s="15" t="str">
        <f t="shared" si="17"/>
        <v>皆増</v>
      </c>
      <c r="X19" s="15" t="str">
        <f t="shared" si="1"/>
        <v>皆増</v>
      </c>
      <c r="Y19" s="15">
        <f t="shared" si="1"/>
        <v>0</v>
      </c>
      <c r="Z19" s="17">
        <f t="shared" si="18"/>
        <v>2</v>
      </c>
      <c r="AA19" s="17">
        <v>4</v>
      </c>
      <c r="AB19" s="17">
        <v>-2</v>
      </c>
      <c r="AC19" s="15">
        <f t="shared" si="19"/>
        <v>50</v>
      </c>
      <c r="AD19" s="15">
        <f t="shared" si="2"/>
        <v>200</v>
      </c>
      <c r="AE19" s="15">
        <f t="shared" si="2"/>
        <v>-100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4</v>
      </c>
      <c r="AL19" s="4">
        <f t="shared" si="7"/>
        <v>2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10</v>
      </c>
      <c r="R20" s="17">
        <v>6</v>
      </c>
      <c r="S20" s="17">
        <v>4</v>
      </c>
      <c r="T20" s="17">
        <f t="shared" si="16"/>
        <v>4</v>
      </c>
      <c r="U20" s="17">
        <v>2</v>
      </c>
      <c r="V20" s="17">
        <v>2</v>
      </c>
      <c r="W20" s="15">
        <f t="shared" si="17"/>
        <v>66.666666666666671</v>
      </c>
      <c r="X20" s="15">
        <f t="shared" si="1"/>
        <v>50</v>
      </c>
      <c r="Y20" s="15">
        <f t="shared" si="1"/>
        <v>100</v>
      </c>
      <c r="Z20" s="17">
        <f t="shared" si="18"/>
        <v>1</v>
      </c>
      <c r="AA20" s="17">
        <v>0</v>
      </c>
      <c r="AB20" s="17">
        <v>1</v>
      </c>
      <c r="AC20" s="15">
        <f t="shared" si="19"/>
        <v>11.111111111111116</v>
      </c>
      <c r="AD20" s="15">
        <f t="shared" si="2"/>
        <v>0</v>
      </c>
      <c r="AE20" s="15">
        <f t="shared" si="2"/>
        <v>33.333333333333329</v>
      </c>
      <c r="AH20" s="4">
        <f t="shared" si="3"/>
        <v>6</v>
      </c>
      <c r="AI20" s="4">
        <f t="shared" si="4"/>
        <v>4</v>
      </c>
      <c r="AJ20" s="4">
        <f t="shared" si="5"/>
        <v>2</v>
      </c>
      <c r="AK20" s="4">
        <f t="shared" si="6"/>
        <v>9</v>
      </c>
      <c r="AL20" s="4">
        <f t="shared" si="7"/>
        <v>6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5</v>
      </c>
      <c r="R21" s="17">
        <v>5</v>
      </c>
      <c r="S21" s="17">
        <v>0</v>
      </c>
      <c r="T21" s="17">
        <f t="shared" si="16"/>
        <v>-2</v>
      </c>
      <c r="U21" s="17">
        <v>2</v>
      </c>
      <c r="V21" s="17">
        <v>-4</v>
      </c>
      <c r="W21" s="15">
        <f t="shared" si="17"/>
        <v>-28.571428571428569</v>
      </c>
      <c r="X21" s="15">
        <f t="shared" si="1"/>
        <v>66.666666666666671</v>
      </c>
      <c r="Y21" s="15">
        <f t="shared" si="1"/>
        <v>-100</v>
      </c>
      <c r="Z21" s="17">
        <f t="shared" si="18"/>
        <v>-3</v>
      </c>
      <c r="AA21" s="17">
        <v>-1</v>
      </c>
      <c r="AB21" s="17">
        <v>-2</v>
      </c>
      <c r="AC21" s="15">
        <f t="shared" si="19"/>
        <v>-37.5</v>
      </c>
      <c r="AD21" s="15">
        <f t="shared" si="2"/>
        <v>-16.666666666666664</v>
      </c>
      <c r="AE21" s="15">
        <f t="shared" si="2"/>
        <v>-100</v>
      </c>
      <c r="AH21" s="4">
        <f t="shared" si="3"/>
        <v>7</v>
      </c>
      <c r="AI21" s="4">
        <f t="shared" si="4"/>
        <v>3</v>
      </c>
      <c r="AJ21" s="4">
        <f t="shared" si="5"/>
        <v>4</v>
      </c>
      <c r="AK21" s="4">
        <f t="shared" si="6"/>
        <v>8</v>
      </c>
      <c r="AL21" s="4">
        <f t="shared" si="7"/>
        <v>6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18</v>
      </c>
      <c r="R22" s="17">
        <v>9</v>
      </c>
      <c r="S22" s="17">
        <v>9</v>
      </c>
      <c r="T22" s="17">
        <f t="shared" si="16"/>
        <v>0</v>
      </c>
      <c r="U22" s="17">
        <v>-2</v>
      </c>
      <c r="V22" s="17">
        <v>2</v>
      </c>
      <c r="W22" s="15">
        <f t="shared" si="17"/>
        <v>0</v>
      </c>
      <c r="X22" s="15">
        <f t="shared" si="1"/>
        <v>-18.181818181818176</v>
      </c>
      <c r="Y22" s="15">
        <f t="shared" si="1"/>
        <v>28.57142857142858</v>
      </c>
      <c r="Z22" s="17">
        <f t="shared" si="18"/>
        <v>6</v>
      </c>
      <c r="AA22" s="17">
        <v>-2</v>
      </c>
      <c r="AB22" s="17">
        <v>8</v>
      </c>
      <c r="AC22" s="15">
        <f t="shared" si="19"/>
        <v>50</v>
      </c>
      <c r="AD22" s="15">
        <f t="shared" si="2"/>
        <v>-18.181818181818176</v>
      </c>
      <c r="AE22" s="15">
        <f t="shared" si="2"/>
        <v>800</v>
      </c>
      <c r="AH22" s="4">
        <f t="shared" si="3"/>
        <v>18</v>
      </c>
      <c r="AI22" s="4">
        <f t="shared" si="4"/>
        <v>11</v>
      </c>
      <c r="AJ22" s="4">
        <f t="shared" si="5"/>
        <v>7</v>
      </c>
      <c r="AK22" s="4">
        <f t="shared" si="6"/>
        <v>12</v>
      </c>
      <c r="AL22" s="4">
        <f t="shared" si="7"/>
        <v>11</v>
      </c>
      <c r="AM22" s="4">
        <f t="shared" si="8"/>
        <v>1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41</v>
      </c>
      <c r="R23" s="17">
        <v>33</v>
      </c>
      <c r="S23" s="17">
        <v>8</v>
      </c>
      <c r="T23" s="17">
        <f t="shared" si="16"/>
        <v>15</v>
      </c>
      <c r="U23" s="17">
        <v>16</v>
      </c>
      <c r="V23" s="17">
        <v>-1</v>
      </c>
      <c r="W23" s="15">
        <f t="shared" si="17"/>
        <v>57.692307692307686</v>
      </c>
      <c r="X23" s="15">
        <f t="shared" si="1"/>
        <v>94.117647058823522</v>
      </c>
      <c r="Y23" s="15">
        <f t="shared" si="1"/>
        <v>-11.111111111111116</v>
      </c>
      <c r="Z23" s="17">
        <f t="shared" si="18"/>
        <v>8</v>
      </c>
      <c r="AA23" s="17">
        <v>9</v>
      </c>
      <c r="AB23" s="17">
        <v>-1</v>
      </c>
      <c r="AC23" s="15">
        <f t="shared" si="19"/>
        <v>24.242424242424242</v>
      </c>
      <c r="AD23" s="15">
        <f t="shared" si="2"/>
        <v>37.5</v>
      </c>
      <c r="AE23" s="15">
        <f t="shared" si="2"/>
        <v>-11.111111111111116</v>
      </c>
      <c r="AH23" s="4">
        <f t="shared" si="3"/>
        <v>26</v>
      </c>
      <c r="AI23" s="4">
        <f t="shared" si="4"/>
        <v>17</v>
      </c>
      <c r="AJ23" s="4">
        <f t="shared" si="5"/>
        <v>9</v>
      </c>
      <c r="AK23" s="4">
        <f t="shared" si="6"/>
        <v>33</v>
      </c>
      <c r="AL23" s="4">
        <f t="shared" si="7"/>
        <v>24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56</v>
      </c>
      <c r="R24" s="17">
        <v>41</v>
      </c>
      <c r="S24" s="17">
        <v>15</v>
      </c>
      <c r="T24" s="17">
        <f t="shared" si="16"/>
        <v>-2</v>
      </c>
      <c r="U24" s="17">
        <v>1</v>
      </c>
      <c r="V24" s="17">
        <v>-3</v>
      </c>
      <c r="W24" s="15">
        <f t="shared" si="17"/>
        <v>-3.4482758620689613</v>
      </c>
      <c r="X24" s="15">
        <f t="shared" si="1"/>
        <v>2.4999999999999911</v>
      </c>
      <c r="Y24" s="15">
        <f t="shared" si="1"/>
        <v>-16.666666666666664</v>
      </c>
      <c r="Z24" s="17">
        <f t="shared" si="18"/>
        <v>-6</v>
      </c>
      <c r="AA24" s="17">
        <v>-4</v>
      </c>
      <c r="AB24" s="17">
        <v>-2</v>
      </c>
      <c r="AC24" s="15">
        <f t="shared" si="19"/>
        <v>-9.6774193548387117</v>
      </c>
      <c r="AD24" s="15">
        <f t="shared" si="2"/>
        <v>-8.8888888888888911</v>
      </c>
      <c r="AE24" s="15">
        <f t="shared" si="2"/>
        <v>-11.764705882352944</v>
      </c>
      <c r="AH24" s="4">
        <f t="shared" si="3"/>
        <v>58</v>
      </c>
      <c r="AI24" s="4">
        <f t="shared" si="4"/>
        <v>40</v>
      </c>
      <c r="AJ24" s="4">
        <f t="shared" si="5"/>
        <v>18</v>
      </c>
      <c r="AK24" s="4">
        <f t="shared" si="6"/>
        <v>62</v>
      </c>
      <c r="AL24" s="4">
        <f t="shared" si="7"/>
        <v>45</v>
      </c>
      <c r="AM24" s="4">
        <f t="shared" si="8"/>
        <v>17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70</v>
      </c>
      <c r="R25" s="17">
        <v>44</v>
      </c>
      <c r="S25" s="17">
        <v>26</v>
      </c>
      <c r="T25" s="17">
        <f t="shared" si="16"/>
        <v>-9</v>
      </c>
      <c r="U25" s="17">
        <v>-9</v>
      </c>
      <c r="V25" s="17">
        <v>0</v>
      </c>
      <c r="W25" s="15">
        <f t="shared" si="17"/>
        <v>-11.392405063291145</v>
      </c>
      <c r="X25" s="15">
        <f t="shared" si="1"/>
        <v>-16.981132075471695</v>
      </c>
      <c r="Y25" s="15">
        <f t="shared" si="1"/>
        <v>0</v>
      </c>
      <c r="Z25" s="17">
        <f t="shared" si="18"/>
        <v>12</v>
      </c>
      <c r="AA25" s="17">
        <v>5</v>
      </c>
      <c r="AB25" s="17">
        <v>7</v>
      </c>
      <c r="AC25" s="15">
        <f t="shared" si="19"/>
        <v>20.68965517241379</v>
      </c>
      <c r="AD25" s="15">
        <f t="shared" si="2"/>
        <v>12.820512820512819</v>
      </c>
      <c r="AE25" s="15">
        <f t="shared" si="2"/>
        <v>36.842105263157897</v>
      </c>
      <c r="AH25" s="4">
        <f t="shared" si="3"/>
        <v>79</v>
      </c>
      <c r="AI25" s="4">
        <f t="shared" si="4"/>
        <v>53</v>
      </c>
      <c r="AJ25" s="4">
        <f t="shared" si="5"/>
        <v>26</v>
      </c>
      <c r="AK25" s="4">
        <f t="shared" si="6"/>
        <v>58</v>
      </c>
      <c r="AL25" s="4">
        <f t="shared" si="7"/>
        <v>39</v>
      </c>
      <c r="AM25" s="4">
        <f t="shared" si="8"/>
        <v>19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108</v>
      </c>
      <c r="R26" s="17">
        <v>57</v>
      </c>
      <c r="S26" s="17">
        <v>51</v>
      </c>
      <c r="T26" s="17">
        <f t="shared" si="16"/>
        <v>9</v>
      </c>
      <c r="U26" s="17">
        <v>-1</v>
      </c>
      <c r="V26" s="17">
        <v>10</v>
      </c>
      <c r="W26" s="15">
        <f t="shared" si="17"/>
        <v>9.0909090909090828</v>
      </c>
      <c r="X26" s="15">
        <f t="shared" si="1"/>
        <v>-1.7241379310344862</v>
      </c>
      <c r="Y26" s="15">
        <f t="shared" si="1"/>
        <v>24.390243902439025</v>
      </c>
      <c r="Z26" s="17">
        <f t="shared" si="18"/>
        <v>31</v>
      </c>
      <c r="AA26" s="17">
        <v>12</v>
      </c>
      <c r="AB26" s="17">
        <v>19</v>
      </c>
      <c r="AC26" s="15">
        <f t="shared" si="19"/>
        <v>40.259740259740262</v>
      </c>
      <c r="AD26" s="15">
        <f t="shared" si="2"/>
        <v>26.666666666666661</v>
      </c>
      <c r="AE26" s="15">
        <f t="shared" si="2"/>
        <v>59.375</v>
      </c>
      <c r="AH26" s="4">
        <f t="shared" si="3"/>
        <v>99</v>
      </c>
      <c r="AI26" s="4">
        <f t="shared" si="4"/>
        <v>58</v>
      </c>
      <c r="AJ26" s="4">
        <f t="shared" si="5"/>
        <v>41</v>
      </c>
      <c r="AK26" s="4">
        <f t="shared" si="6"/>
        <v>77</v>
      </c>
      <c r="AL26" s="4">
        <f t="shared" si="7"/>
        <v>45</v>
      </c>
      <c r="AM26" s="4">
        <f t="shared" si="8"/>
        <v>32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147</v>
      </c>
      <c r="R27" s="17">
        <v>58</v>
      </c>
      <c r="S27" s="17">
        <v>89</v>
      </c>
      <c r="T27" s="17">
        <f t="shared" si="16"/>
        <v>14</v>
      </c>
      <c r="U27" s="17">
        <v>-7</v>
      </c>
      <c r="V27" s="17">
        <v>21</v>
      </c>
      <c r="W27" s="15">
        <f t="shared" si="17"/>
        <v>10.526315789473696</v>
      </c>
      <c r="X27" s="15">
        <f t="shared" si="1"/>
        <v>-10.769230769230765</v>
      </c>
      <c r="Y27" s="15">
        <f t="shared" si="1"/>
        <v>30.882352941176471</v>
      </c>
      <c r="Z27" s="17">
        <f t="shared" si="18"/>
        <v>10</v>
      </c>
      <c r="AA27" s="17">
        <v>-10</v>
      </c>
      <c r="AB27" s="17">
        <v>20</v>
      </c>
      <c r="AC27" s="15">
        <f t="shared" si="19"/>
        <v>7.2992700729926918</v>
      </c>
      <c r="AD27" s="15">
        <f t="shared" si="2"/>
        <v>-14.705882352941179</v>
      </c>
      <c r="AE27" s="15">
        <f t="shared" si="2"/>
        <v>28.985507246376805</v>
      </c>
      <c r="AH27" s="4">
        <f t="shared" si="3"/>
        <v>133</v>
      </c>
      <c r="AI27" s="4">
        <f t="shared" si="4"/>
        <v>65</v>
      </c>
      <c r="AJ27" s="4">
        <f t="shared" si="5"/>
        <v>68</v>
      </c>
      <c r="AK27" s="4">
        <f t="shared" si="6"/>
        <v>137</v>
      </c>
      <c r="AL27" s="4">
        <f t="shared" si="7"/>
        <v>68</v>
      </c>
      <c r="AM27" s="4">
        <f t="shared" si="8"/>
        <v>69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158</v>
      </c>
      <c r="R28" s="17">
        <v>59</v>
      </c>
      <c r="S28" s="17">
        <v>99</v>
      </c>
      <c r="T28" s="17">
        <f t="shared" si="16"/>
        <v>26</v>
      </c>
      <c r="U28" s="17">
        <v>15</v>
      </c>
      <c r="V28" s="17">
        <v>11</v>
      </c>
      <c r="W28" s="15">
        <f t="shared" si="17"/>
        <v>19.696969696969703</v>
      </c>
      <c r="X28" s="15">
        <f t="shared" si="1"/>
        <v>34.090909090909079</v>
      </c>
      <c r="Y28" s="15">
        <f t="shared" si="1"/>
        <v>12.5</v>
      </c>
      <c r="Z28" s="17">
        <f t="shared" si="18"/>
        <v>-4</v>
      </c>
      <c r="AA28" s="17">
        <v>-6</v>
      </c>
      <c r="AB28" s="17">
        <v>2</v>
      </c>
      <c r="AC28" s="15">
        <f t="shared" si="19"/>
        <v>-2.4691358024691357</v>
      </c>
      <c r="AD28" s="15">
        <f t="shared" si="2"/>
        <v>-9.2307692307692317</v>
      </c>
      <c r="AE28" s="15">
        <f t="shared" si="2"/>
        <v>2.0618556701030855</v>
      </c>
      <c r="AH28" s="4">
        <f t="shared" si="3"/>
        <v>132</v>
      </c>
      <c r="AI28" s="4">
        <f t="shared" si="4"/>
        <v>44</v>
      </c>
      <c r="AJ28" s="4">
        <f t="shared" si="5"/>
        <v>88</v>
      </c>
      <c r="AK28" s="4">
        <f t="shared" si="6"/>
        <v>162</v>
      </c>
      <c r="AL28" s="4">
        <f t="shared" si="7"/>
        <v>65</v>
      </c>
      <c r="AM28" s="4">
        <f t="shared" si="8"/>
        <v>97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122</v>
      </c>
      <c r="R29" s="17">
        <v>27</v>
      </c>
      <c r="S29" s="17">
        <v>95</v>
      </c>
      <c r="T29" s="17">
        <f t="shared" si="16"/>
        <v>19</v>
      </c>
      <c r="U29" s="17">
        <v>-2</v>
      </c>
      <c r="V29" s="17">
        <v>21</v>
      </c>
      <c r="W29" s="15">
        <f t="shared" si="17"/>
        <v>18.446601941747566</v>
      </c>
      <c r="X29" s="15">
        <f t="shared" si="1"/>
        <v>-6.8965517241379342</v>
      </c>
      <c r="Y29" s="15">
        <f t="shared" si="1"/>
        <v>28.378378378378379</v>
      </c>
      <c r="Z29" s="17">
        <f t="shared" si="18"/>
        <v>38</v>
      </c>
      <c r="AA29" s="17">
        <v>7</v>
      </c>
      <c r="AB29" s="17">
        <v>31</v>
      </c>
      <c r="AC29" s="15">
        <f t="shared" si="19"/>
        <v>45.238095238095234</v>
      </c>
      <c r="AD29" s="15">
        <f t="shared" si="2"/>
        <v>35.000000000000007</v>
      </c>
      <c r="AE29" s="15">
        <f t="shared" si="2"/>
        <v>48.4375</v>
      </c>
      <c r="AH29" s="4">
        <f t="shared" si="3"/>
        <v>103</v>
      </c>
      <c r="AI29" s="4">
        <f t="shared" si="4"/>
        <v>29</v>
      </c>
      <c r="AJ29" s="4">
        <f t="shared" si="5"/>
        <v>74</v>
      </c>
      <c r="AK29" s="4">
        <f t="shared" si="6"/>
        <v>84</v>
      </c>
      <c r="AL29" s="4">
        <f t="shared" si="7"/>
        <v>20</v>
      </c>
      <c r="AM29" s="4">
        <f t="shared" si="8"/>
        <v>64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41</v>
      </c>
      <c r="R30" s="17">
        <v>3</v>
      </c>
      <c r="S30" s="17">
        <v>38</v>
      </c>
      <c r="T30" s="17">
        <f t="shared" si="16"/>
        <v>20</v>
      </c>
      <c r="U30" s="17">
        <v>0</v>
      </c>
      <c r="V30" s="17">
        <v>20</v>
      </c>
      <c r="W30" s="15">
        <f t="shared" si="17"/>
        <v>95.238095238095227</v>
      </c>
      <c r="X30" s="15">
        <f t="shared" si="1"/>
        <v>0</v>
      </c>
      <c r="Y30" s="15">
        <f t="shared" si="1"/>
        <v>111.11111111111111</v>
      </c>
      <c r="Z30" s="17">
        <f t="shared" si="18"/>
        <v>23</v>
      </c>
      <c r="AA30" s="17">
        <v>-1</v>
      </c>
      <c r="AB30" s="17">
        <v>24</v>
      </c>
      <c r="AC30" s="15">
        <f t="shared" si="19"/>
        <v>127.77777777777777</v>
      </c>
      <c r="AD30" s="15">
        <f t="shared" si="2"/>
        <v>-25</v>
      </c>
      <c r="AE30" s="15">
        <f t="shared" si="2"/>
        <v>171.42857142857144</v>
      </c>
      <c r="AH30" s="4">
        <f t="shared" si="3"/>
        <v>21</v>
      </c>
      <c r="AI30" s="4">
        <f t="shared" si="4"/>
        <v>3</v>
      </c>
      <c r="AJ30" s="4">
        <f t="shared" si="5"/>
        <v>18</v>
      </c>
      <c r="AK30" s="4">
        <f t="shared" si="6"/>
        <v>18</v>
      </c>
      <c r="AL30" s="4">
        <f t="shared" si="7"/>
        <v>4</v>
      </c>
      <c r="AM30" s="4">
        <f t="shared" si="8"/>
        <v>14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-2</v>
      </c>
      <c r="AA32" s="17">
        <f t="shared" si="20"/>
        <v>-2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2</v>
      </c>
      <c r="AL32" s="4">
        <f t="shared" si="23"/>
        <v>2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44</v>
      </c>
      <c r="R33" s="17">
        <f t="shared" si="24"/>
        <v>30</v>
      </c>
      <c r="S33" s="17">
        <f>SUM(S13:S22)</f>
        <v>14</v>
      </c>
      <c r="T33" s="17">
        <f t="shared" si="24"/>
        <v>7</v>
      </c>
      <c r="U33" s="17">
        <f t="shared" si="24"/>
        <v>7</v>
      </c>
      <c r="V33" s="17">
        <f t="shared" si="24"/>
        <v>0</v>
      </c>
      <c r="W33" s="15">
        <f t="shared" si="21"/>
        <v>18.918918918918926</v>
      </c>
      <c r="X33" s="15">
        <f t="shared" si="21"/>
        <v>30.434782608695656</v>
      </c>
      <c r="Y33" s="15">
        <f t="shared" si="21"/>
        <v>0</v>
      </c>
      <c r="Z33" s="17">
        <f t="shared" si="24"/>
        <v>3</v>
      </c>
      <c r="AA33" s="17">
        <f t="shared" si="24"/>
        <v>-2</v>
      </c>
      <c r="AB33" s="17">
        <f t="shared" si="24"/>
        <v>5</v>
      </c>
      <c r="AC33" s="15">
        <f t="shared" si="22"/>
        <v>7.3170731707317138</v>
      </c>
      <c r="AD33" s="15">
        <f t="shared" si="22"/>
        <v>-6.25</v>
      </c>
      <c r="AE33" s="15">
        <f t="shared" si="22"/>
        <v>55.555555555555557</v>
      </c>
      <c r="AH33" s="4">
        <f t="shared" ref="AH33:AI33" si="25">SUM(AH13:AH22)</f>
        <v>37</v>
      </c>
      <c r="AI33" s="4">
        <f t="shared" si="25"/>
        <v>23</v>
      </c>
      <c r="AJ33" s="4">
        <f t="shared" ref="AJ33" si="26">SUM(AJ13:AJ22)</f>
        <v>14</v>
      </c>
      <c r="AK33" s="4">
        <f>SUM(AK13:AK22)</f>
        <v>41</v>
      </c>
      <c r="AL33" s="4">
        <f>SUM(AL13:AL22)</f>
        <v>32</v>
      </c>
      <c r="AM33" s="4">
        <f>SUM(AM13:AM22)</f>
        <v>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743</v>
      </c>
      <c r="R34" s="17">
        <f t="shared" si="27"/>
        <v>322</v>
      </c>
      <c r="S34" s="17">
        <f t="shared" si="27"/>
        <v>421</v>
      </c>
      <c r="T34" s="17">
        <f t="shared" si="27"/>
        <v>92</v>
      </c>
      <c r="U34" s="17">
        <f t="shared" si="27"/>
        <v>13</v>
      </c>
      <c r="V34" s="17">
        <f t="shared" si="27"/>
        <v>79</v>
      </c>
      <c r="W34" s="15">
        <f t="shared" si="21"/>
        <v>14.132104454685091</v>
      </c>
      <c r="X34" s="15">
        <f t="shared" si="21"/>
        <v>4.2071197411003292</v>
      </c>
      <c r="Y34" s="15">
        <f t="shared" si="21"/>
        <v>23.099415204678351</v>
      </c>
      <c r="Z34" s="17">
        <f t="shared" si="27"/>
        <v>112</v>
      </c>
      <c r="AA34" s="17">
        <f t="shared" si="27"/>
        <v>12</v>
      </c>
      <c r="AB34" s="17">
        <f t="shared" si="27"/>
        <v>100</v>
      </c>
      <c r="AC34" s="15">
        <f t="shared" si="22"/>
        <v>17.749603803486536</v>
      </c>
      <c r="AD34" s="15">
        <f t="shared" si="22"/>
        <v>3.8709677419354938</v>
      </c>
      <c r="AE34" s="15">
        <f t="shared" si="22"/>
        <v>31.152647975077883</v>
      </c>
      <c r="AH34" s="4">
        <f t="shared" ref="AH34:AI34" si="28">SUM(AH23:AH30)</f>
        <v>651</v>
      </c>
      <c r="AI34" s="4">
        <f t="shared" si="28"/>
        <v>309</v>
      </c>
      <c r="AJ34" s="4">
        <f t="shared" ref="AJ34" si="29">SUM(AJ23:AJ30)</f>
        <v>342</v>
      </c>
      <c r="AK34" s="4">
        <f>SUM(AK23:AK30)</f>
        <v>631</v>
      </c>
      <c r="AL34" s="4">
        <f>SUM(AL23:AL30)</f>
        <v>310</v>
      </c>
      <c r="AM34" s="4">
        <f>SUM(AM23:AM30)</f>
        <v>321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646</v>
      </c>
      <c r="R35" s="17">
        <f t="shared" si="30"/>
        <v>248</v>
      </c>
      <c r="S35" s="17">
        <f t="shared" si="30"/>
        <v>398</v>
      </c>
      <c r="T35" s="17">
        <f t="shared" si="30"/>
        <v>79</v>
      </c>
      <c r="U35" s="17">
        <f t="shared" si="30"/>
        <v>-4</v>
      </c>
      <c r="V35" s="17">
        <f t="shared" si="30"/>
        <v>83</v>
      </c>
      <c r="W35" s="15">
        <f t="shared" si="21"/>
        <v>13.932980599647271</v>
      </c>
      <c r="X35" s="15">
        <f t="shared" si="21"/>
        <v>-1.5873015873015928</v>
      </c>
      <c r="Y35" s="15">
        <f t="shared" si="21"/>
        <v>26.349206349206344</v>
      </c>
      <c r="Z35" s="17">
        <f t="shared" si="30"/>
        <v>110</v>
      </c>
      <c r="AA35" s="17">
        <f t="shared" si="30"/>
        <v>7</v>
      </c>
      <c r="AB35" s="17">
        <f t="shared" si="30"/>
        <v>103</v>
      </c>
      <c r="AC35" s="15">
        <f t="shared" si="22"/>
        <v>20.522388059701502</v>
      </c>
      <c r="AD35" s="15">
        <f t="shared" si="22"/>
        <v>2.9045643153526868</v>
      </c>
      <c r="AE35" s="15">
        <f t="shared" si="22"/>
        <v>34.915254237288138</v>
      </c>
      <c r="AH35" s="4">
        <f t="shared" ref="AH35:AI35" si="31">SUM(AH25:AH30)</f>
        <v>567</v>
      </c>
      <c r="AI35" s="4">
        <f t="shared" si="31"/>
        <v>252</v>
      </c>
      <c r="AJ35" s="4">
        <f t="shared" ref="AJ35" si="32">SUM(AJ25:AJ30)</f>
        <v>315</v>
      </c>
      <c r="AK35" s="4">
        <f>SUM(AK25:AK30)</f>
        <v>536</v>
      </c>
      <c r="AL35" s="4">
        <f>SUM(AL25:AL30)</f>
        <v>241</v>
      </c>
      <c r="AM35" s="4">
        <f>SUM(AM25:AM30)</f>
        <v>295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468</v>
      </c>
      <c r="R36" s="17">
        <f t="shared" si="33"/>
        <v>147</v>
      </c>
      <c r="S36" s="17">
        <f t="shared" si="33"/>
        <v>321</v>
      </c>
      <c r="T36" s="17">
        <f t="shared" si="33"/>
        <v>79</v>
      </c>
      <c r="U36" s="17">
        <f t="shared" si="33"/>
        <v>6</v>
      </c>
      <c r="V36" s="17">
        <f t="shared" si="33"/>
        <v>73</v>
      </c>
      <c r="W36" s="15">
        <f t="shared" si="21"/>
        <v>20.308483290488422</v>
      </c>
      <c r="X36" s="15">
        <f t="shared" si="21"/>
        <v>4.2553191489361764</v>
      </c>
      <c r="Y36" s="15">
        <f t="shared" si="21"/>
        <v>29.435483870967751</v>
      </c>
      <c r="Z36" s="17">
        <f t="shared" si="33"/>
        <v>67</v>
      </c>
      <c r="AA36" s="17">
        <f t="shared" si="33"/>
        <v>-10</v>
      </c>
      <c r="AB36" s="17">
        <f t="shared" si="33"/>
        <v>77</v>
      </c>
      <c r="AC36" s="15">
        <f t="shared" si="22"/>
        <v>16.708229426433906</v>
      </c>
      <c r="AD36" s="15">
        <f t="shared" si="22"/>
        <v>-6.3694267515923553</v>
      </c>
      <c r="AE36" s="15">
        <f t="shared" si="22"/>
        <v>31.557377049180335</v>
      </c>
      <c r="AH36" s="4">
        <f t="shared" ref="AH36:AI36" si="34">SUM(AH27:AH30)</f>
        <v>389</v>
      </c>
      <c r="AI36" s="4">
        <f t="shared" si="34"/>
        <v>141</v>
      </c>
      <c r="AJ36" s="4">
        <f t="shared" ref="AJ36" si="35">SUM(AJ27:AJ30)</f>
        <v>248</v>
      </c>
      <c r="AK36" s="4">
        <f>SUM(AK27:AK30)</f>
        <v>401</v>
      </c>
      <c r="AL36" s="4">
        <f>SUM(AL27:AL30)</f>
        <v>157</v>
      </c>
      <c r="AM36" s="4">
        <f>SUM(AM27:AM30)</f>
        <v>244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-1.7699115044247788</v>
      </c>
      <c r="AA38" s="12">
        <f t="shared" ref="AA38:AB38" si="39">AA32/AA9*100</f>
        <v>-25</v>
      </c>
      <c r="AB38" s="12">
        <f t="shared" si="39"/>
        <v>0</v>
      </c>
      <c r="AC38" s="12">
        <f>Q38-AK38</f>
        <v>-0.29673590504451042</v>
      </c>
      <c r="AD38" s="12">
        <f t="shared" ref="AD38:AE42" si="40">R38-AL38</f>
        <v>-0.58139534883720934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0.29673590504451042</v>
      </c>
      <c r="AL38" s="12">
        <f>AL32/AL9*100</f>
        <v>0.58139534883720934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5.5908513341804325</v>
      </c>
      <c r="R39" s="12">
        <f>R33/R9*100</f>
        <v>8.5227272727272716</v>
      </c>
      <c r="S39" s="13">
        <f t="shared" si="43"/>
        <v>3.2183908045977012</v>
      </c>
      <c r="T39" s="12">
        <f>T33/T9*100</f>
        <v>7.0707070707070701</v>
      </c>
      <c r="U39" s="12">
        <f t="shared" ref="U39:V39" si="44">U33/U9*100</f>
        <v>35</v>
      </c>
      <c r="V39" s="12">
        <f t="shared" si="44"/>
        <v>0</v>
      </c>
      <c r="W39" s="12">
        <f>Q39-AH39</f>
        <v>0.21294435743624618</v>
      </c>
      <c r="X39" s="12">
        <f t="shared" si="38"/>
        <v>1.5950164293537776</v>
      </c>
      <c r="Y39" s="12">
        <f>S39-AJ39</f>
        <v>-0.71419346506521997</v>
      </c>
      <c r="Z39" s="12">
        <f t="shared" si="43"/>
        <v>2.6548672566371683</v>
      </c>
      <c r="AA39" s="12">
        <f t="shared" ref="AA39:AB39" si="45">AA33/AA9*100</f>
        <v>-25</v>
      </c>
      <c r="AB39" s="12">
        <f t="shared" si="45"/>
        <v>4.7619047619047619</v>
      </c>
      <c r="AC39" s="12">
        <f>Q39-AK39</f>
        <v>-0.49223471923203022</v>
      </c>
      <c r="AD39" s="12">
        <f t="shared" si="40"/>
        <v>-0.77959830866807778</v>
      </c>
      <c r="AE39" s="12">
        <f t="shared" si="40"/>
        <v>0.49111807732497414</v>
      </c>
      <c r="AH39" s="12">
        <f t="shared" ref="AH39:AI39" si="46">AH33/AH9*100</f>
        <v>5.3779069767441863</v>
      </c>
      <c r="AI39" s="12">
        <f t="shared" si="46"/>
        <v>6.927710843373494</v>
      </c>
      <c r="AJ39" s="12">
        <f t="shared" ref="AJ39" si="47">AJ33/AJ9*100</f>
        <v>3.9325842696629212</v>
      </c>
      <c r="AK39" s="12">
        <f>AK33/AK9*100</f>
        <v>6.0830860534124627</v>
      </c>
      <c r="AL39" s="12">
        <f>AL33/AL9*100</f>
        <v>9.3023255813953494</v>
      </c>
      <c r="AM39" s="12">
        <f>AM33/AM9*100</f>
        <v>2.7272727272727271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94.409148665819558</v>
      </c>
      <c r="R40" s="12">
        <f t="shared" si="48"/>
        <v>91.477272727272734</v>
      </c>
      <c r="S40" s="12">
        <f t="shared" si="48"/>
        <v>96.781609195402297</v>
      </c>
      <c r="T40" s="12">
        <f>T34/T9*100</f>
        <v>92.929292929292927</v>
      </c>
      <c r="U40" s="12">
        <f t="shared" ref="U40:V40" si="49">U34/U9*100</f>
        <v>65</v>
      </c>
      <c r="V40" s="12">
        <f t="shared" si="49"/>
        <v>100</v>
      </c>
      <c r="W40" s="12">
        <f t="shared" ref="W40:W42" si="50">Q40-AH40</f>
        <v>-0.21294435743625684</v>
      </c>
      <c r="X40" s="12">
        <f t="shared" si="38"/>
        <v>-1.5950164293537767</v>
      </c>
      <c r="Y40" s="12">
        <f>S40-AJ40</f>
        <v>0.71419346506522174</v>
      </c>
      <c r="Z40" s="12">
        <f>Z34/Z9*100</f>
        <v>99.115044247787608</v>
      </c>
      <c r="AA40" s="12">
        <f t="shared" ref="AA40:AB40" si="51">AA34/AA9*100</f>
        <v>150</v>
      </c>
      <c r="AB40" s="12">
        <f t="shared" si="51"/>
        <v>95.238095238095227</v>
      </c>
      <c r="AC40" s="12">
        <f t="shared" ref="AC40:AC42" si="52">Q40-AK40</f>
        <v>0.78897062427652997</v>
      </c>
      <c r="AD40" s="12">
        <f t="shared" si="40"/>
        <v>1.3609936575052899</v>
      </c>
      <c r="AE40" s="12">
        <f t="shared" si="40"/>
        <v>-0.49111807732498391</v>
      </c>
      <c r="AH40" s="12">
        <f t="shared" ref="AH40:AI40" si="53">AH34/AH9*100</f>
        <v>94.622093023255815</v>
      </c>
      <c r="AI40" s="12">
        <f t="shared" si="53"/>
        <v>93.07228915662651</v>
      </c>
      <c r="AJ40" s="12">
        <f t="shared" ref="AJ40" si="54">AJ34/AJ9*100</f>
        <v>96.067415730337075</v>
      </c>
      <c r="AK40" s="12">
        <f>AK34/AK9*100</f>
        <v>93.620178041543028</v>
      </c>
      <c r="AL40" s="12">
        <f>AL34/AL9*100</f>
        <v>90.116279069767444</v>
      </c>
      <c r="AM40" s="12">
        <f>AM34/AM9*100</f>
        <v>97.27272727272728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82.083862770012701</v>
      </c>
      <c r="R41" s="12">
        <f t="shared" si="55"/>
        <v>70.454545454545453</v>
      </c>
      <c r="S41" s="12">
        <f t="shared" si="55"/>
        <v>91.494252873563227</v>
      </c>
      <c r="T41" s="12">
        <f>T35/T9*100</f>
        <v>79.797979797979806</v>
      </c>
      <c r="U41" s="12">
        <f t="shared" ref="U41:V41" si="56">U35/U9*100</f>
        <v>-20</v>
      </c>
      <c r="V41" s="12">
        <f t="shared" si="56"/>
        <v>105.0632911392405</v>
      </c>
      <c r="W41" s="12">
        <f t="shared" si="50"/>
        <v>-0.32892792766172363</v>
      </c>
      <c r="X41" s="12">
        <f t="shared" si="38"/>
        <v>-5.4490690032858708</v>
      </c>
      <c r="Y41" s="12">
        <f>S41-AJ41</f>
        <v>3.0111068061474953</v>
      </c>
      <c r="Z41" s="12">
        <f>Z35/Z9*100</f>
        <v>97.345132743362825</v>
      </c>
      <c r="AA41" s="12">
        <f t="shared" ref="AA41:AB41" si="57">AA35/AA9*100</f>
        <v>87.5</v>
      </c>
      <c r="AB41" s="12">
        <f t="shared" si="57"/>
        <v>98.095238095238088</v>
      </c>
      <c r="AC41" s="12">
        <f t="shared" si="52"/>
        <v>2.5586402180839087</v>
      </c>
      <c r="AD41" s="12">
        <f>R41-AL41</f>
        <v>0.39640591966173133</v>
      </c>
      <c r="AE41" s="12">
        <f t="shared" si="40"/>
        <v>2.1003134796238356</v>
      </c>
      <c r="AH41" s="12">
        <f>AH35/AH9*100</f>
        <v>82.412790697674424</v>
      </c>
      <c r="AI41" s="12">
        <f>AI35/AI9*100</f>
        <v>75.903614457831324</v>
      </c>
      <c r="AJ41" s="12">
        <f>AJ35/AJ9*100</f>
        <v>88.483146067415731</v>
      </c>
      <c r="AK41" s="12">
        <f t="shared" ref="AK41:AL41" si="58">AK35/AK9*100</f>
        <v>79.525222551928792</v>
      </c>
      <c r="AL41" s="12">
        <f t="shared" si="58"/>
        <v>70.058139534883722</v>
      </c>
      <c r="AM41" s="12">
        <f t="shared" ref="AM41" si="59">AM35/AM9*100</f>
        <v>89.393939393939391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59.466327827191868</v>
      </c>
      <c r="R42" s="12">
        <f t="shared" si="60"/>
        <v>41.761363636363633</v>
      </c>
      <c r="S42" s="12">
        <f t="shared" si="60"/>
        <v>73.793103448275872</v>
      </c>
      <c r="T42" s="12">
        <f t="shared" ref="T42:V42" si="61">T36/T9*100</f>
        <v>79.797979797979806</v>
      </c>
      <c r="U42" s="12">
        <f t="shared" si="61"/>
        <v>30</v>
      </c>
      <c r="V42" s="12">
        <f t="shared" si="61"/>
        <v>92.405063291139243</v>
      </c>
      <c r="W42" s="12">
        <f t="shared" si="50"/>
        <v>2.925630152773266</v>
      </c>
      <c r="X42" s="12">
        <f t="shared" si="38"/>
        <v>-0.70851588170865654</v>
      </c>
      <c r="Y42" s="12">
        <f>S42-AJ42</f>
        <v>4.1301820999612602</v>
      </c>
      <c r="Z42" s="12">
        <f t="shared" si="60"/>
        <v>59.292035398230091</v>
      </c>
      <c r="AA42" s="12">
        <f t="shared" ref="AA42:AB42" si="62">AA36/AA9*100</f>
        <v>-125</v>
      </c>
      <c r="AB42" s="12">
        <f t="shared" si="62"/>
        <v>73.333333333333329</v>
      </c>
      <c r="AC42" s="12">
        <f t="shared" si="52"/>
        <v>-2.9221134232457757E-2</v>
      </c>
      <c r="AD42" s="12">
        <f>R42-AL42</f>
        <v>-3.8781712473572938</v>
      </c>
      <c r="AE42" s="12">
        <f t="shared" si="40"/>
        <v>-0.1462904911180658</v>
      </c>
      <c r="AH42" s="12">
        <f t="shared" ref="AH42:AI42" si="63">AH36/AH9*100</f>
        <v>56.540697674418603</v>
      </c>
      <c r="AI42" s="12">
        <f t="shared" si="63"/>
        <v>42.46987951807229</v>
      </c>
      <c r="AJ42" s="12">
        <f t="shared" ref="AJ42" si="64">AJ36/AJ9*100</f>
        <v>69.662921348314612</v>
      </c>
      <c r="AK42" s="12">
        <f>AK36/AK9*100</f>
        <v>59.495548961424326</v>
      </c>
      <c r="AL42" s="12">
        <f>AL36/AL9*100</f>
        <v>45.639534883720927</v>
      </c>
      <c r="AM42" s="12">
        <f>AM36/AM9*100</f>
        <v>73.939393939393938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15</v>
      </c>
      <c r="R9" s="17">
        <f>SUM(R10:R30)</f>
        <v>6</v>
      </c>
      <c r="S9" s="17">
        <f>SUM(S10:S30)</f>
        <v>9</v>
      </c>
      <c r="T9" s="17">
        <f>U9+V9</f>
        <v>6</v>
      </c>
      <c r="U9" s="17">
        <f>SUM(U10:U30)</f>
        <v>0</v>
      </c>
      <c r="V9" s="17">
        <f>SUM(V10:V30)</f>
        <v>6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0</v>
      </c>
      <c r="Y9" s="15">
        <f t="shared" si="1"/>
        <v>200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50</v>
      </c>
      <c r="AE9" s="15">
        <f t="shared" si="2"/>
        <v>28.57142857142858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>
        <f t="shared" si="1"/>
        <v>100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5</v>
      </c>
      <c r="U28" s="17">
        <v>1</v>
      </c>
      <c r="V28" s="17">
        <v>4</v>
      </c>
      <c r="W28" s="15">
        <f t="shared" si="11"/>
        <v>500</v>
      </c>
      <c r="X28" s="15" t="str">
        <f t="shared" si="1"/>
        <v>皆増</v>
      </c>
      <c r="Y28" s="15">
        <f t="shared" si="1"/>
        <v>400</v>
      </c>
      <c r="Z28" s="17">
        <f t="shared" si="12"/>
        <v>3</v>
      </c>
      <c r="AA28" s="17">
        <v>1</v>
      </c>
      <c r="AB28" s="17">
        <v>2</v>
      </c>
      <c r="AC28" s="15">
        <f t="shared" si="13"/>
        <v>100</v>
      </c>
      <c r="AD28" s="15" t="str">
        <f t="shared" si="2"/>
        <v>皆増</v>
      </c>
      <c r="AE28" s="15">
        <f t="shared" si="2"/>
        <v>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-50</v>
      </c>
      <c r="Y29" s="15" t="str">
        <f t="shared" si="1"/>
        <v>皆増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-50</v>
      </c>
      <c r="AD29" s="15" t="str">
        <f t="shared" si="2"/>
        <v>皆増</v>
      </c>
      <c r="AE29" s="15">
        <f t="shared" si="2"/>
        <v>-75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7</v>
      </c>
      <c r="U34" s="17">
        <f t="shared" si="22"/>
        <v>1</v>
      </c>
      <c r="V34" s="17">
        <f t="shared" si="22"/>
        <v>6</v>
      </c>
      <c r="W34" s="15">
        <f t="shared" si="15"/>
        <v>87.5</v>
      </c>
      <c r="X34" s="15">
        <f t="shared" si="15"/>
        <v>19.999999999999996</v>
      </c>
      <c r="Y34" s="15">
        <f t="shared" si="15"/>
        <v>200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50</v>
      </c>
      <c r="AD34" s="15">
        <f t="shared" si="17"/>
        <v>100</v>
      </c>
      <c r="AE34" s="15">
        <f t="shared" si="17"/>
        <v>28.57142857142858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7</v>
      </c>
      <c r="U35" s="17">
        <f t="shared" si="25"/>
        <v>0</v>
      </c>
      <c r="V35" s="17">
        <f t="shared" si="25"/>
        <v>7</v>
      </c>
      <c r="W35" s="15">
        <f t="shared" si="15"/>
        <v>100</v>
      </c>
      <c r="X35" s="15">
        <f t="shared" si="15"/>
        <v>0</v>
      </c>
      <c r="Y35" s="15">
        <f t="shared" si="15"/>
        <v>350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39.999999999999993</v>
      </c>
      <c r="AD35" s="15">
        <f t="shared" si="17"/>
        <v>66.666666666666671</v>
      </c>
      <c r="AE35" s="15">
        <f t="shared" si="17"/>
        <v>28.57142857142858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5</v>
      </c>
      <c r="U36" s="17">
        <f t="shared" si="28"/>
        <v>-1</v>
      </c>
      <c r="V36" s="17">
        <f t="shared" si="28"/>
        <v>6</v>
      </c>
      <c r="W36" s="15">
        <f t="shared" si="15"/>
        <v>100</v>
      </c>
      <c r="X36" s="15">
        <f t="shared" si="15"/>
        <v>-25</v>
      </c>
      <c r="Y36" s="15">
        <f t="shared" si="15"/>
        <v>600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25</v>
      </c>
      <c r="AD36" s="15">
        <f t="shared" si="17"/>
        <v>200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4</v>
      </c>
      <c r="AJ36" s="4">
        <f t="shared" si="30"/>
        <v>1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-16.666666666666664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-11.111111111111111</v>
      </c>
      <c r="X39" s="12">
        <f t="shared" si="33"/>
        <v>-16.666666666666664</v>
      </c>
      <c r="Y39" s="12">
        <f>S39-AJ39</f>
        <v>0</v>
      </c>
      <c r="Z39" s="12">
        <f t="shared" si="37"/>
        <v>-25</v>
      </c>
      <c r="AA39" s="12">
        <f t="shared" si="37"/>
        <v>-50</v>
      </c>
      <c r="AB39" s="12">
        <f t="shared" si="37"/>
        <v>0</v>
      </c>
      <c r="AC39" s="12">
        <f>Q39-AK39</f>
        <v>-9.0909090909090917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16.666666666666664</v>
      </c>
      <c r="AJ39" s="12">
        <f t="shared" si="39"/>
        <v>0</v>
      </c>
      <c r="AK39" s="12">
        <f>AK33/AK9*100</f>
        <v>9.0909090909090917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116.66666666666667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16.666666666666657</v>
      </c>
      <c r="Y40" s="12">
        <f>S40-AJ40</f>
        <v>0</v>
      </c>
      <c r="Z40" s="12">
        <f>Z34/Z9*100</f>
        <v>125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9.0909090909090935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83.333333333333343</v>
      </c>
      <c r="AJ40" s="12">
        <f t="shared" si="45"/>
        <v>100</v>
      </c>
      <c r="AK40" s="12">
        <f>AK34/AK9*100</f>
        <v>90.909090909090907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83.333333333333343</v>
      </c>
      <c r="S41" s="12">
        <f t="shared" si="46"/>
        <v>100</v>
      </c>
      <c r="T41" s="12">
        <f>T35/T9*100</f>
        <v>116.66666666666667</v>
      </c>
      <c r="U41" s="12" t="e">
        <f t="shared" ref="U41:V41" si="47">U35/U9*100</f>
        <v>#DIV/0!</v>
      </c>
      <c r="V41" s="12">
        <f t="shared" si="47"/>
        <v>116.66666666666667</v>
      </c>
      <c r="W41" s="12">
        <f t="shared" si="42"/>
        <v>15.555555555555543</v>
      </c>
      <c r="X41" s="12">
        <f t="shared" si="33"/>
        <v>0</v>
      </c>
      <c r="Y41" s="12">
        <f>S41-AJ41</f>
        <v>33.333333333333343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2.4242424242424221</v>
      </c>
      <c r="AD41" s="12">
        <f>R41-AL41</f>
        <v>8.3333333333333428</v>
      </c>
      <c r="AE41" s="12">
        <f t="shared" si="35"/>
        <v>0</v>
      </c>
      <c r="AH41" s="12">
        <f>AH35/AH9*100</f>
        <v>77.777777777777786</v>
      </c>
      <c r="AI41" s="12">
        <f>AI35/AI9*100</f>
        <v>83.333333333333343</v>
      </c>
      <c r="AJ41" s="12">
        <f>AJ35/AJ9*100</f>
        <v>66.666666666666657</v>
      </c>
      <c r="AK41" s="12">
        <f t="shared" ref="AK41:AM41" si="49">AK35/AK9*100</f>
        <v>90.909090909090907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77.777777777777786</v>
      </c>
      <c r="T42" s="12">
        <f t="shared" si="50"/>
        <v>83.333333333333343</v>
      </c>
      <c r="U42" s="12" t="e">
        <f t="shared" si="50"/>
        <v>#DIV/0!</v>
      </c>
      <c r="V42" s="12">
        <f t="shared" si="50"/>
        <v>100</v>
      </c>
      <c r="W42" s="12">
        <f t="shared" si="42"/>
        <v>11.1111111111111</v>
      </c>
      <c r="X42" s="12">
        <f t="shared" si="33"/>
        <v>-16.666666666666657</v>
      </c>
      <c r="Y42" s="12">
        <f>S42-AJ42</f>
        <v>44.444444444444457</v>
      </c>
      <c r="Z42" s="12">
        <f t="shared" si="50"/>
        <v>50</v>
      </c>
      <c r="AA42" s="12">
        <f t="shared" si="50"/>
        <v>100</v>
      </c>
      <c r="AB42" s="12">
        <f t="shared" si="50"/>
        <v>0</v>
      </c>
      <c r="AC42" s="12">
        <f t="shared" si="44"/>
        <v>-6.0606060606060765</v>
      </c>
      <c r="AD42" s="12">
        <f>R42-AL42</f>
        <v>25</v>
      </c>
      <c r="AE42" s="12">
        <f t="shared" si="35"/>
        <v>-22.222222222222214</v>
      </c>
      <c r="AH42" s="12">
        <f t="shared" ref="AH42:AJ42" si="51">AH36/AH9*100</f>
        <v>55.555555555555557</v>
      </c>
      <c r="AI42" s="12">
        <f t="shared" si="51"/>
        <v>66.666666666666657</v>
      </c>
      <c r="AJ42" s="12">
        <f t="shared" si="51"/>
        <v>33.333333333333329</v>
      </c>
      <c r="AK42" s="12">
        <f>AK36/AK9*100</f>
        <v>72.727272727272734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11</v>
      </c>
      <c r="D9" s="17">
        <f>SUM(D10:D30)</f>
        <v>5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6.6666666666666652</v>
      </c>
      <c r="I9" s="15">
        <f>IF(C9=F9,0,(1-(C9/(C9-F9)))*-100)</f>
        <v>22.222222222222232</v>
      </c>
      <c r="J9" s="15">
        <f>IF(D9=G9,0,(1-(D9/(D9-G9)))*-100)</f>
        <v>-16.666666666666664</v>
      </c>
      <c r="K9" s="17">
        <f>L9+M9</f>
        <v>3</v>
      </c>
      <c r="L9" s="17">
        <f>SUM(L10:L30)</f>
        <v>5</v>
      </c>
      <c r="M9" s="17">
        <f>SUM(M10:M30)</f>
        <v>-2</v>
      </c>
      <c r="N9" s="15">
        <f>IF(B9=K9,0,(1-(B9/(B9-K9)))*-100)</f>
        <v>23.076923076923084</v>
      </c>
      <c r="O9" s="15">
        <f t="shared" ref="O9:P10" si="0">IF(C9=L9,0,(1-(C9/(C9-L9)))*-100)</f>
        <v>83.333333333333329</v>
      </c>
      <c r="P9" s="15">
        <f>IF(D9=M9,0,(1-(D9/(D9-M9)))*-100)</f>
        <v>-28.571428571428569</v>
      </c>
      <c r="Q9" s="17">
        <f>R9+S9</f>
        <v>37</v>
      </c>
      <c r="R9" s="17">
        <f>SUM(R10:R30)</f>
        <v>23</v>
      </c>
      <c r="S9" s="17">
        <f>SUM(S10:S30)</f>
        <v>14</v>
      </c>
      <c r="T9" s="17">
        <f>U9+V9</f>
        <v>10</v>
      </c>
      <c r="U9" s="17">
        <f>SUM(U10:U30)</f>
        <v>10</v>
      </c>
      <c r="V9" s="17">
        <f>SUM(V10:V30)</f>
        <v>0</v>
      </c>
      <c r="W9" s="15">
        <f>IF(Q9=T9,IF(Q9&gt;0,"皆増",0),(1-(Q9/(Q9-T9)))*-100)</f>
        <v>37.037037037037045</v>
      </c>
      <c r="X9" s="15">
        <f t="shared" ref="X9:Y30" si="1">IF(R9=U9,IF(R9&gt;0,"皆増",0),(1-(R9/(R9-U9)))*-100)</f>
        <v>76.92307692307692</v>
      </c>
      <c r="Y9" s="15">
        <f t="shared" si="1"/>
        <v>0</v>
      </c>
      <c r="Z9" s="17">
        <f>AA9+AB9</f>
        <v>7</v>
      </c>
      <c r="AA9" s="17">
        <f>SUM(AA10:AA30)</f>
        <v>6</v>
      </c>
      <c r="AB9" s="17">
        <f>SUM(AB10:AB30)</f>
        <v>1</v>
      </c>
      <c r="AC9" s="15">
        <f>IF(Q9=Z9,IF(Q9&gt;0,"皆増",0),(1-(Q9/(Q9-Z9)))*-100)</f>
        <v>23.333333333333339</v>
      </c>
      <c r="AD9" s="15">
        <f t="shared" ref="AD9:AE30" si="2">IF(R9=AA9,IF(R9&gt;0,"皆増",0),(1-(R9/(R9-AA9)))*-100)</f>
        <v>35.294117647058833</v>
      </c>
      <c r="AE9" s="15">
        <f t="shared" si="2"/>
        <v>7.6923076923076872</v>
      </c>
      <c r="AH9" s="4">
        <f t="shared" ref="AH9:AJ30" si="3">Q9-T9</f>
        <v>27</v>
      </c>
      <c r="AI9" s="4">
        <f t="shared" si="3"/>
        <v>13</v>
      </c>
      <c r="AJ9" s="4">
        <f t="shared" si="3"/>
        <v>14</v>
      </c>
      <c r="AK9" s="4">
        <f t="shared" ref="AK9:AM30" si="4">Q9-Z9</f>
        <v>30</v>
      </c>
      <c r="AL9" s="4">
        <f t="shared" si="4"/>
        <v>17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11</v>
      </c>
      <c r="D10" s="17">
        <v>5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6.6666666666666652</v>
      </c>
      <c r="I10" s="15">
        <f t="shared" ref="I10" si="7">IF(C10=F10,0,(1-(C10/(C10-F10)))*-100)</f>
        <v>22.222222222222232</v>
      </c>
      <c r="J10" s="15">
        <f>IF(D10=G10,0,(1-(D10/(D10-G10)))*-100)</f>
        <v>-16.666666666666664</v>
      </c>
      <c r="K10" s="17">
        <f t="shared" ref="K10" si="8">L10+M10</f>
        <v>3</v>
      </c>
      <c r="L10" s="17">
        <v>5</v>
      </c>
      <c r="M10" s="17">
        <v>-2</v>
      </c>
      <c r="N10" s="15">
        <f>IF(B10=K10,0,(1-(B10/(B10-K10)))*-100)</f>
        <v>23.076923076923084</v>
      </c>
      <c r="O10" s="15">
        <f t="shared" si="0"/>
        <v>83.333333333333329</v>
      </c>
      <c r="P10" s="15">
        <f t="shared" si="0"/>
        <v>-28.571428571428569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-2</v>
      </c>
      <c r="AA18" s="17">
        <v>-2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2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6</v>
      </c>
      <c r="S23" s="17">
        <v>0</v>
      </c>
      <c r="T23" s="17">
        <f t="shared" si="10"/>
        <v>5</v>
      </c>
      <c r="U23" s="17">
        <v>5</v>
      </c>
      <c r="V23" s="17">
        <v>0</v>
      </c>
      <c r="W23" s="15">
        <f t="shared" si="11"/>
        <v>500</v>
      </c>
      <c r="X23" s="15">
        <f t="shared" si="1"/>
        <v>500</v>
      </c>
      <c r="Y23" s="15">
        <f t="shared" si="1"/>
        <v>0</v>
      </c>
      <c r="Z23" s="17">
        <f t="shared" si="12"/>
        <v>5</v>
      </c>
      <c r="AA23" s="17">
        <v>5</v>
      </c>
      <c r="AB23" s="17">
        <v>0</v>
      </c>
      <c r="AC23" s="15">
        <f t="shared" si="13"/>
        <v>500</v>
      </c>
      <c r="AD23" s="15">
        <f t="shared" si="2"/>
        <v>500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-60</v>
      </c>
      <c r="AD24" s="15">
        <f t="shared" si="2"/>
        <v>-33.333333333333336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-4</v>
      </c>
      <c r="U25" s="17">
        <v>-3</v>
      </c>
      <c r="V25" s="17">
        <v>-1</v>
      </c>
      <c r="W25" s="15">
        <f t="shared" si="11"/>
        <v>-66.666666666666671</v>
      </c>
      <c r="X25" s="15">
        <f t="shared" si="1"/>
        <v>-75</v>
      </c>
      <c r="Y25" s="15">
        <f t="shared" si="1"/>
        <v>-50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-60</v>
      </c>
      <c r="AD25" s="15">
        <f t="shared" si="2"/>
        <v>-50</v>
      </c>
      <c r="AE25" s="15">
        <f t="shared" si="2"/>
        <v>-66.666666666666671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25</v>
      </c>
      <c r="AD26" s="15">
        <f t="shared" si="2"/>
        <v>0</v>
      </c>
      <c r="AE26" s="15">
        <f t="shared" si="2"/>
        <v>100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>
        <f t="shared" si="1"/>
        <v>50</v>
      </c>
      <c r="Z27" s="17">
        <f t="shared" si="12"/>
        <v>-1</v>
      </c>
      <c r="AA27" s="17">
        <v>-3</v>
      </c>
      <c r="AB27" s="17">
        <v>2</v>
      </c>
      <c r="AC27" s="15">
        <f t="shared" si="13"/>
        <v>-19.999999999999996</v>
      </c>
      <c r="AD27" s="15">
        <f t="shared" si="2"/>
        <v>-75</v>
      </c>
      <c r="AE27" s="15">
        <f t="shared" si="2"/>
        <v>200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1</v>
      </c>
      <c r="U28" s="17">
        <v>2</v>
      </c>
      <c r="V28" s="17">
        <v>-1</v>
      </c>
      <c r="W28" s="15">
        <f t="shared" si="11"/>
        <v>16.666666666666675</v>
      </c>
      <c r="X28" s="15">
        <f t="shared" si="1"/>
        <v>200</v>
      </c>
      <c r="Y28" s="15">
        <f t="shared" si="1"/>
        <v>-19.999999999999996</v>
      </c>
      <c r="Z28" s="17">
        <f t="shared" si="12"/>
        <v>3</v>
      </c>
      <c r="AA28" s="17">
        <v>1</v>
      </c>
      <c r="AB28" s="17">
        <v>2</v>
      </c>
      <c r="AC28" s="15">
        <f t="shared" si="13"/>
        <v>75</v>
      </c>
      <c r="AD28" s="15">
        <f t="shared" si="2"/>
        <v>50</v>
      </c>
      <c r="AE28" s="15">
        <f t="shared" si="2"/>
        <v>100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3</v>
      </c>
      <c r="U29" s="17">
        <v>2</v>
      </c>
      <c r="V29" s="17">
        <v>1</v>
      </c>
      <c r="W29" s="15">
        <f t="shared" si="11"/>
        <v>150</v>
      </c>
      <c r="X29" s="15" t="str">
        <f t="shared" si="1"/>
        <v>皆増</v>
      </c>
      <c r="Y29" s="15">
        <f t="shared" si="1"/>
        <v>50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25</v>
      </c>
      <c r="AD29" s="15" t="str">
        <f t="shared" si="2"/>
        <v>皆増</v>
      </c>
      <c r="AE29" s="15">
        <f t="shared" si="2"/>
        <v>-25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>
        <f t="shared" si="15"/>
        <v>400</v>
      </c>
      <c r="X33" s="15">
        <f t="shared" si="15"/>
        <v>300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150</v>
      </c>
      <c r="AD33" s="15">
        <f t="shared" si="17"/>
        <v>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32</v>
      </c>
      <c r="R34" s="17">
        <f t="shared" si="22"/>
        <v>19</v>
      </c>
      <c r="S34" s="17">
        <f t="shared" si="22"/>
        <v>13</v>
      </c>
      <c r="T34" s="17">
        <f t="shared" si="22"/>
        <v>6</v>
      </c>
      <c r="U34" s="17">
        <f t="shared" si="22"/>
        <v>7</v>
      </c>
      <c r="V34" s="17">
        <f t="shared" si="22"/>
        <v>-1</v>
      </c>
      <c r="W34" s="15">
        <f t="shared" si="15"/>
        <v>23.076923076923084</v>
      </c>
      <c r="X34" s="15">
        <f t="shared" si="15"/>
        <v>58.333333333333329</v>
      </c>
      <c r="Y34" s="15">
        <f t="shared" si="15"/>
        <v>-7.1428571428571397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14.285714285714279</v>
      </c>
      <c r="AD34" s="15">
        <f t="shared" si="17"/>
        <v>26.666666666666661</v>
      </c>
      <c r="AE34" s="15">
        <f t="shared" si="17"/>
        <v>0</v>
      </c>
      <c r="AH34" s="4">
        <f t="shared" ref="AH34:AJ34" si="24">SUM(AH23:AH30)</f>
        <v>26</v>
      </c>
      <c r="AI34" s="4">
        <f t="shared" si="24"/>
        <v>12</v>
      </c>
      <c r="AJ34" s="4">
        <f t="shared" si="24"/>
        <v>14</v>
      </c>
      <c r="AK34" s="4">
        <f>SUM(AK23:AK30)</f>
        <v>28</v>
      </c>
      <c r="AL34" s="4">
        <f>SUM(AL23:AL30)</f>
        <v>15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11</v>
      </c>
      <c r="S35" s="17">
        <f t="shared" si="25"/>
        <v>13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4.3478260869565188</v>
      </c>
      <c r="X35" s="15">
        <f t="shared" si="15"/>
        <v>10.000000000000009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9.0909090909090828</v>
      </c>
      <c r="AD35" s="15">
        <f t="shared" si="17"/>
        <v>0</v>
      </c>
      <c r="AE35" s="15">
        <f t="shared" si="17"/>
        <v>18.181818181818187</v>
      </c>
      <c r="AH35" s="4">
        <f t="shared" ref="AH35:AJ35" si="27">SUM(AH25:AH30)</f>
        <v>23</v>
      </c>
      <c r="AI35" s="4">
        <f t="shared" si="27"/>
        <v>10</v>
      </c>
      <c r="AJ35" s="4">
        <f t="shared" si="27"/>
        <v>13</v>
      </c>
      <c r="AK35" s="4">
        <f>SUM(AK25:AK30)</f>
        <v>22</v>
      </c>
      <c r="AL35" s="4">
        <f>SUM(AL25:AL30)</f>
        <v>11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7</v>
      </c>
      <c r="S36" s="17">
        <f t="shared" si="28"/>
        <v>10</v>
      </c>
      <c r="T36" s="17">
        <f t="shared" si="28"/>
        <v>5</v>
      </c>
      <c r="U36" s="17">
        <f t="shared" si="28"/>
        <v>4</v>
      </c>
      <c r="V36" s="17">
        <f t="shared" si="28"/>
        <v>1</v>
      </c>
      <c r="W36" s="15">
        <f t="shared" si="15"/>
        <v>41.666666666666671</v>
      </c>
      <c r="X36" s="15">
        <f t="shared" si="15"/>
        <v>133.33333333333334</v>
      </c>
      <c r="Y36" s="15">
        <f t="shared" si="15"/>
        <v>11.111111111111116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30.76923076923077</v>
      </c>
      <c r="AD36" s="15">
        <f t="shared" si="17"/>
        <v>16.666666666666675</v>
      </c>
      <c r="AE36" s="15">
        <f t="shared" si="17"/>
        <v>42.857142857142861</v>
      </c>
      <c r="AH36" s="4">
        <f t="shared" ref="AH36:AJ36" si="30">SUM(AH27:AH30)</f>
        <v>12</v>
      </c>
      <c r="AI36" s="4">
        <f t="shared" si="30"/>
        <v>3</v>
      </c>
      <c r="AJ36" s="4">
        <f t="shared" si="30"/>
        <v>9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13.513513513513514</v>
      </c>
      <c r="R39" s="12">
        <f>R33/R9*100</f>
        <v>17.391304347826086</v>
      </c>
      <c r="S39" s="13">
        <f t="shared" si="37"/>
        <v>7.1428571428571423</v>
      </c>
      <c r="T39" s="12">
        <f>T33/T9*100</f>
        <v>40</v>
      </c>
      <c r="U39" s="12">
        <f t="shared" ref="U39:V39" si="38">U33/U9*100</f>
        <v>30</v>
      </c>
      <c r="V39" s="12" t="e">
        <f t="shared" si="38"/>
        <v>#DIV/0!</v>
      </c>
      <c r="W39" s="12">
        <f>Q39-AH39</f>
        <v>9.8098098098098099</v>
      </c>
      <c r="X39" s="12">
        <f t="shared" si="33"/>
        <v>9.6989966555183926</v>
      </c>
      <c r="Y39" s="12">
        <f>S39-AJ39</f>
        <v>7.1428571428571423</v>
      </c>
      <c r="Z39" s="12">
        <f t="shared" si="37"/>
        <v>42.857142857142854</v>
      </c>
      <c r="AA39" s="12">
        <f t="shared" si="37"/>
        <v>33.333333333333329</v>
      </c>
      <c r="AB39" s="12">
        <f t="shared" si="37"/>
        <v>100</v>
      </c>
      <c r="AC39" s="12">
        <f>Q39-AK39</f>
        <v>6.8468468468468471</v>
      </c>
      <c r="AD39" s="12">
        <f t="shared" si="35"/>
        <v>5.6265984654731458</v>
      </c>
      <c r="AE39" s="12">
        <f t="shared" si="35"/>
        <v>7.1428571428571423</v>
      </c>
      <c r="AH39" s="12">
        <f t="shared" ref="AH39:AJ39" si="39">AH33/AH9*100</f>
        <v>3.7037037037037033</v>
      </c>
      <c r="AI39" s="12">
        <f t="shared" si="39"/>
        <v>7.6923076923076925</v>
      </c>
      <c r="AJ39" s="12">
        <f t="shared" si="39"/>
        <v>0</v>
      </c>
      <c r="AK39" s="12">
        <f>AK33/AK9*100</f>
        <v>6.666666666666667</v>
      </c>
      <c r="AL39" s="12">
        <f>AL33/AL9*100</f>
        <v>11.76470588235294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86.486486486486484</v>
      </c>
      <c r="R40" s="12">
        <f t="shared" si="40"/>
        <v>82.608695652173907</v>
      </c>
      <c r="S40" s="12">
        <f t="shared" si="40"/>
        <v>92.857142857142861</v>
      </c>
      <c r="T40" s="12">
        <f>T34/T9*100</f>
        <v>60</v>
      </c>
      <c r="U40" s="12">
        <f t="shared" ref="U40:V40" si="41">U34/U9*100</f>
        <v>70</v>
      </c>
      <c r="V40" s="12" t="e">
        <f t="shared" si="41"/>
        <v>#DIV/0!</v>
      </c>
      <c r="W40" s="12">
        <f t="shared" ref="W40:W42" si="42">Q40-AH40</f>
        <v>-9.8098098098098063</v>
      </c>
      <c r="X40" s="12">
        <f t="shared" si="33"/>
        <v>-9.6989966555183997</v>
      </c>
      <c r="Y40" s="12">
        <f>S40-AJ40</f>
        <v>-7.1428571428571388</v>
      </c>
      <c r="Z40" s="12">
        <f>Z34/Z9*100</f>
        <v>57.142857142857139</v>
      </c>
      <c r="AA40" s="12">
        <f t="shared" ref="AA40:AB40" si="43">AA34/AA9*100</f>
        <v>66.666666666666657</v>
      </c>
      <c r="AB40" s="12">
        <f t="shared" si="43"/>
        <v>0</v>
      </c>
      <c r="AC40" s="12">
        <f t="shared" ref="AC40:AC42" si="44">Q40-AK40</f>
        <v>-6.8468468468468444</v>
      </c>
      <c r="AD40" s="12">
        <f t="shared" si="35"/>
        <v>-5.6265984654731511</v>
      </c>
      <c r="AE40" s="12">
        <f t="shared" si="35"/>
        <v>-7.1428571428571388</v>
      </c>
      <c r="AH40" s="12">
        <f t="shared" ref="AH40:AJ40" si="45">AH34/AH9*100</f>
        <v>96.296296296296291</v>
      </c>
      <c r="AI40" s="12">
        <f t="shared" si="45"/>
        <v>92.307692307692307</v>
      </c>
      <c r="AJ40" s="12">
        <f t="shared" si="45"/>
        <v>100</v>
      </c>
      <c r="AK40" s="12">
        <f>AK34/AK9*100</f>
        <v>93.333333333333329</v>
      </c>
      <c r="AL40" s="12">
        <f>AL34/AL9*100</f>
        <v>88.235294117647058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64.86486486486487</v>
      </c>
      <c r="R41" s="12">
        <f t="shared" si="46"/>
        <v>47.826086956521742</v>
      </c>
      <c r="S41" s="12">
        <f t="shared" si="46"/>
        <v>92.857142857142861</v>
      </c>
      <c r="T41" s="12">
        <f>T35/T9*100</f>
        <v>10</v>
      </c>
      <c r="U41" s="12">
        <f t="shared" ref="U41:V41" si="47">U35/U9*100</f>
        <v>10</v>
      </c>
      <c r="V41" s="12" t="e">
        <f t="shared" si="47"/>
        <v>#DIV/0!</v>
      </c>
      <c r="W41" s="12">
        <f t="shared" si="42"/>
        <v>-20.32032032032032</v>
      </c>
      <c r="X41" s="12">
        <f t="shared" si="33"/>
        <v>-29.096989966555192</v>
      </c>
      <c r="Y41" s="12">
        <f>S41-AJ41</f>
        <v>0</v>
      </c>
      <c r="Z41" s="12">
        <f>Z35/Z9*100</f>
        <v>28.571428571428569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-8.4684684684684584</v>
      </c>
      <c r="AD41" s="12">
        <f>R41-AL41</f>
        <v>-16.879795396419432</v>
      </c>
      <c r="AE41" s="12">
        <f t="shared" si="35"/>
        <v>8.241758241758248</v>
      </c>
      <c r="AH41" s="12">
        <f>AH35/AH9*100</f>
        <v>85.18518518518519</v>
      </c>
      <c r="AI41" s="12">
        <f>AI35/AI9*100</f>
        <v>76.923076923076934</v>
      </c>
      <c r="AJ41" s="12">
        <f>AJ35/AJ9*100</f>
        <v>92.857142857142861</v>
      </c>
      <c r="AK41" s="12">
        <f t="shared" ref="AK41:AM41" si="49">AK35/AK9*100</f>
        <v>73.333333333333329</v>
      </c>
      <c r="AL41" s="12">
        <f t="shared" si="49"/>
        <v>64.705882352941174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45.945945945945951</v>
      </c>
      <c r="R42" s="12">
        <f t="shared" si="50"/>
        <v>30.434782608695656</v>
      </c>
      <c r="S42" s="12">
        <f t="shared" si="50"/>
        <v>71.428571428571431</v>
      </c>
      <c r="T42" s="12">
        <f t="shared" si="50"/>
        <v>50</v>
      </c>
      <c r="U42" s="12">
        <f t="shared" si="50"/>
        <v>40</v>
      </c>
      <c r="V42" s="12" t="e">
        <f t="shared" si="50"/>
        <v>#DIV/0!</v>
      </c>
      <c r="W42" s="12">
        <f t="shared" si="42"/>
        <v>1.5015015015015081</v>
      </c>
      <c r="X42" s="12">
        <f t="shared" si="33"/>
        <v>7.3578595317725792</v>
      </c>
      <c r="Y42" s="12">
        <f>S42-AJ42</f>
        <v>7.1428571428571388</v>
      </c>
      <c r="Z42" s="12">
        <f t="shared" si="50"/>
        <v>57.142857142857139</v>
      </c>
      <c r="AA42" s="12">
        <f t="shared" si="50"/>
        <v>16.666666666666664</v>
      </c>
      <c r="AB42" s="12">
        <f t="shared" si="50"/>
        <v>300</v>
      </c>
      <c r="AC42" s="12">
        <f t="shared" si="44"/>
        <v>2.6126126126126152</v>
      </c>
      <c r="AD42" s="12">
        <f>R42-AL42</f>
        <v>-4.8593350383631702</v>
      </c>
      <c r="AE42" s="12">
        <f t="shared" si="35"/>
        <v>17.582417582417584</v>
      </c>
      <c r="AH42" s="12">
        <f t="shared" ref="AH42:AJ42" si="51">AH36/AH9*100</f>
        <v>44.444444444444443</v>
      </c>
      <c r="AI42" s="12">
        <f t="shared" si="51"/>
        <v>23.076923076923077</v>
      </c>
      <c r="AJ42" s="12">
        <f t="shared" si="51"/>
        <v>64.285714285714292</v>
      </c>
      <c r="AK42" s="12">
        <f>AK36/AK9*100</f>
        <v>43.333333333333336</v>
      </c>
      <c r="AL42" s="12">
        <f>AL36/AL9*100</f>
        <v>35.294117647058826</v>
      </c>
      <c r="AM42" s="12">
        <f>AM36/AM9*100</f>
        <v>53.846153846153847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-5</v>
      </c>
      <c r="F9" s="17">
        <f>SUM(F10:F30)</f>
        <v>-6</v>
      </c>
      <c r="G9" s="17">
        <f>SUM(G10:G30)</f>
        <v>1</v>
      </c>
      <c r="H9" s="15">
        <f>IF(B9=E9,0,(1-(B9/(B9-E9)))*-100)</f>
        <v>-55.555555555555557</v>
      </c>
      <c r="I9" s="15">
        <f>IF(C9=F9,0,(1-(C9/(C9-F9)))*-100)</f>
        <v>-75</v>
      </c>
      <c r="J9" s="15">
        <f>IF(D9=G9,0,(1-(D9/(D9-G9)))*-100)</f>
        <v>100</v>
      </c>
      <c r="K9" s="17">
        <f>L9+M9</f>
        <v>-6</v>
      </c>
      <c r="L9" s="17">
        <f>SUM(L10:L30)</f>
        <v>-4</v>
      </c>
      <c r="M9" s="17">
        <f>SUM(M10:M30)</f>
        <v>-2</v>
      </c>
      <c r="N9" s="15">
        <f>IF(B9=K9,0,(1-(B9/(B9-K9)))*-100)</f>
        <v>-60</v>
      </c>
      <c r="O9" s="15">
        <f t="shared" ref="O9:P10" si="0">IF(C9=L9,0,(1-(C9/(C9-L9)))*-100)</f>
        <v>-66.666666666666671</v>
      </c>
      <c r="P9" s="15">
        <f>IF(D9=M9,0,(1-(D9/(D9-M9)))*-100)</f>
        <v>-50</v>
      </c>
      <c r="Q9" s="17">
        <f>R9+S9</f>
        <v>26</v>
      </c>
      <c r="R9" s="17">
        <f>SUM(R10:R30)</f>
        <v>12</v>
      </c>
      <c r="S9" s="17">
        <f>SUM(S10:S30)</f>
        <v>14</v>
      </c>
      <c r="T9" s="17">
        <f>U9+V9</f>
        <v>-5</v>
      </c>
      <c r="U9" s="17">
        <f>SUM(U10:U30)</f>
        <v>-7</v>
      </c>
      <c r="V9" s="17">
        <f>SUM(V10:V30)</f>
        <v>2</v>
      </c>
      <c r="W9" s="15">
        <f>IF(Q9=T9,IF(Q9&gt;0,"皆増",0),(1-(Q9/(Q9-T9)))*-100)</f>
        <v>-16.129032258064512</v>
      </c>
      <c r="X9" s="15">
        <f t="shared" ref="X9:Y30" si="1">IF(R9=U9,IF(R9&gt;0,"皆増",0),(1-(R9/(R9-U9)))*-100)</f>
        <v>-36.842105263157897</v>
      </c>
      <c r="Y9" s="15">
        <f t="shared" si="1"/>
        <v>16.666666666666675</v>
      </c>
      <c r="Z9" s="17">
        <f>AA9+AB9</f>
        <v>11</v>
      </c>
      <c r="AA9" s="17">
        <f>SUM(AA10:AA30)</f>
        <v>1</v>
      </c>
      <c r="AB9" s="17">
        <f>SUM(AB10:AB30)</f>
        <v>10</v>
      </c>
      <c r="AC9" s="15">
        <f>IF(Q9=Z9,IF(Q9&gt;0,"皆増",0),(1-(Q9/(Q9-Z9)))*-100)</f>
        <v>73.333333333333343</v>
      </c>
      <c r="AD9" s="15">
        <f t="shared" ref="AD9:AE30" si="2">IF(R9=AA9,IF(R9&gt;0,"皆増",0),(1-(R9/(R9-AA9)))*-100)</f>
        <v>9.0909090909090828</v>
      </c>
      <c r="AE9" s="15">
        <f t="shared" si="2"/>
        <v>250</v>
      </c>
      <c r="AH9" s="4">
        <f t="shared" ref="AH9:AJ30" si="3">Q9-T9</f>
        <v>31</v>
      </c>
      <c r="AI9" s="4">
        <f t="shared" si="3"/>
        <v>19</v>
      </c>
      <c r="AJ9" s="4">
        <f t="shared" si="3"/>
        <v>12</v>
      </c>
      <c r="AK9" s="4">
        <f t="shared" ref="AK9:AM30" si="4">Q9-Z9</f>
        <v>15</v>
      </c>
      <c r="AL9" s="4">
        <f t="shared" si="4"/>
        <v>11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-5</v>
      </c>
      <c r="F10" s="17">
        <v>-6</v>
      </c>
      <c r="G10" s="17">
        <v>1</v>
      </c>
      <c r="H10" s="15">
        <f>IF(B10=E10,0,(1-(B10/(B10-E10)))*-100)</f>
        <v>-55.555555555555557</v>
      </c>
      <c r="I10" s="15">
        <f t="shared" ref="I10" si="7">IF(C10=F10,0,(1-(C10/(C10-F10)))*-100)</f>
        <v>-75</v>
      </c>
      <c r="J10" s="15">
        <f>IF(D10=G10,0,(1-(D10/(D10-G10)))*-100)</f>
        <v>100</v>
      </c>
      <c r="K10" s="17">
        <f t="shared" ref="K10" si="8">L10+M10</f>
        <v>-6</v>
      </c>
      <c r="L10" s="17">
        <v>-4</v>
      </c>
      <c r="M10" s="17">
        <v>-2</v>
      </c>
      <c r="N10" s="15">
        <f>IF(B10=K10,0,(1-(B10/(B10-K10)))*-100)</f>
        <v>-60</v>
      </c>
      <c r="O10" s="15">
        <f t="shared" si="0"/>
        <v>-66.666666666666671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66.666666666666671</v>
      </c>
      <c r="X25" s="15">
        <f t="shared" si="1"/>
        <v>0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>
        <f t="shared" si="13"/>
        <v>150</v>
      </c>
      <c r="AD25" s="15">
        <f t="shared" si="2"/>
        <v>50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-33.333333333333336</v>
      </c>
      <c r="Y26" s="15">
        <f t="shared" si="1"/>
        <v>50</v>
      </c>
      <c r="Z26" s="17">
        <f t="shared" si="12"/>
        <v>5</v>
      </c>
      <c r="AA26" s="17">
        <v>2</v>
      </c>
      <c r="AB26" s="17">
        <v>3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-6</v>
      </c>
      <c r="U27" s="17">
        <v>-4</v>
      </c>
      <c r="V27" s="17">
        <v>-2</v>
      </c>
      <c r="W27" s="15">
        <f t="shared" si="11"/>
        <v>-85.714285714285722</v>
      </c>
      <c r="X27" s="15">
        <f t="shared" si="1"/>
        <v>-100</v>
      </c>
      <c r="Y27" s="15">
        <f t="shared" si="1"/>
        <v>-66.666666666666671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-1</v>
      </c>
      <c r="V28" s="17">
        <v>2</v>
      </c>
      <c r="W28" s="15">
        <f t="shared" si="11"/>
        <v>33.333333333333329</v>
      </c>
      <c r="X28" s="15">
        <f t="shared" si="1"/>
        <v>-33.333333333333336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1</v>
      </c>
      <c r="S29" s="17">
        <v>6</v>
      </c>
      <c r="T29" s="17">
        <f t="shared" si="10"/>
        <v>0</v>
      </c>
      <c r="U29" s="17">
        <v>-2</v>
      </c>
      <c r="V29" s="17">
        <v>2</v>
      </c>
      <c r="W29" s="15">
        <f t="shared" si="11"/>
        <v>0</v>
      </c>
      <c r="X29" s="15">
        <f t="shared" si="1"/>
        <v>-66.666666666666671</v>
      </c>
      <c r="Y29" s="15">
        <f t="shared" si="1"/>
        <v>50</v>
      </c>
      <c r="Z29" s="17">
        <f t="shared" si="12"/>
        <v>4</v>
      </c>
      <c r="AA29" s="17">
        <v>0</v>
      </c>
      <c r="AB29" s="17">
        <v>4</v>
      </c>
      <c r="AC29" s="15">
        <f t="shared" si="13"/>
        <v>133.33333333333334</v>
      </c>
      <c r="AD29" s="15">
        <f t="shared" si="2"/>
        <v>0</v>
      </c>
      <c r="AE29" s="15">
        <f t="shared" si="2"/>
        <v>200</v>
      </c>
      <c r="AH29" s="4">
        <f t="shared" si="3"/>
        <v>7</v>
      </c>
      <c r="AI29" s="4">
        <f t="shared" si="3"/>
        <v>3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11</v>
      </c>
      <c r="S34" s="17">
        <f t="shared" si="22"/>
        <v>14</v>
      </c>
      <c r="T34" s="17">
        <f t="shared" si="22"/>
        <v>-4</v>
      </c>
      <c r="U34" s="17">
        <f t="shared" si="22"/>
        <v>-7</v>
      </c>
      <c r="V34" s="17">
        <f t="shared" si="22"/>
        <v>3</v>
      </c>
      <c r="W34" s="15">
        <f t="shared" si="15"/>
        <v>-13.793103448275868</v>
      </c>
      <c r="X34" s="15">
        <f t="shared" si="15"/>
        <v>-38.888888888888886</v>
      </c>
      <c r="Y34" s="15">
        <f t="shared" si="15"/>
        <v>27.27272727272727</v>
      </c>
      <c r="Z34" s="17">
        <f t="shared" ref="Z34:AB34" si="23">SUM(Z23:Z30)</f>
        <v>12</v>
      </c>
      <c r="AA34" s="17">
        <f t="shared" si="23"/>
        <v>2</v>
      </c>
      <c r="AB34" s="17">
        <f t="shared" si="23"/>
        <v>10</v>
      </c>
      <c r="AC34" s="15">
        <f t="shared" si="17"/>
        <v>92.307692307692307</v>
      </c>
      <c r="AD34" s="15">
        <f t="shared" si="17"/>
        <v>22.222222222222232</v>
      </c>
      <c r="AE34" s="15">
        <f t="shared" si="17"/>
        <v>250</v>
      </c>
      <c r="AH34" s="4">
        <f t="shared" ref="AH34:AJ34" si="24">SUM(AH23:AH30)</f>
        <v>29</v>
      </c>
      <c r="AI34" s="4">
        <f t="shared" si="24"/>
        <v>18</v>
      </c>
      <c r="AJ34" s="4">
        <f t="shared" si="24"/>
        <v>11</v>
      </c>
      <c r="AK34" s="4">
        <f>SUM(AK23:AK30)</f>
        <v>13</v>
      </c>
      <c r="AL34" s="4">
        <f>SUM(AL23:AL30)</f>
        <v>9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8</v>
      </c>
      <c r="S35" s="17">
        <f t="shared" si="25"/>
        <v>14</v>
      </c>
      <c r="T35" s="17">
        <f t="shared" si="25"/>
        <v>-4</v>
      </c>
      <c r="U35" s="17">
        <f t="shared" si="25"/>
        <v>-8</v>
      </c>
      <c r="V35" s="17">
        <f t="shared" si="25"/>
        <v>4</v>
      </c>
      <c r="W35" s="15">
        <f t="shared" si="15"/>
        <v>-15.384615384615385</v>
      </c>
      <c r="X35" s="15">
        <f t="shared" si="15"/>
        <v>-50</v>
      </c>
      <c r="Y35" s="15">
        <f t="shared" si="15"/>
        <v>39.999999999999993</v>
      </c>
      <c r="Z35" s="17">
        <f t="shared" ref="Z35:AB35" si="26">SUM(Z25:Z30)</f>
        <v>11</v>
      </c>
      <c r="AA35" s="17">
        <f t="shared" si="26"/>
        <v>1</v>
      </c>
      <c r="AB35" s="17">
        <f t="shared" si="26"/>
        <v>10</v>
      </c>
      <c r="AC35" s="15">
        <f t="shared" si="17"/>
        <v>100</v>
      </c>
      <c r="AD35" s="15">
        <f t="shared" si="17"/>
        <v>14.285714285714279</v>
      </c>
      <c r="AE35" s="15">
        <f t="shared" si="17"/>
        <v>250</v>
      </c>
      <c r="AH35" s="4">
        <f t="shared" ref="AH35:AJ35" si="27">SUM(AH25:AH30)</f>
        <v>26</v>
      </c>
      <c r="AI35" s="4">
        <f t="shared" si="27"/>
        <v>16</v>
      </c>
      <c r="AJ35" s="4">
        <f t="shared" si="27"/>
        <v>10</v>
      </c>
      <c r="AK35" s="4">
        <f>SUM(AK25:AK30)</f>
        <v>11</v>
      </c>
      <c r="AL35" s="4">
        <f>SUM(AL25:AL30)</f>
        <v>7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-6</v>
      </c>
      <c r="U36" s="17">
        <f t="shared" si="28"/>
        <v>-7</v>
      </c>
      <c r="V36" s="17">
        <f t="shared" si="28"/>
        <v>1</v>
      </c>
      <c r="W36" s="15">
        <f t="shared" si="15"/>
        <v>-33.333333333333336</v>
      </c>
      <c r="X36" s="15">
        <f t="shared" si="15"/>
        <v>-70</v>
      </c>
      <c r="Y36" s="15">
        <f t="shared" si="15"/>
        <v>12.5</v>
      </c>
      <c r="Z36" s="17">
        <f t="shared" ref="Z36:AB36" si="29">SUM(Z27:Z30)</f>
        <v>3</v>
      </c>
      <c r="AA36" s="17">
        <f t="shared" si="29"/>
        <v>-2</v>
      </c>
      <c r="AB36" s="17">
        <f t="shared" si="29"/>
        <v>5</v>
      </c>
      <c r="AC36" s="15">
        <f t="shared" si="17"/>
        <v>33.333333333333329</v>
      </c>
      <c r="AD36" s="15">
        <f t="shared" si="17"/>
        <v>-40</v>
      </c>
      <c r="AE36" s="15">
        <f t="shared" si="17"/>
        <v>125</v>
      </c>
      <c r="AH36" s="4">
        <f t="shared" ref="AH36:AJ36" si="30">SUM(AH27:AH30)</f>
        <v>18</v>
      </c>
      <c r="AI36" s="4">
        <f t="shared" si="30"/>
        <v>10</v>
      </c>
      <c r="AJ36" s="4">
        <f t="shared" si="30"/>
        <v>8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3.8461538461538463</v>
      </c>
      <c r="R39" s="12">
        <f>R33/R9*100</f>
        <v>8.3333333333333321</v>
      </c>
      <c r="S39" s="13">
        <f t="shared" si="37"/>
        <v>0</v>
      </c>
      <c r="T39" s="12">
        <f>T33/T9*100</f>
        <v>20</v>
      </c>
      <c r="U39" s="12">
        <f t="shared" ref="U39:V39" si="38">U33/U9*100</f>
        <v>0</v>
      </c>
      <c r="V39" s="12">
        <f t="shared" si="38"/>
        <v>-50</v>
      </c>
      <c r="W39" s="12">
        <f>Q39-AH39</f>
        <v>-2.6054590570719598</v>
      </c>
      <c r="X39" s="12">
        <f t="shared" si="33"/>
        <v>3.0701754385964906</v>
      </c>
      <c r="Y39" s="12">
        <f>S39-AJ39</f>
        <v>-8.3333333333333321</v>
      </c>
      <c r="Z39" s="12">
        <f t="shared" si="37"/>
        <v>-9.0909090909090917</v>
      </c>
      <c r="AA39" s="12">
        <f t="shared" si="37"/>
        <v>-100</v>
      </c>
      <c r="AB39" s="12">
        <f t="shared" si="37"/>
        <v>0</v>
      </c>
      <c r="AC39" s="12">
        <f>Q39-AK39</f>
        <v>-9.4871794871794872</v>
      </c>
      <c r="AD39" s="12">
        <f t="shared" si="35"/>
        <v>-9.8484848484848513</v>
      </c>
      <c r="AE39" s="12">
        <f t="shared" si="35"/>
        <v>0</v>
      </c>
      <c r="AH39" s="12">
        <f t="shared" ref="AH39:AJ39" si="39">AH33/AH9*100</f>
        <v>6.4516129032258061</v>
      </c>
      <c r="AI39" s="12">
        <f t="shared" si="39"/>
        <v>5.2631578947368416</v>
      </c>
      <c r="AJ39" s="12">
        <f t="shared" si="39"/>
        <v>8.3333333333333321</v>
      </c>
      <c r="AK39" s="12">
        <f>AK33/AK9*100</f>
        <v>13.333333333333334</v>
      </c>
      <c r="AL39" s="12">
        <f>AL33/AL9*100</f>
        <v>18.181818181818183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96.15384615384616</v>
      </c>
      <c r="R40" s="12">
        <f t="shared" si="40"/>
        <v>91.666666666666657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2.6054590570719682</v>
      </c>
      <c r="X40" s="12">
        <f t="shared" si="33"/>
        <v>-3.0701754385964932</v>
      </c>
      <c r="Y40" s="12">
        <f>S40-AJ40</f>
        <v>8.3333333333333428</v>
      </c>
      <c r="Z40" s="12">
        <f>Z34/Z9*100</f>
        <v>109.09090909090908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9.487179487179489</v>
      </c>
      <c r="AD40" s="12">
        <f t="shared" si="35"/>
        <v>9.84848484848483</v>
      </c>
      <c r="AE40" s="12">
        <f t="shared" si="35"/>
        <v>0</v>
      </c>
      <c r="AH40" s="12">
        <f t="shared" ref="AH40:AJ40" si="45">AH34/AH9*100</f>
        <v>93.548387096774192</v>
      </c>
      <c r="AI40" s="12">
        <f t="shared" si="45"/>
        <v>94.73684210526315</v>
      </c>
      <c r="AJ40" s="12">
        <f t="shared" si="45"/>
        <v>91.666666666666657</v>
      </c>
      <c r="AK40" s="12">
        <f>AK34/AK9*100</f>
        <v>86.666666666666671</v>
      </c>
      <c r="AL40" s="12">
        <f>AL34/AL9*100</f>
        <v>81.818181818181827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66.666666666666657</v>
      </c>
      <c r="S41" s="12">
        <f t="shared" si="46"/>
        <v>100</v>
      </c>
      <c r="T41" s="12">
        <f>T35/T9*100</f>
        <v>80</v>
      </c>
      <c r="U41" s="12">
        <f t="shared" ref="U41:V41" si="47">U35/U9*100</f>
        <v>114.28571428571428</v>
      </c>
      <c r="V41" s="12">
        <f t="shared" si="47"/>
        <v>200</v>
      </c>
      <c r="W41" s="12">
        <f t="shared" si="42"/>
        <v>0.74441687344912566</v>
      </c>
      <c r="X41" s="12">
        <f t="shared" si="33"/>
        <v>-17.543859649122808</v>
      </c>
      <c r="Y41" s="12">
        <f>S41-AJ41</f>
        <v>16.666666666666657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11.282051282051285</v>
      </c>
      <c r="AD41" s="12">
        <f>R41-AL41</f>
        <v>3.0303030303030241</v>
      </c>
      <c r="AE41" s="12">
        <f t="shared" si="35"/>
        <v>0</v>
      </c>
      <c r="AH41" s="12">
        <f>AH35/AH9*100</f>
        <v>83.870967741935488</v>
      </c>
      <c r="AI41" s="12">
        <f>AI35/AI9*100</f>
        <v>84.210526315789465</v>
      </c>
      <c r="AJ41" s="12">
        <f>AJ35/AJ9*100</f>
        <v>83.333333333333343</v>
      </c>
      <c r="AK41" s="12">
        <f t="shared" ref="AK41:AM41" si="49">AK35/AK9*100</f>
        <v>73.333333333333329</v>
      </c>
      <c r="AL41" s="12">
        <f t="shared" si="49"/>
        <v>63.636363636363633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25</v>
      </c>
      <c r="S42" s="12">
        <f t="shared" si="50"/>
        <v>64.285714285714292</v>
      </c>
      <c r="T42" s="12">
        <f t="shared" si="50"/>
        <v>120</v>
      </c>
      <c r="U42" s="12">
        <f t="shared" si="50"/>
        <v>100</v>
      </c>
      <c r="V42" s="12">
        <f t="shared" si="50"/>
        <v>50</v>
      </c>
      <c r="W42" s="12">
        <f t="shared" si="42"/>
        <v>-11.91066997518611</v>
      </c>
      <c r="X42" s="12">
        <f t="shared" si="33"/>
        <v>-27.631578947368418</v>
      </c>
      <c r="Y42" s="12">
        <f>S42-AJ42</f>
        <v>-2.3809523809523654</v>
      </c>
      <c r="Z42" s="12">
        <f t="shared" si="50"/>
        <v>27.27272727272727</v>
      </c>
      <c r="AA42" s="12">
        <f t="shared" si="50"/>
        <v>-200</v>
      </c>
      <c r="AB42" s="12">
        <f t="shared" si="50"/>
        <v>50</v>
      </c>
      <c r="AC42" s="12">
        <f t="shared" si="44"/>
        <v>-13.846153846153847</v>
      </c>
      <c r="AD42" s="12">
        <f>R42-AL42</f>
        <v>-20.454545454545453</v>
      </c>
      <c r="AE42" s="12">
        <f t="shared" si="35"/>
        <v>-35.714285714285708</v>
      </c>
      <c r="AH42" s="12">
        <f t="shared" ref="AH42:AJ42" si="51">AH36/AH9*100</f>
        <v>58.064516129032263</v>
      </c>
      <c r="AI42" s="12">
        <f t="shared" si="51"/>
        <v>52.631578947368418</v>
      </c>
      <c r="AJ42" s="12">
        <f t="shared" si="51"/>
        <v>66.666666666666657</v>
      </c>
      <c r="AK42" s="12">
        <f>AK36/AK9*100</f>
        <v>60</v>
      </c>
      <c r="AL42" s="12">
        <f>AL36/AL9*100</f>
        <v>45.454545454545453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-28.571428571428569</v>
      </c>
      <c r="I9" s="15">
        <f>IF(C9=F9,0,(1-(C9/(C9-F9)))*-100)</f>
        <v>0</v>
      </c>
      <c r="J9" s="15">
        <f>IF(D9=G9,0,(1-(D9/(D9-G9)))*-100)</f>
        <v>-50</v>
      </c>
      <c r="K9" s="17">
        <f>L9+M9</f>
        <v>-3</v>
      </c>
      <c r="L9" s="17">
        <f>SUM(L10:L30)</f>
        <v>1</v>
      </c>
      <c r="M9" s="17">
        <f>SUM(M10:M30)</f>
        <v>-4</v>
      </c>
      <c r="N9" s="15">
        <f>IF(B9=K9,0,(1-(B9/(B9-K9)))*-100)</f>
        <v>-37.5</v>
      </c>
      <c r="O9" s="15">
        <f t="shared" ref="O9:P10" si="0">IF(C9=L9,0,(1-(C9/(C9-L9)))*-100)</f>
        <v>50</v>
      </c>
      <c r="P9" s="15">
        <f>IF(D9=M9,0,(1-(D9/(D9-M9)))*-100)</f>
        <v>-66.666666666666671</v>
      </c>
      <c r="Q9" s="17">
        <f>R9+S9</f>
        <v>19</v>
      </c>
      <c r="R9" s="17">
        <f>SUM(R10:R30)</f>
        <v>6</v>
      </c>
      <c r="S9" s="17">
        <f>SUM(S10:S30)</f>
        <v>13</v>
      </c>
      <c r="T9" s="17">
        <f>U9+V9</f>
        <v>7</v>
      </c>
      <c r="U9" s="17">
        <f>SUM(U10:U30)</f>
        <v>1</v>
      </c>
      <c r="V9" s="17">
        <f>SUM(V10:V30)</f>
        <v>6</v>
      </c>
      <c r="W9" s="15">
        <f>IF(Q9=T9,IF(Q9&gt;0,"皆増",0),(1-(Q9/(Q9-T9)))*-100)</f>
        <v>58.333333333333329</v>
      </c>
      <c r="X9" s="15">
        <f t="shared" ref="X9:Y30" si="1">IF(R9=U9,IF(R9&gt;0,"皆増",0),(1-(R9/(R9-U9)))*-100)</f>
        <v>19.999999999999996</v>
      </c>
      <c r="Y9" s="15">
        <f t="shared" si="1"/>
        <v>85.714285714285722</v>
      </c>
      <c r="Z9" s="17">
        <f>AA9+AB9</f>
        <v>-4</v>
      </c>
      <c r="AA9" s="17">
        <f>SUM(AA10:AA30)</f>
        <v>-5</v>
      </c>
      <c r="AB9" s="17">
        <f>SUM(AB10:AB30)</f>
        <v>1</v>
      </c>
      <c r="AC9" s="15">
        <f>IF(Q9=Z9,IF(Q9&gt;0,"皆増",0),(1-(Q9/(Q9-Z9)))*-100)</f>
        <v>-17.391304347826086</v>
      </c>
      <c r="AD9" s="15">
        <f t="shared" ref="AD9:AE30" si="2">IF(R9=AA9,IF(R9&gt;0,"皆増",0),(1-(R9/(R9-AA9)))*-100)</f>
        <v>-45.45454545454546</v>
      </c>
      <c r="AE9" s="15">
        <f t="shared" si="2"/>
        <v>8.333333333333325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23</v>
      </c>
      <c r="AL9" s="4">
        <f t="shared" si="4"/>
        <v>11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-28.571428571428569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-3</v>
      </c>
      <c r="L10" s="17">
        <v>1</v>
      </c>
      <c r="M10" s="17">
        <v>-4</v>
      </c>
      <c r="N10" s="15">
        <f>IF(B10=K10,0,(1-(B10/(B10-K10)))*-100)</f>
        <v>-37.5</v>
      </c>
      <c r="O10" s="15">
        <f t="shared" si="0"/>
        <v>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2</v>
      </c>
      <c r="V24" s="17">
        <v>-2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4</v>
      </c>
      <c r="U27" s="17">
        <v>1</v>
      </c>
      <c r="V27" s="17">
        <v>3</v>
      </c>
      <c r="W27" s="15">
        <f t="shared" si="11"/>
        <v>400</v>
      </c>
      <c r="X27" s="15" t="str">
        <f t="shared" si="1"/>
        <v>皆増</v>
      </c>
      <c r="Y27" s="15">
        <f t="shared" si="1"/>
        <v>300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-33.333333333333336</v>
      </c>
      <c r="X28" s="15">
        <f t="shared" si="1"/>
        <v>0</v>
      </c>
      <c r="Y28" s="15">
        <f t="shared" si="1"/>
        <v>-33.333333333333336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-71.428571428571431</v>
      </c>
      <c r="AD28" s="15">
        <f t="shared" si="2"/>
        <v>-100</v>
      </c>
      <c r="AE28" s="15">
        <f t="shared" si="2"/>
        <v>-50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-3</v>
      </c>
      <c r="V29" s="17">
        <v>3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-100</v>
      </c>
      <c r="AE29" s="15">
        <f t="shared" si="2"/>
        <v>200</v>
      </c>
      <c r="AH29" s="4">
        <f t="shared" si="3"/>
        <v>3</v>
      </c>
      <c r="AI29" s="4">
        <f t="shared" si="3"/>
        <v>3</v>
      </c>
      <c r="AJ29" s="4">
        <f t="shared" si="3"/>
        <v>0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5</v>
      </c>
      <c r="S34" s="17">
        <f t="shared" si="22"/>
        <v>12</v>
      </c>
      <c r="T34" s="17">
        <f t="shared" si="22"/>
        <v>6</v>
      </c>
      <c r="U34" s="17">
        <f t="shared" si="22"/>
        <v>0</v>
      </c>
      <c r="V34" s="17">
        <f t="shared" si="22"/>
        <v>6</v>
      </c>
      <c r="W34" s="15">
        <f t="shared" si="15"/>
        <v>54.54545454545454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-22.72727272727273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1</v>
      </c>
      <c r="S35" s="17">
        <f t="shared" si="25"/>
        <v>12</v>
      </c>
      <c r="T35" s="17">
        <f t="shared" si="25"/>
        <v>5</v>
      </c>
      <c r="U35" s="17">
        <f t="shared" si="25"/>
        <v>-3</v>
      </c>
      <c r="V35" s="17">
        <f t="shared" si="25"/>
        <v>8</v>
      </c>
      <c r="W35" s="15">
        <f t="shared" si="15"/>
        <v>62.5</v>
      </c>
      <c r="X35" s="15">
        <f t="shared" si="15"/>
        <v>-75</v>
      </c>
      <c r="Y35" s="15">
        <f t="shared" si="15"/>
        <v>200</v>
      </c>
      <c r="Z35" s="17">
        <f t="shared" ref="Z35:AB35" si="26">SUM(Z25:Z30)</f>
        <v>-7</v>
      </c>
      <c r="AA35" s="17">
        <f t="shared" si="26"/>
        <v>-8</v>
      </c>
      <c r="AB35" s="17">
        <f t="shared" si="26"/>
        <v>1</v>
      </c>
      <c r="AC35" s="15">
        <f t="shared" si="17"/>
        <v>-35</v>
      </c>
      <c r="AD35" s="15">
        <f t="shared" si="17"/>
        <v>-88.888888888888886</v>
      </c>
      <c r="AE35" s="15">
        <f t="shared" si="17"/>
        <v>9.0909090909090828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20</v>
      </c>
      <c r="AL35" s="4">
        <f>SUM(AL25:AL30)</f>
        <v>9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1</v>
      </c>
      <c r="S36" s="17">
        <f t="shared" si="28"/>
        <v>11</v>
      </c>
      <c r="T36" s="17">
        <f t="shared" si="28"/>
        <v>5</v>
      </c>
      <c r="U36" s="17">
        <f t="shared" si="28"/>
        <v>-2</v>
      </c>
      <c r="V36" s="17">
        <f t="shared" si="28"/>
        <v>7</v>
      </c>
      <c r="W36" s="15">
        <f t="shared" si="15"/>
        <v>71.428571428571416</v>
      </c>
      <c r="X36" s="15">
        <f t="shared" si="15"/>
        <v>-66.666666666666671</v>
      </c>
      <c r="Y36" s="15">
        <f t="shared" si="15"/>
        <v>175</v>
      </c>
      <c r="Z36" s="17">
        <f t="shared" ref="Z36:AB36" si="29">SUM(Z27:Z30)</f>
        <v>-4</v>
      </c>
      <c r="AA36" s="17">
        <f t="shared" si="29"/>
        <v>-5</v>
      </c>
      <c r="AB36" s="17">
        <f t="shared" si="29"/>
        <v>1</v>
      </c>
      <c r="AC36" s="15">
        <f t="shared" si="17"/>
        <v>-25</v>
      </c>
      <c r="AD36" s="15">
        <f t="shared" si="17"/>
        <v>-83.333333333333343</v>
      </c>
      <c r="AE36" s="15">
        <f t="shared" si="17"/>
        <v>10.000000000000009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16</v>
      </c>
      <c r="AL36" s="4">
        <f>SUM(AL27:AL30)</f>
        <v>6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16.666666666666664</v>
      </c>
      <c r="S39" s="13">
        <f t="shared" si="37"/>
        <v>7.6923076923076925</v>
      </c>
      <c r="T39" s="12">
        <f>T33/T9*100</f>
        <v>14.285714285714285</v>
      </c>
      <c r="U39" s="12">
        <f t="shared" ref="U39:V39" si="38">U33/U9*100</f>
        <v>100</v>
      </c>
      <c r="V39" s="12">
        <f t="shared" si="38"/>
        <v>0</v>
      </c>
      <c r="W39" s="12">
        <f>Q39-AH39</f>
        <v>2.192982456140351</v>
      </c>
      <c r="X39" s="12">
        <f t="shared" si="33"/>
        <v>16.666666666666664</v>
      </c>
      <c r="Y39" s="12">
        <f>S39-AJ39</f>
        <v>-6.5934065934065922</v>
      </c>
      <c r="Z39" s="12">
        <f t="shared" si="37"/>
        <v>-25</v>
      </c>
      <c r="AA39" s="12">
        <f t="shared" si="37"/>
        <v>0</v>
      </c>
      <c r="AB39" s="12">
        <f t="shared" si="37"/>
        <v>100</v>
      </c>
      <c r="AC39" s="12">
        <f>Q39-AK39</f>
        <v>6.1784897025171617</v>
      </c>
      <c r="AD39" s="12">
        <f t="shared" si="35"/>
        <v>7.5757575757575726</v>
      </c>
      <c r="AE39" s="12">
        <f t="shared" si="35"/>
        <v>7.6923076923076925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14.285714285714285</v>
      </c>
      <c r="AK39" s="12">
        <f>AK33/AK9*100</f>
        <v>4.3478260869565215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83.333333333333343</v>
      </c>
      <c r="S40" s="12">
        <f t="shared" si="40"/>
        <v>92.307692307692307</v>
      </c>
      <c r="T40" s="12">
        <f>T34/T9*100</f>
        <v>85.714285714285708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-2.1929824561403422</v>
      </c>
      <c r="X40" s="12">
        <f t="shared" si="33"/>
        <v>-16.666666666666657</v>
      </c>
      <c r="Y40" s="12">
        <f>S40-AJ40</f>
        <v>6.5934065934065984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-6.1784897025171688</v>
      </c>
      <c r="AD40" s="12">
        <f t="shared" si="35"/>
        <v>-7.5757575757575637</v>
      </c>
      <c r="AE40" s="12">
        <f t="shared" si="35"/>
        <v>-7.6923076923076934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85.714285714285708</v>
      </c>
      <c r="AK40" s="12">
        <f>AK34/AK9*100</f>
        <v>95.652173913043484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68.421052631578945</v>
      </c>
      <c r="R41" s="12">
        <f t="shared" si="46"/>
        <v>16.666666666666664</v>
      </c>
      <c r="S41" s="12">
        <f t="shared" si="46"/>
        <v>92.307692307692307</v>
      </c>
      <c r="T41" s="12">
        <f>T35/T9*100</f>
        <v>71.428571428571431</v>
      </c>
      <c r="U41" s="12">
        <f t="shared" ref="U41:V41" si="47">U35/U9*100</f>
        <v>-300</v>
      </c>
      <c r="V41" s="12">
        <f t="shared" si="47"/>
        <v>133.33333333333331</v>
      </c>
      <c r="W41" s="12">
        <f t="shared" si="42"/>
        <v>1.7543859649122879</v>
      </c>
      <c r="X41" s="12">
        <f t="shared" si="33"/>
        <v>-63.333333333333336</v>
      </c>
      <c r="Y41" s="12">
        <f>S41-AJ41</f>
        <v>35.164835164835168</v>
      </c>
      <c r="Z41" s="12">
        <f>Z35/Z9*100</f>
        <v>175</v>
      </c>
      <c r="AA41" s="12">
        <f t="shared" ref="AA41:AB41" si="48">AA35/AA9*100</f>
        <v>160</v>
      </c>
      <c r="AB41" s="12">
        <f t="shared" si="48"/>
        <v>100</v>
      </c>
      <c r="AC41" s="12">
        <f t="shared" si="44"/>
        <v>-18.535469107551492</v>
      </c>
      <c r="AD41" s="12">
        <f>R41-AL41</f>
        <v>-65.151515151515156</v>
      </c>
      <c r="AE41" s="12">
        <f t="shared" si="35"/>
        <v>0.64102564102564941</v>
      </c>
      <c r="AH41" s="12">
        <f>AH35/AH9*100</f>
        <v>66.666666666666657</v>
      </c>
      <c r="AI41" s="12">
        <f>AI35/AI9*100</f>
        <v>80</v>
      </c>
      <c r="AJ41" s="12">
        <f>AJ35/AJ9*100</f>
        <v>57.142857142857139</v>
      </c>
      <c r="AK41" s="12">
        <f t="shared" ref="AK41:AM41" si="49">AK35/AK9*100</f>
        <v>86.956521739130437</v>
      </c>
      <c r="AL41" s="12">
        <f t="shared" si="49"/>
        <v>81.818181818181827</v>
      </c>
      <c r="AM41" s="12">
        <f t="shared" si="49"/>
        <v>91.666666666666657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63.157894736842103</v>
      </c>
      <c r="R42" s="12">
        <f t="shared" si="50"/>
        <v>16.666666666666664</v>
      </c>
      <c r="S42" s="12">
        <f t="shared" si="50"/>
        <v>84.615384615384613</v>
      </c>
      <c r="T42" s="12">
        <f t="shared" si="50"/>
        <v>71.428571428571431</v>
      </c>
      <c r="U42" s="12">
        <f t="shared" si="50"/>
        <v>-200</v>
      </c>
      <c r="V42" s="12">
        <f t="shared" si="50"/>
        <v>116.66666666666667</v>
      </c>
      <c r="W42" s="12">
        <f t="shared" si="42"/>
        <v>4.8245614035087669</v>
      </c>
      <c r="X42" s="12">
        <f t="shared" si="33"/>
        <v>-43.333333333333336</v>
      </c>
      <c r="Y42" s="12">
        <f>S42-AJ42</f>
        <v>27.472527472527474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-6.4073226544622415</v>
      </c>
      <c r="AD42" s="12">
        <f>R42-AL42</f>
        <v>-37.878787878787875</v>
      </c>
      <c r="AE42" s="12">
        <f t="shared" si="35"/>
        <v>1.2820512820512704</v>
      </c>
      <c r="AH42" s="12">
        <f t="shared" ref="AH42:AJ42" si="51">AH36/AH9*100</f>
        <v>58.333333333333336</v>
      </c>
      <c r="AI42" s="12">
        <f t="shared" si="51"/>
        <v>60</v>
      </c>
      <c r="AJ42" s="12">
        <f t="shared" si="51"/>
        <v>57.142857142857139</v>
      </c>
      <c r="AK42" s="12">
        <f>AK36/AK9*100</f>
        <v>69.565217391304344</v>
      </c>
      <c r="AL42" s="12">
        <f>AL36/AL9*100</f>
        <v>54.54545454545454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0</v>
      </c>
      <c r="AE9" s="15">
        <f t="shared" si="2"/>
        <v>200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100</v>
      </c>
      <c r="AD34" s="15">
        <f t="shared" si="17"/>
        <v>0</v>
      </c>
      <c r="AE34" s="15">
        <f t="shared" si="17"/>
        <v>200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33.333333333333329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100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200</v>
      </c>
      <c r="AD36" s="15">
        <f t="shared" si="17"/>
        <v>0</v>
      </c>
      <c r="AE36" s="15">
        <f t="shared" si="17"/>
        <v>200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25</v>
      </c>
      <c r="X41" s="12">
        <f t="shared" si="33"/>
        <v>100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75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0</v>
      </c>
      <c r="S42" s="12">
        <f t="shared" si="50"/>
        <v>100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0</v>
      </c>
      <c r="X42" s="12">
        <f t="shared" si="33"/>
        <v>0</v>
      </c>
      <c r="Y42" s="12">
        <f>S42-AJ42</f>
        <v>0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25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75</v>
      </c>
      <c r="AI42" s="12">
        <f t="shared" si="51"/>
        <v>0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-16.666666666666664</v>
      </c>
      <c r="I9" s="15">
        <f>IF(C9=F9,0,(1-(C9/(C9-F9)))*-100)</f>
        <v>50</v>
      </c>
      <c r="J9" s="15">
        <f>IF(D9=G9,0,(1-(D9/(D9-G9)))*-100)</f>
        <v>-50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-16.666666666666664</v>
      </c>
      <c r="O9" s="15">
        <f t="shared" ref="O9:P10" si="0">IF(C9=L9,0,(1-(C9/(C9-L9)))*-100)</f>
        <v>0</v>
      </c>
      <c r="P9" s="15">
        <f>IF(D9=M9,0,(1-(D9/(D9-M9)))*-100)</f>
        <v>-33.333333333333336</v>
      </c>
      <c r="Q9" s="17">
        <f>R9+S9</f>
        <v>35</v>
      </c>
      <c r="R9" s="17">
        <f>SUM(R10:R30)</f>
        <v>12</v>
      </c>
      <c r="S9" s="17">
        <f>SUM(S10:S30)</f>
        <v>23</v>
      </c>
      <c r="T9" s="17">
        <f>U9+V9</f>
        <v>23</v>
      </c>
      <c r="U9" s="17">
        <f>SUM(U10:U30)</f>
        <v>6</v>
      </c>
      <c r="V9" s="17">
        <f>SUM(V10:V30)</f>
        <v>17</v>
      </c>
      <c r="W9" s="15">
        <f>IF(Q9=T9,IF(Q9&gt;0,"皆増",0),(1-(Q9/(Q9-T9)))*-100)</f>
        <v>191.66666666666666</v>
      </c>
      <c r="X9" s="15">
        <f t="shared" ref="X9:Y30" si="1">IF(R9=U9,IF(R9&gt;0,"皆増",0),(1-(R9/(R9-U9)))*-100)</f>
        <v>100</v>
      </c>
      <c r="Y9" s="15">
        <f t="shared" si="1"/>
        <v>283.33333333333337</v>
      </c>
      <c r="Z9" s="17">
        <f>AA9+AB9</f>
        <v>7</v>
      </c>
      <c r="AA9" s="17">
        <f>SUM(AA10:AA30)</f>
        <v>3</v>
      </c>
      <c r="AB9" s="17">
        <f>SUM(AB10:AB30)</f>
        <v>4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33.333333333333329</v>
      </c>
      <c r="AE9" s="15">
        <f t="shared" si="2"/>
        <v>21.052631578947366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28</v>
      </c>
      <c r="AL9" s="4">
        <f t="shared" si="4"/>
        <v>9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-16.666666666666664</v>
      </c>
      <c r="I10" s="15">
        <f t="shared" ref="I10" si="7">IF(C10=F10,0,(1-(C10/(C10-F10)))*-100)</f>
        <v>50</v>
      </c>
      <c r="J10" s="15">
        <f>IF(D10=G10,0,(1-(D10/(D10-G10)))*-100)</f>
        <v>-50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-16.666666666666664</v>
      </c>
      <c r="O10" s="15">
        <f t="shared" si="0"/>
        <v>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-50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4</v>
      </c>
      <c r="U26" s="17">
        <v>1</v>
      </c>
      <c r="V26" s="17">
        <v>3</v>
      </c>
      <c r="W26" s="15">
        <f t="shared" si="11"/>
        <v>133.33333333333334</v>
      </c>
      <c r="X26" s="15">
        <f t="shared" si="1"/>
        <v>33.333333333333329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>
        <f t="shared" si="13"/>
        <v>75</v>
      </c>
      <c r="AD26" s="15">
        <f t="shared" si="2"/>
        <v>100</v>
      </c>
      <c r="AE26" s="15">
        <f t="shared" si="2"/>
        <v>50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3</v>
      </c>
      <c r="U27" s="17">
        <v>1</v>
      </c>
      <c r="V27" s="17">
        <v>2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5</v>
      </c>
      <c r="AA27" s="17">
        <v>2</v>
      </c>
      <c r="AB27" s="17">
        <v>3</v>
      </c>
      <c r="AC27" s="15">
        <f t="shared" si="13"/>
        <v>500</v>
      </c>
      <c r="AD27" s="15" t="str">
        <f t="shared" si="2"/>
        <v>皆増</v>
      </c>
      <c r="AE27" s="15">
        <f t="shared" si="2"/>
        <v>300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1</v>
      </c>
      <c r="S28" s="17">
        <v>6</v>
      </c>
      <c r="T28" s="17">
        <f t="shared" si="10"/>
        <v>5</v>
      </c>
      <c r="U28" s="17">
        <v>1</v>
      </c>
      <c r="V28" s="17">
        <v>4</v>
      </c>
      <c r="W28" s="15">
        <f t="shared" si="11"/>
        <v>250</v>
      </c>
      <c r="X28" s="15" t="str">
        <f t="shared" si="1"/>
        <v>皆増</v>
      </c>
      <c r="Y28" s="15">
        <f t="shared" si="1"/>
        <v>200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-22.222222222222221</v>
      </c>
      <c r="AD28" s="15">
        <f t="shared" si="2"/>
        <v>-75</v>
      </c>
      <c r="AE28" s="15">
        <f t="shared" si="2"/>
        <v>19.999999999999996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9</v>
      </c>
      <c r="AL28" s="4">
        <f t="shared" si="4"/>
        <v>4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8</v>
      </c>
      <c r="U29" s="17">
        <v>1</v>
      </c>
      <c r="V29" s="17">
        <v>7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-19.999999999999996</v>
      </c>
      <c r="AD29" s="15">
        <f t="shared" si="2"/>
        <v>0</v>
      </c>
      <c r="AE29" s="15">
        <f t="shared" si="2"/>
        <v>-22.222222222222221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10</v>
      </c>
      <c r="AL29" s="4">
        <f t="shared" si="4"/>
        <v>1</v>
      </c>
      <c r="AM29" s="4">
        <f t="shared" si="4"/>
        <v>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11</v>
      </c>
      <c r="S34" s="17">
        <f t="shared" si="22"/>
        <v>23</v>
      </c>
      <c r="T34" s="17">
        <f t="shared" si="22"/>
        <v>23</v>
      </c>
      <c r="U34" s="17">
        <f t="shared" si="22"/>
        <v>6</v>
      </c>
      <c r="V34" s="17">
        <f t="shared" si="22"/>
        <v>17</v>
      </c>
      <c r="W34" s="15">
        <f t="shared" si="15"/>
        <v>209.09090909090909</v>
      </c>
      <c r="X34" s="15">
        <f t="shared" si="15"/>
        <v>120.00000000000001</v>
      </c>
      <c r="Y34" s="15">
        <f t="shared" si="15"/>
        <v>283.33333333333337</v>
      </c>
      <c r="Z34" s="17">
        <f t="shared" ref="Z34:AB34" si="23">SUM(Z23:Z30)</f>
        <v>7</v>
      </c>
      <c r="AA34" s="17">
        <f t="shared" si="23"/>
        <v>2</v>
      </c>
      <c r="AB34" s="17">
        <f t="shared" si="23"/>
        <v>5</v>
      </c>
      <c r="AC34" s="15">
        <f t="shared" si="17"/>
        <v>25.925925925925931</v>
      </c>
      <c r="AD34" s="15">
        <f t="shared" si="17"/>
        <v>22.222222222222232</v>
      </c>
      <c r="AE34" s="15">
        <f t="shared" si="17"/>
        <v>27.777777777777768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27</v>
      </c>
      <c r="AL34" s="4">
        <f>SUM(AL23:AL30)</f>
        <v>9</v>
      </c>
      <c r="AM34" s="4">
        <f>SUM(AM23:AM30)</f>
        <v>18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31</v>
      </c>
      <c r="R35" s="17">
        <f t="shared" si="25"/>
        <v>9</v>
      </c>
      <c r="S35" s="17">
        <f t="shared" si="25"/>
        <v>22</v>
      </c>
      <c r="T35" s="17">
        <f t="shared" si="25"/>
        <v>22</v>
      </c>
      <c r="U35" s="17">
        <f t="shared" si="25"/>
        <v>4</v>
      </c>
      <c r="V35" s="17">
        <f t="shared" si="25"/>
        <v>18</v>
      </c>
      <c r="W35" s="15">
        <f t="shared" si="15"/>
        <v>244.44444444444446</v>
      </c>
      <c r="X35" s="15">
        <f t="shared" si="15"/>
        <v>80</v>
      </c>
      <c r="Y35" s="15">
        <f t="shared" si="15"/>
        <v>450</v>
      </c>
      <c r="Z35" s="17">
        <f t="shared" ref="Z35:AB35" si="26">SUM(Z25:Z30)</f>
        <v>6</v>
      </c>
      <c r="AA35" s="17">
        <f t="shared" si="26"/>
        <v>2</v>
      </c>
      <c r="AB35" s="17">
        <f t="shared" si="26"/>
        <v>4</v>
      </c>
      <c r="AC35" s="15">
        <f t="shared" si="17"/>
        <v>24</v>
      </c>
      <c r="AD35" s="15">
        <f t="shared" si="17"/>
        <v>28.57142857142858</v>
      </c>
      <c r="AE35" s="15">
        <f t="shared" si="17"/>
        <v>22.222222222222232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25</v>
      </c>
      <c r="AL35" s="4">
        <f>SUM(AL25:AL30)</f>
        <v>7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4</v>
      </c>
      <c r="S36" s="17">
        <f t="shared" si="28"/>
        <v>19</v>
      </c>
      <c r="T36" s="17">
        <f t="shared" si="28"/>
        <v>18</v>
      </c>
      <c r="U36" s="17">
        <f t="shared" si="28"/>
        <v>3</v>
      </c>
      <c r="V36" s="17">
        <f t="shared" si="28"/>
        <v>15</v>
      </c>
      <c r="W36" s="15">
        <f t="shared" si="15"/>
        <v>359.99999999999994</v>
      </c>
      <c r="X36" s="15">
        <f t="shared" si="15"/>
        <v>300</v>
      </c>
      <c r="Y36" s="15">
        <f t="shared" si="15"/>
        <v>375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9.5238095238095344</v>
      </c>
      <c r="AD36" s="15">
        <f t="shared" si="17"/>
        <v>-19.999999999999996</v>
      </c>
      <c r="AE36" s="15">
        <f t="shared" si="17"/>
        <v>18.75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21</v>
      </c>
      <c r="AL36" s="4">
        <f>SUM(AL27:AL30)</f>
        <v>5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2.8571428571428572</v>
      </c>
      <c r="R39" s="12">
        <f>R33/R9*100</f>
        <v>8.3333333333333321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-5.4761904761904745</v>
      </c>
      <c r="X39" s="12">
        <f t="shared" si="33"/>
        <v>-8.3333333333333321</v>
      </c>
      <c r="Y39" s="12">
        <f>S39-AJ39</f>
        <v>0</v>
      </c>
      <c r="Z39" s="12">
        <f t="shared" si="37"/>
        <v>0</v>
      </c>
      <c r="AA39" s="12">
        <f t="shared" si="37"/>
        <v>33.333333333333329</v>
      </c>
      <c r="AB39" s="12">
        <f t="shared" si="37"/>
        <v>-25</v>
      </c>
      <c r="AC39" s="12">
        <f>Q39-AK39</f>
        <v>-0.71428571428571397</v>
      </c>
      <c r="AD39" s="12">
        <f t="shared" si="35"/>
        <v>8.3333333333333321</v>
      </c>
      <c r="AE39" s="12">
        <f t="shared" si="35"/>
        <v>-5.2631578947368416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3.5714285714285712</v>
      </c>
      <c r="AL39" s="12">
        <f>AL33/AL9*100</f>
        <v>0</v>
      </c>
      <c r="AM39" s="12">
        <f>AM33/AM9*100</f>
        <v>5.2631578947368416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97.142857142857139</v>
      </c>
      <c r="R40" s="12">
        <f t="shared" si="40"/>
        <v>91.666666666666657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5.4761904761904816</v>
      </c>
      <c r="X40" s="12">
        <f t="shared" si="33"/>
        <v>8.3333333333333144</v>
      </c>
      <c r="Y40" s="12">
        <f>S40-AJ40</f>
        <v>0</v>
      </c>
      <c r="Z40" s="12">
        <f>Z34/Z9*100</f>
        <v>100</v>
      </c>
      <c r="AA40" s="12">
        <f t="shared" ref="AA40:AB40" si="43">AA34/AA9*100</f>
        <v>66.666666666666657</v>
      </c>
      <c r="AB40" s="12">
        <f t="shared" si="43"/>
        <v>125</v>
      </c>
      <c r="AC40" s="12">
        <f t="shared" ref="AC40:AC42" si="44">Q40-AK40</f>
        <v>0.7142857142857082</v>
      </c>
      <c r="AD40" s="12">
        <f t="shared" si="35"/>
        <v>-8.3333333333333428</v>
      </c>
      <c r="AE40" s="12">
        <f t="shared" si="35"/>
        <v>5.2631578947368496</v>
      </c>
      <c r="AH40" s="12">
        <f t="shared" ref="AH40:AJ40" si="45">AH34/AH9*100</f>
        <v>91.666666666666657</v>
      </c>
      <c r="AI40" s="12">
        <f t="shared" si="45"/>
        <v>83.333333333333343</v>
      </c>
      <c r="AJ40" s="12">
        <f t="shared" si="45"/>
        <v>100</v>
      </c>
      <c r="AK40" s="12">
        <f>AK34/AK9*100</f>
        <v>96.428571428571431</v>
      </c>
      <c r="AL40" s="12">
        <f>AL34/AL9*100</f>
        <v>100</v>
      </c>
      <c r="AM40" s="12">
        <f>AM34/AM9*100</f>
        <v>94.73684210526315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88.571428571428569</v>
      </c>
      <c r="R41" s="12">
        <f t="shared" si="46"/>
        <v>75</v>
      </c>
      <c r="S41" s="12">
        <f t="shared" si="46"/>
        <v>95.652173913043484</v>
      </c>
      <c r="T41" s="12">
        <f>T35/T9*100</f>
        <v>95.652173913043484</v>
      </c>
      <c r="U41" s="12">
        <f t="shared" ref="U41:V41" si="47">U35/U9*100</f>
        <v>66.666666666666657</v>
      </c>
      <c r="V41" s="12">
        <f t="shared" si="47"/>
        <v>105.88235294117648</v>
      </c>
      <c r="W41" s="12">
        <f t="shared" si="42"/>
        <v>13.571428571428569</v>
      </c>
      <c r="X41" s="12">
        <f t="shared" si="33"/>
        <v>-8.3333333333333428</v>
      </c>
      <c r="Y41" s="12">
        <f>S41-AJ41</f>
        <v>28.985507246376827</v>
      </c>
      <c r="Z41" s="12">
        <f>Z35/Z9*100</f>
        <v>85.714285714285708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-0.71428571428572241</v>
      </c>
      <c r="AD41" s="12">
        <f>R41-AL41</f>
        <v>-2.7777777777777857</v>
      </c>
      <c r="AE41" s="12">
        <f t="shared" si="35"/>
        <v>0.91533180778033341</v>
      </c>
      <c r="AH41" s="12">
        <f>AH35/AH9*100</f>
        <v>75</v>
      </c>
      <c r="AI41" s="12">
        <f>AI35/AI9*100</f>
        <v>83.333333333333343</v>
      </c>
      <c r="AJ41" s="12">
        <f>AJ35/AJ9*100</f>
        <v>66.666666666666657</v>
      </c>
      <c r="AK41" s="12">
        <f t="shared" ref="AK41:AM41" si="49">AK35/AK9*100</f>
        <v>89.285714285714292</v>
      </c>
      <c r="AL41" s="12">
        <f t="shared" si="49"/>
        <v>77.777777777777786</v>
      </c>
      <c r="AM41" s="12">
        <f t="shared" si="49"/>
        <v>94.73684210526315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65.714285714285708</v>
      </c>
      <c r="R42" s="12">
        <f t="shared" si="50"/>
        <v>33.333333333333329</v>
      </c>
      <c r="S42" s="12">
        <f t="shared" si="50"/>
        <v>82.608695652173907</v>
      </c>
      <c r="T42" s="12">
        <f t="shared" si="50"/>
        <v>78.260869565217391</v>
      </c>
      <c r="U42" s="12">
        <f t="shared" si="50"/>
        <v>50</v>
      </c>
      <c r="V42" s="12">
        <f t="shared" si="50"/>
        <v>88.235294117647058</v>
      </c>
      <c r="W42" s="12">
        <f t="shared" si="42"/>
        <v>24.047619047619037</v>
      </c>
      <c r="X42" s="12">
        <f t="shared" si="33"/>
        <v>16.666666666666664</v>
      </c>
      <c r="Y42" s="12">
        <f>S42-AJ42</f>
        <v>15.94202898550725</v>
      </c>
      <c r="Z42" s="12">
        <f t="shared" si="50"/>
        <v>28.571428571428569</v>
      </c>
      <c r="AA42" s="12">
        <f t="shared" si="50"/>
        <v>-33.333333333333329</v>
      </c>
      <c r="AB42" s="12">
        <f t="shared" si="50"/>
        <v>75</v>
      </c>
      <c r="AC42" s="12">
        <f t="shared" si="44"/>
        <v>-9.2857142857142918</v>
      </c>
      <c r="AD42" s="12">
        <f>R42-AL42</f>
        <v>-22.222222222222229</v>
      </c>
      <c r="AE42" s="12">
        <f t="shared" si="35"/>
        <v>-1.6018306636155586</v>
      </c>
      <c r="AH42" s="12">
        <f t="shared" ref="AH42:AJ42" si="51">AH36/AH9*100</f>
        <v>41.666666666666671</v>
      </c>
      <c r="AI42" s="12">
        <f t="shared" si="51"/>
        <v>16.666666666666664</v>
      </c>
      <c r="AJ42" s="12">
        <f t="shared" si="51"/>
        <v>66.666666666666657</v>
      </c>
      <c r="AK42" s="12">
        <f>AK36/AK9*100</f>
        <v>75</v>
      </c>
      <c r="AL42" s="12">
        <f>AL36/AL9*100</f>
        <v>55.555555555555557</v>
      </c>
      <c r="AM42" s="12">
        <f>AM36/AM9*100</f>
        <v>84.210526315789465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-50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18</v>
      </c>
      <c r="R9" s="17">
        <f>SUM(R10:R30)</f>
        <v>9</v>
      </c>
      <c r="S9" s="17">
        <f>SUM(S10:S30)</f>
        <v>9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28.57142857142858</v>
      </c>
      <c r="X9" s="15">
        <f t="shared" ref="X9:Y30" si="1">IF(R9=U9,IF(R9&gt;0,"皆増",0),(1-(R9/(R9-U9)))*-100)</f>
        <v>80</v>
      </c>
      <c r="Y9" s="15">
        <f t="shared" si="1"/>
        <v>0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28.57142857142858</v>
      </c>
      <c r="AE9" s="15">
        <f t="shared" si="2"/>
        <v>28.57142857142858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0</v>
      </c>
      <c r="S23" s="17">
        <v>2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>
        <f t="shared" si="1"/>
        <v>100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>
        <f t="shared" si="2"/>
        <v>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-25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-2</v>
      </c>
      <c r="V26" s="17">
        <v>1</v>
      </c>
      <c r="W26" s="15">
        <f t="shared" si="11"/>
        <v>-50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-50</v>
      </c>
      <c r="Y27" s="15">
        <f t="shared" si="1"/>
        <v>-33.333333333333336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 t="str">
        <f t="shared" si="2"/>
        <v>皆増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-40</v>
      </c>
      <c r="AD28" s="15">
        <f t="shared" si="2"/>
        <v>50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4</v>
      </c>
      <c r="U29" s="17">
        <v>2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4</v>
      </c>
      <c r="AA29" s="17">
        <v>2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9</v>
      </c>
      <c r="S34" s="17">
        <f t="shared" si="22"/>
        <v>8</v>
      </c>
      <c r="T34" s="17">
        <f t="shared" si="22"/>
        <v>5</v>
      </c>
      <c r="U34" s="17">
        <f t="shared" si="22"/>
        <v>5</v>
      </c>
      <c r="V34" s="17">
        <f t="shared" si="22"/>
        <v>0</v>
      </c>
      <c r="W34" s="15">
        <f t="shared" si="15"/>
        <v>41.666666666666671</v>
      </c>
      <c r="X34" s="15">
        <f t="shared" si="15"/>
        <v>125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21.42857142857142</v>
      </c>
      <c r="AD34" s="15">
        <f t="shared" si="17"/>
        <v>28.57142857142858</v>
      </c>
      <c r="AE34" s="15">
        <f t="shared" si="17"/>
        <v>14.285714285714279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9.0909090909090828</v>
      </c>
      <c r="X35" s="15">
        <f t="shared" si="15"/>
        <v>50</v>
      </c>
      <c r="Y35" s="15">
        <f t="shared" si="15"/>
        <v>-14.28571428571429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19.999999999999996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6</v>
      </c>
      <c r="S36" s="17">
        <f t="shared" si="28"/>
        <v>4</v>
      </c>
      <c r="T36" s="17">
        <f t="shared" si="28"/>
        <v>1</v>
      </c>
      <c r="U36" s="17">
        <f t="shared" si="28"/>
        <v>4</v>
      </c>
      <c r="V36" s="17">
        <f t="shared" si="28"/>
        <v>-3</v>
      </c>
      <c r="W36" s="15">
        <f t="shared" si="15"/>
        <v>11.111111111111116</v>
      </c>
      <c r="X36" s="15">
        <f t="shared" si="15"/>
        <v>200</v>
      </c>
      <c r="Y36" s="15">
        <f t="shared" si="15"/>
        <v>-42.857142857142861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42.857142857142861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0</v>
      </c>
      <c r="S39" s="13">
        <f t="shared" si="37"/>
        <v>11.111111111111111</v>
      </c>
      <c r="T39" s="12">
        <f>T33/T9*100</f>
        <v>-25</v>
      </c>
      <c r="U39" s="12">
        <f t="shared" ref="U39:V39" si="38">U33/U9*100</f>
        <v>-25</v>
      </c>
      <c r="V39" s="12" t="e">
        <f t="shared" si="38"/>
        <v>#DIV/0!</v>
      </c>
      <c r="W39" s="12">
        <f>Q39-AH39</f>
        <v>-8.7301587301587293</v>
      </c>
      <c r="X39" s="12">
        <f t="shared" si="33"/>
        <v>-20</v>
      </c>
      <c r="Y39" s="12">
        <f>S39-AJ39</f>
        <v>0</v>
      </c>
      <c r="Z39" s="12">
        <f t="shared" si="37"/>
        <v>25</v>
      </c>
      <c r="AA39" s="12">
        <f t="shared" si="37"/>
        <v>0</v>
      </c>
      <c r="AB39" s="12">
        <f t="shared" si="37"/>
        <v>50</v>
      </c>
      <c r="AC39" s="12">
        <f>Q39-AK39</f>
        <v>5.5555555555555554</v>
      </c>
      <c r="AD39" s="12">
        <f t="shared" si="35"/>
        <v>0</v>
      </c>
      <c r="AE39" s="12">
        <f t="shared" si="35"/>
        <v>11.111111111111111</v>
      </c>
      <c r="AH39" s="12">
        <f t="shared" ref="AH39:AJ39" si="39">AH33/AH9*100</f>
        <v>14.285714285714285</v>
      </c>
      <c r="AI39" s="12">
        <f t="shared" si="39"/>
        <v>20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100</v>
      </c>
      <c r="S40" s="12">
        <f t="shared" si="40"/>
        <v>88.888888888888886</v>
      </c>
      <c r="T40" s="12">
        <f>T34/T9*100</f>
        <v>125</v>
      </c>
      <c r="U40" s="12">
        <f t="shared" ref="U40:V40" si="41">U34/U9*100</f>
        <v>125</v>
      </c>
      <c r="V40" s="12" t="e">
        <f t="shared" si="41"/>
        <v>#DIV/0!</v>
      </c>
      <c r="W40" s="12">
        <f t="shared" ref="W40:W42" si="42">Q40-AH40</f>
        <v>8.7301587301587347</v>
      </c>
      <c r="X40" s="12">
        <f t="shared" si="33"/>
        <v>20</v>
      </c>
      <c r="Y40" s="12">
        <f>S40-AJ40</f>
        <v>0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-5.5555555555555571</v>
      </c>
      <c r="AD40" s="12">
        <f t="shared" si="35"/>
        <v>0</v>
      </c>
      <c r="AE40" s="12">
        <f t="shared" si="35"/>
        <v>-11.111111111111114</v>
      </c>
      <c r="AH40" s="12">
        <f t="shared" ref="AH40:AJ40" si="45">AH34/AH9*100</f>
        <v>85.714285714285708</v>
      </c>
      <c r="AI40" s="12">
        <f t="shared" si="45"/>
        <v>80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66.666666666666657</v>
      </c>
      <c r="S41" s="12">
        <f t="shared" si="46"/>
        <v>66.666666666666657</v>
      </c>
      <c r="T41" s="12">
        <f>T35/T9*100</f>
        <v>25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-11.904761904761912</v>
      </c>
      <c r="X41" s="12">
        <f t="shared" si="33"/>
        <v>-13.333333333333343</v>
      </c>
      <c r="Y41" s="12">
        <f>S41-AJ41</f>
        <v>-11.111111111111128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50</v>
      </c>
      <c r="AC41" s="12">
        <f t="shared" si="44"/>
        <v>9.5238095238095184</v>
      </c>
      <c r="AD41" s="12">
        <f>R41-AL41</f>
        <v>23.809523809523803</v>
      </c>
      <c r="AE41" s="12">
        <f t="shared" si="35"/>
        <v>-4.7619047619047734</v>
      </c>
      <c r="AH41" s="12">
        <f>AH35/AH9*100</f>
        <v>78.571428571428569</v>
      </c>
      <c r="AI41" s="12">
        <f>AI35/AI9*100</f>
        <v>80</v>
      </c>
      <c r="AJ41" s="12">
        <f>AJ35/AJ9*100</f>
        <v>77.777777777777786</v>
      </c>
      <c r="AK41" s="12">
        <f t="shared" ref="AK41:AM41" si="49">AK35/AK9*100</f>
        <v>57.142857142857139</v>
      </c>
      <c r="AL41" s="12">
        <f t="shared" si="49"/>
        <v>42.857142857142854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66.666666666666657</v>
      </c>
      <c r="S42" s="12">
        <f t="shared" si="50"/>
        <v>44.444444444444443</v>
      </c>
      <c r="T42" s="12">
        <f t="shared" si="50"/>
        <v>25</v>
      </c>
      <c r="U42" s="12">
        <f t="shared" si="50"/>
        <v>100</v>
      </c>
      <c r="V42" s="12" t="e">
        <f t="shared" si="50"/>
        <v>#DIV/0!</v>
      </c>
      <c r="W42" s="12">
        <f t="shared" si="42"/>
        <v>-8.7301587301587347</v>
      </c>
      <c r="X42" s="12">
        <f t="shared" si="33"/>
        <v>26.666666666666657</v>
      </c>
      <c r="Y42" s="12">
        <f>S42-AJ42</f>
        <v>-33.333333333333343</v>
      </c>
      <c r="Z42" s="12">
        <f t="shared" si="50"/>
        <v>75</v>
      </c>
      <c r="AA42" s="12">
        <f t="shared" si="50"/>
        <v>150</v>
      </c>
      <c r="AB42" s="12">
        <f t="shared" si="50"/>
        <v>0</v>
      </c>
      <c r="AC42" s="12">
        <f t="shared" si="44"/>
        <v>5.5555555555555571</v>
      </c>
      <c r="AD42" s="12">
        <f>R42-AL42</f>
        <v>23.809523809523803</v>
      </c>
      <c r="AE42" s="12">
        <f t="shared" si="35"/>
        <v>-12.698412698412696</v>
      </c>
      <c r="AH42" s="12">
        <f t="shared" ref="AH42:AJ42" si="51">AH36/AH9*100</f>
        <v>64.285714285714292</v>
      </c>
      <c r="AI42" s="12">
        <f t="shared" si="51"/>
        <v>40</v>
      </c>
      <c r="AJ42" s="12">
        <f t="shared" si="51"/>
        <v>77.777777777777786</v>
      </c>
      <c r="AK42" s="12">
        <f>AK36/AK9*100</f>
        <v>50</v>
      </c>
      <c r="AL42" s="12">
        <f>AL36/AL9*100</f>
        <v>42.857142857142854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-50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-23.529411764705888</v>
      </c>
      <c r="X9" s="15">
        <f t="shared" ref="X9:Y30" si="1">IF(R9=U9,IF(R9&gt;0,"皆増",0),(1-(R9/(R9-U9)))*-100)</f>
        <v>-40</v>
      </c>
      <c r="Y9" s="15">
        <f t="shared" si="1"/>
        <v>0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-27.777777777777779</v>
      </c>
      <c r="AD9" s="15">
        <f t="shared" ref="AD9:AE30" si="2">IF(R9=AA9,IF(R9&gt;0,"皆増",0),(1-(R9/(R9-AA9)))*-100)</f>
        <v>-25</v>
      </c>
      <c r="AE9" s="15">
        <f t="shared" si="2"/>
        <v>-30.000000000000004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3</v>
      </c>
      <c r="AA23" s="17">
        <v>2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-50</v>
      </c>
      <c r="X26" s="15">
        <f t="shared" si="1"/>
        <v>-50</v>
      </c>
      <c r="Y26" s="15">
        <f t="shared" si="1"/>
        <v>-50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-6</v>
      </c>
      <c r="AA27" s="17">
        <v>-5</v>
      </c>
      <c r="AB27" s="17">
        <v>-1</v>
      </c>
      <c r="AC27" s="15">
        <f t="shared" si="13"/>
        <v>-85.714285714285722</v>
      </c>
      <c r="AD27" s="15">
        <f t="shared" si="2"/>
        <v>-100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-2</v>
      </c>
      <c r="V28" s="17">
        <v>0</v>
      </c>
      <c r="W28" s="15">
        <f t="shared" si="11"/>
        <v>-66.666666666666671</v>
      </c>
      <c r="X28" s="15">
        <f t="shared" si="1"/>
        <v>-100</v>
      </c>
      <c r="Y28" s="15">
        <f t="shared" si="1"/>
        <v>0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-80</v>
      </c>
      <c r="AD28" s="15">
        <f t="shared" si="2"/>
        <v>-100</v>
      </c>
      <c r="AE28" s="15">
        <f t="shared" si="2"/>
        <v>-66.666666666666671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-2</v>
      </c>
      <c r="U34" s="17">
        <f t="shared" si="22"/>
        <v>-4</v>
      </c>
      <c r="V34" s="17">
        <f t="shared" si="22"/>
        <v>2</v>
      </c>
      <c r="W34" s="15">
        <f t="shared" si="15"/>
        <v>-13.33333333333333</v>
      </c>
      <c r="X34" s="15">
        <f t="shared" si="15"/>
        <v>-40</v>
      </c>
      <c r="Y34" s="15">
        <f t="shared" si="15"/>
        <v>39.999999999999993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-23.529411764705888</v>
      </c>
      <c r="AD34" s="15">
        <f t="shared" si="17"/>
        <v>-25</v>
      </c>
      <c r="AE34" s="15">
        <f t="shared" si="17"/>
        <v>-22.222222222222221</v>
      </c>
      <c r="AH34" s="4">
        <f t="shared" ref="AH34:AJ34" si="24">SUM(AH23:AH30)</f>
        <v>15</v>
      </c>
      <c r="AI34" s="4">
        <f t="shared" si="24"/>
        <v>10</v>
      </c>
      <c r="AJ34" s="4">
        <f t="shared" si="24"/>
        <v>5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-4</v>
      </c>
      <c r="U35" s="17">
        <f t="shared" si="25"/>
        <v>-5</v>
      </c>
      <c r="V35" s="17">
        <f t="shared" si="25"/>
        <v>1</v>
      </c>
      <c r="W35" s="15">
        <f t="shared" si="15"/>
        <v>-33.333333333333336</v>
      </c>
      <c r="X35" s="15">
        <f t="shared" si="15"/>
        <v>-71.428571428571431</v>
      </c>
      <c r="Y35" s="15">
        <f t="shared" si="15"/>
        <v>19.999999999999996</v>
      </c>
      <c r="Z35" s="17">
        <f t="shared" ref="Z35:AB35" si="26">SUM(Z25:Z30)</f>
        <v>-9</v>
      </c>
      <c r="AA35" s="17">
        <f t="shared" si="26"/>
        <v>-6</v>
      </c>
      <c r="AB35" s="17">
        <f t="shared" si="26"/>
        <v>-3</v>
      </c>
      <c r="AC35" s="15">
        <f t="shared" si="17"/>
        <v>-52.941176470588239</v>
      </c>
      <c r="AD35" s="15">
        <f t="shared" si="17"/>
        <v>-75</v>
      </c>
      <c r="AE35" s="15">
        <f t="shared" si="17"/>
        <v>-33.333333333333336</v>
      </c>
      <c r="AH35" s="4">
        <f t="shared" ref="AH35:AJ35" si="27">SUM(AH25:AH30)</f>
        <v>12</v>
      </c>
      <c r="AI35" s="4">
        <f t="shared" si="27"/>
        <v>7</v>
      </c>
      <c r="AJ35" s="4">
        <f t="shared" si="27"/>
        <v>5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-16.666666666666664</v>
      </c>
      <c r="X36" s="15">
        <f t="shared" si="15"/>
        <v>-100</v>
      </c>
      <c r="Y36" s="15">
        <f t="shared" si="15"/>
        <v>66.666666666666671</v>
      </c>
      <c r="Z36" s="17">
        <f t="shared" ref="Z36:AB36" si="29">SUM(Z27:Z30)</f>
        <v>-10</v>
      </c>
      <c r="AA36" s="17">
        <f t="shared" si="29"/>
        <v>-7</v>
      </c>
      <c r="AB36" s="17">
        <f t="shared" si="29"/>
        <v>-3</v>
      </c>
      <c r="AC36" s="15">
        <f t="shared" si="17"/>
        <v>-66.666666666666671</v>
      </c>
      <c r="AD36" s="15">
        <f t="shared" si="17"/>
        <v>-100</v>
      </c>
      <c r="AE36" s="15">
        <f t="shared" si="17"/>
        <v>-37.5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15</v>
      </c>
      <c r="AL36" s="4">
        <f>SUM(AL27:AL30)</f>
        <v>7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-11.76470588235294</v>
      </c>
      <c r="X39" s="12">
        <f t="shared" si="33"/>
        <v>0</v>
      </c>
      <c r="Y39" s="12">
        <f>S39-AJ39</f>
        <v>-28.571428571428569</v>
      </c>
      <c r="Z39" s="12">
        <f t="shared" si="37"/>
        <v>20</v>
      </c>
      <c r="AA39" s="12">
        <f t="shared" si="37"/>
        <v>0</v>
      </c>
      <c r="AB39" s="12">
        <f t="shared" si="37"/>
        <v>33.333333333333329</v>
      </c>
      <c r="AC39" s="12">
        <f>Q39-AK39</f>
        <v>-5.5555555555555554</v>
      </c>
      <c r="AD39" s="12">
        <f t="shared" si="35"/>
        <v>0</v>
      </c>
      <c r="AE39" s="12">
        <f t="shared" si="35"/>
        <v>-10</v>
      </c>
      <c r="AH39" s="12">
        <f t="shared" ref="AH39:AJ39" si="39">AH33/AH9*100</f>
        <v>11.76470588235294</v>
      </c>
      <c r="AI39" s="12">
        <f t="shared" si="39"/>
        <v>0</v>
      </c>
      <c r="AJ39" s="12">
        <f t="shared" si="39"/>
        <v>28.571428571428569</v>
      </c>
      <c r="AK39" s="12">
        <f>AK33/AK9*100</f>
        <v>5.5555555555555554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11.764705882352942</v>
      </c>
      <c r="X40" s="12">
        <f t="shared" si="33"/>
        <v>0</v>
      </c>
      <c r="Y40" s="12">
        <f>S40-AJ40</f>
        <v>28.571428571428569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5.5555555555555571</v>
      </c>
      <c r="AD40" s="12">
        <f t="shared" si="35"/>
        <v>0</v>
      </c>
      <c r="AE40" s="12">
        <f t="shared" si="35"/>
        <v>10</v>
      </c>
      <c r="AH40" s="12">
        <f t="shared" ref="AH40:AJ40" si="45">AH34/AH9*100</f>
        <v>88.235294117647058</v>
      </c>
      <c r="AI40" s="12">
        <f t="shared" si="45"/>
        <v>100</v>
      </c>
      <c r="AJ40" s="12">
        <f t="shared" si="45"/>
        <v>71.428571428571431</v>
      </c>
      <c r="AK40" s="12">
        <f>AK34/AK9*100</f>
        <v>94.444444444444443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61.53846153846154</v>
      </c>
      <c r="R41" s="12">
        <f t="shared" si="46"/>
        <v>33.333333333333329</v>
      </c>
      <c r="S41" s="12">
        <f t="shared" si="46"/>
        <v>85.714285714285708</v>
      </c>
      <c r="T41" s="12">
        <f>T35/T9*100</f>
        <v>100</v>
      </c>
      <c r="U41" s="12">
        <f t="shared" ref="U41:V41" si="47">U35/U9*100</f>
        <v>125</v>
      </c>
      <c r="V41" s="12" t="e">
        <f t="shared" si="47"/>
        <v>#DIV/0!</v>
      </c>
      <c r="W41" s="12">
        <f t="shared" si="42"/>
        <v>-9.049773755656112</v>
      </c>
      <c r="X41" s="12">
        <f t="shared" si="33"/>
        <v>-36.666666666666671</v>
      </c>
      <c r="Y41" s="12">
        <f>S41-AJ41</f>
        <v>14.285714285714278</v>
      </c>
      <c r="Z41" s="12">
        <f>Z35/Z9*100</f>
        <v>180</v>
      </c>
      <c r="AA41" s="12">
        <f t="shared" ref="AA41:AB41" si="48">AA35/AA9*100</f>
        <v>300</v>
      </c>
      <c r="AB41" s="12">
        <f t="shared" si="48"/>
        <v>100</v>
      </c>
      <c r="AC41" s="12">
        <f t="shared" si="44"/>
        <v>-32.905982905982903</v>
      </c>
      <c r="AD41" s="12">
        <f>R41-AL41</f>
        <v>-66.666666666666671</v>
      </c>
      <c r="AE41" s="12">
        <f t="shared" si="35"/>
        <v>-4.2857142857142918</v>
      </c>
      <c r="AH41" s="12">
        <f>AH35/AH9*100</f>
        <v>70.588235294117652</v>
      </c>
      <c r="AI41" s="12">
        <f>AI35/AI9*100</f>
        <v>70</v>
      </c>
      <c r="AJ41" s="12">
        <f>AJ35/AJ9*100</f>
        <v>71.428571428571431</v>
      </c>
      <c r="AK41" s="12">
        <f t="shared" ref="AK41:AM41" si="49">AK35/AK9*100</f>
        <v>94.444444444444443</v>
      </c>
      <c r="AL41" s="12">
        <f t="shared" si="49"/>
        <v>100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38.461538461538467</v>
      </c>
      <c r="R42" s="12">
        <f t="shared" si="50"/>
        <v>0</v>
      </c>
      <c r="S42" s="12">
        <f t="shared" si="50"/>
        <v>71.428571428571431</v>
      </c>
      <c r="T42" s="12">
        <f t="shared" si="50"/>
        <v>25</v>
      </c>
      <c r="U42" s="12">
        <f t="shared" si="50"/>
        <v>75</v>
      </c>
      <c r="V42" s="12" t="e">
        <f t="shared" si="50"/>
        <v>#DIV/0!</v>
      </c>
      <c r="W42" s="12">
        <f t="shared" si="42"/>
        <v>3.167420814479641</v>
      </c>
      <c r="X42" s="12">
        <f t="shared" si="33"/>
        <v>-30</v>
      </c>
      <c r="Y42" s="12">
        <f>S42-AJ42</f>
        <v>28.571428571428577</v>
      </c>
      <c r="Z42" s="12">
        <f t="shared" si="50"/>
        <v>200</v>
      </c>
      <c r="AA42" s="12">
        <f t="shared" si="50"/>
        <v>350</v>
      </c>
      <c r="AB42" s="12">
        <f t="shared" si="50"/>
        <v>100</v>
      </c>
      <c r="AC42" s="12">
        <f t="shared" si="44"/>
        <v>-44.871794871794876</v>
      </c>
      <c r="AD42" s="12">
        <f>R42-AL42</f>
        <v>-87.5</v>
      </c>
      <c r="AE42" s="12">
        <f t="shared" si="35"/>
        <v>-8.5714285714285694</v>
      </c>
      <c r="AH42" s="12">
        <f t="shared" ref="AH42:AJ42" si="51">AH36/AH9*100</f>
        <v>35.294117647058826</v>
      </c>
      <c r="AI42" s="12">
        <f t="shared" si="51"/>
        <v>30</v>
      </c>
      <c r="AJ42" s="12">
        <f t="shared" si="51"/>
        <v>42.857142857142854</v>
      </c>
      <c r="AK42" s="12">
        <f>AK36/AK9*100</f>
        <v>83.333333333333343</v>
      </c>
      <c r="AL42" s="12">
        <f>AL36/AL9*100</f>
        <v>87.5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42.857142857142861</v>
      </c>
      <c r="X9" s="15">
        <f t="shared" ref="X9:Y30" si="1">IF(R9=U9,IF(R9&gt;0,"皆増",0),(1-(R9/(R9-U9)))*-100)</f>
        <v>-33.333333333333336</v>
      </c>
      <c r="Y9" s="15">
        <f t="shared" si="1"/>
        <v>500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42.857142857142861</v>
      </c>
      <c r="AD9" s="15">
        <f t="shared" ref="AD9:AE30" si="2">IF(R9=AA9,IF(R9&gt;0,"皆増",0),(1-(R9/(R9-AA9)))*-100)</f>
        <v>100</v>
      </c>
      <c r="AE9" s="15">
        <f t="shared" si="2"/>
        <v>19.999999999999996</v>
      </c>
      <c r="AH9" s="4">
        <f t="shared" ref="AH9:AJ30" si="3">Q9-T9</f>
        <v>7</v>
      </c>
      <c r="AI9" s="4">
        <f t="shared" si="3"/>
        <v>6</v>
      </c>
      <c r="AJ9" s="4">
        <f t="shared" si="3"/>
        <v>1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4</v>
      </c>
      <c r="AA29" s="17">
        <v>1</v>
      </c>
      <c r="AB29" s="17">
        <v>3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28.57142857142858</v>
      </c>
      <c r="X34" s="15">
        <f t="shared" si="15"/>
        <v>-33.333333333333336</v>
      </c>
      <c r="Y34" s="15">
        <f t="shared" si="15"/>
        <v>400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28.57142857142858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6</v>
      </c>
      <c r="AJ34" s="4">
        <f t="shared" si="24"/>
        <v>1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3</v>
      </c>
      <c r="U35" s="17">
        <f t="shared" si="25"/>
        <v>-1</v>
      </c>
      <c r="V35" s="17">
        <f t="shared" si="25"/>
        <v>4</v>
      </c>
      <c r="W35" s="15">
        <f t="shared" si="15"/>
        <v>50</v>
      </c>
      <c r="X35" s="15">
        <f t="shared" si="15"/>
        <v>-19.999999999999996</v>
      </c>
      <c r="Y35" s="15">
        <f t="shared" si="15"/>
        <v>400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50</v>
      </c>
      <c r="AD35" s="15">
        <f t="shared" si="17"/>
        <v>300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5</v>
      </c>
      <c r="AJ35" s="4">
        <f t="shared" si="27"/>
        <v>1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125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5</v>
      </c>
      <c r="AA36" s="17">
        <f t="shared" si="29"/>
        <v>4</v>
      </c>
      <c r="AB36" s="17">
        <f t="shared" si="29"/>
        <v>1</v>
      </c>
      <c r="AC36" s="15">
        <f t="shared" si="17"/>
        <v>125</v>
      </c>
      <c r="AD36" s="15" t="str">
        <f t="shared" si="17"/>
        <v>皆増</v>
      </c>
      <c r="AE36" s="15">
        <f t="shared" si="17"/>
        <v>25</v>
      </c>
      <c r="AH36" s="4">
        <f t="shared" ref="AH36:AJ36" si="30">SUM(AH27:AH30)</f>
        <v>4</v>
      </c>
      <c r="AI36" s="4">
        <f t="shared" si="30"/>
        <v>4</v>
      </c>
      <c r="AJ36" s="4">
        <f t="shared" si="30"/>
        <v>0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0</v>
      </c>
      <c r="S39" s="13">
        <f t="shared" si="37"/>
        <v>16.666666666666664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20</v>
      </c>
      <c r="W39" s="12">
        <f>Q39-AH39</f>
        <v>10</v>
      </c>
      <c r="X39" s="12">
        <f t="shared" si="33"/>
        <v>0</v>
      </c>
      <c r="Y39" s="12">
        <f>S39-AJ39</f>
        <v>16.666666666666664</v>
      </c>
      <c r="Z39" s="12">
        <f t="shared" si="37"/>
        <v>33.333333333333329</v>
      </c>
      <c r="AA39" s="12">
        <f t="shared" si="37"/>
        <v>0</v>
      </c>
      <c r="AB39" s="12">
        <f t="shared" si="37"/>
        <v>100</v>
      </c>
      <c r="AC39" s="12">
        <f>Q39-AK39</f>
        <v>10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100</v>
      </c>
      <c r="S40" s="12">
        <f t="shared" si="40"/>
        <v>83.333333333333343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-10</v>
      </c>
      <c r="X40" s="12">
        <f t="shared" si="33"/>
        <v>0</v>
      </c>
      <c r="Y40" s="12">
        <f>S40-AJ40</f>
        <v>-16.666666666666657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-10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</v>
      </c>
      <c r="R41" s="12">
        <f t="shared" si="46"/>
        <v>100</v>
      </c>
      <c r="S41" s="12">
        <f t="shared" si="46"/>
        <v>83.333333333333343</v>
      </c>
      <c r="T41" s="12">
        <f>T35/T9*100</f>
        <v>100</v>
      </c>
      <c r="U41" s="12">
        <f t="shared" ref="U41:V41" si="47">U35/U9*100</f>
        <v>50</v>
      </c>
      <c r="V41" s="12">
        <f t="shared" si="47"/>
        <v>80</v>
      </c>
      <c r="W41" s="12">
        <f t="shared" si="42"/>
        <v>4.2857142857142918</v>
      </c>
      <c r="X41" s="12">
        <f t="shared" si="33"/>
        <v>16.666666666666657</v>
      </c>
      <c r="Y41" s="12">
        <f>S41-AJ41</f>
        <v>-16.666666666666657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0</v>
      </c>
      <c r="AC41" s="12">
        <f t="shared" si="44"/>
        <v>4.2857142857142918</v>
      </c>
      <c r="AD41" s="12">
        <f>R41-AL41</f>
        <v>50</v>
      </c>
      <c r="AE41" s="12">
        <f t="shared" si="35"/>
        <v>-16.666666666666657</v>
      </c>
      <c r="AH41" s="12">
        <f>AH35/AH9*100</f>
        <v>85.714285714285708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90</v>
      </c>
      <c r="R42" s="12">
        <f t="shared" si="50"/>
        <v>100</v>
      </c>
      <c r="S42" s="12">
        <f t="shared" si="50"/>
        <v>83.333333333333343</v>
      </c>
      <c r="T42" s="12">
        <f t="shared" si="50"/>
        <v>166.66666666666669</v>
      </c>
      <c r="U42" s="12">
        <f t="shared" si="50"/>
        <v>0</v>
      </c>
      <c r="V42" s="12">
        <f t="shared" si="50"/>
        <v>100</v>
      </c>
      <c r="W42" s="12">
        <f t="shared" si="42"/>
        <v>32.857142857142861</v>
      </c>
      <c r="X42" s="12">
        <f t="shared" si="33"/>
        <v>33.333333333333343</v>
      </c>
      <c r="Y42" s="12">
        <f>S42-AJ42</f>
        <v>83.333333333333343</v>
      </c>
      <c r="Z42" s="12">
        <f t="shared" si="50"/>
        <v>166.66666666666669</v>
      </c>
      <c r="AA42" s="12">
        <f t="shared" si="50"/>
        <v>200</v>
      </c>
      <c r="AB42" s="12">
        <f t="shared" si="50"/>
        <v>100</v>
      </c>
      <c r="AC42" s="12">
        <f t="shared" si="44"/>
        <v>32.857142857142861</v>
      </c>
      <c r="AD42" s="12">
        <f>R42-AL42</f>
        <v>100</v>
      </c>
      <c r="AE42" s="12">
        <f t="shared" si="35"/>
        <v>3.3333333333333428</v>
      </c>
      <c r="AH42" s="12">
        <f t="shared" ref="AH42:AJ42" si="51">AH36/AH9*100</f>
        <v>57.142857142857139</v>
      </c>
      <c r="AI42" s="12">
        <f t="shared" si="51"/>
        <v>66.666666666666657</v>
      </c>
      <c r="AJ42" s="12">
        <f t="shared" si="51"/>
        <v>0</v>
      </c>
      <c r="AK42" s="12">
        <f>AK36/AK9*100</f>
        <v>57.142857142857139</v>
      </c>
      <c r="AL42" s="12">
        <f>AL36/AL9*100</f>
        <v>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-5</v>
      </c>
      <c r="U9" s="17">
        <f>SUM(U10:U30)</f>
        <v>-4</v>
      </c>
      <c r="V9" s="17">
        <f>SUM(V10:V30)</f>
        <v>-1</v>
      </c>
      <c r="W9" s="15">
        <f>IF(Q9=T9,IF(Q9&gt;0,"皆増",0),(1-(Q9/(Q9-T9)))*-100)</f>
        <v>-50</v>
      </c>
      <c r="X9" s="15">
        <f t="shared" ref="X9:Y30" si="1">IF(R9=U9,IF(R9&gt;0,"皆増",0),(1-(R9/(R9-U9)))*-100)</f>
        <v>-80</v>
      </c>
      <c r="Y9" s="15">
        <f t="shared" si="1"/>
        <v>-19.999999999999996</v>
      </c>
      <c r="Z9" s="17">
        <f>AA9+AB9</f>
        <v>3</v>
      </c>
      <c r="AA9" s="17">
        <f>SUM(AA10:AA30)</f>
        <v>0</v>
      </c>
      <c r="AB9" s="17">
        <f>SUM(AB10:AB30)</f>
        <v>3</v>
      </c>
      <c r="AC9" s="15">
        <f>IF(Q9=Z9,IF(Q9&gt;0,"皆増",0),(1-(Q9/(Q9-Z9)))*-100)</f>
        <v>150</v>
      </c>
      <c r="AD9" s="15">
        <f t="shared" ref="AD9:AE30" si="2">IF(R9=AA9,IF(R9&gt;0,"皆増",0),(1-(R9/(R9-AA9)))*-100)</f>
        <v>0</v>
      </c>
      <c r="AE9" s="15">
        <f t="shared" si="2"/>
        <v>300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-50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100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-60</v>
      </c>
      <c r="X34" s="15">
        <f t="shared" si="15"/>
        <v>-80</v>
      </c>
      <c r="Y34" s="15">
        <f t="shared" si="15"/>
        <v>-40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100</v>
      </c>
      <c r="AD34" s="15">
        <f t="shared" si="17"/>
        <v>0</v>
      </c>
      <c r="AE34" s="15">
        <f t="shared" si="17"/>
        <v>200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-60</v>
      </c>
      <c r="X35" s="15">
        <f t="shared" si="15"/>
        <v>-80</v>
      </c>
      <c r="Y35" s="15">
        <f t="shared" si="15"/>
        <v>-40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100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-42.857142857142861</v>
      </c>
      <c r="X36" s="15">
        <f t="shared" si="15"/>
        <v>-75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300</v>
      </c>
      <c r="AD36" s="15" t="str">
        <f t="shared" si="17"/>
        <v>皆増</v>
      </c>
      <c r="AE36" s="15">
        <f t="shared" si="17"/>
        <v>200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0</v>
      </c>
      <c r="S39" s="13">
        <f t="shared" si="37"/>
        <v>25</v>
      </c>
      <c r="T39" s="12">
        <f>T33/T9*100</f>
        <v>-20</v>
      </c>
      <c r="U39" s="12">
        <f t="shared" ref="U39:V39" si="38">U33/U9*100</f>
        <v>0</v>
      </c>
      <c r="V39" s="12">
        <f t="shared" si="38"/>
        <v>-100</v>
      </c>
      <c r="W39" s="12">
        <f>Q39-AH39</f>
        <v>20</v>
      </c>
      <c r="X39" s="12">
        <f t="shared" si="33"/>
        <v>0</v>
      </c>
      <c r="Y39" s="12">
        <f>S39-AJ39</f>
        <v>25</v>
      </c>
      <c r="Z39" s="12">
        <f t="shared" si="37"/>
        <v>33.333333333333329</v>
      </c>
      <c r="AA39" s="12" t="e">
        <f t="shared" si="37"/>
        <v>#DIV/0!</v>
      </c>
      <c r="AB39" s="12">
        <f t="shared" si="37"/>
        <v>33.333333333333329</v>
      </c>
      <c r="AC39" s="12">
        <f>Q39-AK39</f>
        <v>20</v>
      </c>
      <c r="AD39" s="12">
        <f t="shared" si="35"/>
        <v>0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100</v>
      </c>
      <c r="S40" s="12">
        <f t="shared" si="40"/>
        <v>75</v>
      </c>
      <c r="T40" s="12">
        <f>T34/T9*100</f>
        <v>120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-20</v>
      </c>
      <c r="X40" s="12">
        <f t="shared" si="33"/>
        <v>0</v>
      </c>
      <c r="Y40" s="12">
        <f>S40-AJ40</f>
        <v>-25</v>
      </c>
      <c r="Z40" s="12">
        <f>Z34/Z9*100</f>
        <v>66.666666666666657</v>
      </c>
      <c r="AA40" s="12" t="e">
        <f t="shared" ref="AA40:AB40" si="43">AA34/AA9*100</f>
        <v>#DIV/0!</v>
      </c>
      <c r="AB40" s="12">
        <f t="shared" si="43"/>
        <v>66.666666666666657</v>
      </c>
      <c r="AC40" s="12">
        <f t="shared" ref="AC40:AC42" si="44">Q40-AK40</f>
        <v>-20</v>
      </c>
      <c r="AD40" s="12">
        <f t="shared" si="35"/>
        <v>0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75</v>
      </c>
      <c r="T41" s="12">
        <f>T35/T9*100</f>
        <v>120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-20</v>
      </c>
      <c r="X41" s="12">
        <f t="shared" si="33"/>
        <v>0</v>
      </c>
      <c r="Y41" s="12">
        <f>S41-AJ41</f>
        <v>-25</v>
      </c>
      <c r="Z41" s="12">
        <f>Z35/Z9*100</f>
        <v>66.666666666666657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-20</v>
      </c>
      <c r="AD41" s="12">
        <f>R41-AL41</f>
        <v>0</v>
      </c>
      <c r="AE41" s="12">
        <f t="shared" si="35"/>
        <v>-25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75</v>
      </c>
      <c r="T42" s="12">
        <f t="shared" si="50"/>
        <v>60</v>
      </c>
      <c r="U42" s="12">
        <f t="shared" si="50"/>
        <v>75</v>
      </c>
      <c r="V42" s="12">
        <f t="shared" si="50"/>
        <v>0</v>
      </c>
      <c r="W42" s="12">
        <f t="shared" si="42"/>
        <v>10</v>
      </c>
      <c r="X42" s="12">
        <f t="shared" si="33"/>
        <v>20</v>
      </c>
      <c r="Y42" s="12">
        <f>S42-AJ42</f>
        <v>15</v>
      </c>
      <c r="Z42" s="12">
        <f t="shared" si="50"/>
        <v>100</v>
      </c>
      <c r="AA42" s="12" t="e">
        <f t="shared" si="50"/>
        <v>#DIV/0!</v>
      </c>
      <c r="AB42" s="12">
        <f t="shared" si="50"/>
        <v>66.666666666666657</v>
      </c>
      <c r="AC42" s="12">
        <f t="shared" si="44"/>
        <v>30</v>
      </c>
      <c r="AD42" s="12">
        <f>R42-AL42</f>
        <v>100</v>
      </c>
      <c r="AE42" s="12">
        <f t="shared" si="35"/>
        <v>-25</v>
      </c>
      <c r="AH42" s="12">
        <f t="shared" ref="AH42:AJ42" si="51">AH36/AH9*100</f>
        <v>70</v>
      </c>
      <c r="AI42" s="12">
        <f t="shared" si="51"/>
        <v>80</v>
      </c>
      <c r="AJ42" s="12">
        <f t="shared" si="51"/>
        <v>60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95</v>
      </c>
      <c r="C9" s="17">
        <f>SUM(C10:C30)</f>
        <v>45</v>
      </c>
      <c r="D9" s="17">
        <f>SUM(D10:D30)</f>
        <v>50</v>
      </c>
      <c r="E9" s="17">
        <f>F9+G9</f>
        <v>-11</v>
      </c>
      <c r="F9" s="17">
        <f>SUM(F10:F30)</f>
        <v>-5</v>
      </c>
      <c r="G9" s="17">
        <f>SUM(G10:G30)</f>
        <v>-6</v>
      </c>
      <c r="H9" s="15">
        <f>IF(B9=E9,0,(1-(B9/(B9-E9)))*-100)</f>
        <v>-10.377358490566035</v>
      </c>
      <c r="I9" s="15">
        <f>IF(C9=F9,0,(1-(C9/(C9-F9)))*-100)</f>
        <v>-9.9999999999999982</v>
      </c>
      <c r="J9" s="15">
        <f>IF(D9=G9,0,(1-(D9/(D9-G9)))*-100)</f>
        <v>-10.71428571428571</v>
      </c>
      <c r="K9" s="17">
        <f>L9+M9</f>
        <v>-11</v>
      </c>
      <c r="L9" s="17">
        <f>SUM(L10:L30)</f>
        <v>1</v>
      </c>
      <c r="M9" s="17">
        <f>SUM(M10:M30)</f>
        <v>-12</v>
      </c>
      <c r="N9" s="15">
        <f>IF(B9=K9,0,(1-(B9/(B9-K9)))*-100)</f>
        <v>-10.377358490566035</v>
      </c>
      <c r="O9" s="15">
        <f t="shared" ref="O9:P10" si="0">IF(C9=L9,0,(1-(C9/(C9-L9)))*-100)</f>
        <v>2.2727272727272707</v>
      </c>
      <c r="P9" s="15">
        <f>IF(D9=M9,0,(1-(D9/(D9-M9)))*-100)</f>
        <v>-19.354838709677423</v>
      </c>
      <c r="Q9" s="17">
        <f>R9+S9</f>
        <v>230</v>
      </c>
      <c r="R9" s="17">
        <f>SUM(R10:R30)</f>
        <v>104</v>
      </c>
      <c r="S9" s="17">
        <f>SUM(S10:S30)</f>
        <v>126</v>
      </c>
      <c r="T9" s="17">
        <f>U9+V9</f>
        <v>26</v>
      </c>
      <c r="U9" s="17">
        <f>SUM(U10:U30)</f>
        <v>9</v>
      </c>
      <c r="V9" s="17">
        <f>SUM(V10:V30)</f>
        <v>17</v>
      </c>
      <c r="W9" s="15">
        <f>IF(Q9=T9,IF(Q9&gt;0,"皆増",0),(1-(Q9/(Q9-T9)))*-100)</f>
        <v>12.745098039215685</v>
      </c>
      <c r="X9" s="15">
        <f t="shared" ref="X9:Y30" si="1">IF(R9=U9,IF(R9&gt;0,"皆増",0),(1-(R9/(R9-U9)))*-100)</f>
        <v>9.4736842105263221</v>
      </c>
      <c r="Y9" s="15">
        <f t="shared" si="1"/>
        <v>15.596330275229352</v>
      </c>
      <c r="Z9" s="17">
        <f>AA9+AB9</f>
        <v>20</v>
      </c>
      <c r="AA9" s="17">
        <f>SUM(AA10:AA30)</f>
        <v>-16</v>
      </c>
      <c r="AB9" s="17">
        <f>SUM(AB10:AB30)</f>
        <v>36</v>
      </c>
      <c r="AC9" s="15">
        <f>IF(Q9=Z9,IF(Q9&gt;0,"皆増",0),(1-(Q9/(Q9-Z9)))*-100)</f>
        <v>9.5238095238095344</v>
      </c>
      <c r="AD9" s="15">
        <f t="shared" ref="AD9:AE30" si="2">IF(R9=AA9,IF(R9&gt;0,"皆増",0),(1-(R9/(R9-AA9)))*-100)</f>
        <v>-13.33333333333333</v>
      </c>
      <c r="AE9" s="15">
        <f t="shared" si="2"/>
        <v>39.999999999999993</v>
      </c>
      <c r="AH9" s="4">
        <f t="shared" ref="AH9:AJ30" si="3">Q9-T9</f>
        <v>204</v>
      </c>
      <c r="AI9" s="4">
        <f t="shared" si="3"/>
        <v>95</v>
      </c>
      <c r="AJ9" s="4">
        <f t="shared" si="3"/>
        <v>109</v>
      </c>
      <c r="AK9" s="4">
        <f t="shared" ref="AK9:AM30" si="4">Q9-Z9</f>
        <v>210</v>
      </c>
      <c r="AL9" s="4">
        <f t="shared" si="4"/>
        <v>120</v>
      </c>
      <c r="AM9" s="4">
        <f t="shared" si="4"/>
        <v>90</v>
      </c>
    </row>
    <row r="10" spans="1:39" s="1" customFormat="1" ht="18" customHeight="1" x14ac:dyDescent="0.2">
      <c r="A10" s="4" t="s">
        <v>1</v>
      </c>
      <c r="B10" s="17">
        <f t="shared" ref="B10" si="5">C10+D10</f>
        <v>95</v>
      </c>
      <c r="C10" s="17">
        <v>45</v>
      </c>
      <c r="D10" s="17">
        <v>50</v>
      </c>
      <c r="E10" s="17">
        <f t="shared" ref="E10" si="6">F10+G10</f>
        <v>-11</v>
      </c>
      <c r="F10" s="17">
        <v>-5</v>
      </c>
      <c r="G10" s="17">
        <v>-6</v>
      </c>
      <c r="H10" s="15">
        <f>IF(B10=E10,0,(1-(B10/(B10-E10)))*-100)</f>
        <v>-10.377358490566035</v>
      </c>
      <c r="I10" s="15">
        <f t="shared" ref="I10" si="7">IF(C10=F10,0,(1-(C10/(C10-F10)))*-100)</f>
        <v>-9.9999999999999982</v>
      </c>
      <c r="J10" s="15">
        <f>IF(D10=G10,0,(1-(D10/(D10-G10)))*-100)</f>
        <v>-10.71428571428571</v>
      </c>
      <c r="K10" s="17">
        <f t="shared" ref="K10" si="8">L10+M10</f>
        <v>-11</v>
      </c>
      <c r="L10" s="17">
        <v>1</v>
      </c>
      <c r="M10" s="17">
        <v>-12</v>
      </c>
      <c r="N10" s="15">
        <f>IF(B10=K10,0,(1-(B10/(B10-K10)))*-100)</f>
        <v>-10.377358490566035</v>
      </c>
      <c r="O10" s="15">
        <f t="shared" si="0"/>
        <v>2.2727272727272707</v>
      </c>
      <c r="P10" s="15">
        <f t="shared" si="0"/>
        <v>-19.354838709677423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-2</v>
      </c>
      <c r="U15" s="17">
        <v>-1</v>
      </c>
      <c r="V15" s="17">
        <v>-1</v>
      </c>
      <c r="W15" s="15">
        <f t="shared" si="11"/>
        <v>-100</v>
      </c>
      <c r="X15" s="15">
        <f t="shared" si="1"/>
        <v>-100</v>
      </c>
      <c r="Y15" s="15">
        <f t="shared" si="1"/>
        <v>-100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2</v>
      </c>
      <c r="AI15" s="4">
        <f t="shared" si="3"/>
        <v>1</v>
      </c>
      <c r="AJ15" s="4">
        <f t="shared" si="3"/>
        <v>1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0</v>
      </c>
      <c r="AB19" s="17">
        <v>-2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0</v>
      </c>
      <c r="AM19" s="4">
        <f t="shared" si="4"/>
        <v>2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-3</v>
      </c>
      <c r="U20" s="17">
        <v>-2</v>
      </c>
      <c r="V20" s="17">
        <v>-1</v>
      </c>
      <c r="W20" s="15">
        <f t="shared" si="11"/>
        <v>-60</v>
      </c>
      <c r="X20" s="15">
        <f t="shared" si="1"/>
        <v>-66.666666666666671</v>
      </c>
      <c r="Y20" s="15">
        <f t="shared" si="1"/>
        <v>-50</v>
      </c>
      <c r="Z20" s="17">
        <f t="shared" si="12"/>
        <v>-3</v>
      </c>
      <c r="AA20" s="17">
        <v>-3</v>
      </c>
      <c r="AB20" s="17">
        <v>0</v>
      </c>
      <c r="AC20" s="15">
        <f t="shared" si="13"/>
        <v>-60</v>
      </c>
      <c r="AD20" s="15">
        <f t="shared" si="2"/>
        <v>-75</v>
      </c>
      <c r="AE20" s="15">
        <f t="shared" si="2"/>
        <v>0</v>
      </c>
      <c r="AH20" s="4">
        <f t="shared" si="3"/>
        <v>5</v>
      </c>
      <c r="AI20" s="4">
        <f t="shared" si="3"/>
        <v>3</v>
      </c>
      <c r="AJ20" s="4">
        <f t="shared" si="3"/>
        <v>2</v>
      </c>
      <c r="AK20" s="4">
        <f t="shared" si="4"/>
        <v>5</v>
      </c>
      <c r="AL20" s="4">
        <f t="shared" si="4"/>
        <v>4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1</v>
      </c>
      <c r="V21" s="17">
        <v>-2</v>
      </c>
      <c r="W21" s="15">
        <f t="shared" si="11"/>
        <v>-50</v>
      </c>
      <c r="X21" s="15" t="str">
        <f t="shared" si="1"/>
        <v>皆増</v>
      </c>
      <c r="Y21" s="15">
        <f t="shared" si="1"/>
        <v>-100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-50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2</v>
      </c>
      <c r="S22" s="17">
        <v>4</v>
      </c>
      <c r="T22" s="17">
        <f t="shared" si="10"/>
        <v>2</v>
      </c>
      <c r="U22" s="17">
        <v>-1</v>
      </c>
      <c r="V22" s="17">
        <v>3</v>
      </c>
      <c r="W22" s="15">
        <f t="shared" si="11"/>
        <v>50</v>
      </c>
      <c r="X22" s="15">
        <f t="shared" si="1"/>
        <v>-33.333333333333336</v>
      </c>
      <c r="Y22" s="15">
        <f t="shared" si="1"/>
        <v>300</v>
      </c>
      <c r="Z22" s="17">
        <f t="shared" si="12"/>
        <v>-1</v>
      </c>
      <c r="AA22" s="17">
        <v>-4</v>
      </c>
      <c r="AB22" s="17">
        <v>3</v>
      </c>
      <c r="AC22" s="15">
        <f t="shared" si="13"/>
        <v>-14.28571428571429</v>
      </c>
      <c r="AD22" s="15">
        <f t="shared" si="2"/>
        <v>-66.666666666666671</v>
      </c>
      <c r="AE22" s="15">
        <f t="shared" si="2"/>
        <v>300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10</v>
      </c>
      <c r="S23" s="17">
        <v>1</v>
      </c>
      <c r="T23" s="17">
        <f t="shared" si="10"/>
        <v>3</v>
      </c>
      <c r="U23" s="17">
        <v>3</v>
      </c>
      <c r="V23" s="17">
        <v>0</v>
      </c>
      <c r="W23" s="15">
        <f t="shared" si="11"/>
        <v>37.5</v>
      </c>
      <c r="X23" s="15">
        <f t="shared" si="1"/>
        <v>42.857142857142861</v>
      </c>
      <c r="Y23" s="15">
        <f t="shared" si="1"/>
        <v>0</v>
      </c>
      <c r="Z23" s="17">
        <f t="shared" si="12"/>
        <v>0</v>
      </c>
      <c r="AA23" s="17">
        <v>2</v>
      </c>
      <c r="AB23" s="17">
        <v>-2</v>
      </c>
      <c r="AC23" s="15">
        <f t="shared" si="13"/>
        <v>0</v>
      </c>
      <c r="AD23" s="15">
        <f t="shared" si="2"/>
        <v>25</v>
      </c>
      <c r="AE23" s="15">
        <f t="shared" si="2"/>
        <v>-66.666666666666671</v>
      </c>
      <c r="AH23" s="4">
        <f t="shared" si="3"/>
        <v>8</v>
      </c>
      <c r="AI23" s="4">
        <f t="shared" si="3"/>
        <v>7</v>
      </c>
      <c r="AJ23" s="4">
        <f t="shared" si="3"/>
        <v>1</v>
      </c>
      <c r="AK23" s="4">
        <f t="shared" si="4"/>
        <v>11</v>
      </c>
      <c r="AL23" s="4">
        <f t="shared" si="4"/>
        <v>8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14</v>
      </c>
      <c r="S24" s="17">
        <v>4</v>
      </c>
      <c r="T24" s="17">
        <f t="shared" si="10"/>
        <v>1</v>
      </c>
      <c r="U24" s="17">
        <v>0</v>
      </c>
      <c r="V24" s="17">
        <v>1</v>
      </c>
      <c r="W24" s="15">
        <f t="shared" si="11"/>
        <v>5.8823529411764719</v>
      </c>
      <c r="X24" s="15">
        <f t="shared" si="1"/>
        <v>0</v>
      </c>
      <c r="Y24" s="15">
        <f t="shared" si="1"/>
        <v>33.333333333333329</v>
      </c>
      <c r="Z24" s="17">
        <f t="shared" si="12"/>
        <v>-4</v>
      </c>
      <c r="AA24" s="17">
        <v>-2</v>
      </c>
      <c r="AB24" s="17">
        <v>-2</v>
      </c>
      <c r="AC24" s="15">
        <f t="shared" si="13"/>
        <v>-18.181818181818176</v>
      </c>
      <c r="AD24" s="15">
        <f t="shared" si="2"/>
        <v>-12.5</v>
      </c>
      <c r="AE24" s="15">
        <f t="shared" si="2"/>
        <v>-33.333333333333336</v>
      </c>
      <c r="AH24" s="4">
        <f t="shared" si="3"/>
        <v>17</v>
      </c>
      <c r="AI24" s="4">
        <f t="shared" si="3"/>
        <v>14</v>
      </c>
      <c r="AJ24" s="4">
        <f t="shared" si="3"/>
        <v>3</v>
      </c>
      <c r="AK24" s="4">
        <f t="shared" si="4"/>
        <v>22</v>
      </c>
      <c r="AL24" s="4">
        <f t="shared" si="4"/>
        <v>16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12</v>
      </c>
      <c r="S25" s="17">
        <v>8</v>
      </c>
      <c r="T25" s="17">
        <f t="shared" si="10"/>
        <v>-9</v>
      </c>
      <c r="U25" s="17">
        <v>-6</v>
      </c>
      <c r="V25" s="17">
        <v>-3</v>
      </c>
      <c r="W25" s="15">
        <f t="shared" si="11"/>
        <v>-31.034482758620683</v>
      </c>
      <c r="X25" s="15">
        <f t="shared" si="1"/>
        <v>-33.333333333333336</v>
      </c>
      <c r="Y25" s="15">
        <f t="shared" si="1"/>
        <v>-27.27272727272727</v>
      </c>
      <c r="Z25" s="17">
        <f t="shared" si="12"/>
        <v>3</v>
      </c>
      <c r="AA25" s="17">
        <v>-1</v>
      </c>
      <c r="AB25" s="17">
        <v>4</v>
      </c>
      <c r="AC25" s="15">
        <f t="shared" si="13"/>
        <v>17.647058823529417</v>
      </c>
      <c r="AD25" s="15">
        <f t="shared" si="2"/>
        <v>-7.6923076923076872</v>
      </c>
      <c r="AE25" s="15">
        <f t="shared" si="2"/>
        <v>100</v>
      </c>
      <c r="AH25" s="4">
        <f t="shared" si="3"/>
        <v>29</v>
      </c>
      <c r="AI25" s="4">
        <f t="shared" si="3"/>
        <v>18</v>
      </c>
      <c r="AJ25" s="4">
        <f t="shared" si="3"/>
        <v>11</v>
      </c>
      <c r="AK25" s="4">
        <f t="shared" si="4"/>
        <v>17</v>
      </c>
      <c r="AL25" s="4">
        <f t="shared" si="4"/>
        <v>13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27</v>
      </c>
      <c r="R26" s="17">
        <v>19</v>
      </c>
      <c r="S26" s="17">
        <v>8</v>
      </c>
      <c r="T26" s="17">
        <f t="shared" si="10"/>
        <v>-1</v>
      </c>
      <c r="U26" s="17">
        <v>2</v>
      </c>
      <c r="V26" s="17">
        <v>-3</v>
      </c>
      <c r="W26" s="15">
        <f t="shared" si="11"/>
        <v>-3.5714285714285698</v>
      </c>
      <c r="X26" s="15">
        <f t="shared" si="1"/>
        <v>11.764705882352944</v>
      </c>
      <c r="Y26" s="15">
        <f t="shared" si="1"/>
        <v>-27.27272727272727</v>
      </c>
      <c r="Z26" s="17">
        <f t="shared" si="12"/>
        <v>2</v>
      </c>
      <c r="AA26" s="17">
        <v>1</v>
      </c>
      <c r="AB26" s="17">
        <v>1</v>
      </c>
      <c r="AC26" s="15">
        <f t="shared" si="13"/>
        <v>8.0000000000000071</v>
      </c>
      <c r="AD26" s="15">
        <f t="shared" si="2"/>
        <v>5.555555555555558</v>
      </c>
      <c r="AE26" s="15">
        <f t="shared" si="2"/>
        <v>14.285714285714279</v>
      </c>
      <c r="AH26" s="4">
        <f t="shared" si="3"/>
        <v>28</v>
      </c>
      <c r="AI26" s="4">
        <f t="shared" si="3"/>
        <v>17</v>
      </c>
      <c r="AJ26" s="4">
        <f t="shared" si="3"/>
        <v>11</v>
      </c>
      <c r="AK26" s="4">
        <f t="shared" si="4"/>
        <v>25</v>
      </c>
      <c r="AL26" s="4">
        <f t="shared" si="4"/>
        <v>18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44</v>
      </c>
      <c r="R27" s="17">
        <v>17</v>
      </c>
      <c r="S27" s="17">
        <v>27</v>
      </c>
      <c r="T27" s="17">
        <f t="shared" si="10"/>
        <v>8</v>
      </c>
      <c r="U27" s="17">
        <v>4</v>
      </c>
      <c r="V27" s="17">
        <v>4</v>
      </c>
      <c r="W27" s="15">
        <f t="shared" si="11"/>
        <v>22.222222222222232</v>
      </c>
      <c r="X27" s="15">
        <f t="shared" si="1"/>
        <v>30.76923076923077</v>
      </c>
      <c r="Y27" s="15">
        <f t="shared" si="1"/>
        <v>17.391304347826097</v>
      </c>
      <c r="Z27" s="17">
        <f t="shared" si="12"/>
        <v>-1</v>
      </c>
      <c r="AA27" s="17">
        <v>-6</v>
      </c>
      <c r="AB27" s="17">
        <v>5</v>
      </c>
      <c r="AC27" s="15">
        <f t="shared" si="13"/>
        <v>-2.2222222222222254</v>
      </c>
      <c r="AD27" s="15">
        <f t="shared" si="2"/>
        <v>-26.086956521739136</v>
      </c>
      <c r="AE27" s="15">
        <f t="shared" si="2"/>
        <v>22.72727272727273</v>
      </c>
      <c r="AH27" s="4">
        <f t="shared" si="3"/>
        <v>36</v>
      </c>
      <c r="AI27" s="4">
        <f t="shared" si="3"/>
        <v>13</v>
      </c>
      <c r="AJ27" s="4">
        <f t="shared" si="3"/>
        <v>23</v>
      </c>
      <c r="AK27" s="4">
        <f t="shared" si="4"/>
        <v>45</v>
      </c>
      <c r="AL27" s="4">
        <f t="shared" si="4"/>
        <v>23</v>
      </c>
      <c r="AM27" s="4">
        <f t="shared" si="4"/>
        <v>22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50</v>
      </c>
      <c r="R28" s="17">
        <v>18</v>
      </c>
      <c r="S28" s="17">
        <v>32</v>
      </c>
      <c r="T28" s="17">
        <f t="shared" si="10"/>
        <v>11</v>
      </c>
      <c r="U28" s="17">
        <v>6</v>
      </c>
      <c r="V28" s="17">
        <v>5</v>
      </c>
      <c r="W28" s="15">
        <f t="shared" si="11"/>
        <v>28.205128205128215</v>
      </c>
      <c r="X28" s="15">
        <f t="shared" si="1"/>
        <v>50</v>
      </c>
      <c r="Y28" s="15">
        <f t="shared" si="1"/>
        <v>18.518518518518512</v>
      </c>
      <c r="Z28" s="17">
        <f t="shared" si="12"/>
        <v>5</v>
      </c>
      <c r="AA28" s="17">
        <v>-2</v>
      </c>
      <c r="AB28" s="17">
        <v>7</v>
      </c>
      <c r="AC28" s="15">
        <f t="shared" si="13"/>
        <v>11.111111111111116</v>
      </c>
      <c r="AD28" s="15">
        <f t="shared" si="2"/>
        <v>-9.9999999999999982</v>
      </c>
      <c r="AE28" s="15">
        <f t="shared" si="2"/>
        <v>28.000000000000004</v>
      </c>
      <c r="AH28" s="4">
        <f t="shared" si="3"/>
        <v>39</v>
      </c>
      <c r="AI28" s="4">
        <f t="shared" si="3"/>
        <v>12</v>
      </c>
      <c r="AJ28" s="4">
        <f t="shared" si="3"/>
        <v>27</v>
      </c>
      <c r="AK28" s="4">
        <f t="shared" si="4"/>
        <v>45</v>
      </c>
      <c r="AL28" s="4">
        <f t="shared" si="4"/>
        <v>20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36</v>
      </c>
      <c r="R29" s="17">
        <v>8</v>
      </c>
      <c r="S29" s="17">
        <v>28</v>
      </c>
      <c r="T29" s="17">
        <f t="shared" si="10"/>
        <v>11</v>
      </c>
      <c r="U29" s="17">
        <v>3</v>
      </c>
      <c r="V29" s="17">
        <v>8</v>
      </c>
      <c r="W29" s="15">
        <f t="shared" si="11"/>
        <v>43.999999999999993</v>
      </c>
      <c r="X29" s="15">
        <f t="shared" si="1"/>
        <v>60.000000000000007</v>
      </c>
      <c r="Y29" s="15">
        <f t="shared" si="1"/>
        <v>39.999999999999993</v>
      </c>
      <c r="Z29" s="17">
        <f t="shared" si="12"/>
        <v>14</v>
      </c>
      <c r="AA29" s="17">
        <v>0</v>
      </c>
      <c r="AB29" s="17">
        <v>14</v>
      </c>
      <c r="AC29" s="15">
        <f t="shared" si="13"/>
        <v>63.636363636363647</v>
      </c>
      <c r="AD29" s="15">
        <f t="shared" si="2"/>
        <v>0</v>
      </c>
      <c r="AE29" s="15">
        <f t="shared" si="2"/>
        <v>100</v>
      </c>
      <c r="AH29" s="4">
        <f t="shared" si="3"/>
        <v>25</v>
      </c>
      <c r="AI29" s="4">
        <f t="shared" si="3"/>
        <v>5</v>
      </c>
      <c r="AJ29" s="4">
        <f t="shared" si="3"/>
        <v>20</v>
      </c>
      <c r="AK29" s="4">
        <f t="shared" si="4"/>
        <v>22</v>
      </c>
      <c r="AL29" s="4">
        <f t="shared" si="4"/>
        <v>8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12</v>
      </c>
      <c r="R30" s="17">
        <v>0</v>
      </c>
      <c r="S30" s="17">
        <v>12</v>
      </c>
      <c r="T30" s="17">
        <f t="shared" si="10"/>
        <v>4</v>
      </c>
      <c r="U30" s="17">
        <v>-1</v>
      </c>
      <c r="V30" s="17">
        <v>5</v>
      </c>
      <c r="W30" s="15">
        <f t="shared" si="11"/>
        <v>50</v>
      </c>
      <c r="X30" s="15">
        <f t="shared" si="1"/>
        <v>-100</v>
      </c>
      <c r="Y30" s="15">
        <f t="shared" si="1"/>
        <v>71.428571428571416</v>
      </c>
      <c r="Z30" s="17">
        <f t="shared" si="12"/>
        <v>7</v>
      </c>
      <c r="AA30" s="17">
        <v>-1</v>
      </c>
      <c r="AB30" s="17">
        <v>8</v>
      </c>
      <c r="AC30" s="15">
        <f t="shared" si="13"/>
        <v>140</v>
      </c>
      <c r="AD30" s="15">
        <f t="shared" si="2"/>
        <v>-100</v>
      </c>
      <c r="AE30" s="15">
        <f t="shared" si="2"/>
        <v>200</v>
      </c>
      <c r="AH30" s="4">
        <f t="shared" si="3"/>
        <v>8</v>
      </c>
      <c r="AI30" s="4">
        <f t="shared" si="3"/>
        <v>1</v>
      </c>
      <c r="AJ30" s="4">
        <f t="shared" si="3"/>
        <v>7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6</v>
      </c>
      <c r="S33" s="17">
        <f>SUM(S13:S22)</f>
        <v>6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-14.28571428571429</v>
      </c>
      <c r="X33" s="15">
        <f t="shared" si="15"/>
        <v>-25</v>
      </c>
      <c r="Y33" s="15">
        <f t="shared" si="15"/>
        <v>0</v>
      </c>
      <c r="Z33" s="17">
        <f t="shared" ref="Z33:AB33" si="20">SUM(Z13:Z22)</f>
        <v>-5</v>
      </c>
      <c r="AA33" s="17">
        <f t="shared" si="20"/>
        <v>-6</v>
      </c>
      <c r="AB33" s="17">
        <f t="shared" si="20"/>
        <v>1</v>
      </c>
      <c r="AC33" s="15">
        <f t="shared" si="17"/>
        <v>-29.411764705882348</v>
      </c>
      <c r="AD33" s="15">
        <f t="shared" si="17"/>
        <v>-50</v>
      </c>
      <c r="AE33" s="15">
        <f t="shared" si="17"/>
        <v>19.999999999999996</v>
      </c>
      <c r="AH33" s="4">
        <f t="shared" ref="AH33:AJ33" si="21">SUM(AH13:AH22)</f>
        <v>14</v>
      </c>
      <c r="AI33" s="4">
        <f t="shared" si="21"/>
        <v>8</v>
      </c>
      <c r="AJ33" s="4">
        <f t="shared" si="21"/>
        <v>6</v>
      </c>
      <c r="AK33" s="4">
        <f>SUM(AK13:AK22)</f>
        <v>17</v>
      </c>
      <c r="AL33" s="4">
        <f>SUM(AL13:AL22)</f>
        <v>12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218</v>
      </c>
      <c r="R34" s="17">
        <f t="shared" si="22"/>
        <v>98</v>
      </c>
      <c r="S34" s="17">
        <f t="shared" si="22"/>
        <v>120</v>
      </c>
      <c r="T34" s="17">
        <f t="shared" si="22"/>
        <v>28</v>
      </c>
      <c r="U34" s="17">
        <f t="shared" si="22"/>
        <v>11</v>
      </c>
      <c r="V34" s="17">
        <f t="shared" si="22"/>
        <v>17</v>
      </c>
      <c r="W34" s="15">
        <f t="shared" si="15"/>
        <v>14.736842105263159</v>
      </c>
      <c r="X34" s="15">
        <f t="shared" si="15"/>
        <v>12.643678160919535</v>
      </c>
      <c r="Y34" s="15">
        <f t="shared" si="15"/>
        <v>16.50485436893203</v>
      </c>
      <c r="Z34" s="17">
        <f t="shared" ref="Z34:AB34" si="23">SUM(Z23:Z30)</f>
        <v>26</v>
      </c>
      <c r="AA34" s="17">
        <f t="shared" si="23"/>
        <v>-9</v>
      </c>
      <c r="AB34" s="17">
        <f t="shared" si="23"/>
        <v>35</v>
      </c>
      <c r="AC34" s="15">
        <f t="shared" si="17"/>
        <v>13.541666666666675</v>
      </c>
      <c r="AD34" s="15">
        <f t="shared" si="17"/>
        <v>-8.4112149532710294</v>
      </c>
      <c r="AE34" s="15">
        <f t="shared" si="17"/>
        <v>41.176470588235304</v>
      </c>
      <c r="AH34" s="4">
        <f t="shared" ref="AH34:AJ34" si="24">SUM(AH23:AH30)</f>
        <v>190</v>
      </c>
      <c r="AI34" s="4">
        <f t="shared" si="24"/>
        <v>87</v>
      </c>
      <c r="AJ34" s="4">
        <f t="shared" si="24"/>
        <v>103</v>
      </c>
      <c r="AK34" s="4">
        <f>SUM(AK23:AK30)</f>
        <v>192</v>
      </c>
      <c r="AL34" s="4">
        <f>SUM(AL23:AL30)</f>
        <v>107</v>
      </c>
      <c r="AM34" s="4">
        <f>SUM(AM23:AM30)</f>
        <v>85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189</v>
      </c>
      <c r="R35" s="17">
        <f t="shared" si="25"/>
        <v>74</v>
      </c>
      <c r="S35" s="17">
        <f t="shared" si="25"/>
        <v>115</v>
      </c>
      <c r="T35" s="17">
        <f t="shared" si="25"/>
        <v>24</v>
      </c>
      <c r="U35" s="17">
        <f t="shared" si="25"/>
        <v>8</v>
      </c>
      <c r="V35" s="17">
        <f t="shared" si="25"/>
        <v>16</v>
      </c>
      <c r="W35" s="15">
        <f t="shared" si="15"/>
        <v>14.54545454545455</v>
      </c>
      <c r="X35" s="15">
        <f t="shared" si="15"/>
        <v>12.12121212121211</v>
      </c>
      <c r="Y35" s="15">
        <f t="shared" si="15"/>
        <v>16.161616161616156</v>
      </c>
      <c r="Z35" s="17">
        <f t="shared" ref="Z35:AB35" si="26">SUM(Z25:Z30)</f>
        <v>30</v>
      </c>
      <c r="AA35" s="17">
        <f t="shared" si="26"/>
        <v>-9</v>
      </c>
      <c r="AB35" s="17">
        <f t="shared" si="26"/>
        <v>39</v>
      </c>
      <c r="AC35" s="15">
        <f t="shared" si="17"/>
        <v>18.867924528301884</v>
      </c>
      <c r="AD35" s="15">
        <f t="shared" si="17"/>
        <v>-10.843373493975905</v>
      </c>
      <c r="AE35" s="15">
        <f t="shared" si="17"/>
        <v>51.315789473684205</v>
      </c>
      <c r="AH35" s="4">
        <f t="shared" ref="AH35:AJ35" si="27">SUM(AH25:AH30)</f>
        <v>165</v>
      </c>
      <c r="AI35" s="4">
        <f t="shared" si="27"/>
        <v>66</v>
      </c>
      <c r="AJ35" s="4">
        <f t="shared" si="27"/>
        <v>99</v>
      </c>
      <c r="AK35" s="4">
        <f>SUM(AK25:AK30)</f>
        <v>159</v>
      </c>
      <c r="AL35" s="4">
        <f>SUM(AL25:AL30)</f>
        <v>83</v>
      </c>
      <c r="AM35" s="4">
        <f>SUM(AM25:AM30)</f>
        <v>76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142</v>
      </c>
      <c r="R36" s="17">
        <f t="shared" si="28"/>
        <v>43</v>
      </c>
      <c r="S36" s="17">
        <f t="shared" si="28"/>
        <v>99</v>
      </c>
      <c r="T36" s="17">
        <f t="shared" si="28"/>
        <v>34</v>
      </c>
      <c r="U36" s="17">
        <f t="shared" si="28"/>
        <v>12</v>
      </c>
      <c r="V36" s="17">
        <f t="shared" si="28"/>
        <v>22</v>
      </c>
      <c r="W36" s="15">
        <f t="shared" si="15"/>
        <v>31.481481481481488</v>
      </c>
      <c r="X36" s="15">
        <f t="shared" si="15"/>
        <v>38.709677419354847</v>
      </c>
      <c r="Y36" s="15">
        <f t="shared" si="15"/>
        <v>28.57142857142858</v>
      </c>
      <c r="Z36" s="17">
        <f t="shared" ref="Z36:AB36" si="29">SUM(Z27:Z30)</f>
        <v>25</v>
      </c>
      <c r="AA36" s="17">
        <f t="shared" si="29"/>
        <v>-9</v>
      </c>
      <c r="AB36" s="17">
        <f t="shared" si="29"/>
        <v>34</v>
      </c>
      <c r="AC36" s="15">
        <f t="shared" si="17"/>
        <v>21.367521367521359</v>
      </c>
      <c r="AD36" s="15">
        <f t="shared" si="17"/>
        <v>-17.307692307692314</v>
      </c>
      <c r="AE36" s="15">
        <f t="shared" si="17"/>
        <v>52.307692307692299</v>
      </c>
      <c r="AH36" s="4">
        <f t="shared" ref="AH36:AJ36" si="30">SUM(AH27:AH30)</f>
        <v>108</v>
      </c>
      <c r="AI36" s="4">
        <f t="shared" si="30"/>
        <v>31</v>
      </c>
      <c r="AJ36" s="4">
        <f t="shared" si="30"/>
        <v>77</v>
      </c>
      <c r="AK36" s="4">
        <f>SUM(AK27:AK30)</f>
        <v>117</v>
      </c>
      <c r="AL36" s="4">
        <f>SUM(AL27:AL30)</f>
        <v>52</v>
      </c>
      <c r="AM36" s="4">
        <f>SUM(AM27:AM30)</f>
        <v>65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-5</v>
      </c>
      <c r="AA38" s="12">
        <f t="shared" ref="AA38:AB38" si="34">AA32/AA9*100</f>
        <v>6.25</v>
      </c>
      <c r="AB38" s="12">
        <f t="shared" si="34"/>
        <v>0</v>
      </c>
      <c r="AC38" s="12">
        <f>Q38-AK38</f>
        <v>-0.47619047619047622</v>
      </c>
      <c r="AD38" s="12">
        <f t="shared" ref="AD38:AE42" si="35">R38-AL38</f>
        <v>-0.83333333333333337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0.47619047619047622</v>
      </c>
      <c r="AL38" s="12">
        <f>AL32/AL9*100</f>
        <v>0.83333333333333337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5.2173913043478262</v>
      </c>
      <c r="R39" s="12">
        <f>R33/R9*100</f>
        <v>5.7692307692307692</v>
      </c>
      <c r="S39" s="13">
        <f t="shared" si="37"/>
        <v>4.7619047619047619</v>
      </c>
      <c r="T39" s="12">
        <f>T33/T9*100</f>
        <v>-7.6923076923076925</v>
      </c>
      <c r="U39" s="12">
        <f t="shared" ref="U39:V39" si="38">U33/U9*100</f>
        <v>-22.222222222222221</v>
      </c>
      <c r="V39" s="12">
        <f t="shared" si="38"/>
        <v>0</v>
      </c>
      <c r="W39" s="12">
        <f>Q39-AH39</f>
        <v>-1.64535379369139</v>
      </c>
      <c r="X39" s="12">
        <f t="shared" si="33"/>
        <v>-2.6518218623481777</v>
      </c>
      <c r="Y39" s="12">
        <f>S39-AJ39</f>
        <v>-0.74268239405854164</v>
      </c>
      <c r="Z39" s="12">
        <f t="shared" si="37"/>
        <v>-25</v>
      </c>
      <c r="AA39" s="12">
        <f t="shared" si="37"/>
        <v>37.5</v>
      </c>
      <c r="AB39" s="12">
        <f t="shared" si="37"/>
        <v>2.7777777777777777</v>
      </c>
      <c r="AC39" s="12">
        <f>Q39-AK39</f>
        <v>-2.8778467908902687</v>
      </c>
      <c r="AD39" s="12">
        <f t="shared" si="35"/>
        <v>-4.2307692307692308</v>
      </c>
      <c r="AE39" s="12">
        <f t="shared" si="35"/>
        <v>-0.7936507936507935</v>
      </c>
      <c r="AH39" s="12">
        <f t="shared" ref="AH39:AJ39" si="39">AH33/AH9*100</f>
        <v>6.8627450980392162</v>
      </c>
      <c r="AI39" s="12">
        <f t="shared" si="39"/>
        <v>8.4210526315789469</v>
      </c>
      <c r="AJ39" s="12">
        <f t="shared" si="39"/>
        <v>5.5045871559633035</v>
      </c>
      <c r="AK39" s="12">
        <f>AK33/AK9*100</f>
        <v>8.0952380952380949</v>
      </c>
      <c r="AL39" s="12">
        <f>AL33/AL9*100</f>
        <v>10</v>
      </c>
      <c r="AM39" s="12">
        <f>AM33/AM9*100</f>
        <v>5.5555555555555554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94.782608695652172</v>
      </c>
      <c r="R40" s="12">
        <f t="shared" si="40"/>
        <v>94.230769230769226</v>
      </c>
      <c r="S40" s="12">
        <f t="shared" si="40"/>
        <v>95.238095238095227</v>
      </c>
      <c r="T40" s="12">
        <f>T34/T9*100</f>
        <v>107.69230769230769</v>
      </c>
      <c r="U40" s="12">
        <f t="shared" ref="U40:V40" si="41">U34/U9*100</f>
        <v>122.22222222222223</v>
      </c>
      <c r="V40" s="12">
        <f t="shared" si="41"/>
        <v>100</v>
      </c>
      <c r="W40" s="12">
        <f t="shared" ref="W40:W42" si="42">Q40-AH40</f>
        <v>1.6453537936913847</v>
      </c>
      <c r="X40" s="12">
        <f t="shared" si="33"/>
        <v>2.6518218623481715</v>
      </c>
      <c r="Y40" s="12">
        <f>S40-AJ40</f>
        <v>0.74268239405853365</v>
      </c>
      <c r="Z40" s="12">
        <f>Z34/Z9*100</f>
        <v>130</v>
      </c>
      <c r="AA40" s="12">
        <f t="shared" ref="AA40:AB40" si="43">AA34/AA9*100</f>
        <v>56.25</v>
      </c>
      <c r="AB40" s="12">
        <f t="shared" si="43"/>
        <v>97.222222222222214</v>
      </c>
      <c r="AC40" s="12">
        <f t="shared" ref="AC40:AC42" si="44">Q40-AK40</f>
        <v>3.3540372670807415</v>
      </c>
      <c r="AD40" s="12">
        <f t="shared" si="35"/>
        <v>5.064102564102555</v>
      </c>
      <c r="AE40" s="12">
        <f t="shared" si="35"/>
        <v>0.79365079365078373</v>
      </c>
      <c r="AH40" s="12">
        <f t="shared" ref="AH40:AJ40" si="45">AH34/AH9*100</f>
        <v>93.137254901960787</v>
      </c>
      <c r="AI40" s="12">
        <f t="shared" si="45"/>
        <v>91.578947368421055</v>
      </c>
      <c r="AJ40" s="12">
        <f t="shared" si="45"/>
        <v>94.495412844036693</v>
      </c>
      <c r="AK40" s="12">
        <f>AK34/AK9*100</f>
        <v>91.428571428571431</v>
      </c>
      <c r="AL40" s="12">
        <f>AL34/AL9*100</f>
        <v>89.166666666666671</v>
      </c>
      <c r="AM40" s="12">
        <f>AM34/AM9*100</f>
        <v>94.444444444444443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82.173913043478265</v>
      </c>
      <c r="R41" s="12">
        <f t="shared" si="46"/>
        <v>71.15384615384616</v>
      </c>
      <c r="S41" s="12">
        <f t="shared" si="46"/>
        <v>91.269841269841265</v>
      </c>
      <c r="T41" s="12">
        <f>T35/T9*100</f>
        <v>92.307692307692307</v>
      </c>
      <c r="U41" s="12">
        <f t="shared" ref="U41:V41" si="47">U35/U9*100</f>
        <v>88.888888888888886</v>
      </c>
      <c r="V41" s="12">
        <f t="shared" si="47"/>
        <v>94.117647058823522</v>
      </c>
      <c r="W41" s="12">
        <f t="shared" si="42"/>
        <v>1.2915601023017871</v>
      </c>
      <c r="X41" s="12">
        <f t="shared" si="33"/>
        <v>1.6801619433198454</v>
      </c>
      <c r="Y41" s="12">
        <f>S41-AJ41</f>
        <v>0.44415319644677709</v>
      </c>
      <c r="Z41" s="12">
        <f>Z35/Z9*100</f>
        <v>150</v>
      </c>
      <c r="AA41" s="12">
        <f t="shared" ref="AA41:AB41" si="48">AA35/AA9*100</f>
        <v>56.25</v>
      </c>
      <c r="AB41" s="12">
        <f t="shared" si="48"/>
        <v>108.33333333333333</v>
      </c>
      <c r="AC41" s="12">
        <f t="shared" si="44"/>
        <v>6.459627329192557</v>
      </c>
      <c r="AD41" s="12">
        <f>R41-AL41</f>
        <v>1.987179487179489</v>
      </c>
      <c r="AE41" s="12">
        <f t="shared" si="35"/>
        <v>6.8253968253968225</v>
      </c>
      <c r="AH41" s="12">
        <f>AH35/AH9*100</f>
        <v>80.882352941176478</v>
      </c>
      <c r="AI41" s="12">
        <f>AI35/AI9*100</f>
        <v>69.473684210526315</v>
      </c>
      <c r="AJ41" s="12">
        <f>AJ35/AJ9*100</f>
        <v>90.825688073394488</v>
      </c>
      <c r="AK41" s="12">
        <f t="shared" ref="AK41:AM41" si="49">AK35/AK9*100</f>
        <v>75.714285714285708</v>
      </c>
      <c r="AL41" s="12">
        <f t="shared" si="49"/>
        <v>69.166666666666671</v>
      </c>
      <c r="AM41" s="12">
        <f t="shared" si="49"/>
        <v>84.444444444444443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61.739130434782609</v>
      </c>
      <c r="R42" s="12">
        <f t="shared" si="50"/>
        <v>41.346153846153847</v>
      </c>
      <c r="S42" s="12">
        <f t="shared" si="50"/>
        <v>78.571428571428569</v>
      </c>
      <c r="T42" s="12">
        <f t="shared" si="50"/>
        <v>130.76923076923077</v>
      </c>
      <c r="U42" s="12">
        <f t="shared" si="50"/>
        <v>133.33333333333331</v>
      </c>
      <c r="V42" s="12">
        <f t="shared" si="50"/>
        <v>129.41176470588235</v>
      </c>
      <c r="W42" s="12">
        <f t="shared" si="42"/>
        <v>8.7979539641943703</v>
      </c>
      <c r="X42" s="12">
        <f t="shared" si="33"/>
        <v>8.7145748987854219</v>
      </c>
      <c r="Y42" s="12">
        <f>S42-AJ42</f>
        <v>7.9292267365661786</v>
      </c>
      <c r="Z42" s="12">
        <f t="shared" si="50"/>
        <v>125</v>
      </c>
      <c r="AA42" s="12">
        <f t="shared" si="50"/>
        <v>56.25</v>
      </c>
      <c r="AB42" s="12">
        <f t="shared" si="50"/>
        <v>94.444444444444443</v>
      </c>
      <c r="AC42" s="12">
        <f t="shared" si="44"/>
        <v>6.024844720496894</v>
      </c>
      <c r="AD42" s="12">
        <f>R42-AL42</f>
        <v>-1.987179487179489</v>
      </c>
      <c r="AE42" s="12">
        <f t="shared" si="35"/>
        <v>6.3492063492063551</v>
      </c>
      <c r="AH42" s="12">
        <f t="shared" ref="AH42:AJ42" si="51">AH36/AH9*100</f>
        <v>52.941176470588239</v>
      </c>
      <c r="AI42" s="12">
        <f t="shared" si="51"/>
        <v>32.631578947368425</v>
      </c>
      <c r="AJ42" s="12">
        <f t="shared" si="51"/>
        <v>70.642201834862391</v>
      </c>
      <c r="AK42" s="12">
        <f>AK36/AK9*100</f>
        <v>55.714285714285715</v>
      </c>
      <c r="AL42" s="12">
        <f>AL36/AL9*100</f>
        <v>43.333333333333336</v>
      </c>
      <c r="AM42" s="12">
        <f>AM36/AM9*100</f>
        <v>72.222222222222214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-75</v>
      </c>
      <c r="Y9" s="15">
        <f t="shared" si="1"/>
        <v>50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-50</v>
      </c>
      <c r="AE9" s="15">
        <f t="shared" si="2"/>
        <v>200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-50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1</v>
      </c>
      <c r="S34" s="17">
        <f t="shared" si="22"/>
        <v>3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-33.333333333333336</v>
      </c>
      <c r="X34" s="15">
        <f t="shared" si="15"/>
        <v>-75</v>
      </c>
      <c r="Y34" s="15">
        <f t="shared" si="15"/>
        <v>50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33.333333333333329</v>
      </c>
      <c r="AD34" s="15">
        <f t="shared" si="17"/>
        <v>-50</v>
      </c>
      <c r="AE34" s="15">
        <f t="shared" si="17"/>
        <v>200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-2</v>
      </c>
      <c r="U35" s="17">
        <f t="shared" si="25"/>
        <v>-3</v>
      </c>
      <c r="V35" s="17">
        <f t="shared" si="25"/>
        <v>1</v>
      </c>
      <c r="W35" s="15">
        <f t="shared" si="15"/>
        <v>-33.333333333333336</v>
      </c>
      <c r="X35" s="15">
        <f t="shared" si="15"/>
        <v>-75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33.333333333333329</v>
      </c>
      <c r="AD35" s="15">
        <f t="shared" si="17"/>
        <v>-50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33.333333333333329</v>
      </c>
      <c r="AD36" s="15">
        <f t="shared" si="17"/>
        <v>-50</v>
      </c>
      <c r="AE36" s="15">
        <f t="shared" si="17"/>
        <v>200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0</v>
      </c>
      <c r="U42" s="12">
        <f t="shared" si="50"/>
        <v>33.333333333333329</v>
      </c>
      <c r="V42" s="12">
        <f t="shared" si="50"/>
        <v>100</v>
      </c>
      <c r="W42" s="12">
        <f t="shared" si="42"/>
        <v>33.333333333333343</v>
      </c>
      <c r="X42" s="12">
        <f t="shared" si="33"/>
        <v>50</v>
      </c>
      <c r="Y42" s="12">
        <f>S42-AJ42</f>
        <v>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93</v>
      </c>
      <c r="C9" s="17">
        <f>SUM(C10:C30)</f>
        <v>46</v>
      </c>
      <c r="D9" s="17">
        <f>SUM(D10:D30)</f>
        <v>47</v>
      </c>
      <c r="E9" s="17">
        <f>F9+G9</f>
        <v>-10</v>
      </c>
      <c r="F9" s="17">
        <f>SUM(F10:F30)</f>
        <v>-4</v>
      </c>
      <c r="G9" s="17">
        <f>SUM(G10:G30)</f>
        <v>-6</v>
      </c>
      <c r="H9" s="15">
        <f>IF(B9=E9,0,(1-(B9/(B9-E9)))*-100)</f>
        <v>-9.7087378640776656</v>
      </c>
      <c r="I9" s="15">
        <f>IF(C9=F9,0,(1-(C9/(C9-F9)))*-100)</f>
        <v>-7.9999999999999964</v>
      </c>
      <c r="J9" s="15">
        <f>IF(D9=G9,0,(1-(D9/(D9-G9)))*-100)</f>
        <v>-11.32075471698113</v>
      </c>
      <c r="K9" s="17">
        <f>L9+M9</f>
        <v>-16</v>
      </c>
      <c r="L9" s="17">
        <f>SUM(L10:L30)</f>
        <v>-17</v>
      </c>
      <c r="M9" s="17">
        <f>SUM(M10:M30)</f>
        <v>1</v>
      </c>
      <c r="N9" s="15">
        <f>IF(B9=K9,0,(1-(B9/(B9-K9)))*-100)</f>
        <v>-14.678899082568808</v>
      </c>
      <c r="O9" s="15">
        <f t="shared" ref="O9:P10" si="0">IF(C9=L9,0,(1-(C9/(C9-L9)))*-100)</f>
        <v>-26.984126984126988</v>
      </c>
      <c r="P9" s="15">
        <f>IF(D9=M9,0,(1-(D9/(D9-M9)))*-100)</f>
        <v>2.1739130434782705</v>
      </c>
      <c r="Q9" s="17">
        <f>R9+S9</f>
        <v>170</v>
      </c>
      <c r="R9" s="17">
        <f>SUM(R10:R30)</f>
        <v>74</v>
      </c>
      <c r="S9" s="17">
        <f>SUM(S10:S30)</f>
        <v>96</v>
      </c>
      <c r="T9" s="17">
        <f>U9+V9</f>
        <v>4</v>
      </c>
      <c r="U9" s="17">
        <f>SUM(U10:U30)</f>
        <v>-10</v>
      </c>
      <c r="V9" s="17">
        <f>SUM(V10:V30)</f>
        <v>14</v>
      </c>
      <c r="W9" s="15">
        <f>IF(Q9=T9,IF(Q9&gt;0,"皆増",0),(1-(Q9/(Q9-T9)))*-100)</f>
        <v>2.4096385542168752</v>
      </c>
      <c r="X9" s="15">
        <f t="shared" ref="X9:Y30" si="1">IF(R9=U9,IF(R9&gt;0,"皆増",0),(1-(R9/(R9-U9)))*-100)</f>
        <v>-11.904761904761907</v>
      </c>
      <c r="Y9" s="15">
        <f t="shared" si="1"/>
        <v>17.073170731707311</v>
      </c>
      <c r="Z9" s="17">
        <f>AA9+AB9</f>
        <v>22</v>
      </c>
      <c r="AA9" s="17">
        <f>SUM(AA10:AA30)</f>
        <v>0</v>
      </c>
      <c r="AB9" s="17">
        <f>SUM(AB10:AB30)</f>
        <v>22</v>
      </c>
      <c r="AC9" s="15">
        <f>IF(Q9=Z9,IF(Q9&gt;0,"皆増",0),(1-(Q9/(Q9-Z9)))*-100)</f>
        <v>14.864864864864868</v>
      </c>
      <c r="AD9" s="15">
        <f t="shared" ref="AD9:AE30" si="2">IF(R9=AA9,IF(R9&gt;0,"皆増",0),(1-(R9/(R9-AA9)))*-100)</f>
        <v>0</v>
      </c>
      <c r="AE9" s="15">
        <f t="shared" si="2"/>
        <v>29.729729729729737</v>
      </c>
      <c r="AH9" s="4">
        <f t="shared" ref="AH9:AJ30" si="3">Q9-T9</f>
        <v>166</v>
      </c>
      <c r="AI9" s="4">
        <f t="shared" si="3"/>
        <v>84</v>
      </c>
      <c r="AJ9" s="4">
        <f t="shared" si="3"/>
        <v>82</v>
      </c>
      <c r="AK9" s="4">
        <f t="shared" ref="AK9:AM30" si="4">Q9-Z9</f>
        <v>148</v>
      </c>
      <c r="AL9" s="4">
        <f t="shared" si="4"/>
        <v>74</v>
      </c>
      <c r="AM9" s="4">
        <f t="shared" si="4"/>
        <v>74</v>
      </c>
    </row>
    <row r="10" spans="1:39" s="1" customFormat="1" ht="18" customHeight="1" x14ac:dyDescent="0.2">
      <c r="A10" s="4" t="s">
        <v>1</v>
      </c>
      <c r="B10" s="17">
        <f t="shared" ref="B10" si="5">C10+D10</f>
        <v>93</v>
      </c>
      <c r="C10" s="17">
        <v>46</v>
      </c>
      <c r="D10" s="17">
        <v>47</v>
      </c>
      <c r="E10" s="17">
        <f t="shared" ref="E10" si="6">F10+G10</f>
        <v>-10</v>
      </c>
      <c r="F10" s="17">
        <v>-4</v>
      </c>
      <c r="G10" s="17">
        <v>-6</v>
      </c>
      <c r="H10" s="15">
        <f>IF(B10=E10,0,(1-(B10/(B10-E10)))*-100)</f>
        <v>-9.7087378640776656</v>
      </c>
      <c r="I10" s="15">
        <f t="shared" ref="I10" si="7">IF(C10=F10,0,(1-(C10/(C10-F10)))*-100)</f>
        <v>-7.9999999999999964</v>
      </c>
      <c r="J10" s="15">
        <f>IF(D10=G10,0,(1-(D10/(D10-G10)))*-100)</f>
        <v>-11.32075471698113</v>
      </c>
      <c r="K10" s="17">
        <f t="shared" ref="K10" si="8">L10+M10</f>
        <v>-16</v>
      </c>
      <c r="L10" s="17">
        <v>-17</v>
      </c>
      <c r="M10" s="17">
        <v>1</v>
      </c>
      <c r="N10" s="15">
        <f>IF(B10=K10,0,(1-(B10/(B10-K10)))*-100)</f>
        <v>-14.678899082568808</v>
      </c>
      <c r="O10" s="15">
        <f t="shared" si="0"/>
        <v>-26.984126984126988</v>
      </c>
      <c r="P10" s="15">
        <f t="shared" si="0"/>
        <v>2.1739130434782705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33.333333333333329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-25</v>
      </c>
      <c r="AE22" s="15" t="str">
        <f t="shared" si="2"/>
        <v>皆増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1</v>
      </c>
      <c r="S23" s="17">
        <v>2</v>
      </c>
      <c r="T23" s="17">
        <f t="shared" si="10"/>
        <v>-4</v>
      </c>
      <c r="U23" s="17">
        <v>-1</v>
      </c>
      <c r="V23" s="17">
        <v>-3</v>
      </c>
      <c r="W23" s="15">
        <f t="shared" si="11"/>
        <v>-57.142857142857139</v>
      </c>
      <c r="X23" s="15">
        <f t="shared" si="1"/>
        <v>-50</v>
      </c>
      <c r="Y23" s="15">
        <f t="shared" si="1"/>
        <v>-60</v>
      </c>
      <c r="Z23" s="17">
        <f t="shared" si="12"/>
        <v>-4</v>
      </c>
      <c r="AA23" s="17">
        <v>-5</v>
      </c>
      <c r="AB23" s="17">
        <v>1</v>
      </c>
      <c r="AC23" s="15">
        <f t="shared" si="13"/>
        <v>-57.142857142857139</v>
      </c>
      <c r="AD23" s="15">
        <f t="shared" si="2"/>
        <v>-83.333333333333343</v>
      </c>
      <c r="AE23" s="15">
        <f t="shared" si="2"/>
        <v>100</v>
      </c>
      <c r="AH23" s="4">
        <f t="shared" si="3"/>
        <v>7</v>
      </c>
      <c r="AI23" s="4">
        <f t="shared" si="3"/>
        <v>2</v>
      </c>
      <c r="AJ23" s="4">
        <f t="shared" si="3"/>
        <v>5</v>
      </c>
      <c r="AK23" s="4">
        <f t="shared" si="4"/>
        <v>7</v>
      </c>
      <c r="AL23" s="4">
        <f t="shared" si="4"/>
        <v>6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9</v>
      </c>
      <c r="S24" s="17">
        <v>5</v>
      </c>
      <c r="T24" s="17">
        <f t="shared" si="10"/>
        <v>-5</v>
      </c>
      <c r="U24" s="17">
        <v>-5</v>
      </c>
      <c r="V24" s="17">
        <v>0</v>
      </c>
      <c r="W24" s="15">
        <f t="shared" si="11"/>
        <v>-26.315789473684216</v>
      </c>
      <c r="X24" s="15">
        <f t="shared" si="1"/>
        <v>-35.714285714285708</v>
      </c>
      <c r="Y24" s="15">
        <f t="shared" si="1"/>
        <v>0</v>
      </c>
      <c r="Z24" s="17">
        <f t="shared" si="12"/>
        <v>3</v>
      </c>
      <c r="AA24" s="17">
        <v>2</v>
      </c>
      <c r="AB24" s="17">
        <v>1</v>
      </c>
      <c r="AC24" s="15">
        <f t="shared" si="13"/>
        <v>27.27272727272727</v>
      </c>
      <c r="AD24" s="15">
        <f t="shared" si="2"/>
        <v>28.57142857142858</v>
      </c>
      <c r="AE24" s="15">
        <f t="shared" si="2"/>
        <v>25</v>
      </c>
      <c r="AH24" s="4">
        <f t="shared" si="3"/>
        <v>19</v>
      </c>
      <c r="AI24" s="4">
        <f t="shared" si="3"/>
        <v>14</v>
      </c>
      <c r="AJ24" s="4">
        <f t="shared" si="3"/>
        <v>5</v>
      </c>
      <c r="AK24" s="4">
        <f t="shared" si="4"/>
        <v>11</v>
      </c>
      <c r="AL24" s="4">
        <f t="shared" si="4"/>
        <v>7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14</v>
      </c>
      <c r="S25" s="17">
        <v>6</v>
      </c>
      <c r="T25" s="17">
        <f t="shared" si="10"/>
        <v>2</v>
      </c>
      <c r="U25" s="17">
        <v>1</v>
      </c>
      <c r="V25" s="17">
        <v>1</v>
      </c>
      <c r="W25" s="15">
        <f t="shared" si="11"/>
        <v>11.111111111111116</v>
      </c>
      <c r="X25" s="15">
        <f t="shared" si="1"/>
        <v>7.6923076923076872</v>
      </c>
      <c r="Y25" s="15">
        <f t="shared" si="1"/>
        <v>19.999999999999996</v>
      </c>
      <c r="Z25" s="17">
        <f t="shared" si="12"/>
        <v>3</v>
      </c>
      <c r="AA25" s="17">
        <v>5</v>
      </c>
      <c r="AB25" s="17">
        <v>-2</v>
      </c>
      <c r="AC25" s="15">
        <f t="shared" si="13"/>
        <v>17.647058823529417</v>
      </c>
      <c r="AD25" s="15">
        <f t="shared" si="2"/>
        <v>55.555555555555557</v>
      </c>
      <c r="AE25" s="15">
        <f t="shared" si="2"/>
        <v>-25</v>
      </c>
      <c r="AH25" s="4">
        <f t="shared" si="3"/>
        <v>18</v>
      </c>
      <c r="AI25" s="4">
        <f t="shared" si="3"/>
        <v>13</v>
      </c>
      <c r="AJ25" s="4">
        <f t="shared" si="3"/>
        <v>5</v>
      </c>
      <c r="AK25" s="4">
        <f t="shared" si="4"/>
        <v>17</v>
      </c>
      <c r="AL25" s="4">
        <f t="shared" si="4"/>
        <v>9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10</v>
      </c>
      <c r="S26" s="17">
        <v>12</v>
      </c>
      <c r="T26" s="17">
        <f t="shared" si="10"/>
        <v>3</v>
      </c>
      <c r="U26" s="17">
        <v>-1</v>
      </c>
      <c r="V26" s="17">
        <v>4</v>
      </c>
      <c r="W26" s="15">
        <f t="shared" si="11"/>
        <v>15.789473684210531</v>
      </c>
      <c r="X26" s="15">
        <f t="shared" si="1"/>
        <v>-9.0909090909090935</v>
      </c>
      <c r="Y26" s="15">
        <f t="shared" si="1"/>
        <v>50</v>
      </c>
      <c r="Z26" s="17">
        <f t="shared" si="12"/>
        <v>1</v>
      </c>
      <c r="AA26" s="17">
        <v>-2</v>
      </c>
      <c r="AB26" s="17">
        <v>3</v>
      </c>
      <c r="AC26" s="15">
        <f t="shared" si="13"/>
        <v>4.7619047619047672</v>
      </c>
      <c r="AD26" s="15">
        <f t="shared" si="2"/>
        <v>-16.666666666666664</v>
      </c>
      <c r="AE26" s="15">
        <f t="shared" si="2"/>
        <v>33.333333333333329</v>
      </c>
      <c r="AH26" s="4">
        <f t="shared" si="3"/>
        <v>19</v>
      </c>
      <c r="AI26" s="4">
        <f t="shared" si="3"/>
        <v>11</v>
      </c>
      <c r="AJ26" s="4">
        <f t="shared" si="3"/>
        <v>8</v>
      </c>
      <c r="AK26" s="4">
        <f t="shared" si="4"/>
        <v>21</v>
      </c>
      <c r="AL26" s="4">
        <f t="shared" si="4"/>
        <v>12</v>
      </c>
      <c r="AM26" s="4">
        <f t="shared" si="4"/>
        <v>9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39</v>
      </c>
      <c r="R27" s="17">
        <v>19</v>
      </c>
      <c r="S27" s="17">
        <v>20</v>
      </c>
      <c r="T27" s="17">
        <f t="shared" si="10"/>
        <v>3</v>
      </c>
      <c r="U27" s="17">
        <v>-4</v>
      </c>
      <c r="V27" s="17">
        <v>7</v>
      </c>
      <c r="W27" s="15">
        <f t="shared" si="11"/>
        <v>8.333333333333325</v>
      </c>
      <c r="X27" s="15">
        <f t="shared" si="1"/>
        <v>-17.391304347826086</v>
      </c>
      <c r="Y27" s="15">
        <f t="shared" si="1"/>
        <v>53.846153846153854</v>
      </c>
      <c r="Z27" s="17">
        <f t="shared" si="12"/>
        <v>6</v>
      </c>
      <c r="AA27" s="17">
        <v>5</v>
      </c>
      <c r="AB27" s="17">
        <v>1</v>
      </c>
      <c r="AC27" s="15">
        <f t="shared" si="13"/>
        <v>18.181818181818187</v>
      </c>
      <c r="AD27" s="15">
        <f t="shared" si="2"/>
        <v>35.714285714285722</v>
      </c>
      <c r="AE27" s="15">
        <f t="shared" si="2"/>
        <v>5.2631578947368363</v>
      </c>
      <c r="AH27" s="4">
        <f t="shared" si="3"/>
        <v>36</v>
      </c>
      <c r="AI27" s="4">
        <f t="shared" si="3"/>
        <v>23</v>
      </c>
      <c r="AJ27" s="4">
        <f t="shared" si="3"/>
        <v>13</v>
      </c>
      <c r="AK27" s="4">
        <f t="shared" si="4"/>
        <v>33</v>
      </c>
      <c r="AL27" s="4">
        <f t="shared" si="4"/>
        <v>14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30</v>
      </c>
      <c r="R28" s="17">
        <v>11</v>
      </c>
      <c r="S28" s="17">
        <v>19</v>
      </c>
      <c r="T28" s="17">
        <f t="shared" si="10"/>
        <v>-2</v>
      </c>
      <c r="U28" s="17">
        <v>3</v>
      </c>
      <c r="V28" s="17">
        <v>-5</v>
      </c>
      <c r="W28" s="15">
        <f t="shared" si="11"/>
        <v>-6.25</v>
      </c>
      <c r="X28" s="15">
        <f t="shared" si="1"/>
        <v>37.5</v>
      </c>
      <c r="Y28" s="15">
        <f t="shared" si="1"/>
        <v>-20.833333333333336</v>
      </c>
      <c r="Z28" s="17">
        <f t="shared" si="12"/>
        <v>-2</v>
      </c>
      <c r="AA28" s="17">
        <v>-4</v>
      </c>
      <c r="AB28" s="17">
        <v>2</v>
      </c>
      <c r="AC28" s="15">
        <f t="shared" si="13"/>
        <v>-6.25</v>
      </c>
      <c r="AD28" s="15">
        <f t="shared" si="2"/>
        <v>-26.666666666666671</v>
      </c>
      <c r="AE28" s="15">
        <f t="shared" si="2"/>
        <v>11.764705882352944</v>
      </c>
      <c r="AH28" s="4">
        <f t="shared" si="3"/>
        <v>32</v>
      </c>
      <c r="AI28" s="4">
        <f t="shared" si="3"/>
        <v>8</v>
      </c>
      <c r="AJ28" s="4">
        <f t="shared" si="3"/>
        <v>24</v>
      </c>
      <c r="AK28" s="4">
        <f t="shared" si="4"/>
        <v>32</v>
      </c>
      <c r="AL28" s="4">
        <f t="shared" si="4"/>
        <v>15</v>
      </c>
      <c r="AM28" s="4">
        <f t="shared" si="4"/>
        <v>17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3</v>
      </c>
      <c r="S29" s="17">
        <v>19</v>
      </c>
      <c r="T29" s="17">
        <f t="shared" si="10"/>
        <v>-3</v>
      </c>
      <c r="U29" s="17">
        <v>-5</v>
      </c>
      <c r="V29" s="17">
        <v>2</v>
      </c>
      <c r="W29" s="15">
        <f t="shared" si="11"/>
        <v>-12</v>
      </c>
      <c r="X29" s="15">
        <f t="shared" si="1"/>
        <v>-62.5</v>
      </c>
      <c r="Y29" s="15">
        <f t="shared" si="1"/>
        <v>11.764705882352944</v>
      </c>
      <c r="Z29" s="17">
        <f t="shared" si="12"/>
        <v>8</v>
      </c>
      <c r="AA29" s="17">
        <v>0</v>
      </c>
      <c r="AB29" s="17">
        <v>8</v>
      </c>
      <c r="AC29" s="15">
        <f t="shared" si="13"/>
        <v>57.142857142857139</v>
      </c>
      <c r="AD29" s="15">
        <f t="shared" si="2"/>
        <v>0</v>
      </c>
      <c r="AE29" s="15">
        <f t="shared" si="2"/>
        <v>72.727272727272734</v>
      </c>
      <c r="AH29" s="4">
        <f t="shared" si="3"/>
        <v>25</v>
      </c>
      <c r="AI29" s="4">
        <f t="shared" si="3"/>
        <v>8</v>
      </c>
      <c r="AJ29" s="4">
        <f t="shared" si="3"/>
        <v>17</v>
      </c>
      <c r="AK29" s="4">
        <f t="shared" si="4"/>
        <v>14</v>
      </c>
      <c r="AL29" s="4">
        <f t="shared" si="4"/>
        <v>3</v>
      </c>
      <c r="AM29" s="4">
        <f t="shared" si="4"/>
        <v>11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12</v>
      </c>
      <c r="R30" s="17">
        <v>0</v>
      </c>
      <c r="S30" s="17">
        <v>12</v>
      </c>
      <c r="T30" s="17">
        <f t="shared" si="10"/>
        <v>7</v>
      </c>
      <c r="U30" s="17">
        <v>-1</v>
      </c>
      <c r="V30" s="17">
        <v>8</v>
      </c>
      <c r="W30" s="15">
        <f t="shared" si="11"/>
        <v>140</v>
      </c>
      <c r="X30" s="15">
        <f t="shared" si="1"/>
        <v>-100</v>
      </c>
      <c r="Y30" s="15">
        <f t="shared" si="1"/>
        <v>200</v>
      </c>
      <c r="Z30" s="17">
        <f t="shared" si="12"/>
        <v>8</v>
      </c>
      <c r="AA30" s="17">
        <v>0</v>
      </c>
      <c r="AB30" s="17">
        <v>8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8</v>
      </c>
      <c r="R33" s="17">
        <f t="shared" si="19"/>
        <v>7</v>
      </c>
      <c r="S33" s="17">
        <f>SUM(S13:S22)</f>
        <v>1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>
        <f t="shared" si="15"/>
        <v>60.000000000000007</v>
      </c>
      <c r="X33" s="15">
        <f t="shared" si="15"/>
        <v>75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8</v>
      </c>
      <c r="AL33" s="4">
        <f>SUM(AL13:AL22)</f>
        <v>7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162</v>
      </c>
      <c r="R34" s="17">
        <f t="shared" si="22"/>
        <v>67</v>
      </c>
      <c r="S34" s="17">
        <f t="shared" si="22"/>
        <v>95</v>
      </c>
      <c r="T34" s="17">
        <f t="shared" si="22"/>
        <v>1</v>
      </c>
      <c r="U34" s="17">
        <f t="shared" si="22"/>
        <v>-13</v>
      </c>
      <c r="V34" s="17">
        <f t="shared" si="22"/>
        <v>14</v>
      </c>
      <c r="W34" s="15">
        <f t="shared" si="15"/>
        <v>0.62111801242235032</v>
      </c>
      <c r="X34" s="15">
        <f t="shared" si="15"/>
        <v>-16.249999999999996</v>
      </c>
      <c r="Y34" s="15">
        <f t="shared" si="15"/>
        <v>17.28395061728396</v>
      </c>
      <c r="Z34" s="17">
        <f t="shared" ref="Z34:AB34" si="23">SUM(Z23:Z30)</f>
        <v>23</v>
      </c>
      <c r="AA34" s="17">
        <f t="shared" si="23"/>
        <v>1</v>
      </c>
      <c r="AB34" s="17">
        <f t="shared" si="23"/>
        <v>22</v>
      </c>
      <c r="AC34" s="15">
        <f t="shared" si="17"/>
        <v>16.546762589928065</v>
      </c>
      <c r="AD34" s="15">
        <f t="shared" si="17"/>
        <v>1.5151515151515138</v>
      </c>
      <c r="AE34" s="15">
        <f t="shared" si="17"/>
        <v>30.136986301369873</v>
      </c>
      <c r="AH34" s="4">
        <f t="shared" ref="AH34:AJ34" si="24">SUM(AH23:AH30)</f>
        <v>161</v>
      </c>
      <c r="AI34" s="4">
        <f t="shared" si="24"/>
        <v>80</v>
      </c>
      <c r="AJ34" s="4">
        <f t="shared" si="24"/>
        <v>81</v>
      </c>
      <c r="AK34" s="4">
        <f>SUM(AK23:AK30)</f>
        <v>139</v>
      </c>
      <c r="AL34" s="4">
        <f>SUM(AL23:AL30)</f>
        <v>66</v>
      </c>
      <c r="AM34" s="4">
        <f>SUM(AM23:AM30)</f>
        <v>73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145</v>
      </c>
      <c r="R35" s="17">
        <f t="shared" si="25"/>
        <v>57</v>
      </c>
      <c r="S35" s="17">
        <f t="shared" si="25"/>
        <v>88</v>
      </c>
      <c r="T35" s="17">
        <f t="shared" si="25"/>
        <v>10</v>
      </c>
      <c r="U35" s="17">
        <f t="shared" si="25"/>
        <v>-7</v>
      </c>
      <c r="V35" s="17">
        <f t="shared" si="25"/>
        <v>17</v>
      </c>
      <c r="W35" s="15">
        <f t="shared" si="15"/>
        <v>7.4074074074074181</v>
      </c>
      <c r="X35" s="15">
        <f t="shared" si="15"/>
        <v>-10.9375</v>
      </c>
      <c r="Y35" s="15">
        <f t="shared" si="15"/>
        <v>23.943661971830977</v>
      </c>
      <c r="Z35" s="17">
        <f t="shared" ref="Z35:AB35" si="26">SUM(Z25:Z30)</f>
        <v>24</v>
      </c>
      <c r="AA35" s="17">
        <f t="shared" si="26"/>
        <v>4</v>
      </c>
      <c r="AB35" s="17">
        <f t="shared" si="26"/>
        <v>20</v>
      </c>
      <c r="AC35" s="15">
        <f t="shared" si="17"/>
        <v>19.834710743801654</v>
      </c>
      <c r="AD35" s="15">
        <f t="shared" si="17"/>
        <v>7.547169811320753</v>
      </c>
      <c r="AE35" s="15">
        <f t="shared" si="17"/>
        <v>29.411764705882359</v>
      </c>
      <c r="AH35" s="4">
        <f t="shared" ref="AH35:AJ35" si="27">SUM(AH25:AH30)</f>
        <v>135</v>
      </c>
      <c r="AI35" s="4">
        <f t="shared" si="27"/>
        <v>64</v>
      </c>
      <c r="AJ35" s="4">
        <f t="shared" si="27"/>
        <v>71</v>
      </c>
      <c r="AK35" s="4">
        <f>SUM(AK25:AK30)</f>
        <v>121</v>
      </c>
      <c r="AL35" s="4">
        <f>SUM(AL25:AL30)</f>
        <v>53</v>
      </c>
      <c r="AM35" s="4">
        <f>SUM(AM25:AM30)</f>
        <v>68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103</v>
      </c>
      <c r="R36" s="17">
        <f t="shared" si="28"/>
        <v>33</v>
      </c>
      <c r="S36" s="17">
        <f t="shared" si="28"/>
        <v>70</v>
      </c>
      <c r="T36" s="17">
        <f t="shared" si="28"/>
        <v>5</v>
      </c>
      <c r="U36" s="17">
        <f t="shared" si="28"/>
        <v>-7</v>
      </c>
      <c r="V36" s="17">
        <f t="shared" si="28"/>
        <v>12</v>
      </c>
      <c r="W36" s="15">
        <f t="shared" si="15"/>
        <v>5.1020408163265252</v>
      </c>
      <c r="X36" s="15">
        <f t="shared" si="15"/>
        <v>-17.500000000000004</v>
      </c>
      <c r="Y36" s="15">
        <f t="shared" si="15"/>
        <v>20.68965517241379</v>
      </c>
      <c r="Z36" s="17">
        <f t="shared" ref="Z36:AB36" si="29">SUM(Z27:Z30)</f>
        <v>20</v>
      </c>
      <c r="AA36" s="17">
        <f t="shared" si="29"/>
        <v>1</v>
      </c>
      <c r="AB36" s="17">
        <f t="shared" si="29"/>
        <v>19</v>
      </c>
      <c r="AC36" s="15">
        <f t="shared" si="17"/>
        <v>24.096385542168687</v>
      </c>
      <c r="AD36" s="15">
        <f t="shared" si="17"/>
        <v>3.125</v>
      </c>
      <c r="AE36" s="15">
        <f t="shared" si="17"/>
        <v>37.254901960784316</v>
      </c>
      <c r="AH36" s="4">
        <f t="shared" ref="AH36:AJ36" si="30">SUM(AH27:AH30)</f>
        <v>98</v>
      </c>
      <c r="AI36" s="4">
        <f t="shared" si="30"/>
        <v>40</v>
      </c>
      <c r="AJ36" s="4">
        <f t="shared" si="30"/>
        <v>58</v>
      </c>
      <c r="AK36" s="4">
        <f>SUM(AK27:AK30)</f>
        <v>83</v>
      </c>
      <c r="AL36" s="4">
        <f>SUM(AL27:AL30)</f>
        <v>32</v>
      </c>
      <c r="AM36" s="4">
        <f>SUM(AM27:AM30)</f>
        <v>51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-4.5454545454545459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-0.67567567567567566</v>
      </c>
      <c r="AD38" s="12">
        <f t="shared" ref="AD38:AE42" si="35">R38-AL38</f>
        <v>-1.3513513513513513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0.67567567567567566</v>
      </c>
      <c r="AL38" s="12">
        <f>AL32/AL9*100</f>
        <v>1.3513513513513513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4.7058823529411766</v>
      </c>
      <c r="R39" s="12">
        <f>R33/R9*100</f>
        <v>9.4594594594594597</v>
      </c>
      <c r="S39" s="13">
        <f t="shared" si="37"/>
        <v>1.0416666666666665</v>
      </c>
      <c r="T39" s="12">
        <f>T33/T9*100</f>
        <v>75</v>
      </c>
      <c r="U39" s="12">
        <f t="shared" ref="U39:V39" si="38">U33/U9*100</f>
        <v>-30</v>
      </c>
      <c r="V39" s="12">
        <f t="shared" si="38"/>
        <v>0</v>
      </c>
      <c r="W39" s="12">
        <f>Q39-AH39</f>
        <v>1.6938341601700921</v>
      </c>
      <c r="X39" s="12">
        <f t="shared" si="33"/>
        <v>4.6975546975546978</v>
      </c>
      <c r="Y39" s="12">
        <f>S39-AJ39</f>
        <v>-0.17784552845528467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-0.69952305246422863</v>
      </c>
      <c r="AD39" s="12">
        <f t="shared" si="35"/>
        <v>0</v>
      </c>
      <c r="AE39" s="12">
        <f t="shared" si="35"/>
        <v>-0.3096846846846848</v>
      </c>
      <c r="AH39" s="12">
        <f t="shared" ref="AH39:AJ39" si="39">AH33/AH9*100</f>
        <v>3.0120481927710845</v>
      </c>
      <c r="AI39" s="12">
        <f t="shared" si="39"/>
        <v>4.7619047619047619</v>
      </c>
      <c r="AJ39" s="12">
        <f t="shared" si="39"/>
        <v>1.2195121951219512</v>
      </c>
      <c r="AK39" s="12">
        <f>AK33/AK9*100</f>
        <v>5.4054054054054053</v>
      </c>
      <c r="AL39" s="12">
        <f>AL33/AL9*100</f>
        <v>9.4594594594594597</v>
      </c>
      <c r="AM39" s="12">
        <f>AM33/AM9*100</f>
        <v>1.3513513513513513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95.294117647058812</v>
      </c>
      <c r="R40" s="12">
        <f t="shared" si="40"/>
        <v>90.540540540540533</v>
      </c>
      <c r="S40" s="12">
        <f t="shared" si="40"/>
        <v>98.958333333333343</v>
      </c>
      <c r="T40" s="12">
        <f>T34/T9*100</f>
        <v>25</v>
      </c>
      <c r="U40" s="12">
        <f t="shared" ref="U40:V40" si="41">U34/U9*100</f>
        <v>130</v>
      </c>
      <c r="V40" s="12">
        <f t="shared" si="41"/>
        <v>100</v>
      </c>
      <c r="W40" s="12">
        <f t="shared" ref="W40:W42" si="42">Q40-AH40</f>
        <v>-1.6938341601700984</v>
      </c>
      <c r="X40" s="12">
        <f t="shared" si="33"/>
        <v>-4.6975546975546933</v>
      </c>
      <c r="Y40" s="12">
        <f>S40-AJ40</f>
        <v>0.17784552845529333</v>
      </c>
      <c r="Z40" s="12">
        <f>Z34/Z9*100</f>
        <v>104.54545454545455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1.3751987281398925</v>
      </c>
      <c r="AD40" s="12">
        <f t="shared" si="35"/>
        <v>1.3513513513513402</v>
      </c>
      <c r="AE40" s="12">
        <f t="shared" si="35"/>
        <v>0.30968468468469723</v>
      </c>
      <c r="AH40" s="12">
        <f t="shared" ref="AH40:AJ40" si="45">AH34/AH9*100</f>
        <v>96.98795180722891</v>
      </c>
      <c r="AI40" s="12">
        <f t="shared" si="45"/>
        <v>95.238095238095227</v>
      </c>
      <c r="AJ40" s="12">
        <f t="shared" si="45"/>
        <v>98.780487804878049</v>
      </c>
      <c r="AK40" s="12">
        <f>AK34/AK9*100</f>
        <v>93.918918918918919</v>
      </c>
      <c r="AL40" s="12">
        <f>AL34/AL9*100</f>
        <v>89.189189189189193</v>
      </c>
      <c r="AM40" s="12">
        <f>AM34/AM9*100</f>
        <v>98.648648648648646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85.294117647058826</v>
      </c>
      <c r="R41" s="12">
        <f t="shared" si="46"/>
        <v>77.027027027027032</v>
      </c>
      <c r="S41" s="12">
        <f t="shared" si="46"/>
        <v>91.666666666666657</v>
      </c>
      <c r="T41" s="12">
        <f>T35/T9*100</f>
        <v>250</v>
      </c>
      <c r="U41" s="12">
        <f t="shared" ref="U41:V41" si="47">U35/U9*100</f>
        <v>70</v>
      </c>
      <c r="V41" s="12">
        <f t="shared" si="47"/>
        <v>121.42857142857142</v>
      </c>
      <c r="W41" s="12">
        <f t="shared" si="42"/>
        <v>3.9688164422395431</v>
      </c>
      <c r="X41" s="12">
        <f t="shared" si="33"/>
        <v>0.83655083655084184</v>
      </c>
      <c r="Y41" s="12">
        <f>S41-AJ41</f>
        <v>5.0813008130081272</v>
      </c>
      <c r="Z41" s="12">
        <f>Z35/Z9*100</f>
        <v>109.09090909090908</v>
      </c>
      <c r="AA41" s="12" t="e">
        <f t="shared" ref="AA41:AB41" si="48">AA35/AA9*100</f>
        <v>#DIV/0!</v>
      </c>
      <c r="AB41" s="12">
        <f t="shared" si="48"/>
        <v>90.909090909090907</v>
      </c>
      <c r="AC41" s="12">
        <f t="shared" si="44"/>
        <v>3.5373608903020681</v>
      </c>
      <c r="AD41" s="12">
        <f>R41-AL41</f>
        <v>5.4054054054054035</v>
      </c>
      <c r="AE41" s="12">
        <f t="shared" si="35"/>
        <v>-0.22522522522524469</v>
      </c>
      <c r="AH41" s="12">
        <f>AH35/AH9*100</f>
        <v>81.325301204819283</v>
      </c>
      <c r="AI41" s="12">
        <f>AI35/AI9*100</f>
        <v>76.19047619047619</v>
      </c>
      <c r="AJ41" s="12">
        <f>AJ35/AJ9*100</f>
        <v>86.58536585365853</v>
      </c>
      <c r="AK41" s="12">
        <f t="shared" ref="AK41:AM41" si="49">AK35/AK9*100</f>
        <v>81.756756756756758</v>
      </c>
      <c r="AL41" s="12">
        <f t="shared" si="49"/>
        <v>71.621621621621628</v>
      </c>
      <c r="AM41" s="12">
        <f t="shared" si="49"/>
        <v>91.891891891891902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60.588235294117645</v>
      </c>
      <c r="R42" s="12">
        <f t="shared" si="50"/>
        <v>44.594594594594597</v>
      </c>
      <c r="S42" s="12">
        <f t="shared" si="50"/>
        <v>72.916666666666657</v>
      </c>
      <c r="T42" s="12">
        <f t="shared" si="50"/>
        <v>125</v>
      </c>
      <c r="U42" s="12">
        <f t="shared" si="50"/>
        <v>70</v>
      </c>
      <c r="V42" s="12">
        <f t="shared" si="50"/>
        <v>85.714285714285708</v>
      </c>
      <c r="W42" s="12">
        <f t="shared" si="42"/>
        <v>1.5520907158043897</v>
      </c>
      <c r="X42" s="12">
        <f t="shared" si="33"/>
        <v>-3.0244530244530168</v>
      </c>
      <c r="Y42" s="12">
        <f>S42-AJ42</f>
        <v>2.184959349593484</v>
      </c>
      <c r="Z42" s="12">
        <f t="shared" si="50"/>
        <v>90.909090909090907</v>
      </c>
      <c r="AA42" s="12" t="e">
        <f t="shared" si="50"/>
        <v>#DIV/0!</v>
      </c>
      <c r="AB42" s="12">
        <f t="shared" si="50"/>
        <v>86.36363636363636</v>
      </c>
      <c r="AC42" s="12">
        <f t="shared" si="44"/>
        <v>4.5071542130365572</v>
      </c>
      <c r="AD42" s="12">
        <f>R42-AL42</f>
        <v>1.3513513513513544</v>
      </c>
      <c r="AE42" s="12">
        <f t="shared" si="35"/>
        <v>3.9977477477477379</v>
      </c>
      <c r="AH42" s="12">
        <f t="shared" ref="AH42:AJ42" si="51">AH36/AH9*100</f>
        <v>59.036144578313255</v>
      </c>
      <c r="AI42" s="12">
        <f t="shared" si="51"/>
        <v>47.619047619047613</v>
      </c>
      <c r="AJ42" s="12">
        <f t="shared" si="51"/>
        <v>70.731707317073173</v>
      </c>
      <c r="AK42" s="12">
        <f>AK36/AK9*100</f>
        <v>56.081081081081088</v>
      </c>
      <c r="AL42" s="12">
        <f>AL36/AL9*100</f>
        <v>43.243243243243242</v>
      </c>
      <c r="AM42" s="12">
        <f>AM36/AM9*100</f>
        <v>68.918918918918919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31</v>
      </c>
      <c r="C9" s="17">
        <f>SUM(C10:C30)</f>
        <v>16</v>
      </c>
      <c r="D9" s="17">
        <f>SUM(D10:D30)</f>
        <v>15</v>
      </c>
      <c r="E9" s="17">
        <f>F9+G9</f>
        <v>9</v>
      </c>
      <c r="F9" s="17">
        <f>SUM(F10:F30)</f>
        <v>7</v>
      </c>
      <c r="G9" s="17">
        <f>SUM(G10:G30)</f>
        <v>2</v>
      </c>
      <c r="H9" s="15">
        <f>IF(B9=E9,0,(1-(B9/(B9-E9)))*-100)</f>
        <v>40.909090909090921</v>
      </c>
      <c r="I9" s="15">
        <f>IF(C9=F9,0,(1-(C9/(C9-F9)))*-100)</f>
        <v>77.777777777777771</v>
      </c>
      <c r="J9" s="15">
        <f>IF(D9=G9,0,(1-(D9/(D9-G9)))*-100)</f>
        <v>15.384615384615374</v>
      </c>
      <c r="K9" s="17">
        <f>L9+M9</f>
        <v>10</v>
      </c>
      <c r="L9" s="17">
        <f>SUM(L10:L30)</f>
        <v>3</v>
      </c>
      <c r="M9" s="17">
        <f>SUM(M10:M30)</f>
        <v>7</v>
      </c>
      <c r="N9" s="15">
        <f>IF(B9=K9,0,(1-(B9/(B9-K9)))*-100)</f>
        <v>47.619047619047628</v>
      </c>
      <c r="O9" s="15">
        <f t="shared" ref="O9:P10" si="0">IF(C9=L9,0,(1-(C9/(C9-L9)))*-100)</f>
        <v>23.076923076923084</v>
      </c>
      <c r="P9" s="15">
        <f>IF(D9=M9,0,(1-(D9/(D9-M9)))*-100)</f>
        <v>87.5</v>
      </c>
      <c r="Q9" s="17">
        <f>R9+S9</f>
        <v>70</v>
      </c>
      <c r="R9" s="17">
        <f>SUM(R10:R30)</f>
        <v>28</v>
      </c>
      <c r="S9" s="17">
        <f>SUM(S10:S30)</f>
        <v>42</v>
      </c>
      <c r="T9" s="17">
        <f>U9+V9</f>
        <v>-4</v>
      </c>
      <c r="U9" s="17">
        <f>SUM(U10:U30)</f>
        <v>-6</v>
      </c>
      <c r="V9" s="17">
        <f>SUM(V10:V30)</f>
        <v>2</v>
      </c>
      <c r="W9" s="15">
        <f>IF(Q9=T9,IF(Q9&gt;0,"皆増",0),(1-(Q9/(Q9-T9)))*-100)</f>
        <v>-5.4054054054054053</v>
      </c>
      <c r="X9" s="15">
        <f t="shared" ref="X9:Y30" si="1">IF(R9=U9,IF(R9&gt;0,"皆増",0),(1-(R9/(R9-U9)))*-100)</f>
        <v>-17.647058823529417</v>
      </c>
      <c r="Y9" s="15">
        <f t="shared" si="1"/>
        <v>5.0000000000000044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-6.6666666666666652</v>
      </c>
      <c r="AE9" s="15">
        <f t="shared" si="2"/>
        <v>5.0000000000000044</v>
      </c>
      <c r="AH9" s="4">
        <f t="shared" ref="AH9:AJ30" si="3">Q9-T9</f>
        <v>74</v>
      </c>
      <c r="AI9" s="4">
        <f t="shared" si="3"/>
        <v>34</v>
      </c>
      <c r="AJ9" s="4">
        <f t="shared" si="3"/>
        <v>40</v>
      </c>
      <c r="AK9" s="4">
        <f t="shared" ref="AK9:AM30" si="4">Q9-Z9</f>
        <v>70</v>
      </c>
      <c r="AL9" s="4">
        <f t="shared" si="4"/>
        <v>30</v>
      </c>
      <c r="AM9" s="4">
        <f t="shared" si="4"/>
        <v>40</v>
      </c>
    </row>
    <row r="10" spans="1:39" s="1" customFormat="1" ht="18" customHeight="1" x14ac:dyDescent="0.2">
      <c r="A10" s="4" t="s">
        <v>1</v>
      </c>
      <c r="B10" s="17">
        <f t="shared" ref="B10" si="5">C10+D10</f>
        <v>31</v>
      </c>
      <c r="C10" s="17">
        <v>16</v>
      </c>
      <c r="D10" s="17">
        <v>15</v>
      </c>
      <c r="E10" s="17">
        <f t="shared" ref="E10" si="6">F10+G10</f>
        <v>9</v>
      </c>
      <c r="F10" s="17">
        <v>7</v>
      </c>
      <c r="G10" s="17">
        <v>2</v>
      </c>
      <c r="H10" s="15">
        <f>IF(B10=E10,0,(1-(B10/(B10-E10)))*-100)</f>
        <v>40.909090909090921</v>
      </c>
      <c r="I10" s="15">
        <f t="shared" ref="I10" si="7">IF(C10=F10,0,(1-(C10/(C10-F10)))*-100)</f>
        <v>77.777777777777771</v>
      </c>
      <c r="J10" s="15">
        <f>IF(D10=G10,0,(1-(D10/(D10-G10)))*-100)</f>
        <v>15.384615384615374</v>
      </c>
      <c r="K10" s="17">
        <f t="shared" ref="K10" si="8">L10+M10</f>
        <v>10</v>
      </c>
      <c r="L10" s="17">
        <v>3</v>
      </c>
      <c r="M10" s="17">
        <v>7</v>
      </c>
      <c r="N10" s="15">
        <f>IF(B10=K10,0,(1-(B10/(B10-K10)))*-100)</f>
        <v>47.619047619047628</v>
      </c>
      <c r="O10" s="15">
        <f t="shared" si="0"/>
        <v>23.076923076923084</v>
      </c>
      <c r="P10" s="15">
        <f t="shared" si="0"/>
        <v>87.5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2</v>
      </c>
      <c r="U22" s="17">
        <v>2</v>
      </c>
      <c r="V22" s="17">
        <v>0</v>
      </c>
      <c r="W22" s="15">
        <f t="shared" si="11"/>
        <v>200</v>
      </c>
      <c r="X22" s="15" t="str">
        <f t="shared" si="1"/>
        <v>皆増</v>
      </c>
      <c r="Y22" s="15">
        <f t="shared" si="1"/>
        <v>0</v>
      </c>
      <c r="Z22" s="17">
        <f t="shared" si="12"/>
        <v>3</v>
      </c>
      <c r="AA22" s="17">
        <v>2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-2</v>
      </c>
      <c r="U23" s="17">
        <v>-2</v>
      </c>
      <c r="V23" s="17">
        <v>0</v>
      </c>
      <c r="W23" s="15">
        <f t="shared" si="11"/>
        <v>-50</v>
      </c>
      <c r="X23" s="15">
        <f t="shared" si="1"/>
        <v>-66.666666666666671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-50</v>
      </c>
      <c r="AD23" s="15">
        <f t="shared" si="2"/>
        <v>-50</v>
      </c>
      <c r="AE23" s="15">
        <f t="shared" si="2"/>
        <v>-50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-3</v>
      </c>
      <c r="U24" s="17">
        <v>-1</v>
      </c>
      <c r="V24" s="17">
        <v>-2</v>
      </c>
      <c r="W24" s="15">
        <f t="shared" si="11"/>
        <v>-50</v>
      </c>
      <c r="X24" s="15">
        <f t="shared" si="1"/>
        <v>-33.333333333333336</v>
      </c>
      <c r="Y24" s="15">
        <f t="shared" si="1"/>
        <v>-66.666666666666671</v>
      </c>
      <c r="Z24" s="17">
        <f t="shared" si="12"/>
        <v>-5</v>
      </c>
      <c r="AA24" s="17">
        <v>-3</v>
      </c>
      <c r="AB24" s="17">
        <v>-2</v>
      </c>
      <c r="AC24" s="15">
        <f t="shared" si="13"/>
        <v>-62.5</v>
      </c>
      <c r="AD24" s="15">
        <f t="shared" si="2"/>
        <v>-60</v>
      </c>
      <c r="AE24" s="15">
        <f t="shared" si="2"/>
        <v>-66.666666666666671</v>
      </c>
      <c r="AH24" s="4">
        <f t="shared" si="3"/>
        <v>6</v>
      </c>
      <c r="AI24" s="4">
        <f t="shared" si="3"/>
        <v>3</v>
      </c>
      <c r="AJ24" s="4">
        <f t="shared" si="3"/>
        <v>3</v>
      </c>
      <c r="AK24" s="4">
        <f t="shared" si="4"/>
        <v>8</v>
      </c>
      <c r="AL24" s="4">
        <f t="shared" si="4"/>
        <v>5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2</v>
      </c>
      <c r="S25" s="17">
        <v>3</v>
      </c>
      <c r="T25" s="17">
        <f t="shared" si="10"/>
        <v>2</v>
      </c>
      <c r="U25" s="17">
        <v>1</v>
      </c>
      <c r="V25" s="17">
        <v>1</v>
      </c>
      <c r="W25" s="15">
        <f t="shared" si="11"/>
        <v>66.666666666666671</v>
      </c>
      <c r="X25" s="15">
        <f t="shared" si="1"/>
        <v>100</v>
      </c>
      <c r="Y25" s="15">
        <f t="shared" si="1"/>
        <v>50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-33.333333333333336</v>
      </c>
      <c r="AE25" s="15">
        <f t="shared" si="2"/>
        <v>50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6</v>
      </c>
      <c r="S26" s="17">
        <v>6</v>
      </c>
      <c r="T26" s="17">
        <f t="shared" si="10"/>
        <v>2</v>
      </c>
      <c r="U26" s="17">
        <v>0</v>
      </c>
      <c r="V26" s="17">
        <v>2</v>
      </c>
      <c r="W26" s="15">
        <f t="shared" si="11"/>
        <v>19.999999999999996</v>
      </c>
      <c r="X26" s="15">
        <f t="shared" si="1"/>
        <v>0</v>
      </c>
      <c r="Y26" s="15">
        <f t="shared" si="1"/>
        <v>50</v>
      </c>
      <c r="Z26" s="17">
        <f t="shared" si="12"/>
        <v>6</v>
      </c>
      <c r="AA26" s="17">
        <v>4</v>
      </c>
      <c r="AB26" s="17">
        <v>2</v>
      </c>
      <c r="AC26" s="15">
        <f t="shared" si="13"/>
        <v>100</v>
      </c>
      <c r="AD26" s="15">
        <f t="shared" si="2"/>
        <v>200</v>
      </c>
      <c r="AE26" s="15">
        <f t="shared" si="2"/>
        <v>50</v>
      </c>
      <c r="AH26" s="4">
        <f t="shared" si="3"/>
        <v>10</v>
      </c>
      <c r="AI26" s="4">
        <f t="shared" si="3"/>
        <v>6</v>
      </c>
      <c r="AJ26" s="4">
        <f t="shared" si="3"/>
        <v>4</v>
      </c>
      <c r="AK26" s="4">
        <f t="shared" si="4"/>
        <v>6</v>
      </c>
      <c r="AL26" s="4">
        <f t="shared" si="4"/>
        <v>2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17</v>
      </c>
      <c r="R27" s="17">
        <v>5</v>
      </c>
      <c r="S27" s="17">
        <v>12</v>
      </c>
      <c r="T27" s="17">
        <f t="shared" si="10"/>
        <v>1</v>
      </c>
      <c r="U27" s="17">
        <v>0</v>
      </c>
      <c r="V27" s="17">
        <v>1</v>
      </c>
      <c r="W27" s="15">
        <f t="shared" si="11"/>
        <v>6.25</v>
      </c>
      <c r="X27" s="15">
        <f t="shared" si="1"/>
        <v>0</v>
      </c>
      <c r="Y27" s="15">
        <f t="shared" si="1"/>
        <v>9.0909090909090828</v>
      </c>
      <c r="Z27" s="17">
        <f t="shared" si="12"/>
        <v>2</v>
      </c>
      <c r="AA27" s="17">
        <v>-3</v>
      </c>
      <c r="AB27" s="17">
        <v>5</v>
      </c>
      <c r="AC27" s="15">
        <f t="shared" si="13"/>
        <v>13.33333333333333</v>
      </c>
      <c r="AD27" s="15">
        <f t="shared" si="2"/>
        <v>-37.5</v>
      </c>
      <c r="AE27" s="15">
        <f t="shared" si="2"/>
        <v>71.428571428571416</v>
      </c>
      <c r="AH27" s="4">
        <f t="shared" si="3"/>
        <v>16</v>
      </c>
      <c r="AI27" s="4">
        <f t="shared" si="3"/>
        <v>5</v>
      </c>
      <c r="AJ27" s="4">
        <f t="shared" si="3"/>
        <v>11</v>
      </c>
      <c r="AK27" s="4">
        <f t="shared" si="4"/>
        <v>15</v>
      </c>
      <c r="AL27" s="4">
        <f t="shared" si="4"/>
        <v>8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5</v>
      </c>
      <c r="S28" s="17">
        <v>6</v>
      </c>
      <c r="T28" s="17">
        <f t="shared" si="10"/>
        <v>-2</v>
      </c>
      <c r="U28" s="17">
        <v>-3</v>
      </c>
      <c r="V28" s="17">
        <v>1</v>
      </c>
      <c r="W28" s="15">
        <f t="shared" si="11"/>
        <v>-15.384615384615385</v>
      </c>
      <c r="X28" s="15">
        <f t="shared" si="1"/>
        <v>-37.5</v>
      </c>
      <c r="Y28" s="15">
        <f t="shared" si="1"/>
        <v>19.999999999999996</v>
      </c>
      <c r="Z28" s="17">
        <f t="shared" si="12"/>
        <v>-7</v>
      </c>
      <c r="AA28" s="17">
        <v>1</v>
      </c>
      <c r="AB28" s="17">
        <v>-8</v>
      </c>
      <c r="AC28" s="15">
        <f t="shared" si="13"/>
        <v>-38.888888888888886</v>
      </c>
      <c r="AD28" s="15">
        <f t="shared" si="2"/>
        <v>25</v>
      </c>
      <c r="AE28" s="15">
        <f t="shared" si="2"/>
        <v>-57.142857142857139</v>
      </c>
      <c r="AH28" s="4">
        <f t="shared" si="3"/>
        <v>13</v>
      </c>
      <c r="AI28" s="4">
        <f t="shared" si="3"/>
        <v>8</v>
      </c>
      <c r="AJ28" s="4">
        <f t="shared" si="3"/>
        <v>5</v>
      </c>
      <c r="AK28" s="4">
        <f t="shared" si="4"/>
        <v>18</v>
      </c>
      <c r="AL28" s="4">
        <f t="shared" si="4"/>
        <v>4</v>
      </c>
      <c r="AM28" s="4">
        <f t="shared" si="4"/>
        <v>14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3</v>
      </c>
      <c r="S29" s="17">
        <v>10</v>
      </c>
      <c r="T29" s="17">
        <f t="shared" si="10"/>
        <v>-4</v>
      </c>
      <c r="U29" s="17">
        <v>-2</v>
      </c>
      <c r="V29" s="17">
        <v>-2</v>
      </c>
      <c r="W29" s="15">
        <f t="shared" si="11"/>
        <v>-23.529411764705888</v>
      </c>
      <c r="X29" s="15">
        <f t="shared" si="1"/>
        <v>-40</v>
      </c>
      <c r="Y29" s="15">
        <f t="shared" si="1"/>
        <v>-16.666666666666664</v>
      </c>
      <c r="Z29" s="17">
        <f t="shared" si="12"/>
        <v>3</v>
      </c>
      <c r="AA29" s="17">
        <v>0</v>
      </c>
      <c r="AB29" s="17">
        <v>3</v>
      </c>
      <c r="AC29" s="15">
        <f t="shared" si="13"/>
        <v>30.000000000000004</v>
      </c>
      <c r="AD29" s="15">
        <f t="shared" si="2"/>
        <v>0</v>
      </c>
      <c r="AE29" s="15">
        <f t="shared" si="2"/>
        <v>42.857142857142861</v>
      </c>
      <c r="AH29" s="4">
        <f t="shared" si="3"/>
        <v>17</v>
      </c>
      <c r="AI29" s="4">
        <f t="shared" si="3"/>
        <v>5</v>
      </c>
      <c r="AJ29" s="4">
        <f t="shared" si="3"/>
        <v>12</v>
      </c>
      <c r="AK29" s="4">
        <f t="shared" si="4"/>
        <v>10</v>
      </c>
      <c r="AL29" s="4">
        <f t="shared" si="4"/>
        <v>3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-1</v>
      </c>
      <c r="AA30" s="17">
        <v>-2</v>
      </c>
      <c r="AB30" s="17">
        <v>1</v>
      </c>
      <c r="AC30" s="15">
        <f t="shared" si="13"/>
        <v>-33.333333333333336</v>
      </c>
      <c r="AD30" s="15">
        <f t="shared" si="2"/>
        <v>-100</v>
      </c>
      <c r="AE30" s="15">
        <f t="shared" si="2"/>
        <v>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3</v>
      </c>
      <c r="AL30" s="4">
        <f t="shared" si="4"/>
        <v>2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66.666666666666671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4</v>
      </c>
      <c r="AA33" s="17">
        <f t="shared" si="20"/>
        <v>3</v>
      </c>
      <c r="AB33" s="17">
        <f t="shared" si="20"/>
        <v>1</v>
      </c>
      <c r="AC33" s="15">
        <f t="shared" si="17"/>
        <v>400</v>
      </c>
      <c r="AD33" s="15">
        <f t="shared" si="17"/>
        <v>300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65</v>
      </c>
      <c r="R34" s="17">
        <f t="shared" si="22"/>
        <v>24</v>
      </c>
      <c r="S34" s="17">
        <f t="shared" si="22"/>
        <v>41</v>
      </c>
      <c r="T34" s="17">
        <f t="shared" si="22"/>
        <v>-6</v>
      </c>
      <c r="U34" s="17">
        <f t="shared" si="22"/>
        <v>-8</v>
      </c>
      <c r="V34" s="17">
        <f t="shared" si="22"/>
        <v>2</v>
      </c>
      <c r="W34" s="15">
        <f t="shared" si="15"/>
        <v>-8.4507042253521121</v>
      </c>
      <c r="X34" s="15">
        <f t="shared" si="15"/>
        <v>-25</v>
      </c>
      <c r="Y34" s="15">
        <f t="shared" si="15"/>
        <v>5.1282051282051322</v>
      </c>
      <c r="Z34" s="17">
        <f t="shared" ref="Z34:AB34" si="23">SUM(Z23:Z30)</f>
        <v>-4</v>
      </c>
      <c r="AA34" s="17">
        <f t="shared" si="23"/>
        <v>-5</v>
      </c>
      <c r="AB34" s="17">
        <f t="shared" si="23"/>
        <v>1</v>
      </c>
      <c r="AC34" s="15">
        <f t="shared" si="17"/>
        <v>-5.7971014492753659</v>
      </c>
      <c r="AD34" s="15">
        <f t="shared" si="17"/>
        <v>-17.241379310344829</v>
      </c>
      <c r="AE34" s="15">
        <f t="shared" si="17"/>
        <v>2.4999999999999911</v>
      </c>
      <c r="AH34" s="4">
        <f t="shared" ref="AH34:AJ34" si="24">SUM(AH23:AH30)</f>
        <v>71</v>
      </c>
      <c r="AI34" s="4">
        <f t="shared" si="24"/>
        <v>32</v>
      </c>
      <c r="AJ34" s="4">
        <f t="shared" si="24"/>
        <v>39</v>
      </c>
      <c r="AK34" s="4">
        <f>SUM(AK23:AK30)</f>
        <v>69</v>
      </c>
      <c r="AL34" s="4">
        <f>SUM(AL23:AL30)</f>
        <v>29</v>
      </c>
      <c r="AM34" s="4">
        <f>SUM(AM23:AM30)</f>
        <v>40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60</v>
      </c>
      <c r="R35" s="17">
        <f t="shared" si="25"/>
        <v>21</v>
      </c>
      <c r="S35" s="17">
        <f t="shared" si="25"/>
        <v>39</v>
      </c>
      <c r="T35" s="17">
        <f t="shared" si="25"/>
        <v>-1</v>
      </c>
      <c r="U35" s="17">
        <f t="shared" si="25"/>
        <v>-5</v>
      </c>
      <c r="V35" s="17">
        <f t="shared" si="25"/>
        <v>4</v>
      </c>
      <c r="W35" s="15">
        <f t="shared" si="15"/>
        <v>-1.6393442622950838</v>
      </c>
      <c r="X35" s="15">
        <f t="shared" si="15"/>
        <v>-19.23076923076923</v>
      </c>
      <c r="Y35" s="15">
        <f t="shared" si="15"/>
        <v>11.428571428571432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5.2631578947368363</v>
      </c>
      <c r="AD35" s="15">
        <f t="shared" si="17"/>
        <v>-4.5454545454545414</v>
      </c>
      <c r="AE35" s="15">
        <f t="shared" si="17"/>
        <v>11.428571428571432</v>
      </c>
      <c r="AH35" s="4">
        <f t="shared" ref="AH35:AJ35" si="27">SUM(AH25:AH30)</f>
        <v>61</v>
      </c>
      <c r="AI35" s="4">
        <f t="shared" si="27"/>
        <v>26</v>
      </c>
      <c r="AJ35" s="4">
        <f t="shared" si="27"/>
        <v>35</v>
      </c>
      <c r="AK35" s="4">
        <f>SUM(AK25:AK30)</f>
        <v>57</v>
      </c>
      <c r="AL35" s="4">
        <f>SUM(AL25:AL30)</f>
        <v>22</v>
      </c>
      <c r="AM35" s="4">
        <f>SUM(AM25:AM30)</f>
        <v>35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43</v>
      </c>
      <c r="R36" s="17">
        <f t="shared" si="28"/>
        <v>13</v>
      </c>
      <c r="S36" s="17">
        <f t="shared" si="28"/>
        <v>30</v>
      </c>
      <c r="T36" s="17">
        <f t="shared" si="28"/>
        <v>-5</v>
      </c>
      <c r="U36" s="17">
        <f t="shared" si="28"/>
        <v>-6</v>
      </c>
      <c r="V36" s="17">
        <f t="shared" si="28"/>
        <v>1</v>
      </c>
      <c r="W36" s="15">
        <f t="shared" si="15"/>
        <v>-10.416666666666663</v>
      </c>
      <c r="X36" s="15">
        <f t="shared" si="15"/>
        <v>-31.578947368421051</v>
      </c>
      <c r="Y36" s="15">
        <f t="shared" si="15"/>
        <v>3.4482758620689724</v>
      </c>
      <c r="Z36" s="17">
        <f t="shared" ref="Z36:AB36" si="29">SUM(Z27:Z30)</f>
        <v>-3</v>
      </c>
      <c r="AA36" s="17">
        <f t="shared" si="29"/>
        <v>-4</v>
      </c>
      <c r="AB36" s="17">
        <f t="shared" si="29"/>
        <v>1</v>
      </c>
      <c r="AC36" s="15">
        <f t="shared" si="17"/>
        <v>-6.5217391304347778</v>
      </c>
      <c r="AD36" s="15">
        <f t="shared" si="17"/>
        <v>-23.529411764705888</v>
      </c>
      <c r="AE36" s="15">
        <f t="shared" si="17"/>
        <v>3.4482758620689724</v>
      </c>
      <c r="AH36" s="4">
        <f t="shared" ref="AH36:AJ36" si="30">SUM(AH27:AH30)</f>
        <v>48</v>
      </c>
      <c r="AI36" s="4">
        <f t="shared" si="30"/>
        <v>19</v>
      </c>
      <c r="AJ36" s="4">
        <f t="shared" si="30"/>
        <v>29</v>
      </c>
      <c r="AK36" s="4">
        <f>SUM(AK27:AK30)</f>
        <v>46</v>
      </c>
      <c r="AL36" s="4">
        <f>SUM(AL27:AL30)</f>
        <v>17</v>
      </c>
      <c r="AM36" s="4">
        <f>SUM(AM27:AM30)</f>
        <v>29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14.285714285714285</v>
      </c>
      <c r="S39" s="13">
        <f t="shared" si="37"/>
        <v>2.3809523809523809</v>
      </c>
      <c r="T39" s="12">
        <f>T33/T9*100</f>
        <v>-50</v>
      </c>
      <c r="U39" s="12">
        <f t="shared" ref="U39:V39" si="38">U33/U9*100</f>
        <v>-33.333333333333329</v>
      </c>
      <c r="V39" s="12">
        <f t="shared" si="38"/>
        <v>0</v>
      </c>
      <c r="W39" s="12">
        <f>Q39-AH39</f>
        <v>3.088803088803088</v>
      </c>
      <c r="X39" s="12">
        <f t="shared" si="33"/>
        <v>8.4033613445378137</v>
      </c>
      <c r="Y39" s="12">
        <f>S39-AJ39</f>
        <v>-0.11904761904761907</v>
      </c>
      <c r="Z39" s="12" t="e">
        <f t="shared" si="37"/>
        <v>#DIV/0!</v>
      </c>
      <c r="AA39" s="12">
        <f t="shared" si="37"/>
        <v>-150</v>
      </c>
      <c r="AB39" s="12">
        <f t="shared" si="37"/>
        <v>50</v>
      </c>
      <c r="AC39" s="12">
        <f>Q39-AK39</f>
        <v>5.7142857142857135</v>
      </c>
      <c r="AD39" s="12">
        <f t="shared" si="35"/>
        <v>10.952380952380951</v>
      </c>
      <c r="AE39" s="12">
        <f t="shared" si="35"/>
        <v>2.3809523809523809</v>
      </c>
      <c r="AH39" s="12">
        <f t="shared" ref="AH39:AJ39" si="39">AH33/AH9*100</f>
        <v>4.0540540540540544</v>
      </c>
      <c r="AI39" s="12">
        <f t="shared" si="39"/>
        <v>5.8823529411764701</v>
      </c>
      <c r="AJ39" s="12">
        <f t="shared" si="39"/>
        <v>2.5</v>
      </c>
      <c r="AK39" s="12">
        <f>AK33/AK9*100</f>
        <v>1.4285714285714286</v>
      </c>
      <c r="AL39" s="12">
        <f>AL33/AL9*100</f>
        <v>3.3333333333333335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85.714285714285708</v>
      </c>
      <c r="S40" s="12">
        <f t="shared" si="40"/>
        <v>97.61904761904762</v>
      </c>
      <c r="T40" s="12">
        <f>T34/T9*100</f>
        <v>150</v>
      </c>
      <c r="U40" s="12">
        <f t="shared" ref="U40:V40" si="41">U34/U9*100</f>
        <v>133.33333333333331</v>
      </c>
      <c r="V40" s="12">
        <f t="shared" si="41"/>
        <v>100</v>
      </c>
      <c r="W40" s="12">
        <f t="shared" ref="W40:W42" si="42">Q40-AH40</f>
        <v>-3.0888030888030755</v>
      </c>
      <c r="X40" s="12">
        <f t="shared" si="33"/>
        <v>-8.4033613445378137</v>
      </c>
      <c r="Y40" s="12">
        <f>S40-AJ40</f>
        <v>0.1190476190476204</v>
      </c>
      <c r="Z40" s="12" t="e">
        <f>Z34/Z9*100</f>
        <v>#DIV/0!</v>
      </c>
      <c r="AA40" s="12">
        <f t="shared" ref="AA40:AB40" si="43">AA34/AA9*100</f>
        <v>250</v>
      </c>
      <c r="AB40" s="12">
        <f t="shared" si="43"/>
        <v>50</v>
      </c>
      <c r="AC40" s="12">
        <f t="shared" ref="AC40:AC42" si="44">Q40-AK40</f>
        <v>-5.7142857142857224</v>
      </c>
      <c r="AD40" s="12">
        <f t="shared" si="35"/>
        <v>-10.952380952380963</v>
      </c>
      <c r="AE40" s="12">
        <f t="shared" si="35"/>
        <v>-2.3809523809523796</v>
      </c>
      <c r="AH40" s="12">
        <f t="shared" ref="AH40:AJ40" si="45">AH34/AH9*100</f>
        <v>95.945945945945937</v>
      </c>
      <c r="AI40" s="12">
        <f t="shared" si="45"/>
        <v>94.117647058823522</v>
      </c>
      <c r="AJ40" s="12">
        <f t="shared" si="45"/>
        <v>97.5</v>
      </c>
      <c r="AK40" s="12">
        <f>AK34/AK9*100</f>
        <v>98.571428571428584</v>
      </c>
      <c r="AL40" s="12">
        <f>AL34/AL9*100</f>
        <v>96.666666666666671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75</v>
      </c>
      <c r="S41" s="12">
        <f t="shared" si="46"/>
        <v>92.857142857142861</v>
      </c>
      <c r="T41" s="12">
        <f>T35/T9*100</f>
        <v>25</v>
      </c>
      <c r="U41" s="12">
        <f t="shared" ref="U41:V41" si="47">U35/U9*100</f>
        <v>83.333333333333343</v>
      </c>
      <c r="V41" s="12">
        <f t="shared" si="47"/>
        <v>200</v>
      </c>
      <c r="W41" s="12">
        <f t="shared" si="42"/>
        <v>3.2818532818532731</v>
      </c>
      <c r="X41" s="12">
        <f t="shared" si="33"/>
        <v>-1.470588235294116</v>
      </c>
      <c r="Y41" s="12">
        <f>S41-AJ41</f>
        <v>5.3571428571428612</v>
      </c>
      <c r="Z41" s="12" t="e">
        <f>Z35/Z9*100</f>
        <v>#DIV/0!</v>
      </c>
      <c r="AA41" s="12">
        <f t="shared" ref="AA41:AB41" si="48">AA35/AA9*100</f>
        <v>50</v>
      </c>
      <c r="AB41" s="12">
        <f t="shared" si="48"/>
        <v>200</v>
      </c>
      <c r="AC41" s="12">
        <f t="shared" si="44"/>
        <v>4.2857142857142776</v>
      </c>
      <c r="AD41" s="12">
        <f>R41-AL41</f>
        <v>1.6666666666666714</v>
      </c>
      <c r="AE41" s="12">
        <f t="shared" si="35"/>
        <v>5.3571428571428612</v>
      </c>
      <c r="AH41" s="12">
        <f>AH35/AH9*100</f>
        <v>82.432432432432435</v>
      </c>
      <c r="AI41" s="12">
        <f>AI35/AI9*100</f>
        <v>76.470588235294116</v>
      </c>
      <c r="AJ41" s="12">
        <f>AJ35/AJ9*100</f>
        <v>87.5</v>
      </c>
      <c r="AK41" s="12">
        <f t="shared" ref="AK41:AM41" si="49">AK35/AK9*100</f>
        <v>81.428571428571431</v>
      </c>
      <c r="AL41" s="12">
        <f t="shared" si="49"/>
        <v>73.333333333333329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61.428571428571431</v>
      </c>
      <c r="R42" s="12">
        <f t="shared" si="50"/>
        <v>46.428571428571431</v>
      </c>
      <c r="S42" s="12">
        <f t="shared" si="50"/>
        <v>71.428571428571431</v>
      </c>
      <c r="T42" s="12">
        <f t="shared" si="50"/>
        <v>125</v>
      </c>
      <c r="U42" s="12">
        <f t="shared" si="50"/>
        <v>100</v>
      </c>
      <c r="V42" s="12">
        <f t="shared" si="50"/>
        <v>50</v>
      </c>
      <c r="W42" s="12">
        <f t="shared" si="42"/>
        <v>-3.4362934362934396</v>
      </c>
      <c r="X42" s="12">
        <f t="shared" si="33"/>
        <v>-9.4537815126050404</v>
      </c>
      <c r="Y42" s="12">
        <f>S42-AJ42</f>
        <v>-1.0714285714285694</v>
      </c>
      <c r="Z42" s="12" t="e">
        <f t="shared" si="50"/>
        <v>#DIV/0!</v>
      </c>
      <c r="AA42" s="12">
        <f t="shared" si="50"/>
        <v>200</v>
      </c>
      <c r="AB42" s="12">
        <f t="shared" si="50"/>
        <v>50</v>
      </c>
      <c r="AC42" s="12">
        <f t="shared" si="44"/>
        <v>-4.2857142857142776</v>
      </c>
      <c r="AD42" s="12">
        <f>R42-AL42</f>
        <v>-10.238095238095234</v>
      </c>
      <c r="AE42" s="12">
        <f t="shared" si="35"/>
        <v>-1.0714285714285694</v>
      </c>
      <c r="AH42" s="12">
        <f t="shared" ref="AH42:AJ42" si="51">AH36/AH9*100</f>
        <v>64.86486486486487</v>
      </c>
      <c r="AI42" s="12">
        <f t="shared" si="51"/>
        <v>55.882352941176471</v>
      </c>
      <c r="AJ42" s="12">
        <f t="shared" si="51"/>
        <v>72.5</v>
      </c>
      <c r="AK42" s="12">
        <f>AK36/AK9*100</f>
        <v>65.714285714285708</v>
      </c>
      <c r="AL42" s="12">
        <f>AL36/AL9*100</f>
        <v>56.666666666666664</v>
      </c>
      <c r="AM42" s="12">
        <f>AM36/AM9*100</f>
        <v>72.5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-9</v>
      </c>
      <c r="F9" s="17">
        <f>SUM(F10:F30)</f>
        <v>-4</v>
      </c>
      <c r="G9" s="17">
        <f>SUM(G10:G30)</f>
        <v>-5</v>
      </c>
      <c r="H9" s="15">
        <f>IF(B9=E9,0,(1-(B9/(B9-E9)))*-100)</f>
        <v>-47.368421052631582</v>
      </c>
      <c r="I9" s="15">
        <f>IF(C9=F9,0,(1-(C9/(C9-F9)))*-100)</f>
        <v>-36.363636363636367</v>
      </c>
      <c r="J9" s="15">
        <f>IF(D9=G9,0,(1-(D9/(D9-G9)))*-100)</f>
        <v>-62.5</v>
      </c>
      <c r="K9" s="17">
        <f>L9+M9</f>
        <v>-8</v>
      </c>
      <c r="L9" s="17">
        <f>SUM(L10:L30)</f>
        <v>-4</v>
      </c>
      <c r="M9" s="17">
        <f>SUM(M10:M30)</f>
        <v>-4</v>
      </c>
      <c r="N9" s="15">
        <f>IF(B9=K9,0,(1-(B9/(B9-K9)))*-100)</f>
        <v>-44.444444444444443</v>
      </c>
      <c r="O9" s="15">
        <f t="shared" ref="O9:P10" si="0">IF(C9=L9,0,(1-(C9/(C9-L9)))*-100)</f>
        <v>-36.363636363636367</v>
      </c>
      <c r="P9" s="15">
        <f>IF(D9=M9,0,(1-(D9/(D9-M9)))*-100)</f>
        <v>-57.142857142857139</v>
      </c>
      <c r="Q9" s="17">
        <f>R9+S9</f>
        <v>45</v>
      </c>
      <c r="R9" s="17">
        <f>SUM(R10:R30)</f>
        <v>28</v>
      </c>
      <c r="S9" s="17">
        <f>SUM(S10:S30)</f>
        <v>17</v>
      </c>
      <c r="T9" s="17">
        <f>U9+V9</f>
        <v>1</v>
      </c>
      <c r="U9" s="17">
        <f>SUM(U10:U30)</f>
        <v>8</v>
      </c>
      <c r="V9" s="17">
        <f>SUM(V10:V30)</f>
        <v>-7</v>
      </c>
      <c r="W9" s="15">
        <f>IF(Q9=T9,IF(Q9&gt;0,"皆増",0),(1-(Q9/(Q9-T9)))*-100)</f>
        <v>2.2727272727272707</v>
      </c>
      <c r="X9" s="15">
        <f t="shared" ref="X9:Y30" si="1">IF(R9=U9,IF(R9&gt;0,"皆増",0),(1-(R9/(R9-U9)))*-100)</f>
        <v>39.999999999999993</v>
      </c>
      <c r="Y9" s="15">
        <f t="shared" si="1"/>
        <v>-29.166666666666664</v>
      </c>
      <c r="Z9" s="17">
        <f>AA9+AB9</f>
        <v>12</v>
      </c>
      <c r="AA9" s="17">
        <f>SUM(AA10:AA30)</f>
        <v>11</v>
      </c>
      <c r="AB9" s="17">
        <f>SUM(AB10:AB30)</f>
        <v>1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64.705882352941174</v>
      </c>
      <c r="AE9" s="15">
        <f t="shared" si="2"/>
        <v>6.25</v>
      </c>
      <c r="AH9" s="4">
        <f t="shared" ref="AH9:AJ30" si="3">Q9-T9</f>
        <v>44</v>
      </c>
      <c r="AI9" s="4">
        <f t="shared" si="3"/>
        <v>20</v>
      </c>
      <c r="AJ9" s="4">
        <f t="shared" si="3"/>
        <v>24</v>
      </c>
      <c r="AK9" s="4">
        <f t="shared" ref="AK9:AM30" si="4">Q9-Z9</f>
        <v>33</v>
      </c>
      <c r="AL9" s="4">
        <f t="shared" si="4"/>
        <v>17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-9</v>
      </c>
      <c r="F10" s="17">
        <v>-4</v>
      </c>
      <c r="G10" s="17">
        <v>-5</v>
      </c>
      <c r="H10" s="15">
        <f>IF(B10=E10,0,(1-(B10/(B10-E10)))*-100)</f>
        <v>-47.368421052631582</v>
      </c>
      <c r="I10" s="15">
        <f t="shared" ref="I10" si="7">IF(C10=F10,0,(1-(C10/(C10-F10)))*-100)</f>
        <v>-36.363636363636367</v>
      </c>
      <c r="J10" s="15">
        <f>IF(D10=G10,0,(1-(D10/(D10-G10)))*-100)</f>
        <v>-62.5</v>
      </c>
      <c r="K10" s="17">
        <f t="shared" ref="K10" si="8">L10+M10</f>
        <v>-8</v>
      </c>
      <c r="L10" s="17">
        <v>-4</v>
      </c>
      <c r="M10" s="17">
        <v>-4</v>
      </c>
      <c r="N10" s="15">
        <f>IF(B10=K10,0,(1-(B10/(B10-K10)))*-100)</f>
        <v>-44.444444444444443</v>
      </c>
      <c r="O10" s="15">
        <f t="shared" si="0"/>
        <v>-36.363636363636367</v>
      </c>
      <c r="P10" s="15">
        <f t="shared" si="0"/>
        <v>-57.142857142857139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3</v>
      </c>
      <c r="U24" s="17">
        <v>1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0</v>
      </c>
      <c r="AA24" s="17">
        <v>-2</v>
      </c>
      <c r="AB24" s="17">
        <v>2</v>
      </c>
      <c r="AC24" s="15">
        <f t="shared" si="13"/>
        <v>0</v>
      </c>
      <c r="AD24" s="15">
        <f t="shared" si="2"/>
        <v>-66.666666666666671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6</v>
      </c>
      <c r="S25" s="17">
        <v>1</v>
      </c>
      <c r="T25" s="17">
        <f t="shared" si="10"/>
        <v>-2</v>
      </c>
      <c r="U25" s="17">
        <v>0</v>
      </c>
      <c r="V25" s="17">
        <v>-2</v>
      </c>
      <c r="W25" s="15">
        <f t="shared" si="11"/>
        <v>-22.222222222222221</v>
      </c>
      <c r="X25" s="15">
        <f t="shared" si="1"/>
        <v>0</v>
      </c>
      <c r="Y25" s="15">
        <f t="shared" si="1"/>
        <v>-66.666666666666671</v>
      </c>
      <c r="Z25" s="17">
        <f t="shared" si="12"/>
        <v>4</v>
      </c>
      <c r="AA25" s="17">
        <v>4</v>
      </c>
      <c r="AB25" s="17">
        <v>0</v>
      </c>
      <c r="AC25" s="15">
        <f t="shared" si="13"/>
        <v>133.33333333333334</v>
      </c>
      <c r="AD25" s="15">
        <f t="shared" si="2"/>
        <v>200</v>
      </c>
      <c r="AE25" s="15">
        <f t="shared" si="2"/>
        <v>0</v>
      </c>
      <c r="AH25" s="4">
        <f t="shared" si="3"/>
        <v>9</v>
      </c>
      <c r="AI25" s="4">
        <f t="shared" si="3"/>
        <v>6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5</v>
      </c>
      <c r="S26" s="17">
        <v>4</v>
      </c>
      <c r="T26" s="17">
        <f t="shared" si="10"/>
        <v>2</v>
      </c>
      <c r="U26" s="17">
        <v>2</v>
      </c>
      <c r="V26" s="17">
        <v>0</v>
      </c>
      <c r="W26" s="15">
        <f t="shared" si="11"/>
        <v>28.57142857142858</v>
      </c>
      <c r="X26" s="15">
        <f t="shared" si="1"/>
        <v>66.666666666666671</v>
      </c>
      <c r="Y26" s="15">
        <f t="shared" si="1"/>
        <v>0</v>
      </c>
      <c r="Z26" s="17">
        <f t="shared" si="12"/>
        <v>5</v>
      </c>
      <c r="AA26" s="17">
        <v>3</v>
      </c>
      <c r="AB26" s="17">
        <v>2</v>
      </c>
      <c r="AC26" s="15">
        <f t="shared" si="13"/>
        <v>125</v>
      </c>
      <c r="AD26" s="15">
        <f t="shared" si="2"/>
        <v>150</v>
      </c>
      <c r="AE26" s="15">
        <f t="shared" si="2"/>
        <v>100</v>
      </c>
      <c r="AH26" s="4">
        <f t="shared" si="3"/>
        <v>7</v>
      </c>
      <c r="AI26" s="4">
        <f t="shared" si="3"/>
        <v>3</v>
      </c>
      <c r="AJ26" s="4">
        <f t="shared" si="3"/>
        <v>4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6</v>
      </c>
      <c r="S27" s="17">
        <v>3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19.999999999999996</v>
      </c>
      <c r="Y27" s="15">
        <f t="shared" si="1"/>
        <v>-25</v>
      </c>
      <c r="Z27" s="17">
        <f t="shared" si="12"/>
        <v>5</v>
      </c>
      <c r="AA27" s="17">
        <v>5</v>
      </c>
      <c r="AB27" s="17">
        <v>0</v>
      </c>
      <c r="AC27" s="15">
        <f t="shared" si="13"/>
        <v>125</v>
      </c>
      <c r="AD27" s="15">
        <f t="shared" si="2"/>
        <v>500</v>
      </c>
      <c r="AE27" s="15">
        <f t="shared" si="2"/>
        <v>0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4</v>
      </c>
      <c r="S28" s="17">
        <v>5</v>
      </c>
      <c r="T28" s="17">
        <f t="shared" si="10"/>
        <v>1</v>
      </c>
      <c r="U28" s="17">
        <v>1</v>
      </c>
      <c r="V28" s="17">
        <v>0</v>
      </c>
      <c r="W28" s="15">
        <f t="shared" si="11"/>
        <v>12.5</v>
      </c>
      <c r="X28" s="15">
        <f t="shared" si="1"/>
        <v>33.333333333333329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28.57142857142858</v>
      </c>
      <c r="AD28" s="15">
        <f t="shared" si="2"/>
        <v>33.333333333333329</v>
      </c>
      <c r="AE28" s="15">
        <f t="shared" si="2"/>
        <v>25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-4</v>
      </c>
      <c r="U29" s="17">
        <v>1</v>
      </c>
      <c r="V29" s="17">
        <v>-5</v>
      </c>
      <c r="W29" s="15">
        <f t="shared" si="11"/>
        <v>-66.666666666666671</v>
      </c>
      <c r="X29" s="15" t="str">
        <f t="shared" si="1"/>
        <v>皆増</v>
      </c>
      <c r="Y29" s="15">
        <f t="shared" si="1"/>
        <v>-83.333333333333343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-66.666666666666671</v>
      </c>
      <c r="AD29" s="15">
        <f t="shared" si="2"/>
        <v>0</v>
      </c>
      <c r="AE29" s="15">
        <f t="shared" si="2"/>
        <v>-80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-25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42</v>
      </c>
      <c r="R34" s="17">
        <f t="shared" si="22"/>
        <v>25</v>
      </c>
      <c r="S34" s="17">
        <f t="shared" si="22"/>
        <v>17</v>
      </c>
      <c r="T34" s="17">
        <f t="shared" si="22"/>
        <v>1</v>
      </c>
      <c r="U34" s="17">
        <f t="shared" si="22"/>
        <v>8</v>
      </c>
      <c r="V34" s="17">
        <f t="shared" si="22"/>
        <v>-7</v>
      </c>
      <c r="W34" s="15">
        <f t="shared" si="15"/>
        <v>2.4390243902439046</v>
      </c>
      <c r="X34" s="15">
        <f t="shared" si="15"/>
        <v>47.058823529411775</v>
      </c>
      <c r="Y34" s="15">
        <f t="shared" si="15"/>
        <v>-29.166666666666664</v>
      </c>
      <c r="Z34" s="17">
        <f t="shared" ref="Z34:AB34" si="23">SUM(Z23:Z30)</f>
        <v>13</v>
      </c>
      <c r="AA34" s="17">
        <f t="shared" si="23"/>
        <v>11</v>
      </c>
      <c r="AB34" s="17">
        <f t="shared" si="23"/>
        <v>2</v>
      </c>
      <c r="AC34" s="15">
        <f t="shared" si="17"/>
        <v>44.827586206896555</v>
      </c>
      <c r="AD34" s="15">
        <f t="shared" si="17"/>
        <v>78.571428571428584</v>
      </c>
      <c r="AE34" s="15">
        <f t="shared" si="17"/>
        <v>13.33333333333333</v>
      </c>
      <c r="AH34" s="4">
        <f t="shared" ref="AH34:AJ34" si="24">SUM(AH23:AH30)</f>
        <v>41</v>
      </c>
      <c r="AI34" s="4">
        <f t="shared" si="24"/>
        <v>17</v>
      </c>
      <c r="AJ34" s="4">
        <f t="shared" si="24"/>
        <v>24</v>
      </c>
      <c r="AK34" s="4">
        <f>SUM(AK23:AK30)</f>
        <v>29</v>
      </c>
      <c r="AL34" s="4">
        <f>SUM(AL23:AL30)</f>
        <v>14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23</v>
      </c>
      <c r="S35" s="17">
        <f t="shared" si="25"/>
        <v>15</v>
      </c>
      <c r="T35" s="17">
        <f t="shared" si="25"/>
        <v>-2</v>
      </c>
      <c r="U35" s="17">
        <f t="shared" si="25"/>
        <v>6</v>
      </c>
      <c r="V35" s="17">
        <f t="shared" si="25"/>
        <v>-8</v>
      </c>
      <c r="W35" s="15">
        <f t="shared" si="15"/>
        <v>-5.0000000000000044</v>
      </c>
      <c r="X35" s="15">
        <f t="shared" si="15"/>
        <v>35.294117647058833</v>
      </c>
      <c r="Y35" s="15">
        <f t="shared" si="15"/>
        <v>-34.782608695652172</v>
      </c>
      <c r="Z35" s="17">
        <f t="shared" ref="Z35:AB35" si="26">SUM(Z25:Z30)</f>
        <v>14</v>
      </c>
      <c r="AA35" s="17">
        <f t="shared" si="26"/>
        <v>14</v>
      </c>
      <c r="AB35" s="17">
        <f t="shared" si="26"/>
        <v>0</v>
      </c>
      <c r="AC35" s="15">
        <f t="shared" si="17"/>
        <v>58.333333333333329</v>
      </c>
      <c r="AD35" s="15">
        <f t="shared" si="17"/>
        <v>155.55555555555554</v>
      </c>
      <c r="AE35" s="15">
        <f t="shared" si="17"/>
        <v>0</v>
      </c>
      <c r="AH35" s="4">
        <f t="shared" ref="AH35:AJ35" si="27">SUM(AH25:AH30)</f>
        <v>40</v>
      </c>
      <c r="AI35" s="4">
        <f t="shared" si="27"/>
        <v>17</v>
      </c>
      <c r="AJ35" s="4">
        <f t="shared" si="27"/>
        <v>23</v>
      </c>
      <c r="AK35" s="4">
        <f>SUM(AK25:AK30)</f>
        <v>24</v>
      </c>
      <c r="AL35" s="4">
        <f>SUM(AL25:AL30)</f>
        <v>9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12</v>
      </c>
      <c r="S36" s="17">
        <f t="shared" si="28"/>
        <v>10</v>
      </c>
      <c r="T36" s="17">
        <f t="shared" si="28"/>
        <v>-2</v>
      </c>
      <c r="U36" s="17">
        <f t="shared" si="28"/>
        <v>4</v>
      </c>
      <c r="V36" s="17">
        <f t="shared" si="28"/>
        <v>-6</v>
      </c>
      <c r="W36" s="15">
        <f t="shared" si="15"/>
        <v>-8.3333333333333375</v>
      </c>
      <c r="X36" s="15">
        <f t="shared" si="15"/>
        <v>50</v>
      </c>
      <c r="Y36" s="15">
        <f t="shared" si="15"/>
        <v>-37.5</v>
      </c>
      <c r="Z36" s="17">
        <f t="shared" ref="Z36:AB36" si="29">SUM(Z27:Z30)</f>
        <v>5</v>
      </c>
      <c r="AA36" s="17">
        <f t="shared" si="29"/>
        <v>7</v>
      </c>
      <c r="AB36" s="17">
        <f t="shared" si="29"/>
        <v>-2</v>
      </c>
      <c r="AC36" s="15">
        <f t="shared" si="17"/>
        <v>29.411764705882359</v>
      </c>
      <c r="AD36" s="15">
        <f t="shared" si="17"/>
        <v>140</v>
      </c>
      <c r="AE36" s="15">
        <f t="shared" si="17"/>
        <v>-16.666666666666664</v>
      </c>
      <c r="AH36" s="4">
        <f t="shared" ref="AH36:AJ36" si="30">SUM(AH27:AH30)</f>
        <v>24</v>
      </c>
      <c r="AI36" s="4">
        <f t="shared" si="30"/>
        <v>8</v>
      </c>
      <c r="AJ36" s="4">
        <f t="shared" si="30"/>
        <v>16</v>
      </c>
      <c r="AK36" s="4">
        <f>SUM(AK27:AK30)</f>
        <v>17</v>
      </c>
      <c r="AL36" s="4">
        <f>SUM(AL27:AL30)</f>
        <v>5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10.714285714285714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-0.15151515151515049</v>
      </c>
      <c r="X39" s="12">
        <f t="shared" si="33"/>
        <v>-4.2857142857142865</v>
      </c>
      <c r="Y39" s="12">
        <f>S39-AJ39</f>
        <v>0</v>
      </c>
      <c r="Z39" s="12">
        <f t="shared" si="37"/>
        <v>-8.3333333333333321</v>
      </c>
      <c r="AA39" s="12">
        <f t="shared" si="37"/>
        <v>0</v>
      </c>
      <c r="AB39" s="12">
        <f t="shared" si="37"/>
        <v>-100</v>
      </c>
      <c r="AC39" s="12">
        <f>Q39-AK39</f>
        <v>-5.4545454545454541</v>
      </c>
      <c r="AD39" s="12">
        <f t="shared" si="35"/>
        <v>-6.9327731092436995</v>
      </c>
      <c r="AE39" s="12">
        <f t="shared" si="35"/>
        <v>-6.25</v>
      </c>
      <c r="AH39" s="12">
        <f t="shared" ref="AH39:AJ39" si="39">AH33/AH9*100</f>
        <v>6.8181818181818175</v>
      </c>
      <c r="AI39" s="12">
        <f t="shared" si="39"/>
        <v>15</v>
      </c>
      <c r="AJ39" s="12">
        <f t="shared" si="39"/>
        <v>0</v>
      </c>
      <c r="AK39" s="12">
        <f>AK33/AK9*100</f>
        <v>12.121212121212121</v>
      </c>
      <c r="AL39" s="12">
        <f>AL33/AL9*100</f>
        <v>17.647058823529413</v>
      </c>
      <c r="AM39" s="12">
        <f>AM33/AM9*100</f>
        <v>6.25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89.285714285714292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0.15151515151515582</v>
      </c>
      <c r="X40" s="12">
        <f t="shared" si="33"/>
        <v>4.2857142857142918</v>
      </c>
      <c r="Y40" s="12">
        <f>S40-AJ40</f>
        <v>0</v>
      </c>
      <c r="Z40" s="12">
        <f>Z34/Z9*100</f>
        <v>108.33333333333333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5.4545454545454533</v>
      </c>
      <c r="AD40" s="12">
        <f t="shared" si="35"/>
        <v>6.9327731092437119</v>
      </c>
      <c r="AE40" s="12">
        <f t="shared" si="35"/>
        <v>6.25</v>
      </c>
      <c r="AH40" s="12">
        <f t="shared" ref="AH40:AJ40" si="45">AH34/AH9*100</f>
        <v>93.181818181818173</v>
      </c>
      <c r="AI40" s="12">
        <f t="shared" si="45"/>
        <v>85</v>
      </c>
      <c r="AJ40" s="12">
        <f t="shared" si="45"/>
        <v>100</v>
      </c>
      <c r="AK40" s="12">
        <f>AK34/AK9*100</f>
        <v>87.878787878787875</v>
      </c>
      <c r="AL40" s="12">
        <f>AL34/AL9*100</f>
        <v>82.35294117647058</v>
      </c>
      <c r="AM40" s="12">
        <f>AM34/AM9*100</f>
        <v>93.75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84.444444444444443</v>
      </c>
      <c r="R41" s="12">
        <f t="shared" si="46"/>
        <v>82.142857142857139</v>
      </c>
      <c r="S41" s="12">
        <f t="shared" si="46"/>
        <v>88.235294117647058</v>
      </c>
      <c r="T41" s="12">
        <f>T35/T9*100</f>
        <v>-200</v>
      </c>
      <c r="U41" s="12">
        <f t="shared" ref="U41:V41" si="47">U35/U9*100</f>
        <v>75</v>
      </c>
      <c r="V41" s="12">
        <f t="shared" si="47"/>
        <v>114.28571428571428</v>
      </c>
      <c r="W41" s="12">
        <f t="shared" si="42"/>
        <v>-6.4646464646464636</v>
      </c>
      <c r="X41" s="12">
        <f t="shared" si="33"/>
        <v>-2.8571428571428612</v>
      </c>
      <c r="Y41" s="12">
        <f>S41-AJ41</f>
        <v>-7.5980392156862848</v>
      </c>
      <c r="Z41" s="12">
        <f>Z35/Z9*100</f>
        <v>116.66666666666667</v>
      </c>
      <c r="AA41" s="12">
        <f t="shared" ref="AA41:AB41" si="48">AA35/AA9*100</f>
        <v>127.27272727272727</v>
      </c>
      <c r="AB41" s="12">
        <f t="shared" si="48"/>
        <v>0</v>
      </c>
      <c r="AC41" s="12">
        <f t="shared" si="44"/>
        <v>11.717171717171709</v>
      </c>
      <c r="AD41" s="12">
        <f>R41-AL41</f>
        <v>29.2016806722689</v>
      </c>
      <c r="AE41" s="12">
        <f t="shared" si="35"/>
        <v>-5.514705882352942</v>
      </c>
      <c r="AH41" s="12">
        <f>AH35/AH9*100</f>
        <v>90.909090909090907</v>
      </c>
      <c r="AI41" s="12">
        <f>AI35/AI9*100</f>
        <v>85</v>
      </c>
      <c r="AJ41" s="12">
        <f>AJ35/AJ9*100</f>
        <v>95.833333333333343</v>
      </c>
      <c r="AK41" s="12">
        <f t="shared" ref="AK41:AM41" si="49">AK35/AK9*100</f>
        <v>72.727272727272734</v>
      </c>
      <c r="AL41" s="12">
        <f t="shared" si="49"/>
        <v>52.941176470588239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48.888888888888886</v>
      </c>
      <c r="R42" s="12">
        <f t="shared" si="50"/>
        <v>42.857142857142854</v>
      </c>
      <c r="S42" s="12">
        <f t="shared" si="50"/>
        <v>58.82352941176471</v>
      </c>
      <c r="T42" s="12">
        <f t="shared" si="50"/>
        <v>-200</v>
      </c>
      <c r="U42" s="12">
        <f t="shared" si="50"/>
        <v>50</v>
      </c>
      <c r="V42" s="12">
        <f t="shared" si="50"/>
        <v>85.714285714285708</v>
      </c>
      <c r="W42" s="12">
        <f t="shared" si="42"/>
        <v>-5.6565656565656539</v>
      </c>
      <c r="X42" s="12">
        <f t="shared" si="33"/>
        <v>2.8571428571428541</v>
      </c>
      <c r="Y42" s="12">
        <f>S42-AJ42</f>
        <v>-7.8431372549019471</v>
      </c>
      <c r="Z42" s="12">
        <f t="shared" si="50"/>
        <v>41.666666666666671</v>
      </c>
      <c r="AA42" s="12">
        <f t="shared" si="50"/>
        <v>63.636363636363633</v>
      </c>
      <c r="AB42" s="12">
        <f t="shared" si="50"/>
        <v>-200</v>
      </c>
      <c r="AC42" s="12">
        <f t="shared" si="44"/>
        <v>-2.6262626262626299</v>
      </c>
      <c r="AD42" s="12">
        <f>R42-AL42</f>
        <v>13.445378151260499</v>
      </c>
      <c r="AE42" s="12">
        <f t="shared" si="35"/>
        <v>-16.17647058823529</v>
      </c>
      <c r="AH42" s="12">
        <f t="shared" ref="AH42:AJ42" si="51">AH36/AH9*100</f>
        <v>54.54545454545454</v>
      </c>
      <c r="AI42" s="12">
        <f t="shared" si="51"/>
        <v>40</v>
      </c>
      <c r="AJ42" s="12">
        <f t="shared" si="51"/>
        <v>66.666666666666657</v>
      </c>
      <c r="AK42" s="12">
        <f>AK36/AK9*100</f>
        <v>51.515151515151516</v>
      </c>
      <c r="AL42" s="12">
        <f>AL36/AL9*100</f>
        <v>29.411764705882355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39.999999999999993</v>
      </c>
      <c r="I9" s="15">
        <f>IF(C9=F9,0,(1-(C9/(C9-F9)))*-100)</f>
        <v>0</v>
      </c>
      <c r="J9" s="15">
        <f>IF(D9=G9,0,(1-(D9/(D9-G9)))*-100)</f>
        <v>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-19.999999999999996</v>
      </c>
      <c r="Q9" s="17">
        <f>R9+S9</f>
        <v>25</v>
      </c>
      <c r="R9" s="17">
        <f>SUM(R10:R30)</f>
        <v>10</v>
      </c>
      <c r="S9" s="17">
        <f>SUM(S10:S30)</f>
        <v>15</v>
      </c>
      <c r="T9" s="17">
        <f>U9+V9</f>
        <v>8</v>
      </c>
      <c r="U9" s="17">
        <f>SUM(U10:U30)</f>
        <v>0</v>
      </c>
      <c r="V9" s="17">
        <f>SUM(V10:V30)</f>
        <v>8</v>
      </c>
      <c r="W9" s="15">
        <f>IF(Q9=T9,IF(Q9&gt;0,"皆増",0),(1-(Q9/(Q9-T9)))*-100)</f>
        <v>47.058823529411775</v>
      </c>
      <c r="X9" s="15">
        <f t="shared" ref="X9:Y30" si="1">IF(R9=U9,IF(R9&gt;0,"皆増",0),(1-(R9/(R9-U9)))*-100)</f>
        <v>0</v>
      </c>
      <c r="Y9" s="15">
        <f t="shared" si="1"/>
        <v>114.28571428571428</v>
      </c>
      <c r="Z9" s="17">
        <f>AA9+AB9</f>
        <v>14</v>
      </c>
      <c r="AA9" s="17">
        <f>SUM(AA10:AA30)</f>
        <v>6</v>
      </c>
      <c r="AB9" s="17">
        <f>SUM(AB10:AB30)</f>
        <v>8</v>
      </c>
      <c r="AC9" s="15">
        <f>IF(Q9=Z9,IF(Q9&gt;0,"皆増",0),(1-(Q9/(Q9-Z9)))*-100)</f>
        <v>127.27272727272729</v>
      </c>
      <c r="AD9" s="15">
        <f t="shared" ref="AD9:AE30" si="2">IF(R9=AA9,IF(R9&gt;0,"皆増",0),(1-(R9/(R9-AA9)))*-100)</f>
        <v>150</v>
      </c>
      <c r="AE9" s="15">
        <f t="shared" si="2"/>
        <v>114.28571428571428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39.999999999999993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50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0</v>
      </c>
      <c r="S25" s="17">
        <v>3</v>
      </c>
      <c r="T25" s="17">
        <f t="shared" si="10"/>
        <v>2</v>
      </c>
      <c r="U25" s="17">
        <v>0</v>
      </c>
      <c r="V25" s="17">
        <v>2</v>
      </c>
      <c r="W25" s="15">
        <f t="shared" si="11"/>
        <v>200</v>
      </c>
      <c r="X25" s="15">
        <f t="shared" si="1"/>
        <v>0</v>
      </c>
      <c r="Y25" s="15">
        <f t="shared" si="1"/>
        <v>200</v>
      </c>
      <c r="Z25" s="17">
        <f t="shared" si="12"/>
        <v>3</v>
      </c>
      <c r="AA25" s="17">
        <v>0</v>
      </c>
      <c r="AB25" s="17">
        <v>3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25</v>
      </c>
      <c r="X26" s="15">
        <f t="shared" si="1"/>
        <v>33.333333333333329</v>
      </c>
      <c r="Y26" s="15">
        <f t="shared" si="1"/>
        <v>0</v>
      </c>
      <c r="Z26" s="17">
        <f t="shared" si="12"/>
        <v>4</v>
      </c>
      <c r="AA26" s="17">
        <v>3</v>
      </c>
      <c r="AB26" s="17">
        <v>1</v>
      </c>
      <c r="AC26" s="15">
        <f t="shared" si="13"/>
        <v>400</v>
      </c>
      <c r="AD26" s="15">
        <f t="shared" si="2"/>
        <v>300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-66.666666666666671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33.333333333333329</v>
      </c>
      <c r="X28" s="15">
        <f t="shared" si="1"/>
        <v>-50</v>
      </c>
      <c r="Y28" s="15">
        <f t="shared" si="1"/>
        <v>200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-33.333333333333336</v>
      </c>
      <c r="AD28" s="15">
        <f t="shared" si="2"/>
        <v>0</v>
      </c>
      <c r="AE28" s="15">
        <f t="shared" si="2"/>
        <v>-40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25</v>
      </c>
      <c r="X29" s="15">
        <f t="shared" si="1"/>
        <v>0</v>
      </c>
      <c r="Y29" s="15">
        <f t="shared" si="1"/>
        <v>33.333333333333329</v>
      </c>
      <c r="Z29" s="17">
        <f t="shared" si="12"/>
        <v>5</v>
      </c>
      <c r="AA29" s="17">
        <v>1</v>
      </c>
      <c r="AB29" s="17">
        <v>4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10</v>
      </c>
      <c r="S34" s="17">
        <f t="shared" si="22"/>
        <v>14</v>
      </c>
      <c r="T34" s="17">
        <f t="shared" si="22"/>
        <v>8</v>
      </c>
      <c r="U34" s="17">
        <f t="shared" si="22"/>
        <v>0</v>
      </c>
      <c r="V34" s="17">
        <f t="shared" si="22"/>
        <v>8</v>
      </c>
      <c r="W34" s="15">
        <f t="shared" si="15"/>
        <v>50</v>
      </c>
      <c r="X34" s="15">
        <f t="shared" si="15"/>
        <v>0</v>
      </c>
      <c r="Y34" s="15">
        <f t="shared" si="15"/>
        <v>133.33333333333334</v>
      </c>
      <c r="Z34" s="17">
        <f t="shared" ref="Z34:AB34" si="23">SUM(Z23:Z30)</f>
        <v>13</v>
      </c>
      <c r="AA34" s="17">
        <f t="shared" si="23"/>
        <v>6</v>
      </c>
      <c r="AB34" s="17">
        <f t="shared" si="23"/>
        <v>7</v>
      </c>
      <c r="AC34" s="15">
        <f t="shared" si="17"/>
        <v>118.18181818181816</v>
      </c>
      <c r="AD34" s="15">
        <f t="shared" si="17"/>
        <v>150</v>
      </c>
      <c r="AE34" s="15">
        <f t="shared" si="17"/>
        <v>100</v>
      </c>
      <c r="AH34" s="4">
        <f t="shared" ref="AH34:AJ34" si="24">SUM(AH23:AH30)</f>
        <v>16</v>
      </c>
      <c r="AI34" s="4">
        <f t="shared" si="24"/>
        <v>10</v>
      </c>
      <c r="AJ34" s="4">
        <f t="shared" si="24"/>
        <v>6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7</v>
      </c>
      <c r="S35" s="17">
        <f t="shared" si="25"/>
        <v>13</v>
      </c>
      <c r="T35" s="17">
        <f t="shared" si="25"/>
        <v>5</v>
      </c>
      <c r="U35" s="17">
        <f t="shared" si="25"/>
        <v>-2</v>
      </c>
      <c r="V35" s="17">
        <f t="shared" si="25"/>
        <v>7</v>
      </c>
      <c r="W35" s="15">
        <f t="shared" si="15"/>
        <v>33.333333333333329</v>
      </c>
      <c r="X35" s="15">
        <f t="shared" si="15"/>
        <v>-22.222222222222221</v>
      </c>
      <c r="Y35" s="15">
        <f t="shared" si="15"/>
        <v>116.66666666666666</v>
      </c>
      <c r="Z35" s="17">
        <f t="shared" ref="Z35:AB35" si="26">SUM(Z25:Z30)</f>
        <v>11</v>
      </c>
      <c r="AA35" s="17">
        <f t="shared" si="26"/>
        <v>5</v>
      </c>
      <c r="AB35" s="17">
        <f t="shared" si="26"/>
        <v>6</v>
      </c>
      <c r="AC35" s="15">
        <f t="shared" si="17"/>
        <v>122.22222222222223</v>
      </c>
      <c r="AD35" s="15">
        <f t="shared" si="17"/>
        <v>250</v>
      </c>
      <c r="AE35" s="15">
        <f t="shared" si="17"/>
        <v>85.714285714285722</v>
      </c>
      <c r="AH35" s="4">
        <f t="shared" ref="AH35:AJ35" si="27">SUM(AH25:AH30)</f>
        <v>15</v>
      </c>
      <c r="AI35" s="4">
        <f t="shared" si="27"/>
        <v>9</v>
      </c>
      <c r="AJ35" s="4">
        <f t="shared" si="27"/>
        <v>6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2</v>
      </c>
      <c r="U36" s="17">
        <f t="shared" si="28"/>
        <v>-3</v>
      </c>
      <c r="V36" s="17">
        <f t="shared" si="28"/>
        <v>5</v>
      </c>
      <c r="W36" s="15">
        <f t="shared" si="15"/>
        <v>19.999999999999996</v>
      </c>
      <c r="X36" s="15">
        <f t="shared" si="15"/>
        <v>-50</v>
      </c>
      <c r="Y36" s="15">
        <f t="shared" si="15"/>
        <v>125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50</v>
      </c>
      <c r="AD36" s="15">
        <f t="shared" si="17"/>
        <v>200</v>
      </c>
      <c r="AE36" s="15">
        <f t="shared" si="17"/>
        <v>28.57142857142858</v>
      </c>
      <c r="AH36" s="4">
        <f t="shared" ref="AH36:AJ36" si="30">SUM(AH27:AH30)</f>
        <v>10</v>
      </c>
      <c r="AI36" s="4">
        <f t="shared" si="30"/>
        <v>6</v>
      </c>
      <c r="AJ36" s="4">
        <f t="shared" si="30"/>
        <v>4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0</v>
      </c>
      <c r="S39" s="13">
        <f t="shared" si="37"/>
        <v>6.666666666666667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-1.8823529411764701</v>
      </c>
      <c r="X39" s="12">
        <f t="shared" si="33"/>
        <v>0</v>
      </c>
      <c r="Y39" s="12">
        <f>S39-AJ39</f>
        <v>-7.6190476190476177</v>
      </c>
      <c r="Z39" s="12">
        <f t="shared" si="37"/>
        <v>7.1428571428571423</v>
      </c>
      <c r="AA39" s="12">
        <f t="shared" si="37"/>
        <v>0</v>
      </c>
      <c r="AB39" s="12">
        <f t="shared" si="37"/>
        <v>12.5</v>
      </c>
      <c r="AC39" s="12">
        <f>Q39-AK39</f>
        <v>4</v>
      </c>
      <c r="AD39" s="12">
        <f t="shared" si="35"/>
        <v>0</v>
      </c>
      <c r="AE39" s="12">
        <f t="shared" si="35"/>
        <v>6.666666666666667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100</v>
      </c>
      <c r="S40" s="12">
        <f t="shared" si="40"/>
        <v>93.333333333333329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1.8823529411764781</v>
      </c>
      <c r="X40" s="12">
        <f t="shared" si="33"/>
        <v>0</v>
      </c>
      <c r="Y40" s="12">
        <f>S40-AJ40</f>
        <v>7.6190476190476204</v>
      </c>
      <c r="Z40" s="12">
        <f>Z34/Z9*100</f>
        <v>92.857142857142861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-4</v>
      </c>
      <c r="AD40" s="12">
        <f t="shared" si="35"/>
        <v>0</v>
      </c>
      <c r="AE40" s="12">
        <f t="shared" si="35"/>
        <v>-6.6666666666666714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70</v>
      </c>
      <c r="S41" s="12">
        <f t="shared" si="46"/>
        <v>86.666666666666671</v>
      </c>
      <c r="T41" s="12">
        <f>T35/T9*100</f>
        <v>62.5</v>
      </c>
      <c r="U41" s="12" t="e">
        <f t="shared" ref="U41:V41" si="47">U35/U9*100</f>
        <v>#DIV/0!</v>
      </c>
      <c r="V41" s="12">
        <f t="shared" si="47"/>
        <v>87.5</v>
      </c>
      <c r="W41" s="12">
        <f t="shared" si="42"/>
        <v>-8.235294117647058</v>
      </c>
      <c r="X41" s="12">
        <f t="shared" si="33"/>
        <v>-20</v>
      </c>
      <c r="Y41" s="12">
        <f>S41-AJ41</f>
        <v>0.95238095238096321</v>
      </c>
      <c r="Z41" s="12">
        <f>Z35/Z9*100</f>
        <v>78.571428571428569</v>
      </c>
      <c r="AA41" s="12">
        <f t="shared" ref="AA41:AB41" si="48">AA35/AA9*100</f>
        <v>83.333333333333343</v>
      </c>
      <c r="AB41" s="12">
        <f t="shared" si="48"/>
        <v>75</v>
      </c>
      <c r="AC41" s="12">
        <f t="shared" si="44"/>
        <v>-1.8181818181818272</v>
      </c>
      <c r="AD41" s="12">
        <f>R41-AL41</f>
        <v>20</v>
      </c>
      <c r="AE41" s="12">
        <f t="shared" si="35"/>
        <v>-13.333333333333329</v>
      </c>
      <c r="AH41" s="12">
        <f>AH35/AH9*100</f>
        <v>88.235294117647058</v>
      </c>
      <c r="AI41" s="12">
        <f>AI35/AI9*100</f>
        <v>90</v>
      </c>
      <c r="AJ41" s="12">
        <f>AJ35/AJ9*100</f>
        <v>85.714285714285708</v>
      </c>
      <c r="AK41" s="12">
        <f t="shared" ref="AK41:AM41" si="49">AK35/AK9*100</f>
        <v>81.818181818181827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</v>
      </c>
      <c r="R42" s="12">
        <f t="shared" si="50"/>
        <v>30</v>
      </c>
      <c r="S42" s="12">
        <f t="shared" si="50"/>
        <v>60</v>
      </c>
      <c r="T42" s="12">
        <f t="shared" si="50"/>
        <v>25</v>
      </c>
      <c r="U42" s="12" t="e">
        <f t="shared" si="50"/>
        <v>#DIV/0!</v>
      </c>
      <c r="V42" s="12">
        <f t="shared" si="50"/>
        <v>62.5</v>
      </c>
      <c r="W42" s="12">
        <f t="shared" si="42"/>
        <v>-10.82352941176471</v>
      </c>
      <c r="X42" s="12">
        <f t="shared" si="33"/>
        <v>-30</v>
      </c>
      <c r="Y42" s="12">
        <f>S42-AJ42</f>
        <v>2.8571428571428612</v>
      </c>
      <c r="Z42" s="12">
        <f t="shared" si="50"/>
        <v>28.571428571428569</v>
      </c>
      <c r="AA42" s="12">
        <f t="shared" si="50"/>
        <v>33.333333333333329</v>
      </c>
      <c r="AB42" s="12">
        <f t="shared" si="50"/>
        <v>25</v>
      </c>
      <c r="AC42" s="12">
        <f t="shared" si="44"/>
        <v>-24.727272727272734</v>
      </c>
      <c r="AD42" s="12">
        <f>R42-AL42</f>
        <v>5</v>
      </c>
      <c r="AE42" s="12">
        <f t="shared" si="35"/>
        <v>-40</v>
      </c>
      <c r="AH42" s="12">
        <f t="shared" ref="AH42:AJ42" si="51">AH36/AH9*100</f>
        <v>58.82352941176471</v>
      </c>
      <c r="AI42" s="12">
        <f t="shared" si="51"/>
        <v>60</v>
      </c>
      <c r="AJ42" s="12">
        <f t="shared" si="51"/>
        <v>57.142857142857139</v>
      </c>
      <c r="AK42" s="12">
        <f>AK36/AK9*100</f>
        <v>72.727272727272734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1</v>
      </c>
      <c r="S9" s="17">
        <f>SUM(S10:S30)</f>
        <v>7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60.000000000000007</v>
      </c>
      <c r="X9" s="15">
        <f t="shared" ref="X9:Y30" si="1">IF(R9=U9,IF(R9&gt;0,"皆増",0),(1-(R9/(R9-U9)))*-100)</f>
        <v>0</v>
      </c>
      <c r="Y9" s="15">
        <f t="shared" si="1"/>
        <v>75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-50</v>
      </c>
      <c r="AE9" s="15">
        <f t="shared" si="2"/>
        <v>39.999999999999993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>
        <f t="shared" si="1"/>
        <v>50</v>
      </c>
      <c r="Z26" s="17">
        <f t="shared" si="12"/>
        <v>2</v>
      </c>
      <c r="AA26" s="17">
        <v>-1</v>
      </c>
      <c r="AB26" s="17">
        <v>3</v>
      </c>
      <c r="AC26" s="15">
        <f t="shared" si="13"/>
        <v>200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1</v>
      </c>
      <c r="S34" s="17">
        <f t="shared" si="22"/>
        <v>7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60.000000000000007</v>
      </c>
      <c r="X34" s="15">
        <f t="shared" si="15"/>
        <v>0</v>
      </c>
      <c r="Y34" s="15">
        <f t="shared" si="15"/>
        <v>75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14.285714285714279</v>
      </c>
      <c r="AD34" s="15">
        <f t="shared" si="17"/>
        <v>-50</v>
      </c>
      <c r="AE34" s="15">
        <f t="shared" si="17"/>
        <v>39.999999999999993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1</v>
      </c>
      <c r="S35" s="17">
        <f t="shared" si="25"/>
        <v>7</v>
      </c>
      <c r="T35" s="17">
        <f t="shared" si="25"/>
        <v>3</v>
      </c>
      <c r="U35" s="17">
        <f t="shared" si="25"/>
        <v>0</v>
      </c>
      <c r="V35" s="17">
        <f t="shared" si="25"/>
        <v>3</v>
      </c>
      <c r="W35" s="15">
        <f t="shared" si="15"/>
        <v>60.000000000000007</v>
      </c>
      <c r="X35" s="15">
        <f t="shared" si="15"/>
        <v>0</v>
      </c>
      <c r="Y35" s="15">
        <f t="shared" si="15"/>
        <v>75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60.000000000000007</v>
      </c>
      <c r="AD35" s="15">
        <f t="shared" si="17"/>
        <v>-50</v>
      </c>
      <c r="AE35" s="15">
        <f t="shared" si="17"/>
        <v>133.33333333333334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100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-100</v>
      </c>
      <c r="AE36" s="15">
        <f t="shared" si="17"/>
        <v>33.333333333333329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300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28.571428571428569</v>
      </c>
      <c r="AD41" s="12">
        <f>R41-AL41</f>
        <v>0</v>
      </c>
      <c r="AE41" s="12">
        <f t="shared" si="35"/>
        <v>40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100</v>
      </c>
      <c r="AM41" s="12">
        <f t="shared" si="49"/>
        <v>60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57.142857142857139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10</v>
      </c>
      <c r="X42" s="12">
        <f t="shared" si="33"/>
        <v>0</v>
      </c>
      <c r="Y42" s="12">
        <f>S42-AJ42</f>
        <v>7.1428571428571388</v>
      </c>
      <c r="Z42" s="12">
        <f t="shared" si="50"/>
        <v>0</v>
      </c>
      <c r="AA42" s="12">
        <f t="shared" si="50"/>
        <v>100</v>
      </c>
      <c r="AB42" s="12">
        <f t="shared" si="50"/>
        <v>50</v>
      </c>
      <c r="AC42" s="12">
        <f t="shared" si="44"/>
        <v>-7.1428571428571388</v>
      </c>
      <c r="AD42" s="12">
        <f>R42-AL42</f>
        <v>-50</v>
      </c>
      <c r="AE42" s="12">
        <f t="shared" si="35"/>
        <v>-2.8571428571428612</v>
      </c>
      <c r="AH42" s="12">
        <f t="shared" ref="AH42:AJ42" si="51">AH36/AH9*100</f>
        <v>40</v>
      </c>
      <c r="AI42" s="12">
        <f t="shared" si="51"/>
        <v>0</v>
      </c>
      <c r="AJ42" s="12">
        <f t="shared" si="51"/>
        <v>50</v>
      </c>
      <c r="AK42" s="12">
        <f>AK36/AK9*100</f>
        <v>57.142857142857139</v>
      </c>
      <c r="AL42" s="12">
        <f>AL36/AL9*100</f>
        <v>50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-66.666666666666671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5</v>
      </c>
      <c r="U9" s="17">
        <f>SUM(U10:U30)</f>
        <v>1</v>
      </c>
      <c r="V9" s="17">
        <f>SUM(V10:V30)</f>
        <v>4</v>
      </c>
      <c r="W9" s="15">
        <f>IF(Q9=T9,IF(Q9&gt;0,"皆増",0),(1-(Q9/(Q9-T9)))*-100)</f>
        <v>50</v>
      </c>
      <c r="X9" s="15">
        <f t="shared" ref="X9:Y30" si="1">IF(R9=U9,IF(R9&gt;0,"皆増",0),(1-(R9/(R9-U9)))*-100)</f>
        <v>25</v>
      </c>
      <c r="Y9" s="15">
        <f t="shared" si="1"/>
        <v>66.666666666666671</v>
      </c>
      <c r="Z9" s="17">
        <f>AA9+AB9</f>
        <v>6</v>
      </c>
      <c r="AA9" s="17">
        <f>SUM(AA10:AA30)</f>
        <v>-1</v>
      </c>
      <c r="AB9" s="17">
        <f>SUM(AB10:AB30)</f>
        <v>7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-16.666666666666664</v>
      </c>
      <c r="AE9" s="15">
        <f t="shared" si="2"/>
        <v>233.33333333333334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-66.666666666666671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-50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300</v>
      </c>
      <c r="X27" s="15" t="str">
        <f t="shared" si="1"/>
        <v>皆増</v>
      </c>
      <c r="Y27" s="15">
        <f t="shared" si="1"/>
        <v>200</v>
      </c>
      <c r="Z27" s="17">
        <f t="shared" si="12"/>
        <v>4</v>
      </c>
      <c r="AA27" s="17">
        <v>1</v>
      </c>
      <c r="AB27" s="17">
        <v>3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300</v>
      </c>
      <c r="X28" s="15" t="str">
        <f t="shared" si="1"/>
        <v>皆増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>
        <f t="shared" si="2"/>
        <v>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5</v>
      </c>
      <c r="S34" s="17">
        <f t="shared" si="22"/>
        <v>10</v>
      </c>
      <c r="T34" s="17">
        <f t="shared" si="22"/>
        <v>5</v>
      </c>
      <c r="U34" s="17">
        <f t="shared" si="22"/>
        <v>1</v>
      </c>
      <c r="V34" s="17">
        <f t="shared" si="22"/>
        <v>4</v>
      </c>
      <c r="W34" s="15">
        <f t="shared" si="15"/>
        <v>50</v>
      </c>
      <c r="X34" s="15">
        <f t="shared" si="15"/>
        <v>25</v>
      </c>
      <c r="Y34" s="15">
        <f t="shared" si="15"/>
        <v>66.666666666666671</v>
      </c>
      <c r="Z34" s="17">
        <f t="shared" ref="Z34:AB34" si="23">SUM(Z23:Z30)</f>
        <v>6</v>
      </c>
      <c r="AA34" s="17">
        <f t="shared" si="23"/>
        <v>-1</v>
      </c>
      <c r="AB34" s="17">
        <f t="shared" si="23"/>
        <v>7</v>
      </c>
      <c r="AC34" s="15">
        <f t="shared" si="17"/>
        <v>66.666666666666671</v>
      </c>
      <c r="AD34" s="15">
        <f t="shared" si="17"/>
        <v>-16.666666666666664</v>
      </c>
      <c r="AE34" s="15">
        <f t="shared" si="17"/>
        <v>233.33333333333334</v>
      </c>
      <c r="AH34" s="4">
        <f t="shared" ref="AH34:AJ34" si="24">SUM(AH23:AH30)</f>
        <v>10</v>
      </c>
      <c r="AI34" s="4">
        <f t="shared" si="24"/>
        <v>4</v>
      </c>
      <c r="AJ34" s="4">
        <f t="shared" si="24"/>
        <v>6</v>
      </c>
      <c r="AK34" s="4">
        <f>SUM(AK23:AK30)</f>
        <v>9</v>
      </c>
      <c r="AL34" s="4">
        <f>SUM(AL23:AL30)</f>
        <v>6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6</v>
      </c>
      <c r="U35" s="17">
        <f t="shared" si="25"/>
        <v>4</v>
      </c>
      <c r="V35" s="17">
        <f t="shared" si="25"/>
        <v>2</v>
      </c>
      <c r="W35" s="15">
        <f t="shared" si="15"/>
        <v>85.714285714285722</v>
      </c>
      <c r="X35" s="15">
        <f t="shared" si="15"/>
        <v>400</v>
      </c>
      <c r="Y35" s="15">
        <f t="shared" si="15"/>
        <v>33.333333333333329</v>
      </c>
      <c r="Z35" s="17">
        <f t="shared" ref="Z35:AB35" si="26">SUM(Z25:Z30)</f>
        <v>6</v>
      </c>
      <c r="AA35" s="17">
        <f t="shared" si="26"/>
        <v>1</v>
      </c>
      <c r="AB35" s="17">
        <f t="shared" si="26"/>
        <v>5</v>
      </c>
      <c r="AC35" s="15">
        <f t="shared" si="17"/>
        <v>85.714285714285722</v>
      </c>
      <c r="AD35" s="15">
        <f t="shared" si="17"/>
        <v>25</v>
      </c>
      <c r="AE35" s="15">
        <f t="shared" si="17"/>
        <v>166.66666666666666</v>
      </c>
      <c r="AH35" s="4">
        <f t="shared" ref="AH35:AJ35" si="27">SUM(AH25:AH30)</f>
        <v>7</v>
      </c>
      <c r="AI35" s="4">
        <f t="shared" si="27"/>
        <v>1</v>
      </c>
      <c r="AJ35" s="4">
        <f t="shared" si="27"/>
        <v>6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5</v>
      </c>
      <c r="U36" s="17">
        <f t="shared" si="28"/>
        <v>4</v>
      </c>
      <c r="V36" s="17">
        <f t="shared" si="28"/>
        <v>1</v>
      </c>
      <c r="W36" s="15">
        <f t="shared" si="15"/>
        <v>83.333333333333329</v>
      </c>
      <c r="X36" s="15" t="str">
        <f t="shared" si="15"/>
        <v>皆増</v>
      </c>
      <c r="Y36" s="15">
        <f t="shared" si="15"/>
        <v>16.666666666666675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175</v>
      </c>
      <c r="AD36" s="15">
        <f t="shared" si="17"/>
        <v>100</v>
      </c>
      <c r="AE36" s="15">
        <f t="shared" si="17"/>
        <v>250</v>
      </c>
      <c r="AH36" s="4">
        <f t="shared" ref="AH36:AJ36" si="30">SUM(AH27:AH30)</f>
        <v>6</v>
      </c>
      <c r="AI36" s="4">
        <f t="shared" si="30"/>
        <v>0</v>
      </c>
      <c r="AJ36" s="4">
        <f t="shared" si="30"/>
        <v>6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100</v>
      </c>
      <c r="S41" s="12">
        <f t="shared" si="46"/>
        <v>80</v>
      </c>
      <c r="T41" s="12">
        <f>T35/T9*100</f>
        <v>120</v>
      </c>
      <c r="U41" s="12">
        <f t="shared" ref="U41:V41" si="47">U35/U9*100</f>
        <v>400</v>
      </c>
      <c r="V41" s="12">
        <f t="shared" si="47"/>
        <v>50</v>
      </c>
      <c r="W41" s="12">
        <f t="shared" si="42"/>
        <v>16.666666666666671</v>
      </c>
      <c r="X41" s="12">
        <f t="shared" si="33"/>
        <v>75</v>
      </c>
      <c r="Y41" s="12">
        <f>S41-AJ41</f>
        <v>-20</v>
      </c>
      <c r="Z41" s="12">
        <f>Z35/Z9*100</f>
        <v>100</v>
      </c>
      <c r="AA41" s="12">
        <f t="shared" ref="AA41:AB41" si="48">AA35/AA9*100</f>
        <v>-100</v>
      </c>
      <c r="AB41" s="12">
        <f t="shared" si="48"/>
        <v>71.428571428571431</v>
      </c>
      <c r="AC41" s="12">
        <f t="shared" si="44"/>
        <v>8.8888888888888857</v>
      </c>
      <c r="AD41" s="12">
        <f>R41-AL41</f>
        <v>33.333333333333343</v>
      </c>
      <c r="AE41" s="12">
        <f t="shared" si="35"/>
        <v>-20</v>
      </c>
      <c r="AH41" s="12">
        <f>AH35/AH9*100</f>
        <v>70</v>
      </c>
      <c r="AI41" s="12">
        <f>AI35/AI9*100</f>
        <v>25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80</v>
      </c>
      <c r="S42" s="12">
        <f t="shared" si="50"/>
        <v>70</v>
      </c>
      <c r="T42" s="12">
        <f t="shared" si="50"/>
        <v>100</v>
      </c>
      <c r="U42" s="12">
        <f t="shared" si="50"/>
        <v>400</v>
      </c>
      <c r="V42" s="12">
        <f t="shared" si="50"/>
        <v>25</v>
      </c>
      <c r="W42" s="12">
        <f t="shared" si="42"/>
        <v>13.333333333333329</v>
      </c>
      <c r="X42" s="12">
        <f t="shared" si="33"/>
        <v>80</v>
      </c>
      <c r="Y42" s="12">
        <f>S42-AJ42</f>
        <v>-30</v>
      </c>
      <c r="Z42" s="12">
        <f t="shared" si="50"/>
        <v>116.66666666666667</v>
      </c>
      <c r="AA42" s="12">
        <f t="shared" si="50"/>
        <v>-200</v>
      </c>
      <c r="AB42" s="12">
        <f t="shared" si="50"/>
        <v>71.428571428571431</v>
      </c>
      <c r="AC42" s="12">
        <f t="shared" si="44"/>
        <v>28.888888888888886</v>
      </c>
      <c r="AD42" s="12">
        <f>R42-AL42</f>
        <v>46.666666666666671</v>
      </c>
      <c r="AE42" s="12">
        <f t="shared" si="35"/>
        <v>3.3333333333333428</v>
      </c>
      <c r="AH42" s="12">
        <f t="shared" ref="AH42:AJ42" si="51">AH36/AH9*100</f>
        <v>60</v>
      </c>
      <c r="AI42" s="12">
        <f t="shared" si="51"/>
        <v>0</v>
      </c>
      <c r="AJ42" s="12">
        <f t="shared" si="51"/>
        <v>100</v>
      </c>
      <c r="AK42" s="12">
        <f>AK36/AK9*100</f>
        <v>44.444444444444443</v>
      </c>
      <c r="AL42" s="12">
        <f>AL36/AL9*100</f>
        <v>33.333333333333329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19.999999999999996</v>
      </c>
      <c r="I9" s="15">
        <f>IF(C9=F9,0,(1-(C9/(C9-F9)))*-100)</f>
        <v>50</v>
      </c>
      <c r="J9" s="15">
        <f>IF(D9=G9,0,(1-(D9/(D9-G9)))*-100)</f>
        <v>0</v>
      </c>
      <c r="K9" s="17">
        <f>L9+M9</f>
        <v>-5</v>
      </c>
      <c r="L9" s="17">
        <f>SUM(L10:L30)</f>
        <v>0</v>
      </c>
      <c r="M9" s="17">
        <f>SUM(M10:M30)</f>
        <v>-5</v>
      </c>
      <c r="N9" s="15">
        <f>IF(B9=K9,0,(1-(B9/(B9-K9)))*-100)</f>
        <v>-45.45454545454546</v>
      </c>
      <c r="O9" s="15">
        <f t="shared" ref="O9:P10" si="0">IF(C9=L9,0,(1-(C9/(C9-L9)))*-100)</f>
        <v>0</v>
      </c>
      <c r="P9" s="15">
        <f>IF(D9=M9,0,(1-(D9/(D9-M9)))*-100)</f>
        <v>-62.5</v>
      </c>
      <c r="Q9" s="17">
        <f>R9+S9</f>
        <v>38</v>
      </c>
      <c r="R9" s="17">
        <f>SUM(R10:R30)</f>
        <v>21</v>
      </c>
      <c r="S9" s="17">
        <f>SUM(S10:S30)</f>
        <v>17</v>
      </c>
      <c r="T9" s="17">
        <f>U9+V9</f>
        <v>19</v>
      </c>
      <c r="U9" s="17">
        <f>SUM(U10:U30)</f>
        <v>17</v>
      </c>
      <c r="V9" s="17">
        <f>SUM(V10:V30)</f>
        <v>2</v>
      </c>
      <c r="W9" s="15">
        <f>IF(Q9=T9,IF(Q9&gt;0,"皆増",0),(1-(Q9/(Q9-T9)))*-100)</f>
        <v>100</v>
      </c>
      <c r="X9" s="15">
        <f t="shared" ref="X9:Y30" si="1">IF(R9=U9,IF(R9&gt;0,"皆増",0),(1-(R9/(R9-U9)))*-100)</f>
        <v>425</v>
      </c>
      <c r="Y9" s="15">
        <f t="shared" si="1"/>
        <v>13.33333333333333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15.151515151515159</v>
      </c>
      <c r="AD9" s="15">
        <f t="shared" ref="AD9:AE30" si="2">IF(R9=AA9,IF(R9&gt;0,"皆増",0),(1-(R9/(R9-AA9)))*-100)</f>
        <v>16.666666666666675</v>
      </c>
      <c r="AE9" s="15">
        <f t="shared" si="2"/>
        <v>13.33333333333333</v>
      </c>
      <c r="AH9" s="4">
        <f t="shared" ref="AH9:AJ30" si="3">Q9-T9</f>
        <v>19</v>
      </c>
      <c r="AI9" s="4">
        <f t="shared" si="3"/>
        <v>4</v>
      </c>
      <c r="AJ9" s="4">
        <f t="shared" si="3"/>
        <v>15</v>
      </c>
      <c r="AK9" s="4">
        <f t="shared" ref="AK9:AM30" si="4">Q9-Z9</f>
        <v>33</v>
      </c>
      <c r="AL9" s="4">
        <f t="shared" si="4"/>
        <v>18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19.999999999999996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-5</v>
      </c>
      <c r="L10" s="17">
        <v>0</v>
      </c>
      <c r="M10" s="17">
        <v>-5</v>
      </c>
      <c r="N10" s="15">
        <f>IF(B10=K10,0,(1-(B10/(B10-K10)))*-100)</f>
        <v>-45.45454545454546</v>
      </c>
      <c r="O10" s="15">
        <f t="shared" si="0"/>
        <v>0</v>
      </c>
      <c r="P10" s="15">
        <f t="shared" si="0"/>
        <v>-62.5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>
        <f t="shared" si="11"/>
        <v>100</v>
      </c>
      <c r="X20" s="15">
        <f t="shared" si="1"/>
        <v>100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5</v>
      </c>
      <c r="S23" s="17">
        <v>0</v>
      </c>
      <c r="T23" s="17">
        <f t="shared" si="10"/>
        <v>5</v>
      </c>
      <c r="U23" s="17">
        <v>5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5</v>
      </c>
      <c r="AA23" s="17">
        <v>5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>
        <f t="shared" si="1"/>
        <v>50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2</v>
      </c>
      <c r="S27" s="17">
        <v>4</v>
      </c>
      <c r="T27" s="17">
        <f t="shared" si="10"/>
        <v>4</v>
      </c>
      <c r="U27" s="17">
        <v>2</v>
      </c>
      <c r="V27" s="17">
        <v>2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-3</v>
      </c>
      <c r="AA27" s="17">
        <v>-5</v>
      </c>
      <c r="AB27" s="17">
        <v>2</v>
      </c>
      <c r="AC27" s="15">
        <f t="shared" si="13"/>
        <v>-33.333333333333336</v>
      </c>
      <c r="AD27" s="15">
        <f t="shared" si="2"/>
        <v>-71.428571428571431</v>
      </c>
      <c r="AE27" s="15">
        <f t="shared" si="2"/>
        <v>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9</v>
      </c>
      <c r="AL27" s="4">
        <f t="shared" si="4"/>
        <v>7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3</v>
      </c>
      <c r="U28" s="17">
        <v>4</v>
      </c>
      <c r="V28" s="17">
        <v>-1</v>
      </c>
      <c r="W28" s="15">
        <f t="shared" si="11"/>
        <v>42.857142857142861</v>
      </c>
      <c r="X28" s="15">
        <f t="shared" si="1"/>
        <v>400</v>
      </c>
      <c r="Y28" s="15">
        <f t="shared" si="1"/>
        <v>-16.666666666666664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-9.0909090909090935</v>
      </c>
      <c r="AD28" s="15">
        <f t="shared" si="2"/>
        <v>0</v>
      </c>
      <c r="AE28" s="15">
        <f t="shared" si="2"/>
        <v>-16.666666666666664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11</v>
      </c>
      <c r="AL28" s="4">
        <f t="shared" si="4"/>
        <v>5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1</v>
      </c>
      <c r="V29" s="17">
        <v>1</v>
      </c>
      <c r="W29" s="15">
        <f t="shared" si="11"/>
        <v>100</v>
      </c>
      <c r="X29" s="15" t="str">
        <f t="shared" si="1"/>
        <v>皆増</v>
      </c>
      <c r="Y29" s="15">
        <f t="shared" si="1"/>
        <v>50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-25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-50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35</v>
      </c>
      <c r="R34" s="17">
        <f t="shared" si="22"/>
        <v>18</v>
      </c>
      <c r="S34" s="17">
        <f t="shared" si="22"/>
        <v>17</v>
      </c>
      <c r="T34" s="17">
        <f t="shared" si="22"/>
        <v>17</v>
      </c>
      <c r="U34" s="17">
        <f t="shared" si="22"/>
        <v>15</v>
      </c>
      <c r="V34" s="17">
        <f t="shared" si="22"/>
        <v>2</v>
      </c>
      <c r="W34" s="15">
        <f t="shared" si="15"/>
        <v>94.444444444444443</v>
      </c>
      <c r="X34" s="15">
        <f t="shared" si="15"/>
        <v>500</v>
      </c>
      <c r="Y34" s="15">
        <f t="shared" si="15"/>
        <v>13.33333333333333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16.666666666666675</v>
      </c>
      <c r="AD34" s="15">
        <f t="shared" si="17"/>
        <v>19.999999999999996</v>
      </c>
      <c r="AE34" s="15">
        <f t="shared" si="17"/>
        <v>13.33333333333333</v>
      </c>
      <c r="AH34" s="4">
        <f t="shared" ref="AH34:AJ34" si="24">SUM(AH23:AH30)</f>
        <v>18</v>
      </c>
      <c r="AI34" s="4">
        <f t="shared" si="24"/>
        <v>3</v>
      </c>
      <c r="AJ34" s="4">
        <f t="shared" si="24"/>
        <v>15</v>
      </c>
      <c r="AK34" s="4">
        <f>SUM(AK23:AK30)</f>
        <v>30</v>
      </c>
      <c r="AL34" s="4">
        <f>SUM(AL23:AL30)</f>
        <v>15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11</v>
      </c>
      <c r="S35" s="17">
        <f t="shared" si="25"/>
        <v>17</v>
      </c>
      <c r="T35" s="17">
        <f t="shared" si="25"/>
        <v>10</v>
      </c>
      <c r="U35" s="17">
        <f t="shared" si="25"/>
        <v>8</v>
      </c>
      <c r="V35" s="17">
        <f t="shared" si="25"/>
        <v>2</v>
      </c>
      <c r="W35" s="15">
        <f t="shared" si="15"/>
        <v>55.555555555555557</v>
      </c>
      <c r="X35" s="15">
        <f t="shared" si="15"/>
        <v>266.66666666666663</v>
      </c>
      <c r="Y35" s="15">
        <f t="shared" si="15"/>
        <v>13.33333333333333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-15.384615384615385</v>
      </c>
      <c r="AE35" s="15">
        <f t="shared" si="17"/>
        <v>13.33333333333333</v>
      </c>
      <c r="AH35" s="4">
        <f t="shared" ref="AH35:AJ35" si="27">SUM(AH25:AH30)</f>
        <v>18</v>
      </c>
      <c r="AI35" s="4">
        <f t="shared" si="27"/>
        <v>3</v>
      </c>
      <c r="AJ35" s="4">
        <f t="shared" si="27"/>
        <v>15</v>
      </c>
      <c r="AK35" s="4">
        <f>SUM(AK25:AK30)</f>
        <v>28</v>
      </c>
      <c r="AL35" s="4">
        <f>SUM(AL25:AL30)</f>
        <v>13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9</v>
      </c>
      <c r="S36" s="17">
        <f t="shared" si="28"/>
        <v>13</v>
      </c>
      <c r="T36" s="17">
        <f t="shared" si="28"/>
        <v>9</v>
      </c>
      <c r="U36" s="17">
        <f t="shared" si="28"/>
        <v>8</v>
      </c>
      <c r="V36" s="17">
        <f t="shared" si="28"/>
        <v>1</v>
      </c>
      <c r="W36" s="15">
        <f t="shared" si="15"/>
        <v>69.230769230769226</v>
      </c>
      <c r="X36" s="15">
        <f t="shared" si="15"/>
        <v>800</v>
      </c>
      <c r="Y36" s="15">
        <f t="shared" si="15"/>
        <v>8.333333333333325</v>
      </c>
      <c r="Z36" s="17">
        <f t="shared" ref="Z36:AB36" si="29">SUM(Z27:Z30)</f>
        <v>-2</v>
      </c>
      <c r="AA36" s="17">
        <f t="shared" si="29"/>
        <v>-3</v>
      </c>
      <c r="AB36" s="17">
        <f t="shared" si="29"/>
        <v>1</v>
      </c>
      <c r="AC36" s="15">
        <f t="shared" si="17"/>
        <v>-8.3333333333333375</v>
      </c>
      <c r="AD36" s="15">
        <f t="shared" si="17"/>
        <v>-25</v>
      </c>
      <c r="AE36" s="15">
        <f t="shared" si="17"/>
        <v>8.333333333333325</v>
      </c>
      <c r="AH36" s="4">
        <f t="shared" ref="AH36:AJ36" si="30">SUM(AH27:AH30)</f>
        <v>13</v>
      </c>
      <c r="AI36" s="4">
        <f t="shared" si="30"/>
        <v>1</v>
      </c>
      <c r="AJ36" s="4">
        <f t="shared" si="30"/>
        <v>12</v>
      </c>
      <c r="AK36" s="4">
        <f>SUM(AK27:AK30)</f>
        <v>24</v>
      </c>
      <c r="AL36" s="4">
        <f>SUM(AL27:AL30)</f>
        <v>12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7.8947368421052628</v>
      </c>
      <c r="R39" s="12">
        <f>R33/R9*100</f>
        <v>14.285714285714285</v>
      </c>
      <c r="S39" s="13">
        <f t="shared" si="37"/>
        <v>0</v>
      </c>
      <c r="T39" s="12">
        <f>T33/T9*100</f>
        <v>10.526315789473683</v>
      </c>
      <c r="U39" s="12">
        <f t="shared" ref="U39:V39" si="38">U33/U9*100</f>
        <v>11.76470588235294</v>
      </c>
      <c r="V39" s="12">
        <f t="shared" si="38"/>
        <v>0</v>
      </c>
      <c r="W39" s="12">
        <f>Q39-AH39</f>
        <v>2.6315789473684212</v>
      </c>
      <c r="X39" s="12">
        <f t="shared" si="33"/>
        <v>-10.714285714285715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-1.1961722488038289</v>
      </c>
      <c r="AD39" s="12">
        <f t="shared" si="35"/>
        <v>-2.3809523809523796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25</v>
      </c>
      <c r="AJ39" s="12">
        <f t="shared" si="39"/>
        <v>0</v>
      </c>
      <c r="AK39" s="12">
        <f>AK33/AK9*100</f>
        <v>9.0909090909090917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92.10526315789474</v>
      </c>
      <c r="R40" s="12">
        <f t="shared" si="40"/>
        <v>85.714285714285708</v>
      </c>
      <c r="S40" s="12">
        <f t="shared" si="40"/>
        <v>100</v>
      </c>
      <c r="T40" s="12">
        <f>T34/T9*100</f>
        <v>89.473684210526315</v>
      </c>
      <c r="U40" s="12">
        <f t="shared" ref="U40:V40" si="41">U34/U9*100</f>
        <v>88.235294117647058</v>
      </c>
      <c r="V40" s="12">
        <f t="shared" si="41"/>
        <v>100</v>
      </c>
      <c r="W40" s="12">
        <f t="shared" ref="W40:W42" si="42">Q40-AH40</f>
        <v>-2.6315789473684106</v>
      </c>
      <c r="X40" s="12">
        <f t="shared" si="33"/>
        <v>10.714285714285708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1.1961722488038333</v>
      </c>
      <c r="AD40" s="12">
        <f t="shared" si="35"/>
        <v>2.3809523809523654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75</v>
      </c>
      <c r="AJ40" s="12">
        <f t="shared" si="45"/>
        <v>100</v>
      </c>
      <c r="AK40" s="12">
        <f>AK34/AK9*100</f>
        <v>90.909090909090907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52.380952380952387</v>
      </c>
      <c r="S41" s="12">
        <f t="shared" si="46"/>
        <v>100</v>
      </c>
      <c r="T41" s="12">
        <f>T35/T9*100</f>
        <v>52.631578947368418</v>
      </c>
      <c r="U41" s="12">
        <f t="shared" ref="U41:V41" si="47">U35/U9*100</f>
        <v>47.058823529411761</v>
      </c>
      <c r="V41" s="12">
        <f t="shared" si="47"/>
        <v>100</v>
      </c>
      <c r="W41" s="12">
        <f t="shared" si="42"/>
        <v>-21.05263157894737</v>
      </c>
      <c r="X41" s="12">
        <f t="shared" si="33"/>
        <v>-22.619047619047613</v>
      </c>
      <c r="Y41" s="12">
        <f>S41-AJ41</f>
        <v>0</v>
      </c>
      <c r="Z41" s="12">
        <f>Z35/Z9*100</f>
        <v>0</v>
      </c>
      <c r="AA41" s="12">
        <f t="shared" ref="AA41:AB41" si="48">AA35/AA9*100</f>
        <v>-66.666666666666657</v>
      </c>
      <c r="AB41" s="12">
        <f t="shared" si="48"/>
        <v>100</v>
      </c>
      <c r="AC41" s="12">
        <f t="shared" si="44"/>
        <v>-11.164274322169064</v>
      </c>
      <c r="AD41" s="12">
        <f>R41-AL41</f>
        <v>-19.841269841269828</v>
      </c>
      <c r="AE41" s="12">
        <f t="shared" si="35"/>
        <v>0</v>
      </c>
      <c r="AH41" s="12">
        <f>AH35/AH9*100</f>
        <v>94.73684210526315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84.848484848484844</v>
      </c>
      <c r="AL41" s="12">
        <f t="shared" si="49"/>
        <v>72.222222222222214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42.857142857142854</v>
      </c>
      <c r="S42" s="12">
        <f t="shared" si="50"/>
        <v>76.470588235294116</v>
      </c>
      <c r="T42" s="12">
        <f t="shared" si="50"/>
        <v>47.368421052631575</v>
      </c>
      <c r="U42" s="12">
        <f t="shared" si="50"/>
        <v>47.058823529411761</v>
      </c>
      <c r="V42" s="12">
        <f t="shared" si="50"/>
        <v>50</v>
      </c>
      <c r="W42" s="12">
        <f t="shared" si="42"/>
        <v>-10.526315789473678</v>
      </c>
      <c r="X42" s="12">
        <f t="shared" si="33"/>
        <v>17.857142857142854</v>
      </c>
      <c r="Y42" s="12">
        <f>S42-AJ42</f>
        <v>-3.529411764705884</v>
      </c>
      <c r="Z42" s="12">
        <f t="shared" si="50"/>
        <v>-40</v>
      </c>
      <c r="AA42" s="12">
        <f t="shared" si="50"/>
        <v>-100</v>
      </c>
      <c r="AB42" s="12">
        <f t="shared" si="50"/>
        <v>50</v>
      </c>
      <c r="AC42" s="12">
        <f t="shared" si="44"/>
        <v>-14.832535885167466</v>
      </c>
      <c r="AD42" s="12">
        <f>R42-AL42</f>
        <v>-23.809523809523803</v>
      </c>
      <c r="AE42" s="12">
        <f t="shared" si="35"/>
        <v>-3.529411764705884</v>
      </c>
      <c r="AH42" s="12">
        <f t="shared" ref="AH42:AJ42" si="51">AH36/AH9*100</f>
        <v>68.421052631578945</v>
      </c>
      <c r="AI42" s="12">
        <f t="shared" si="51"/>
        <v>25</v>
      </c>
      <c r="AJ42" s="12">
        <f t="shared" si="51"/>
        <v>80</v>
      </c>
      <c r="AK42" s="12">
        <f>AK36/AK9*100</f>
        <v>72.727272727272734</v>
      </c>
      <c r="AL42" s="12">
        <f>AL36/AL9*100</f>
        <v>66.666666666666657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2023-01-16T04:19:13Z</dcterms:modified>
</cp:coreProperties>
</file>