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67172DA1-C84D-4DC5-8969-4434B9764FC2}"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<sst xmlns="http://schemas.openxmlformats.org/spreadsheetml/2006/main" count="207" uniqueCount="66">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</sst>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-493</v>
      </c>
      <c r="C9" s="17">
        <f t="shared" si="0"/>
        <v>-83</v>
      </c>
      <c r="D9" s="17">
        <f t="shared" si="0"/>
        <v>-190</v>
      </c>
      <c r="E9" s="17">
        <f t="shared" si="0"/>
        <v>-503</v>
      </c>
      <c r="F9" s="17">
        <f t="shared" si="0"/>
        <v>284</v>
      </c>
      <c r="G9" s="17">
        <f t="shared" si="0"/>
        <v>-39</v>
      </c>
      <c r="H9" s="17">
        <f t="shared" si="0"/>
        <v>787</v>
      </c>
      <c r="I9" s="17">
        <f t="shared" si="0"/>
        <v>113</v>
      </c>
      <c r="J9" s="28">
        <f t="shared" ref="J9:J19" si="1">K9-L9</f>
        <v>-10.919740162583661</v>
      </c>
      <c r="K9" s="32">
        <v>6.16541989298958</v>
      </c>
      <c r="L9" s="32">
        <v>17.08516005557324</v>
      </c>
      <c r="M9" s="17">
        <f t="shared" ref="M9:U9" si="2">M10+M11</f>
        <v>10</v>
      </c>
      <c r="N9" s="17">
        <f t="shared" si="2"/>
        <v>863</v>
      </c>
      <c r="O9" s="17">
        <f t="shared" si="2"/>
        <v>17</v>
      </c>
      <c r="P9" s="17">
        <f t="shared" si="2"/>
        <v>533</v>
      </c>
      <c r="Q9" s="17">
        <f t="shared" si="2"/>
        <v>330</v>
      </c>
      <c r="R9" s="17">
        <f t="shared" si="2"/>
        <v>853</v>
      </c>
      <c r="S9" s="17">
        <f t="shared" si="2"/>
        <v>55</v>
      </c>
      <c r="T9" s="17">
        <f t="shared" si="2"/>
        <v>523</v>
      </c>
      <c r="U9" s="17">
        <f t="shared" si="2"/>
        <v>330</v>
      </c>
      <c r="V9" s="28">
        <v>0.21709224975315422</v>
      </c>
    </row>
    <row r="10" spans="1:22" ht="18.75" customHeight="1" x14ac:dyDescent="0.2">
      <c r="A10" s="6" t="s">
        <v>28</v>
      </c>
      <c r="B10" s="18">
        <f t="shared" ref="B10:I10" si="3">B20+B21+B22+B23</f>
        <v>-251</v>
      </c>
      <c r="C10" s="18">
        <f t="shared" si="3"/>
        <v>43</v>
      </c>
      <c r="D10" s="18">
        <f t="shared" si="3"/>
        <v>-165</v>
      </c>
      <c r="E10" s="18">
        <f t="shared" si="3"/>
        <v>-286</v>
      </c>
      <c r="F10" s="18">
        <f t="shared" si="3"/>
        <v>229</v>
      </c>
      <c r="G10" s="18">
        <f t="shared" si="3"/>
        <v>-25</v>
      </c>
      <c r="H10" s="18">
        <f t="shared" si="3"/>
        <v>515</v>
      </c>
      <c r="I10" s="18">
        <f t="shared" si="3"/>
        <v>54</v>
      </c>
      <c r="J10" s="25">
        <f t="shared" si="1"/>
        <v>-8.2370450983545318</v>
      </c>
      <c r="K10" s="33">
        <v>6.5953962500810759</v>
      </c>
      <c r="L10" s="33">
        <v>14.832441348435609</v>
      </c>
      <c r="M10" s="18">
        <f t="shared" ref="M10:U10" si="4">M20+M21+M22+M23</f>
        <v>35</v>
      </c>
      <c r="N10" s="18">
        <f t="shared" si="4"/>
        <v>643</v>
      </c>
      <c r="O10" s="18">
        <f t="shared" si="4"/>
        <v>-14</v>
      </c>
      <c r="P10" s="18">
        <f t="shared" si="4"/>
        <v>433</v>
      </c>
      <c r="Q10" s="18">
        <f t="shared" si="4"/>
        <v>210</v>
      </c>
      <c r="R10" s="18">
        <f t="shared" si="4"/>
        <v>608</v>
      </c>
      <c r="S10" s="18">
        <f t="shared" si="4"/>
        <v>72</v>
      </c>
      <c r="T10" s="18">
        <f t="shared" si="4"/>
        <v>414</v>
      </c>
      <c r="U10" s="18">
        <f t="shared" si="4"/>
        <v>194</v>
      </c>
      <c r="V10" s="25">
        <v>1.0080299945538798</v>
      </c>
    </row>
    <row r="11" spans="1:22" ht="18.75" customHeight="1" x14ac:dyDescent="0.2">
      <c r="A11" s="2" t="s">
        <v>27</v>
      </c>
      <c r="B11" s="19">
        <f t="shared" ref="B11:I11" si="5">B12+B13+B14+B15+B16</f>
        <v>-242</v>
      </c>
      <c r="C11" s="19">
        <f t="shared" si="5"/>
        <v>-126</v>
      </c>
      <c r="D11" s="19">
        <f t="shared" si="5"/>
        <v>-25</v>
      </c>
      <c r="E11" s="19">
        <f t="shared" si="5"/>
        <v>-217</v>
      </c>
      <c r="F11" s="19">
        <f t="shared" si="5"/>
        <v>55</v>
      </c>
      <c r="G11" s="19">
        <f t="shared" si="5"/>
        <v>-14</v>
      </c>
      <c r="H11" s="19">
        <f t="shared" si="5"/>
        <v>272</v>
      </c>
      <c r="I11" s="19">
        <f t="shared" si="5"/>
        <v>59</v>
      </c>
      <c r="J11" s="27">
        <f t="shared" si="1"/>
        <v>-19.132127747201316</v>
      </c>
      <c r="K11" s="34">
        <v>4.849156802286049</v>
      </c>
      <c r="L11" s="34">
        <v>23.981284549487366</v>
      </c>
      <c r="M11" s="19">
        <f t="shared" ref="M11:U11" si="6">M12+M13+M14+M15+M16</f>
        <v>-25</v>
      </c>
      <c r="N11" s="19">
        <f t="shared" si="6"/>
        <v>220</v>
      </c>
      <c r="O11" s="19">
        <f t="shared" si="6"/>
        <v>31</v>
      </c>
      <c r="P11" s="19">
        <f t="shared" si="6"/>
        <v>100</v>
      </c>
      <c r="Q11" s="19">
        <f t="shared" si="6"/>
        <v>120</v>
      </c>
      <c r="R11" s="19">
        <f t="shared" si="6"/>
        <v>245</v>
      </c>
      <c r="S11" s="19">
        <f t="shared" si="6"/>
        <v>-17</v>
      </c>
      <c r="T11" s="19">
        <f t="shared" si="6"/>
        <v>109</v>
      </c>
      <c r="U11" s="19">
        <f t="shared" si="6"/>
        <v>136</v>
      </c>
      <c r="V11" s="30">
        <v>-2.2041621828572886</v>
      </c>
    </row>
    <row r="12" spans="1:22" ht="18.75" customHeight="1" x14ac:dyDescent="0.2">
      <c r="A12" s="6" t="s">
        <v>26</v>
      </c>
      <c r="B12" s="18">
        <f t="shared" ref="B12:I12" si="7">B24</f>
        <v>2</v>
      </c>
      <c r="C12" s="18">
        <f t="shared" si="7"/>
        <v>30</v>
      </c>
      <c r="D12" s="18">
        <f t="shared" si="7"/>
        <v>17</v>
      </c>
      <c r="E12" s="18">
        <f t="shared" si="7"/>
        <v>-18</v>
      </c>
      <c r="F12" s="18">
        <f t="shared" si="7"/>
        <v>7</v>
      </c>
      <c r="G12" s="18">
        <f t="shared" si="7"/>
        <v>0</v>
      </c>
      <c r="H12" s="18">
        <f t="shared" si="7"/>
        <v>25</v>
      </c>
      <c r="I12" s="18">
        <f t="shared" si="7"/>
        <v>14</v>
      </c>
      <c r="J12" s="25">
        <f t="shared" si="1"/>
        <v>-20.215135813713058</v>
      </c>
      <c r="K12" s="33">
        <v>7.861441705332858</v>
      </c>
      <c r="L12" s="33">
        <v>28.076577519045916</v>
      </c>
      <c r="M12" s="18">
        <f t="shared" ref="M12:U12" si="8">M24</f>
        <v>20</v>
      </c>
      <c r="N12" s="18">
        <f t="shared" si="8"/>
        <v>40</v>
      </c>
      <c r="O12" s="18">
        <f t="shared" si="8"/>
        <v>25</v>
      </c>
      <c r="P12" s="18">
        <f t="shared" si="8"/>
        <v>21</v>
      </c>
      <c r="Q12" s="18">
        <f t="shared" si="8"/>
        <v>19</v>
      </c>
      <c r="R12" s="18">
        <f t="shared" si="8"/>
        <v>20</v>
      </c>
      <c r="S12" s="18">
        <f t="shared" si="8"/>
        <v>-6</v>
      </c>
      <c r="T12" s="18">
        <f t="shared" si="8"/>
        <v>11</v>
      </c>
      <c r="U12" s="18">
        <f t="shared" si="8"/>
        <v>9</v>
      </c>
      <c r="V12" s="25">
        <v>22.461262015236734</v>
      </c>
    </row>
    <row r="13" spans="1:22" ht="18.75" customHeight="1" x14ac:dyDescent="0.2">
      <c r="A13" s="4" t="s">
        <v>25</v>
      </c>
      <c r="B13" s="20">
        <f t="shared" ref="B13:I13" si="9">B25+B26+B27</f>
        <v>-74</v>
      </c>
      <c r="C13" s="20">
        <f t="shared" si="9"/>
        <v>-31</v>
      </c>
      <c r="D13" s="20">
        <f t="shared" si="9"/>
        <v>-33</v>
      </c>
      <c r="E13" s="20">
        <f t="shared" si="9"/>
        <v>-52</v>
      </c>
      <c r="F13" s="20">
        <f t="shared" si="9"/>
        <v>9</v>
      </c>
      <c r="G13" s="20">
        <f t="shared" si="9"/>
        <v>-5</v>
      </c>
      <c r="H13" s="20">
        <f t="shared" si="9"/>
        <v>61</v>
      </c>
      <c r="I13" s="20">
        <f t="shared" si="9"/>
        <v>12</v>
      </c>
      <c r="J13" s="26">
        <f t="shared" si="1"/>
        <v>-25.532029379321479</v>
      </c>
      <c r="K13" s="35">
        <v>4.4190050848825635</v>
      </c>
      <c r="L13" s="35">
        <v>29.951034464204042</v>
      </c>
      <c r="M13" s="20">
        <f t="shared" ref="M13:U13" si="10">M25+M26+M27</f>
        <v>-22</v>
      </c>
      <c r="N13" s="20">
        <f t="shared" si="10"/>
        <v>27</v>
      </c>
      <c r="O13" s="20">
        <f t="shared" si="10"/>
        <v>-3</v>
      </c>
      <c r="P13" s="20">
        <f t="shared" si="10"/>
        <v>21</v>
      </c>
      <c r="Q13" s="20">
        <f t="shared" si="10"/>
        <v>6</v>
      </c>
      <c r="R13" s="20">
        <f t="shared" si="10"/>
        <v>49</v>
      </c>
      <c r="S13" s="20">
        <f t="shared" si="10"/>
        <v>13</v>
      </c>
      <c r="T13" s="20">
        <f t="shared" si="10"/>
        <v>17</v>
      </c>
      <c r="U13" s="20">
        <f t="shared" si="10"/>
        <v>32</v>
      </c>
      <c r="V13" s="26">
        <v>-10.802012429712933</v>
      </c>
    </row>
    <row r="14" spans="1:22" ht="18.75" customHeight="1" x14ac:dyDescent="0.2">
      <c r="A14" s="4" t="s">
        <v>24</v>
      </c>
      <c r="B14" s="20">
        <f t="shared" ref="B14:I14" si="11">B28+B29+B30+B31</f>
        <v>-67</v>
      </c>
      <c r="C14" s="20">
        <f t="shared" si="11"/>
        <v>-16</v>
      </c>
      <c r="D14" s="20">
        <f t="shared" si="11"/>
        <v>9</v>
      </c>
      <c r="E14" s="20">
        <f t="shared" si="11"/>
        <v>-70</v>
      </c>
      <c r="F14" s="20">
        <f t="shared" si="11"/>
        <v>27</v>
      </c>
      <c r="G14" s="20">
        <f t="shared" si="11"/>
        <v>-6</v>
      </c>
      <c r="H14" s="20">
        <f t="shared" si="11"/>
        <v>97</v>
      </c>
      <c r="I14" s="20">
        <f t="shared" si="11"/>
        <v>18</v>
      </c>
      <c r="J14" s="26">
        <f t="shared" si="1"/>
        <v>-16.087161563583955</v>
      </c>
      <c r="K14" s="35">
        <v>6.2050480316680963</v>
      </c>
      <c r="L14" s="35">
        <v>22.29220959525205</v>
      </c>
      <c r="M14" s="20">
        <f t="shared" ref="M14:U14" si="12">M28+M29+M30+M31</f>
        <v>3</v>
      </c>
      <c r="N14" s="20">
        <f t="shared" si="12"/>
        <v>84</v>
      </c>
      <c r="O14" s="20">
        <f t="shared" si="12"/>
        <v>19</v>
      </c>
      <c r="P14" s="20">
        <f t="shared" si="12"/>
        <v>23</v>
      </c>
      <c r="Q14" s="20">
        <f t="shared" si="12"/>
        <v>61</v>
      </c>
      <c r="R14" s="20">
        <f t="shared" si="12"/>
        <v>81</v>
      </c>
      <c r="S14" s="20">
        <f t="shared" si="12"/>
        <v>-14</v>
      </c>
      <c r="T14" s="20">
        <f t="shared" si="12"/>
        <v>36</v>
      </c>
      <c r="U14" s="20">
        <f t="shared" si="12"/>
        <v>45</v>
      </c>
      <c r="V14" s="26">
        <v>0.68944978129645662</v>
      </c>
    </row>
    <row r="15" spans="1:22" ht="18.75" customHeight="1" x14ac:dyDescent="0.2">
      <c r="A15" s="4" t="s">
        <v>23</v>
      </c>
      <c r="B15" s="20">
        <f t="shared" ref="B15:I15" si="13">B32+B33+B34+B35</f>
        <v>-80</v>
      </c>
      <c r="C15" s="20">
        <f t="shared" si="13"/>
        <v>-111</v>
      </c>
      <c r="D15" s="20">
        <f t="shared" si="13"/>
        <v>-21</v>
      </c>
      <c r="E15" s="20">
        <f t="shared" si="13"/>
        <v>-60</v>
      </c>
      <c r="F15" s="20">
        <f t="shared" si="13"/>
        <v>10</v>
      </c>
      <c r="G15" s="20">
        <f t="shared" si="13"/>
        <v>-2</v>
      </c>
      <c r="H15" s="20">
        <f t="shared" si="13"/>
        <v>70</v>
      </c>
      <c r="I15" s="22">
        <f t="shared" si="13"/>
        <v>8</v>
      </c>
      <c r="J15" s="26">
        <f>K15-L15</f>
        <v>-18.278178859074409</v>
      </c>
      <c r="K15" s="35">
        <v>3.0463631431790672</v>
      </c>
      <c r="L15" s="35">
        <v>21.324542002253477</v>
      </c>
      <c r="M15" s="22">
        <f t="shared" ref="M15:U15" si="14">M32+M33+M34+M35</f>
        <v>-20</v>
      </c>
      <c r="N15" s="20">
        <f t="shared" si="14"/>
        <v>65</v>
      </c>
      <c r="O15" s="20">
        <f t="shared" si="14"/>
        <v>-5</v>
      </c>
      <c r="P15" s="20">
        <f t="shared" si="14"/>
        <v>32</v>
      </c>
      <c r="Q15" s="20">
        <f t="shared" si="14"/>
        <v>33</v>
      </c>
      <c r="R15" s="20">
        <f>R32+R33+R34+R35</f>
        <v>85</v>
      </c>
      <c r="S15" s="20">
        <f t="shared" si="14"/>
        <v>6</v>
      </c>
      <c r="T15" s="20">
        <f t="shared" si="14"/>
        <v>40</v>
      </c>
      <c r="U15" s="20">
        <f t="shared" si="14"/>
        <v>45</v>
      </c>
      <c r="V15" s="26">
        <v>-6.0927262863581326</v>
      </c>
    </row>
    <row r="16" spans="1:22" ht="18.75" customHeight="1" x14ac:dyDescent="0.2">
      <c r="A16" s="2" t="s">
        <v>22</v>
      </c>
      <c r="B16" s="19">
        <f t="shared" ref="B16:I16" si="15">B36+B37+B38</f>
        <v>-23</v>
      </c>
      <c r="C16" s="19">
        <f t="shared" si="15"/>
        <v>2</v>
      </c>
      <c r="D16" s="19">
        <f t="shared" si="15"/>
        <v>3</v>
      </c>
      <c r="E16" s="19">
        <f t="shared" si="15"/>
        <v>-17</v>
      </c>
      <c r="F16" s="19">
        <f t="shared" si="15"/>
        <v>2</v>
      </c>
      <c r="G16" s="19">
        <f t="shared" si="15"/>
        <v>-1</v>
      </c>
      <c r="H16" s="19">
        <f t="shared" si="15"/>
        <v>19</v>
      </c>
      <c r="I16" s="19">
        <f t="shared" si="15"/>
        <v>7</v>
      </c>
      <c r="J16" s="27">
        <f t="shared" si="1"/>
        <v>-21.761392729134663</v>
      </c>
      <c r="K16" s="34">
        <v>2.5601638504864312</v>
      </c>
      <c r="L16" s="34">
        <v>24.321556579621095</v>
      </c>
      <c r="M16" s="19">
        <f t="shared" ref="M16:U16" si="16">M36+M37+M38</f>
        <v>-6</v>
      </c>
      <c r="N16" s="19">
        <f t="shared" si="16"/>
        <v>4</v>
      </c>
      <c r="O16" s="19">
        <f t="shared" si="16"/>
        <v>-5</v>
      </c>
      <c r="P16" s="19">
        <f t="shared" si="16"/>
        <v>3</v>
      </c>
      <c r="Q16" s="19">
        <f t="shared" si="16"/>
        <v>1</v>
      </c>
      <c r="R16" s="19">
        <f t="shared" si="16"/>
        <v>10</v>
      </c>
      <c r="S16" s="19">
        <f t="shared" si="16"/>
        <v>-16</v>
      </c>
      <c r="T16" s="19">
        <f t="shared" si="16"/>
        <v>5</v>
      </c>
      <c r="U16" s="19">
        <f t="shared" si="16"/>
        <v>5</v>
      </c>
      <c r="V16" s="30">
        <v>-7.6804915514592915</v>
      </c>
    </row>
    <row r="17" spans="1:22" ht="18.75" customHeight="1" x14ac:dyDescent="0.2">
      <c r="A17" s="6" t="s">
        <v>21</v>
      </c>
      <c r="B17" s="18">
        <f t="shared" ref="B17:I17" si="17">B12+B13+B20</f>
        <v>-196</v>
      </c>
      <c r="C17" s="18">
        <f t="shared" si="17"/>
        <v>-40</v>
      </c>
      <c r="D17" s="18">
        <f t="shared" si="17"/>
        <v>-92</v>
      </c>
      <c r="E17" s="18">
        <f t="shared" si="17"/>
        <v>-205</v>
      </c>
      <c r="F17" s="18">
        <f t="shared" si="17"/>
        <v>111</v>
      </c>
      <c r="G17" s="18">
        <f t="shared" si="17"/>
        <v>-16</v>
      </c>
      <c r="H17" s="18">
        <f t="shared" si="17"/>
        <v>316</v>
      </c>
      <c r="I17" s="18">
        <f t="shared" si="17"/>
        <v>46</v>
      </c>
      <c r="J17" s="25">
        <f t="shared" si="1"/>
        <v>-10.96154223662047</v>
      </c>
      <c r="K17" s="33">
        <v>5.9352740890969393</v>
      </c>
      <c r="L17" s="33">
        <v>16.89681632571741</v>
      </c>
      <c r="M17" s="18">
        <f t="shared" ref="M17:U17" si="18">M12+M13+M20</f>
        <v>9</v>
      </c>
      <c r="N17" s="18">
        <f t="shared" si="18"/>
        <v>292</v>
      </c>
      <c r="O17" s="18">
        <f t="shared" si="18"/>
        <v>19</v>
      </c>
      <c r="P17" s="18">
        <f t="shared" si="18"/>
        <v>200</v>
      </c>
      <c r="Q17" s="18">
        <f t="shared" si="18"/>
        <v>92</v>
      </c>
      <c r="R17" s="18">
        <f t="shared" si="18"/>
        <v>283</v>
      </c>
      <c r="S17" s="18">
        <f t="shared" si="18"/>
        <v>49</v>
      </c>
      <c r="T17" s="18">
        <f t="shared" si="18"/>
        <v>183</v>
      </c>
      <c r="U17" s="18">
        <f t="shared" si="18"/>
        <v>100</v>
      </c>
      <c r="V17" s="25">
        <v>0.4812384396565097</v>
      </c>
    </row>
    <row r="18" spans="1:22" ht="18.75" customHeight="1" x14ac:dyDescent="0.2">
      <c r="A18" s="4" t="s">
        <v>20</v>
      </c>
      <c r="B18" s="20">
        <f t="shared" ref="B18:I18" si="19">B14+B22</f>
        <v>-120</v>
      </c>
      <c r="C18" s="20">
        <f t="shared" si="19"/>
        <v>12</v>
      </c>
      <c r="D18" s="20">
        <f t="shared" si="19"/>
        <v>16</v>
      </c>
      <c r="E18" s="20">
        <f t="shared" si="19"/>
        <v>-109</v>
      </c>
      <c r="F18" s="20">
        <f t="shared" si="19"/>
        <v>58</v>
      </c>
      <c r="G18" s="20">
        <f t="shared" si="19"/>
        <v>4</v>
      </c>
      <c r="H18" s="20">
        <f t="shared" si="19"/>
        <v>167</v>
      </c>
      <c r="I18" s="20">
        <f t="shared" si="19"/>
        <v>18</v>
      </c>
      <c r="J18" s="26">
        <f t="shared" si="1"/>
        <v>-13.325031633762416</v>
      </c>
      <c r="K18" s="35">
        <v>7.0903838051212862</v>
      </c>
      <c r="L18" s="35">
        <v>20.415415438883702</v>
      </c>
      <c r="M18" s="20">
        <f t="shared" ref="M18:U18" si="20">M14+M22</f>
        <v>-11</v>
      </c>
      <c r="N18" s="20">
        <f t="shared" si="20"/>
        <v>166</v>
      </c>
      <c r="O18" s="20">
        <f t="shared" si="20"/>
        <v>33</v>
      </c>
      <c r="P18" s="20">
        <f t="shared" si="20"/>
        <v>57</v>
      </c>
      <c r="Q18" s="20">
        <f t="shared" si="20"/>
        <v>109</v>
      </c>
      <c r="R18" s="20">
        <f t="shared" si="20"/>
        <v>177</v>
      </c>
      <c r="S18" s="20">
        <f t="shared" si="20"/>
        <v>3</v>
      </c>
      <c r="T18" s="20">
        <f t="shared" si="20"/>
        <v>77</v>
      </c>
      <c r="U18" s="20">
        <f t="shared" si="20"/>
        <v>100</v>
      </c>
      <c r="V18" s="26">
        <v>-1.344727963040242</v>
      </c>
    </row>
    <row r="19" spans="1:22" ht="18.75" customHeight="1" x14ac:dyDescent="0.2">
      <c r="A19" s="2" t="s">
        <v>19</v>
      </c>
      <c r="B19" s="19">
        <f t="shared" ref="B19:I19" si="21">B15+B16+B21+B23</f>
        <v>-177</v>
      </c>
      <c r="C19" s="19">
        <f t="shared" si="21"/>
        <v>-55</v>
      </c>
      <c r="D19" s="19">
        <f t="shared" si="21"/>
        <v>-114</v>
      </c>
      <c r="E19" s="19">
        <f t="shared" si="21"/>
        <v>-189</v>
      </c>
      <c r="F19" s="19">
        <f t="shared" si="21"/>
        <v>115</v>
      </c>
      <c r="G19" s="19">
        <f t="shared" si="21"/>
        <v>-27</v>
      </c>
      <c r="H19" s="19">
        <f t="shared" si="21"/>
        <v>304</v>
      </c>
      <c r="I19" s="21">
        <f t="shared" si="21"/>
        <v>49</v>
      </c>
      <c r="J19" s="27">
        <f t="shared" si="1"/>
        <v>-9.8532306412976993</v>
      </c>
      <c r="K19" s="34">
        <v>5.9953519775091815</v>
      </c>
      <c r="L19" s="34">
        <v>15.84858261880688</v>
      </c>
      <c r="M19" s="21">
        <f t="shared" ref="M19:U19" si="22">M15+M16+M21+M23</f>
        <v>12</v>
      </c>
      <c r="N19" s="21">
        <f>N15+N16+N21+N23</f>
        <v>405</v>
      </c>
      <c r="O19" s="19">
        <f t="shared" si="22"/>
        <v>-35</v>
      </c>
      <c r="P19" s="19">
        <f t="shared" si="22"/>
        <v>276</v>
      </c>
      <c r="Q19" s="19">
        <f t="shared" si="22"/>
        <v>129</v>
      </c>
      <c r="R19" s="19">
        <f t="shared" si="22"/>
        <v>393</v>
      </c>
      <c r="S19" s="19">
        <f t="shared" si="22"/>
        <v>3</v>
      </c>
      <c r="T19" s="19">
        <f t="shared" si="22"/>
        <v>263</v>
      </c>
      <c r="U19" s="19">
        <f t="shared" si="22"/>
        <v>130</v>
      </c>
      <c r="V19" s="30">
        <v>0.62560194547922521</v>
      </c>
    </row>
    <row r="20" spans="1:22" ht="18.75" customHeight="1" x14ac:dyDescent="0.2">
      <c r="A20" s="5" t="s">
        <v>18</v>
      </c>
      <c r="B20" s="18">
        <f>E20+M20</f>
        <v>-124</v>
      </c>
      <c r="C20" s="18">
        <v>-39</v>
      </c>
      <c r="D20" s="18">
        <f>G20-I20+O20-S20</f>
        <v>-76</v>
      </c>
      <c r="E20" s="18">
        <f>F20-H20</f>
        <v>-135</v>
      </c>
      <c r="F20" s="18">
        <v>95</v>
      </c>
      <c r="G20" s="18">
        <v>-11</v>
      </c>
      <c r="H20" s="18">
        <v>230</v>
      </c>
      <c r="I20" s="18">
        <v>20</v>
      </c>
      <c r="J20" s="25">
        <f>K20-L20</f>
        <v>-8.5580245352614916</v>
      </c>
      <c r="K20" s="33">
        <v>6.0223135618506793</v>
      </c>
      <c r="L20" s="33">
        <v>14.580338097112172</v>
      </c>
      <c r="M20" s="18">
        <f>N20-R20</f>
        <v>11</v>
      </c>
      <c r="N20" s="18">
        <f>P20+Q20</f>
        <v>225</v>
      </c>
      <c r="O20" s="22">
        <v>-3</v>
      </c>
      <c r="P20" s="22">
        <v>158</v>
      </c>
      <c r="Q20" s="22">
        <v>67</v>
      </c>
      <c r="R20" s="22">
        <f>SUM(T20:U20)</f>
        <v>214</v>
      </c>
      <c r="S20" s="22">
        <v>42</v>
      </c>
      <c r="T20" s="22">
        <v>155</v>
      </c>
      <c r="U20" s="22">
        <v>59</v>
      </c>
      <c r="V20" s="29">
        <v>0.69732051768797376</v>
      </c>
    </row>
    <row r="21" spans="1:22" ht="18.75" customHeight="1" x14ac:dyDescent="0.2">
      <c r="A21" s="3" t="s">
        <v>17</v>
      </c>
      <c r="B21" s="20">
        <f t="shared" ref="B21:B38" si="23">E21+M21</f>
        <v>-58</v>
      </c>
      <c r="C21" s="20">
        <v>7</v>
      </c>
      <c r="D21" s="20">
        <f t="shared" ref="D21:D38" si="24">G21-I21+O21-S21</f>
        <v>-66</v>
      </c>
      <c r="E21" s="20">
        <f t="shared" ref="E21:E38" si="25">F21-H21</f>
        <v>-77</v>
      </c>
      <c r="F21" s="20">
        <v>93</v>
      </c>
      <c r="G21" s="20">
        <v>-16</v>
      </c>
      <c r="H21" s="20">
        <v>170</v>
      </c>
      <c r="I21" s="20">
        <v>22</v>
      </c>
      <c r="J21" s="26">
        <f t="shared" ref="J21:J38" si="26">K21-L21</f>
        <v>-6.2102303850740572</v>
      </c>
      <c r="K21" s="35">
        <v>7.5006678676868486</v>
      </c>
      <c r="L21" s="35">
        <v>13.710898252760906</v>
      </c>
      <c r="M21" s="20">
        <f t="shared" ref="M21:M38" si="27">N21-R21</f>
        <v>19</v>
      </c>
      <c r="N21" s="20">
        <f t="shared" ref="N21:N38" si="28">P21+Q21</f>
        <v>266</v>
      </c>
      <c r="O21" s="20">
        <v>-20</v>
      </c>
      <c r="P21" s="20">
        <v>198</v>
      </c>
      <c r="Q21" s="20">
        <v>68</v>
      </c>
      <c r="R21" s="20">
        <f t="shared" ref="R21:R38" si="29">SUM(T21:U21)</f>
        <v>247</v>
      </c>
      <c r="S21" s="20">
        <v>8</v>
      </c>
      <c r="T21" s="20">
        <v>180</v>
      </c>
      <c r="U21" s="20">
        <v>67</v>
      </c>
      <c r="V21" s="26">
        <v>1.5323945106026891</v>
      </c>
    </row>
    <row r="22" spans="1:22" ht="18.75" customHeight="1" x14ac:dyDescent="0.2">
      <c r="A22" s="3" t="s">
        <v>16</v>
      </c>
      <c r="B22" s="20">
        <f t="shared" si="23"/>
        <v>-53</v>
      </c>
      <c r="C22" s="20">
        <v>28</v>
      </c>
      <c r="D22" s="20">
        <f t="shared" si="24"/>
        <v>7</v>
      </c>
      <c r="E22" s="20">
        <f t="shared" si="25"/>
        <v>-39</v>
      </c>
      <c r="F22" s="20">
        <v>31</v>
      </c>
      <c r="G22" s="20">
        <v>10</v>
      </c>
      <c r="H22" s="20">
        <v>70</v>
      </c>
      <c r="I22" s="20">
        <v>0</v>
      </c>
      <c r="J22" s="26">
        <f t="shared" si="26"/>
        <v>-10.185966335864261</v>
      </c>
      <c r="K22" s="35">
        <v>8.0965373438921056</v>
      </c>
      <c r="L22" s="35">
        <v>18.282503679756367</v>
      </c>
      <c r="M22" s="20">
        <f t="shared" si="27"/>
        <v>-14</v>
      </c>
      <c r="N22" s="20">
        <f t="shared" si="28"/>
        <v>82</v>
      </c>
      <c r="O22" s="20">
        <v>14</v>
      </c>
      <c r="P22" s="20">
        <v>34</v>
      </c>
      <c r="Q22" s="20">
        <v>48</v>
      </c>
      <c r="R22" s="20">
        <f t="shared" si="29"/>
        <v>96</v>
      </c>
      <c r="S22" s="20">
        <v>17</v>
      </c>
      <c r="T22" s="20">
        <v>41</v>
      </c>
      <c r="U22" s="20">
        <v>55</v>
      </c>
      <c r="V22" s="26">
        <v>-3.6565007359512727</v>
      </c>
    </row>
    <row r="23" spans="1:22" ht="18.75" customHeight="1" x14ac:dyDescent="0.2">
      <c r="A23" s="1" t="s">
        <v>15</v>
      </c>
      <c r="B23" s="19">
        <f t="shared" si="23"/>
        <v>-16</v>
      </c>
      <c r="C23" s="19">
        <v>47</v>
      </c>
      <c r="D23" s="19">
        <f t="shared" si="24"/>
        <v>-30</v>
      </c>
      <c r="E23" s="19">
        <f t="shared" si="25"/>
        <v>-35</v>
      </c>
      <c r="F23" s="19">
        <v>10</v>
      </c>
      <c r="G23" s="19">
        <v>-8</v>
      </c>
      <c r="H23" s="19">
        <v>45</v>
      </c>
      <c r="I23" s="21">
        <v>12</v>
      </c>
      <c r="J23" s="27">
        <f t="shared" si="26"/>
        <v>-12.873196744769098</v>
      </c>
      <c r="K23" s="34">
        <v>3.6780562127911707</v>
      </c>
      <c r="L23" s="34">
        <v>16.551252957560269</v>
      </c>
      <c r="M23" s="21">
        <f t="shared" si="27"/>
        <v>19</v>
      </c>
      <c r="N23" s="21">
        <f t="shared" si="28"/>
        <v>70</v>
      </c>
      <c r="O23" s="19">
        <v>-5</v>
      </c>
      <c r="P23" s="19">
        <v>43</v>
      </c>
      <c r="Q23" s="19">
        <v>27</v>
      </c>
      <c r="R23" s="19">
        <f t="shared" si="29"/>
        <v>51</v>
      </c>
      <c r="S23" s="19">
        <v>5</v>
      </c>
      <c r="T23" s="19">
        <v>38</v>
      </c>
      <c r="U23" s="19">
        <v>13</v>
      </c>
      <c r="V23" s="31">
        <v>6.9883068043032246</v>
      </c>
    </row>
    <row r="24" spans="1:22" ht="18.75" customHeight="1" x14ac:dyDescent="0.2">
      <c r="A24" s="7" t="s">
        <v>14</v>
      </c>
      <c r="B24" s="17">
        <f t="shared" si="23"/>
        <v>2</v>
      </c>
      <c r="C24" s="17">
        <v>30</v>
      </c>
      <c r="D24" s="18">
        <f t="shared" si="24"/>
        <v>17</v>
      </c>
      <c r="E24" s="18">
        <f t="shared" si="25"/>
        <v>-18</v>
      </c>
      <c r="F24" s="17">
        <v>7</v>
      </c>
      <c r="G24" s="17">
        <v>0</v>
      </c>
      <c r="H24" s="17">
        <v>25</v>
      </c>
      <c r="I24" s="23">
        <v>14</v>
      </c>
      <c r="J24" s="28">
        <f t="shared" si="26"/>
        <v>-20.215135813713058</v>
      </c>
      <c r="K24" s="32">
        <v>7.861441705332858</v>
      </c>
      <c r="L24" s="32">
        <v>28.076577519045916</v>
      </c>
      <c r="M24" s="18">
        <f t="shared" si="27"/>
        <v>20</v>
      </c>
      <c r="N24" s="17">
        <f t="shared" si="28"/>
        <v>40</v>
      </c>
      <c r="O24" s="17">
        <v>25</v>
      </c>
      <c r="P24" s="17">
        <v>21</v>
      </c>
      <c r="Q24" s="17">
        <v>19</v>
      </c>
      <c r="R24" s="17">
        <f t="shared" si="29"/>
        <v>20</v>
      </c>
      <c r="S24" s="17">
        <v>-6</v>
      </c>
      <c r="T24" s="17">
        <v>11</v>
      </c>
      <c r="U24" s="17">
        <v>9</v>
      </c>
      <c r="V24" s="28">
        <v>22.461262015236734</v>
      </c>
    </row>
    <row r="25" spans="1:22" ht="18.75" customHeight="1" x14ac:dyDescent="0.2">
      <c r="A25" s="5" t="s">
        <v>13</v>
      </c>
      <c r="B25" s="18">
        <f t="shared" si="23"/>
        <v>-12</v>
      </c>
      <c r="C25" s="18">
        <v>-6</v>
      </c>
      <c r="D25" s="18">
        <f t="shared" si="24"/>
        <v>5</v>
      </c>
      <c r="E25" s="18">
        <f t="shared" si="25"/>
        <v>-6</v>
      </c>
      <c r="F25" s="18">
        <v>2</v>
      </c>
      <c r="G25" s="18">
        <v>2</v>
      </c>
      <c r="H25" s="18">
        <v>8</v>
      </c>
      <c r="I25" s="18">
        <v>1</v>
      </c>
      <c r="J25" s="25">
        <f t="shared" si="26"/>
        <v>-26.830672727049972</v>
      </c>
      <c r="K25" s="33">
        <v>8.9435575756833234</v>
      </c>
      <c r="L25" s="33">
        <v>35.774230302733294</v>
      </c>
      <c r="M25" s="18">
        <f t="shared" si="27"/>
        <v>-6</v>
      </c>
      <c r="N25" s="18">
        <f t="shared" si="28"/>
        <v>1</v>
      </c>
      <c r="O25" s="18">
        <v>-1</v>
      </c>
      <c r="P25" s="18">
        <v>1</v>
      </c>
      <c r="Q25" s="18">
        <v>0</v>
      </c>
      <c r="R25" s="18">
        <f t="shared" si="29"/>
        <v>7</v>
      </c>
      <c r="S25" s="18">
        <v>-5</v>
      </c>
      <c r="T25" s="18">
        <v>4</v>
      </c>
      <c r="U25" s="18">
        <v>3</v>
      </c>
      <c r="V25" s="29">
        <v>-26.830672727049976</v>
      </c>
    </row>
    <row r="26" spans="1:22" ht="18.75" customHeight="1" x14ac:dyDescent="0.2">
      <c r="A26" s="3" t="s">
        <v>12</v>
      </c>
      <c r="B26" s="20">
        <f t="shared" si="23"/>
        <v>-19</v>
      </c>
      <c r="C26" s="20">
        <v>-4</v>
      </c>
      <c r="D26" s="20">
        <f t="shared" si="24"/>
        <v>-15</v>
      </c>
      <c r="E26" s="20">
        <f t="shared" si="25"/>
        <v>-14</v>
      </c>
      <c r="F26" s="20">
        <v>1</v>
      </c>
      <c r="G26" s="20">
        <v>-2</v>
      </c>
      <c r="H26" s="20">
        <v>15</v>
      </c>
      <c r="I26" s="20">
        <v>6</v>
      </c>
      <c r="J26" s="26">
        <f t="shared" si="26"/>
        <v>-27.156294839772546</v>
      </c>
      <c r="K26" s="35">
        <v>1.9397353456980388</v>
      </c>
      <c r="L26" s="35">
        <v>29.096030185470585</v>
      </c>
      <c r="M26" s="20">
        <f t="shared" si="27"/>
        <v>-5</v>
      </c>
      <c r="N26" s="20">
        <f t="shared" si="28"/>
        <v>13</v>
      </c>
      <c r="O26" s="20">
        <v>6</v>
      </c>
      <c r="P26" s="20">
        <v>12</v>
      </c>
      <c r="Q26" s="20">
        <v>1</v>
      </c>
      <c r="R26" s="20">
        <f t="shared" si="29"/>
        <v>18</v>
      </c>
      <c r="S26" s="20">
        <v>13</v>
      </c>
      <c r="T26" s="20">
        <v>5</v>
      </c>
      <c r="U26" s="20">
        <v>13</v>
      </c>
      <c r="V26" s="26">
        <v>-9.6986767284902022</v>
      </c>
    </row>
    <row r="27" spans="1:22" ht="18.75" customHeight="1" x14ac:dyDescent="0.2">
      <c r="A27" s="1" t="s">
        <v>11</v>
      </c>
      <c r="B27" s="19">
        <f t="shared" si="23"/>
        <v>-43</v>
      </c>
      <c r="C27" s="19">
        <v>-21</v>
      </c>
      <c r="D27" s="19">
        <f t="shared" si="24"/>
        <v>-23</v>
      </c>
      <c r="E27" s="19">
        <f t="shared" si="25"/>
        <v>-32</v>
      </c>
      <c r="F27" s="19">
        <v>6</v>
      </c>
      <c r="G27" s="19">
        <v>-5</v>
      </c>
      <c r="H27" s="21">
        <v>38</v>
      </c>
      <c r="I27" s="21">
        <v>5</v>
      </c>
      <c r="J27" s="27">
        <f t="shared" si="26"/>
        <v>-24.662839140432489</v>
      </c>
      <c r="K27" s="34">
        <v>4.6242823388310912</v>
      </c>
      <c r="L27" s="34">
        <v>29.287121479263579</v>
      </c>
      <c r="M27" s="21">
        <f t="shared" si="27"/>
        <v>-11</v>
      </c>
      <c r="N27" s="21">
        <f t="shared" si="28"/>
        <v>13</v>
      </c>
      <c r="O27" s="24">
        <v>-8</v>
      </c>
      <c r="P27" s="24">
        <v>8</v>
      </c>
      <c r="Q27" s="24">
        <v>5</v>
      </c>
      <c r="R27" s="24">
        <f t="shared" si="29"/>
        <v>24</v>
      </c>
      <c r="S27" s="24">
        <v>5</v>
      </c>
      <c r="T27" s="24">
        <v>8</v>
      </c>
      <c r="U27" s="24">
        <v>16</v>
      </c>
      <c r="V27" s="31">
        <v>-8.4778509545236673</v>
      </c>
    </row>
    <row r="28" spans="1:22" ht="18.75" customHeight="1" x14ac:dyDescent="0.2">
      <c r="A28" s="5" t="s">
        <v>10</v>
      </c>
      <c r="B28" s="18">
        <f t="shared" si="23"/>
        <v>-10</v>
      </c>
      <c r="C28" s="18">
        <v>-6</v>
      </c>
      <c r="D28" s="18">
        <f t="shared" si="24"/>
        <v>12</v>
      </c>
      <c r="E28" s="18">
        <f>F28-H28</f>
        <v>-13</v>
      </c>
      <c r="F28" s="18">
        <v>2</v>
      </c>
      <c r="G28" s="18">
        <v>0</v>
      </c>
      <c r="H28" s="18">
        <v>15</v>
      </c>
      <c r="I28" s="18">
        <v>4</v>
      </c>
      <c r="J28" s="25">
        <f t="shared" si="26"/>
        <v>-26.633811750310119</v>
      </c>
      <c r="K28" s="33">
        <v>4.0975095000477104</v>
      </c>
      <c r="L28" s="33">
        <v>30.73132125035783</v>
      </c>
      <c r="M28" s="18">
        <f t="shared" si="27"/>
        <v>3</v>
      </c>
      <c r="N28" s="18">
        <f t="shared" si="28"/>
        <v>7</v>
      </c>
      <c r="O28" s="18">
        <v>7</v>
      </c>
      <c r="P28" s="18">
        <v>1</v>
      </c>
      <c r="Q28" s="18">
        <v>6</v>
      </c>
      <c r="R28" s="18">
        <f t="shared" si="29"/>
        <v>4</v>
      </c>
      <c r="S28" s="18">
        <v>-9</v>
      </c>
      <c r="T28" s="18">
        <v>2</v>
      </c>
      <c r="U28" s="18">
        <v>2</v>
      </c>
      <c r="V28" s="25">
        <v>6.1462642500715674</v>
      </c>
    </row>
    <row r="29" spans="1:22" ht="18.75" customHeight="1" x14ac:dyDescent="0.2">
      <c r="A29" s="3" t="s">
        <v>9</v>
      </c>
      <c r="B29" s="20">
        <f t="shared" si="23"/>
        <v>-28</v>
      </c>
      <c r="C29" s="20">
        <v>1</v>
      </c>
      <c r="D29" s="20">
        <f t="shared" si="24"/>
        <v>-8</v>
      </c>
      <c r="E29" s="20">
        <f t="shared" si="25"/>
        <v>-21</v>
      </c>
      <c r="F29" s="20">
        <v>16</v>
      </c>
      <c r="G29" s="20">
        <v>3</v>
      </c>
      <c r="H29" s="20">
        <v>37</v>
      </c>
      <c r="I29" s="20">
        <v>7</v>
      </c>
      <c r="J29" s="26">
        <f t="shared" si="26"/>
        <v>-15.627484800665469</v>
      </c>
      <c r="K29" s="35">
        <v>11.906655086221308</v>
      </c>
      <c r="L29" s="35">
        <v>27.534139886886777</v>
      </c>
      <c r="M29" s="22">
        <f t="shared" si="27"/>
        <v>-7</v>
      </c>
      <c r="N29" s="22">
        <f t="shared" si="28"/>
        <v>28</v>
      </c>
      <c r="O29" s="20">
        <v>2</v>
      </c>
      <c r="P29" s="20">
        <v>9</v>
      </c>
      <c r="Q29" s="20">
        <v>19</v>
      </c>
      <c r="R29" s="20">
        <f t="shared" si="29"/>
        <v>35</v>
      </c>
      <c r="S29" s="20">
        <v>6</v>
      </c>
      <c r="T29" s="20">
        <v>17</v>
      </c>
      <c r="U29" s="20">
        <v>18</v>
      </c>
      <c r="V29" s="26">
        <v>-5.2091616002218224</v>
      </c>
    </row>
    <row r="30" spans="1:22" ht="18.75" customHeight="1" x14ac:dyDescent="0.2">
      <c r="A30" s="3" t="s">
        <v>8</v>
      </c>
      <c r="B30" s="20">
        <f t="shared" si="23"/>
        <v>-21</v>
      </c>
      <c r="C30" s="20">
        <v>2</v>
      </c>
      <c r="D30" s="20">
        <f t="shared" si="24"/>
        <v>6</v>
      </c>
      <c r="E30" s="20">
        <f t="shared" si="25"/>
        <v>-22</v>
      </c>
      <c r="F30" s="20">
        <v>4</v>
      </c>
      <c r="G30" s="20">
        <v>-6</v>
      </c>
      <c r="H30" s="20">
        <v>26</v>
      </c>
      <c r="I30" s="20">
        <v>11</v>
      </c>
      <c r="J30" s="29">
        <f t="shared" si="26"/>
        <v>-16.489417408142852</v>
      </c>
      <c r="K30" s="36">
        <v>2.9980758923896098</v>
      </c>
      <c r="L30" s="36">
        <v>19.487493300532464</v>
      </c>
      <c r="M30" s="20">
        <f t="shared" si="27"/>
        <v>1</v>
      </c>
      <c r="N30" s="20">
        <f t="shared" si="28"/>
        <v>24</v>
      </c>
      <c r="O30" s="20">
        <v>10</v>
      </c>
      <c r="P30" s="20">
        <v>8</v>
      </c>
      <c r="Q30" s="20">
        <v>16</v>
      </c>
      <c r="R30" s="20">
        <f t="shared" si="29"/>
        <v>23</v>
      </c>
      <c r="S30" s="20">
        <v>-13</v>
      </c>
      <c r="T30" s="20">
        <v>11</v>
      </c>
      <c r="U30" s="20">
        <v>12</v>
      </c>
      <c r="V30" s="26">
        <v>0.7495189730974019</v>
      </c>
    </row>
    <row r="31" spans="1:22" ht="18.75" customHeight="1" x14ac:dyDescent="0.2">
      <c r="A31" s="1" t="s">
        <v>7</v>
      </c>
      <c r="B31" s="19">
        <f t="shared" si="23"/>
        <v>-8</v>
      </c>
      <c r="C31" s="19">
        <v>-13</v>
      </c>
      <c r="D31" s="19">
        <f t="shared" si="24"/>
        <v>-1</v>
      </c>
      <c r="E31" s="19">
        <f t="shared" si="25"/>
        <v>-14</v>
      </c>
      <c r="F31" s="19">
        <v>5</v>
      </c>
      <c r="G31" s="19">
        <v>-3</v>
      </c>
      <c r="H31" s="19">
        <v>19</v>
      </c>
      <c r="I31" s="21">
        <v>-4</v>
      </c>
      <c r="J31" s="27">
        <f t="shared" si="26"/>
        <v>-11.812161209417367</v>
      </c>
      <c r="K31" s="34">
        <v>4.2186290033633451</v>
      </c>
      <c r="L31" s="34">
        <v>16.030790212780712</v>
      </c>
      <c r="M31" s="19">
        <f t="shared" si="27"/>
        <v>6</v>
      </c>
      <c r="N31" s="19">
        <f t="shared" si="28"/>
        <v>25</v>
      </c>
      <c r="O31" s="19">
        <v>0</v>
      </c>
      <c r="P31" s="19">
        <v>5</v>
      </c>
      <c r="Q31" s="19">
        <v>20</v>
      </c>
      <c r="R31" s="19">
        <f t="shared" si="29"/>
        <v>19</v>
      </c>
      <c r="S31" s="19">
        <v>2</v>
      </c>
      <c r="T31" s="19">
        <v>6</v>
      </c>
      <c r="U31" s="19">
        <v>13</v>
      </c>
      <c r="V31" s="30">
        <v>5.062354804036012</v>
      </c>
    </row>
    <row r="32" spans="1:22" ht="18.75" customHeight="1" x14ac:dyDescent="0.2">
      <c r="A32" s="5" t="s">
        <v>6</v>
      </c>
      <c r="B32" s="18">
        <f t="shared" si="23"/>
        <v>2</v>
      </c>
      <c r="C32" s="18">
        <v>-5</v>
      </c>
      <c r="D32" s="18">
        <f t="shared" si="24"/>
        <v>4</v>
      </c>
      <c r="E32" s="18">
        <f t="shared" si="25"/>
        <v>-3</v>
      </c>
      <c r="F32" s="18">
        <v>1</v>
      </c>
      <c r="G32" s="18">
        <v>0</v>
      </c>
      <c r="H32" s="18">
        <v>4</v>
      </c>
      <c r="I32" s="18">
        <v>2</v>
      </c>
      <c r="J32" s="25">
        <f t="shared" si="26"/>
        <v>-9.9388240419699745</v>
      </c>
      <c r="K32" s="33">
        <v>3.3129413473233247</v>
      </c>
      <c r="L32" s="33">
        <v>13.251765389293299</v>
      </c>
      <c r="M32" s="18">
        <f t="shared" si="27"/>
        <v>5</v>
      </c>
      <c r="N32" s="18">
        <f t="shared" si="28"/>
        <v>14</v>
      </c>
      <c r="O32" s="22">
        <v>8</v>
      </c>
      <c r="P32" s="22">
        <v>2</v>
      </c>
      <c r="Q32" s="22">
        <v>12</v>
      </c>
      <c r="R32" s="22">
        <f t="shared" si="29"/>
        <v>9</v>
      </c>
      <c r="S32" s="22">
        <v>2</v>
      </c>
      <c r="T32" s="22">
        <v>1</v>
      </c>
      <c r="U32" s="22">
        <v>8</v>
      </c>
      <c r="V32" s="29">
        <v>16.564706736616628</v>
      </c>
    </row>
    <row r="33" spans="1:22" ht="18.75" customHeight="1" x14ac:dyDescent="0.2">
      <c r="A33" s="3" t="s">
        <v>5</v>
      </c>
      <c r="B33" s="20">
        <f t="shared" si="23"/>
        <v>-45</v>
      </c>
      <c r="C33" s="20">
        <v>-65</v>
      </c>
      <c r="D33" s="20">
        <f t="shared" si="24"/>
        <v>-14</v>
      </c>
      <c r="E33" s="20">
        <f t="shared" si="25"/>
        <v>-30</v>
      </c>
      <c r="F33" s="20">
        <v>5</v>
      </c>
      <c r="G33" s="20">
        <v>-1</v>
      </c>
      <c r="H33" s="20">
        <v>35</v>
      </c>
      <c r="I33" s="20">
        <v>7</v>
      </c>
      <c r="J33" s="26">
        <f t="shared" si="26"/>
        <v>-23.986541250279295</v>
      </c>
      <c r="K33" s="35">
        <v>3.9977568750465489</v>
      </c>
      <c r="L33" s="35">
        <v>27.984298125325843</v>
      </c>
      <c r="M33" s="20">
        <f t="shared" si="27"/>
        <v>-15</v>
      </c>
      <c r="N33" s="20">
        <f t="shared" si="28"/>
        <v>20</v>
      </c>
      <c r="O33" s="20">
        <v>-4</v>
      </c>
      <c r="P33" s="20">
        <v>16</v>
      </c>
      <c r="Q33" s="20">
        <v>4</v>
      </c>
      <c r="R33" s="20">
        <f t="shared" si="29"/>
        <v>35</v>
      </c>
      <c r="S33" s="20">
        <v>2</v>
      </c>
      <c r="T33" s="20">
        <v>22</v>
      </c>
      <c r="U33" s="20">
        <v>13</v>
      </c>
      <c r="V33" s="26">
        <v>-11.993270625139647</v>
      </c>
    </row>
    <row r="34" spans="1:22" ht="18.75" customHeight="1" x14ac:dyDescent="0.2">
      <c r="A34" s="3" t="s">
        <v>4</v>
      </c>
      <c r="B34" s="20">
        <f t="shared" si="23"/>
        <v>-21</v>
      </c>
      <c r="C34" s="20">
        <v>-28</v>
      </c>
      <c r="D34" s="20">
        <f t="shared" si="24"/>
        <v>-14</v>
      </c>
      <c r="E34" s="20">
        <f t="shared" si="25"/>
        <v>-16</v>
      </c>
      <c r="F34" s="20">
        <v>2</v>
      </c>
      <c r="G34" s="20">
        <v>-1</v>
      </c>
      <c r="H34" s="20">
        <v>18</v>
      </c>
      <c r="I34" s="20">
        <v>4</v>
      </c>
      <c r="J34" s="26">
        <f t="shared" si="26"/>
        <v>-18.759918021728097</v>
      </c>
      <c r="K34" s="35">
        <v>2.3449897527160117</v>
      </c>
      <c r="L34" s="35">
        <v>21.104907774444108</v>
      </c>
      <c r="M34" s="20">
        <f>N34-R34</f>
        <v>-5</v>
      </c>
      <c r="N34" s="20">
        <f t="shared" si="28"/>
        <v>19</v>
      </c>
      <c r="O34" s="20">
        <v>0</v>
      </c>
      <c r="P34" s="20">
        <v>11</v>
      </c>
      <c r="Q34" s="20">
        <v>8</v>
      </c>
      <c r="R34" s="20">
        <f t="shared" si="29"/>
        <v>24</v>
      </c>
      <c r="S34" s="20">
        <v>9</v>
      </c>
      <c r="T34" s="20">
        <v>10</v>
      </c>
      <c r="U34" s="20">
        <v>14</v>
      </c>
      <c r="V34" s="26">
        <v>-5.8624743817900296</v>
      </c>
    </row>
    <row r="35" spans="1:22" ht="18.75" customHeight="1" x14ac:dyDescent="0.2">
      <c r="A35" s="1" t="s">
        <v>3</v>
      </c>
      <c r="B35" s="19">
        <f t="shared" si="23"/>
        <v>-16</v>
      </c>
      <c r="C35" s="19">
        <v>-13</v>
      </c>
      <c r="D35" s="19">
        <f t="shared" si="24"/>
        <v>3</v>
      </c>
      <c r="E35" s="19">
        <f t="shared" si="25"/>
        <v>-11</v>
      </c>
      <c r="F35" s="19">
        <v>2</v>
      </c>
      <c r="G35" s="19">
        <v>0</v>
      </c>
      <c r="H35" s="19">
        <v>13</v>
      </c>
      <c r="I35" s="21">
        <v>-5</v>
      </c>
      <c r="J35" s="27">
        <f t="shared" si="26"/>
        <v>-12.540291347042803</v>
      </c>
      <c r="K35" s="34">
        <v>2.2800529721896003</v>
      </c>
      <c r="L35" s="34">
        <v>14.820344319232404</v>
      </c>
      <c r="M35" s="21">
        <f t="shared" si="27"/>
        <v>-5</v>
      </c>
      <c r="N35" s="21">
        <f t="shared" si="28"/>
        <v>12</v>
      </c>
      <c r="O35" s="24">
        <v>-9</v>
      </c>
      <c r="P35" s="24">
        <v>3</v>
      </c>
      <c r="Q35" s="24">
        <v>9</v>
      </c>
      <c r="R35" s="24">
        <f t="shared" si="29"/>
        <v>17</v>
      </c>
      <c r="S35" s="24">
        <v>-7</v>
      </c>
      <c r="T35" s="24">
        <v>7</v>
      </c>
      <c r="U35" s="24">
        <v>10</v>
      </c>
      <c r="V35" s="31">
        <v>-5.7001324304740013</v>
      </c>
    </row>
    <row r="36" spans="1:22" ht="18.75" customHeight="1" x14ac:dyDescent="0.2">
      <c r="A36" s="5" t="s">
        <v>2</v>
      </c>
      <c r="B36" s="18">
        <f t="shared" si="23"/>
        <v>-10</v>
      </c>
      <c r="C36" s="18">
        <v>2</v>
      </c>
      <c r="D36" s="18">
        <f t="shared" si="24"/>
        <v>7</v>
      </c>
      <c r="E36" s="18">
        <f t="shared" si="25"/>
        <v>-10</v>
      </c>
      <c r="F36" s="18">
        <v>0</v>
      </c>
      <c r="G36" s="18">
        <v>-1</v>
      </c>
      <c r="H36" s="18">
        <v>10</v>
      </c>
      <c r="I36" s="18">
        <v>3</v>
      </c>
      <c r="J36" s="25">
        <f t="shared" si="26"/>
        <v>-29.95215860693741</v>
      </c>
      <c r="K36" s="33">
        <v>0</v>
      </c>
      <c r="L36" s="33">
        <v>29.95215860693741</v>
      </c>
      <c r="M36" s="18">
        <f t="shared" si="27"/>
        <v>0</v>
      </c>
      <c r="N36" s="18">
        <f t="shared" si="28"/>
        <v>2</v>
      </c>
      <c r="O36" s="18">
        <v>0</v>
      </c>
      <c r="P36" s="18">
        <v>2</v>
      </c>
      <c r="Q36" s="18">
        <v>0</v>
      </c>
      <c r="R36" s="18">
        <f t="shared" si="29"/>
        <v>2</v>
      </c>
      <c r="S36" s="18">
        <v>-11</v>
      </c>
      <c r="T36" s="18">
        <v>1</v>
      </c>
      <c r="U36" s="18">
        <v>1</v>
      </c>
      <c r="V36" s="25">
        <v>0</v>
      </c>
    </row>
    <row r="37" spans="1:22" ht="18.75" customHeight="1" x14ac:dyDescent="0.2">
      <c r="A37" s="3" t="s">
        <v>1</v>
      </c>
      <c r="B37" s="20">
        <f t="shared" si="23"/>
        <v>-5</v>
      </c>
      <c r="C37" s="20">
        <v>7</v>
      </c>
      <c r="D37" s="20">
        <f t="shared" si="24"/>
        <v>-5</v>
      </c>
      <c r="E37" s="20">
        <f t="shared" si="25"/>
        <v>-4</v>
      </c>
      <c r="F37" s="20">
        <v>1</v>
      </c>
      <c r="G37" s="20">
        <v>0</v>
      </c>
      <c r="H37" s="20">
        <v>5</v>
      </c>
      <c r="I37" s="20">
        <v>3</v>
      </c>
      <c r="J37" s="26">
        <f t="shared" si="26"/>
        <v>-17.039353905046447</v>
      </c>
      <c r="K37" s="35">
        <v>4.2598384762616117</v>
      </c>
      <c r="L37" s="35">
        <v>21.29919238130806</v>
      </c>
      <c r="M37" s="20">
        <f>N37-R37</f>
        <v>-1</v>
      </c>
      <c r="N37" s="22">
        <f t="shared" si="28"/>
        <v>1</v>
      </c>
      <c r="O37" s="20">
        <v>-4</v>
      </c>
      <c r="P37" s="20">
        <v>0</v>
      </c>
      <c r="Q37" s="20">
        <v>1</v>
      </c>
      <c r="R37" s="20">
        <f t="shared" si="29"/>
        <v>2</v>
      </c>
      <c r="S37" s="20">
        <v>-2</v>
      </c>
      <c r="T37" s="20">
        <v>0</v>
      </c>
      <c r="U37" s="20">
        <v>2</v>
      </c>
      <c r="V37" s="26">
        <v>-4.2598384762616117</v>
      </c>
    </row>
    <row r="38" spans="1:22" ht="18.75" customHeight="1" x14ac:dyDescent="0.2">
      <c r="A38" s="1" t="s">
        <v>0</v>
      </c>
      <c r="B38" s="19">
        <f t="shared" si="23"/>
        <v>-8</v>
      </c>
      <c r="C38" s="19">
        <v>-7</v>
      </c>
      <c r="D38" s="19">
        <f t="shared" si="24"/>
        <v>1</v>
      </c>
      <c r="E38" s="19">
        <f t="shared" si="25"/>
        <v>-3</v>
      </c>
      <c r="F38" s="19">
        <v>1</v>
      </c>
      <c r="G38" s="19">
        <v>0</v>
      </c>
      <c r="H38" s="19">
        <v>4</v>
      </c>
      <c r="I38" s="21">
        <v>1</v>
      </c>
      <c r="J38" s="27">
        <f t="shared" si="26"/>
        <v>-14.112097740775585</v>
      </c>
      <c r="K38" s="34">
        <v>4.7040325802585281</v>
      </c>
      <c r="L38" s="34">
        <v>18.816130321034112</v>
      </c>
      <c r="M38" s="21">
        <f t="shared" si="27"/>
        <v>-5</v>
      </c>
      <c r="N38" s="19">
        <f t="shared" si="28"/>
        <v>1</v>
      </c>
      <c r="O38" s="19">
        <v>-1</v>
      </c>
      <c r="P38" s="19">
        <v>1</v>
      </c>
      <c r="Q38" s="19">
        <v>0</v>
      </c>
      <c r="R38" s="19">
        <f t="shared" si="29"/>
        <v>6</v>
      </c>
      <c r="S38" s="19">
        <v>-3</v>
      </c>
      <c r="T38" s="19">
        <v>4</v>
      </c>
      <c r="U38" s="19">
        <v>2</v>
      </c>
      <c r="V38" s="30">
        <v>-23.52016290129264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-226</v>
      </c>
      <c r="C9" s="17">
        <f t="shared" si="0"/>
        <v>-8</v>
      </c>
      <c r="D9" s="17">
        <f t="shared" si="0"/>
        <v>-97</v>
      </c>
      <c r="E9" s="17">
        <f t="shared" si="0"/>
        <v>-208</v>
      </c>
      <c r="F9" s="17">
        <f t="shared" si="0"/>
        <v>144</v>
      </c>
      <c r="G9" s="17">
        <f t="shared" si="0"/>
        <v>-13</v>
      </c>
      <c r="H9" s="17">
        <f t="shared" si="0"/>
        <v>352</v>
      </c>
      <c r="I9" s="17">
        <f>I10+I11</f>
        <v>8</v>
      </c>
      <c r="J9" s="28">
        <f>K9-L9</f>
        <v>-9.4397956269326109</v>
      </c>
      <c r="K9" s="28">
        <v>6.5352431263379627</v>
      </c>
      <c r="L9" s="28">
        <v>15.975038753270574</v>
      </c>
      <c r="M9" s="17">
        <f t="shared" ref="M9:U9" si="1">M10+M11</f>
        <v>-18</v>
      </c>
      <c r="N9" s="17">
        <f t="shared" si="1"/>
        <v>429</v>
      </c>
      <c r="O9" s="17">
        <f t="shared" si="1"/>
        <v>-27</v>
      </c>
      <c r="P9" s="17">
        <f t="shared" si="1"/>
        <v>268</v>
      </c>
      <c r="Q9" s="17">
        <f t="shared" si="1"/>
        <v>161</v>
      </c>
      <c r="R9" s="17">
        <f>R10+R11</f>
        <v>447</v>
      </c>
      <c r="S9" s="17">
        <f t="shared" si="1"/>
        <v>49</v>
      </c>
      <c r="T9" s="17">
        <f t="shared" si="1"/>
        <v>286</v>
      </c>
      <c r="U9" s="17">
        <f t="shared" si="1"/>
        <v>161</v>
      </c>
      <c r="V9" s="28">
        <v>-0.81690539079224322</v>
      </c>
    </row>
    <row r="10" spans="1:22" ht="15" customHeight="1" x14ac:dyDescent="0.2">
      <c r="A10" s="6" t="s">
        <v>28</v>
      </c>
      <c r="B10" s="18">
        <f t="shared" ref="B10:I10" si="2">B20+B21+B22+B23</f>
        <v>-107</v>
      </c>
      <c r="C10" s="18">
        <f t="shared" si="2"/>
        <v>48</v>
      </c>
      <c r="D10" s="18">
        <f t="shared" si="2"/>
        <v>-90</v>
      </c>
      <c r="E10" s="18">
        <f t="shared" si="2"/>
        <v>-120</v>
      </c>
      <c r="F10" s="18">
        <f t="shared" si="2"/>
        <v>114</v>
      </c>
      <c r="G10" s="18">
        <f t="shared" si="2"/>
        <v>-17</v>
      </c>
      <c r="H10" s="18">
        <f t="shared" si="2"/>
        <v>234</v>
      </c>
      <c r="I10" s="18">
        <f t="shared" si="2"/>
        <v>-7</v>
      </c>
      <c r="J10" s="25">
        <f t="shared" ref="J10:J38" si="3">K10-L10</f>
        <v>-7.2115230259155485</v>
      </c>
      <c r="K10" s="25">
        <v>6.850946874619769</v>
      </c>
      <c r="L10" s="25">
        <v>14.062469900535318</v>
      </c>
      <c r="M10" s="18">
        <f t="shared" ref="M10:U10" si="4">M20+M21+M22+M23</f>
        <v>13</v>
      </c>
      <c r="N10" s="18">
        <f t="shared" si="4"/>
        <v>330</v>
      </c>
      <c r="O10" s="18">
        <f t="shared" si="4"/>
        <v>-45</v>
      </c>
      <c r="P10" s="18">
        <f t="shared" si="4"/>
        <v>225</v>
      </c>
      <c r="Q10" s="18">
        <f t="shared" si="4"/>
        <v>105</v>
      </c>
      <c r="R10" s="18">
        <f t="shared" si="4"/>
        <v>317</v>
      </c>
      <c r="S10" s="18">
        <f t="shared" si="4"/>
        <v>35</v>
      </c>
      <c r="T10" s="18">
        <f t="shared" si="4"/>
        <v>222</v>
      </c>
      <c r="U10" s="18">
        <f t="shared" si="4"/>
        <v>95</v>
      </c>
      <c r="V10" s="25">
        <v>0.78124832780751419</v>
      </c>
    </row>
    <row r="11" spans="1:22" ht="15" customHeight="1" x14ac:dyDescent="0.2">
      <c r="A11" s="2" t="s">
        <v>27</v>
      </c>
      <c r="B11" s="19">
        <f t="shared" ref="B11:I11" si="5">B12+B13+B14+B15+B16</f>
        <v>-119</v>
      </c>
      <c r="C11" s="19">
        <f t="shared" si="5"/>
        <v>-56</v>
      </c>
      <c r="D11" s="19">
        <f t="shared" si="5"/>
        <v>-7</v>
      </c>
      <c r="E11" s="19">
        <f t="shared" si="5"/>
        <v>-88</v>
      </c>
      <c r="F11" s="19">
        <f t="shared" si="5"/>
        <v>30</v>
      </c>
      <c r="G11" s="19">
        <f t="shared" si="5"/>
        <v>4</v>
      </c>
      <c r="H11" s="19">
        <f t="shared" si="5"/>
        <v>118</v>
      </c>
      <c r="I11" s="19">
        <f t="shared" si="5"/>
        <v>15</v>
      </c>
      <c r="J11" s="30">
        <f t="shared" si="3"/>
        <v>-16.313395979753512</v>
      </c>
      <c r="K11" s="30">
        <v>5.5613849930977883</v>
      </c>
      <c r="L11" s="30">
        <v>21.874780972851301</v>
      </c>
      <c r="M11" s="19">
        <f t="shared" ref="M11:U11" si="6">M12+M13+M14+M15+M16</f>
        <v>-31</v>
      </c>
      <c r="N11" s="19">
        <f t="shared" si="6"/>
        <v>99</v>
      </c>
      <c r="O11" s="19">
        <f t="shared" si="6"/>
        <v>18</v>
      </c>
      <c r="P11" s="19">
        <f t="shared" si="6"/>
        <v>43</v>
      </c>
      <c r="Q11" s="19">
        <f t="shared" si="6"/>
        <v>56</v>
      </c>
      <c r="R11" s="19">
        <f t="shared" si="6"/>
        <v>130</v>
      </c>
      <c r="S11" s="19">
        <f t="shared" si="6"/>
        <v>14</v>
      </c>
      <c r="T11" s="19">
        <f t="shared" si="6"/>
        <v>64</v>
      </c>
      <c r="U11" s="19">
        <f t="shared" si="6"/>
        <v>66</v>
      </c>
      <c r="V11" s="30">
        <v>-5.7467644928677117</v>
      </c>
    </row>
    <row r="12" spans="1:22" ht="15" customHeight="1" x14ac:dyDescent="0.2">
      <c r="A12" s="6" t="s">
        <v>26</v>
      </c>
      <c r="B12" s="18">
        <f t="shared" ref="B12:I12" si="7">B24</f>
        <v>-1</v>
      </c>
      <c r="C12" s="18">
        <f t="shared" si="7"/>
        <v>12</v>
      </c>
      <c r="D12" s="18">
        <f t="shared" si="7"/>
        <v>7</v>
      </c>
      <c r="E12" s="18">
        <f t="shared" si="7"/>
        <v>-7</v>
      </c>
      <c r="F12" s="18">
        <f t="shared" si="7"/>
        <v>3</v>
      </c>
      <c r="G12" s="18">
        <f t="shared" si="7"/>
        <v>1</v>
      </c>
      <c r="H12" s="18">
        <f t="shared" si="7"/>
        <v>10</v>
      </c>
      <c r="I12" s="18">
        <f t="shared" si="7"/>
        <v>6</v>
      </c>
      <c r="J12" s="25">
        <f t="shared" si="3"/>
        <v>-16.346559864876969</v>
      </c>
      <c r="K12" s="25">
        <v>7.0056685135187005</v>
      </c>
      <c r="L12" s="25">
        <v>23.352228378395669</v>
      </c>
      <c r="M12" s="18">
        <f t="shared" ref="M12:U12" si="8">M24</f>
        <v>6</v>
      </c>
      <c r="N12" s="18">
        <f t="shared" si="8"/>
        <v>14</v>
      </c>
      <c r="O12" s="18">
        <f t="shared" si="8"/>
        <v>7</v>
      </c>
      <c r="P12" s="18">
        <f t="shared" si="8"/>
        <v>6</v>
      </c>
      <c r="Q12" s="18">
        <f t="shared" si="8"/>
        <v>8</v>
      </c>
      <c r="R12" s="18">
        <f t="shared" si="8"/>
        <v>8</v>
      </c>
      <c r="S12" s="18">
        <f t="shared" si="8"/>
        <v>-5</v>
      </c>
      <c r="T12" s="18">
        <f t="shared" si="8"/>
        <v>2</v>
      </c>
      <c r="U12" s="18">
        <f t="shared" si="8"/>
        <v>6</v>
      </c>
      <c r="V12" s="25">
        <v>14.011337027037403</v>
      </c>
    </row>
    <row r="13" spans="1:22" ht="15" customHeight="1" x14ac:dyDescent="0.2">
      <c r="A13" s="4" t="s">
        <v>25</v>
      </c>
      <c r="B13" s="20">
        <f t="shared" ref="B13:I13" si="9">B25+B26+B27</f>
        <v>-36</v>
      </c>
      <c r="C13" s="20">
        <f t="shared" si="9"/>
        <v>-19</v>
      </c>
      <c r="D13" s="20">
        <f t="shared" si="9"/>
        <v>-12</v>
      </c>
      <c r="E13" s="20">
        <f t="shared" si="9"/>
        <v>-22</v>
      </c>
      <c r="F13" s="20">
        <f t="shared" si="9"/>
        <v>5</v>
      </c>
      <c r="G13" s="20">
        <f t="shared" si="9"/>
        <v>1</v>
      </c>
      <c r="H13" s="20">
        <f t="shared" si="9"/>
        <v>27</v>
      </c>
      <c r="I13" s="20">
        <f t="shared" si="9"/>
        <v>1</v>
      </c>
      <c r="J13" s="26">
        <f t="shared" si="3"/>
        <v>-22.820214788522257</v>
      </c>
      <c r="K13" s="26">
        <v>5.1864124519368762</v>
      </c>
      <c r="L13" s="26">
        <v>28.006627240459132</v>
      </c>
      <c r="M13" s="20">
        <f t="shared" ref="M13:U13" si="10">M25+M26+M27</f>
        <v>-14</v>
      </c>
      <c r="N13" s="20">
        <f t="shared" si="10"/>
        <v>9</v>
      </c>
      <c r="O13" s="20">
        <f t="shared" si="10"/>
        <v>-5</v>
      </c>
      <c r="P13" s="20">
        <f t="shared" si="10"/>
        <v>7</v>
      </c>
      <c r="Q13" s="20">
        <f t="shared" si="10"/>
        <v>2</v>
      </c>
      <c r="R13" s="20">
        <f t="shared" si="10"/>
        <v>23</v>
      </c>
      <c r="S13" s="20">
        <f t="shared" si="10"/>
        <v>7</v>
      </c>
      <c r="T13" s="20">
        <f t="shared" si="10"/>
        <v>9</v>
      </c>
      <c r="U13" s="20">
        <f t="shared" si="10"/>
        <v>14</v>
      </c>
      <c r="V13" s="26">
        <v>-14.521954865423256</v>
      </c>
    </row>
    <row r="14" spans="1:22" ht="15" customHeight="1" x14ac:dyDescent="0.2">
      <c r="A14" s="4" t="s">
        <v>24</v>
      </c>
      <c r="B14" s="20">
        <f t="shared" ref="B14:I14" si="11">B28+B29+B30+B31</f>
        <v>-23</v>
      </c>
      <c r="C14" s="20">
        <f t="shared" si="11"/>
        <v>5</v>
      </c>
      <c r="D14" s="20">
        <f t="shared" si="11"/>
        <v>23</v>
      </c>
      <c r="E14" s="20">
        <f t="shared" si="11"/>
        <v>-30</v>
      </c>
      <c r="F14" s="20">
        <f t="shared" si="11"/>
        <v>17</v>
      </c>
      <c r="G14" s="20">
        <f t="shared" si="11"/>
        <v>3</v>
      </c>
      <c r="H14" s="20">
        <f t="shared" si="11"/>
        <v>47</v>
      </c>
      <c r="I14" s="20">
        <f t="shared" si="11"/>
        <v>4</v>
      </c>
      <c r="J14" s="26">
        <f t="shared" si="3"/>
        <v>-14.480028140182542</v>
      </c>
      <c r="K14" s="26">
        <v>8.2053492794367724</v>
      </c>
      <c r="L14" s="26">
        <v>22.685377419619314</v>
      </c>
      <c r="M14" s="20">
        <f t="shared" ref="M14:U14" si="12">M28+M29+M30+M31</f>
        <v>7</v>
      </c>
      <c r="N14" s="20">
        <f t="shared" si="12"/>
        <v>47</v>
      </c>
      <c r="O14" s="20">
        <f t="shared" si="12"/>
        <v>24</v>
      </c>
      <c r="P14" s="20">
        <f t="shared" si="12"/>
        <v>17</v>
      </c>
      <c r="Q14" s="20">
        <f t="shared" si="12"/>
        <v>30</v>
      </c>
      <c r="R14" s="20">
        <f t="shared" si="12"/>
        <v>40</v>
      </c>
      <c r="S14" s="20">
        <f t="shared" si="12"/>
        <v>0</v>
      </c>
      <c r="T14" s="20">
        <f t="shared" si="12"/>
        <v>21</v>
      </c>
      <c r="U14" s="20">
        <f t="shared" si="12"/>
        <v>19</v>
      </c>
      <c r="V14" s="26">
        <v>3.3786732327092608</v>
      </c>
    </row>
    <row r="15" spans="1:22" ht="15" customHeight="1" x14ac:dyDescent="0.2">
      <c r="A15" s="4" t="s">
        <v>23</v>
      </c>
      <c r="B15" s="20">
        <f t="shared" ref="B15:I15" si="13">B32+B33+B34+B35</f>
        <v>-49</v>
      </c>
      <c r="C15" s="20">
        <f t="shared" si="13"/>
        <v>-63</v>
      </c>
      <c r="D15" s="20">
        <f t="shared" si="13"/>
        <v>-26</v>
      </c>
      <c r="E15" s="20">
        <f t="shared" si="13"/>
        <v>-23</v>
      </c>
      <c r="F15" s="20">
        <f t="shared" si="13"/>
        <v>5</v>
      </c>
      <c r="G15" s="20">
        <f t="shared" si="13"/>
        <v>-1</v>
      </c>
      <c r="H15" s="20">
        <f t="shared" si="13"/>
        <v>28</v>
      </c>
      <c r="I15" s="20">
        <f t="shared" si="13"/>
        <v>3</v>
      </c>
      <c r="J15" s="26">
        <f t="shared" si="3"/>
        <v>-14.685019880315776</v>
      </c>
      <c r="K15" s="26">
        <v>3.1923956261556032</v>
      </c>
      <c r="L15" s="26">
        <v>17.87741550647138</v>
      </c>
      <c r="M15" s="20">
        <f t="shared" ref="M15:U15" si="14">M32+M33+M34+M35</f>
        <v>-26</v>
      </c>
      <c r="N15" s="20">
        <f t="shared" si="14"/>
        <v>28</v>
      </c>
      <c r="O15" s="20">
        <f t="shared" si="14"/>
        <v>-6</v>
      </c>
      <c r="P15" s="20">
        <f t="shared" si="14"/>
        <v>12</v>
      </c>
      <c r="Q15" s="20">
        <f t="shared" si="14"/>
        <v>16</v>
      </c>
      <c r="R15" s="20">
        <f t="shared" si="14"/>
        <v>54</v>
      </c>
      <c r="S15" s="20">
        <f t="shared" si="14"/>
        <v>16</v>
      </c>
      <c r="T15" s="20">
        <f t="shared" si="14"/>
        <v>28</v>
      </c>
      <c r="U15" s="20">
        <f t="shared" si="14"/>
        <v>26</v>
      </c>
      <c r="V15" s="26">
        <v>-16.600457256009136</v>
      </c>
    </row>
    <row r="16" spans="1:22" ht="15" customHeight="1" x14ac:dyDescent="0.2">
      <c r="A16" s="2" t="s">
        <v>22</v>
      </c>
      <c r="B16" s="19">
        <f t="shared" ref="B16:I16" si="15">B36+B37+B38</f>
        <v>-10</v>
      </c>
      <c r="C16" s="19">
        <f t="shared" si="15"/>
        <v>9</v>
      </c>
      <c r="D16" s="19">
        <f t="shared" si="15"/>
        <v>1</v>
      </c>
      <c r="E16" s="19">
        <f t="shared" si="15"/>
        <v>-6</v>
      </c>
      <c r="F16" s="19">
        <f t="shared" si="15"/>
        <v>0</v>
      </c>
      <c r="G16" s="19">
        <f t="shared" si="15"/>
        <v>0</v>
      </c>
      <c r="H16" s="19">
        <f t="shared" si="15"/>
        <v>6</v>
      </c>
      <c r="I16" s="19">
        <f t="shared" si="15"/>
        <v>1</v>
      </c>
      <c r="J16" s="30">
        <f t="shared" si="3"/>
        <v>-16.482772116267515</v>
      </c>
      <c r="K16" s="30">
        <v>0</v>
      </c>
      <c r="L16" s="30">
        <v>16.482772116267515</v>
      </c>
      <c r="M16" s="19">
        <f t="shared" ref="M16:U16" si="16">M36+M37+M38</f>
        <v>-4</v>
      </c>
      <c r="N16" s="19">
        <f t="shared" si="16"/>
        <v>1</v>
      </c>
      <c r="O16" s="19">
        <f t="shared" si="16"/>
        <v>-2</v>
      </c>
      <c r="P16" s="19">
        <f t="shared" si="16"/>
        <v>1</v>
      </c>
      <c r="Q16" s="19">
        <f t="shared" si="16"/>
        <v>0</v>
      </c>
      <c r="R16" s="19">
        <f t="shared" si="16"/>
        <v>5</v>
      </c>
      <c r="S16" s="19">
        <f t="shared" si="16"/>
        <v>-4</v>
      </c>
      <c r="T16" s="19">
        <f t="shared" si="16"/>
        <v>4</v>
      </c>
      <c r="U16" s="19">
        <f t="shared" si="16"/>
        <v>1</v>
      </c>
      <c r="V16" s="30">
        <v>-10.988514744178344</v>
      </c>
    </row>
    <row r="17" spans="1:22" ht="15" customHeight="1" x14ac:dyDescent="0.2">
      <c r="A17" s="6" t="s">
        <v>21</v>
      </c>
      <c r="B17" s="18">
        <f t="shared" ref="B17:I17" si="17">B12+B13+B20</f>
        <v>-94</v>
      </c>
      <c r="C17" s="18">
        <f t="shared" si="17"/>
        <v>-48</v>
      </c>
      <c r="D17" s="18">
        <f t="shared" si="17"/>
        <v>-23</v>
      </c>
      <c r="E17" s="18">
        <f t="shared" si="17"/>
        <v>-88</v>
      </c>
      <c r="F17" s="18">
        <f t="shared" si="17"/>
        <v>53</v>
      </c>
      <c r="G17" s="18">
        <f t="shared" si="17"/>
        <v>3</v>
      </c>
      <c r="H17" s="18">
        <f t="shared" si="17"/>
        <v>141</v>
      </c>
      <c r="I17" s="18">
        <f t="shared" si="17"/>
        <v>-9</v>
      </c>
      <c r="J17" s="25">
        <f t="shared" si="3"/>
        <v>-9.7281803456835618</v>
      </c>
      <c r="K17" s="25">
        <v>5.8590177081957799</v>
      </c>
      <c r="L17" s="25">
        <v>15.587198053879341</v>
      </c>
      <c r="M17" s="18">
        <f t="shared" ref="M17:U17" si="18">M12+M13+M20</f>
        <v>-6</v>
      </c>
      <c r="N17" s="18">
        <f t="shared" si="18"/>
        <v>133</v>
      </c>
      <c r="O17" s="18">
        <f t="shared" si="18"/>
        <v>-13</v>
      </c>
      <c r="P17" s="18">
        <f t="shared" si="18"/>
        <v>86</v>
      </c>
      <c r="Q17" s="18">
        <f t="shared" si="18"/>
        <v>47</v>
      </c>
      <c r="R17" s="18">
        <f t="shared" si="18"/>
        <v>139</v>
      </c>
      <c r="S17" s="18">
        <f t="shared" si="18"/>
        <v>22</v>
      </c>
      <c r="T17" s="18">
        <f t="shared" si="18"/>
        <v>94</v>
      </c>
      <c r="U17" s="18">
        <f t="shared" si="18"/>
        <v>45</v>
      </c>
      <c r="V17" s="25">
        <v>-0.66328502356933328</v>
      </c>
    </row>
    <row r="18" spans="1:22" ht="15" customHeight="1" x14ac:dyDescent="0.2">
      <c r="A18" s="4" t="s">
        <v>20</v>
      </c>
      <c r="B18" s="20">
        <f t="shared" ref="B18:I18" si="19">B14+B22</f>
        <v>-48</v>
      </c>
      <c r="C18" s="20">
        <f t="shared" si="19"/>
        <v>19</v>
      </c>
      <c r="D18" s="20">
        <f t="shared" si="19"/>
        <v>14</v>
      </c>
      <c r="E18" s="20">
        <f t="shared" si="19"/>
        <v>-42</v>
      </c>
      <c r="F18" s="20">
        <f t="shared" si="19"/>
        <v>33</v>
      </c>
      <c r="G18" s="20">
        <f t="shared" si="19"/>
        <v>6</v>
      </c>
      <c r="H18" s="20">
        <f t="shared" si="19"/>
        <v>75</v>
      </c>
      <c r="I18" s="20">
        <f t="shared" si="19"/>
        <v>2</v>
      </c>
      <c r="J18" s="26">
        <f t="shared" si="3"/>
        <v>-10.838947243386336</v>
      </c>
      <c r="K18" s="26">
        <v>8.5163156912321192</v>
      </c>
      <c r="L18" s="26">
        <v>19.355262934618455</v>
      </c>
      <c r="M18" s="20">
        <f t="shared" ref="M18:U18" si="20">M14+M22</f>
        <v>-6</v>
      </c>
      <c r="N18" s="20">
        <f t="shared" si="20"/>
        <v>89</v>
      </c>
      <c r="O18" s="20">
        <f t="shared" si="20"/>
        <v>28</v>
      </c>
      <c r="P18" s="20">
        <f t="shared" si="20"/>
        <v>37</v>
      </c>
      <c r="Q18" s="20">
        <f t="shared" si="20"/>
        <v>52</v>
      </c>
      <c r="R18" s="20">
        <f t="shared" si="20"/>
        <v>95</v>
      </c>
      <c r="S18" s="20">
        <f t="shared" si="20"/>
        <v>18</v>
      </c>
      <c r="T18" s="20">
        <f t="shared" si="20"/>
        <v>51</v>
      </c>
      <c r="U18" s="20">
        <f t="shared" si="20"/>
        <v>44</v>
      </c>
      <c r="V18" s="26">
        <v>-1.548421034769472</v>
      </c>
    </row>
    <row r="19" spans="1:22" ht="15" customHeight="1" x14ac:dyDescent="0.2">
      <c r="A19" s="2" t="s">
        <v>19</v>
      </c>
      <c r="B19" s="19">
        <f t="shared" ref="B19:I19" si="21">B15+B16+B21+B23</f>
        <v>-84</v>
      </c>
      <c r="C19" s="19">
        <f t="shared" si="21"/>
        <v>21</v>
      </c>
      <c r="D19" s="19">
        <f t="shared" si="21"/>
        <v>-88</v>
      </c>
      <c r="E19" s="19">
        <f t="shared" si="21"/>
        <v>-78</v>
      </c>
      <c r="F19" s="19">
        <f t="shared" si="21"/>
        <v>58</v>
      </c>
      <c r="G19" s="19">
        <f t="shared" si="21"/>
        <v>-22</v>
      </c>
      <c r="H19" s="19">
        <f t="shared" si="21"/>
        <v>136</v>
      </c>
      <c r="I19" s="19">
        <f t="shared" si="21"/>
        <v>15</v>
      </c>
      <c r="J19" s="30">
        <f t="shared" si="3"/>
        <v>-8.5586607965536885</v>
      </c>
      <c r="K19" s="30">
        <v>6.3641323871809474</v>
      </c>
      <c r="L19" s="30">
        <v>14.922793183734635</v>
      </c>
      <c r="M19" s="19">
        <f t="shared" ref="M19:U19" si="22">M15+M16+M21+M23</f>
        <v>-6</v>
      </c>
      <c r="N19" s="19">
        <f t="shared" si="22"/>
        <v>207</v>
      </c>
      <c r="O19" s="19">
        <f t="shared" si="22"/>
        <v>-42</v>
      </c>
      <c r="P19" s="19">
        <f t="shared" si="22"/>
        <v>145</v>
      </c>
      <c r="Q19" s="19">
        <f t="shared" si="22"/>
        <v>62</v>
      </c>
      <c r="R19" s="19">
        <f t="shared" si="22"/>
        <v>213</v>
      </c>
      <c r="S19" s="19">
        <f t="shared" si="22"/>
        <v>9</v>
      </c>
      <c r="T19" s="19">
        <f t="shared" si="22"/>
        <v>141</v>
      </c>
      <c r="U19" s="19">
        <f t="shared" si="22"/>
        <v>72</v>
      </c>
      <c r="V19" s="30">
        <v>-0.65835852281182383</v>
      </c>
    </row>
    <row r="20" spans="1:22" ht="15" customHeight="1" x14ac:dyDescent="0.2">
      <c r="A20" s="5" t="s">
        <v>18</v>
      </c>
      <c r="B20" s="18">
        <f>E20+M20</f>
        <v>-57</v>
      </c>
      <c r="C20" s="18">
        <v>-41</v>
      </c>
      <c r="D20" s="18">
        <f>G20-I20+O20-S20</f>
        <v>-18</v>
      </c>
      <c r="E20" s="18">
        <f>F20-H20</f>
        <v>-59</v>
      </c>
      <c r="F20" s="18">
        <v>45</v>
      </c>
      <c r="G20" s="18">
        <v>1</v>
      </c>
      <c r="H20" s="18">
        <v>104</v>
      </c>
      <c r="I20" s="18">
        <v>-16</v>
      </c>
      <c r="J20" s="25">
        <f t="shared" si="3"/>
        <v>-7.7087878749912733</v>
      </c>
      <c r="K20" s="25">
        <v>5.8795839724509733</v>
      </c>
      <c r="L20" s="25">
        <v>13.588371847442247</v>
      </c>
      <c r="M20" s="18">
        <f>N20-R20</f>
        <v>2</v>
      </c>
      <c r="N20" s="18">
        <f>SUM(P20:Q20)</f>
        <v>110</v>
      </c>
      <c r="O20" s="22">
        <v>-15</v>
      </c>
      <c r="P20" s="22">
        <v>73</v>
      </c>
      <c r="Q20" s="22">
        <v>37</v>
      </c>
      <c r="R20" s="22">
        <f>SUM(T20:U20)</f>
        <v>108</v>
      </c>
      <c r="S20" s="22">
        <v>20</v>
      </c>
      <c r="T20" s="22">
        <v>83</v>
      </c>
      <c r="U20" s="22">
        <v>25</v>
      </c>
      <c r="V20" s="29">
        <v>0.26131484322004539</v>
      </c>
    </row>
    <row r="21" spans="1:22" ht="15" customHeight="1" x14ac:dyDescent="0.2">
      <c r="A21" s="3" t="s">
        <v>17</v>
      </c>
      <c r="B21" s="20">
        <f t="shared" ref="B21:B38" si="23">E21+M21</f>
        <v>-17</v>
      </c>
      <c r="C21" s="20">
        <v>54</v>
      </c>
      <c r="D21" s="20">
        <f t="shared" ref="D21:D38" si="24">G21-I21+O21-S21</f>
        <v>-41</v>
      </c>
      <c r="E21" s="20">
        <f t="shared" ref="E21:E38" si="25">F21-H21</f>
        <v>-28</v>
      </c>
      <c r="F21" s="20">
        <v>46</v>
      </c>
      <c r="G21" s="20">
        <v>-17</v>
      </c>
      <c r="H21" s="20">
        <v>74</v>
      </c>
      <c r="I21" s="20">
        <v>0</v>
      </c>
      <c r="J21" s="26">
        <f t="shared" si="3"/>
        <v>-4.7666732119028774</v>
      </c>
      <c r="K21" s="26">
        <v>7.8309631338404424</v>
      </c>
      <c r="L21" s="26">
        <v>12.59763634574332</v>
      </c>
      <c r="M21" s="20">
        <f t="shared" ref="M21:M38" si="26">N21-R21</f>
        <v>11</v>
      </c>
      <c r="N21" s="20">
        <f>SUM(P21:Q21)</f>
        <v>138</v>
      </c>
      <c r="O21" s="20">
        <v>-26</v>
      </c>
      <c r="P21" s="20">
        <v>106</v>
      </c>
      <c r="Q21" s="20">
        <v>32</v>
      </c>
      <c r="R21" s="20">
        <f t="shared" ref="R21:R38" si="27">SUM(T21:U21)</f>
        <v>127</v>
      </c>
      <c r="S21" s="20">
        <v>-2</v>
      </c>
      <c r="T21" s="20">
        <v>91</v>
      </c>
      <c r="U21" s="20">
        <v>36</v>
      </c>
      <c r="V21" s="26">
        <v>1.8726216189618441</v>
      </c>
    </row>
    <row r="22" spans="1:22" ht="15" customHeight="1" x14ac:dyDescent="0.2">
      <c r="A22" s="3" t="s">
        <v>16</v>
      </c>
      <c r="B22" s="20">
        <f t="shared" si="23"/>
        <v>-25</v>
      </c>
      <c r="C22" s="20">
        <v>14</v>
      </c>
      <c r="D22" s="20">
        <f t="shared" si="24"/>
        <v>-9</v>
      </c>
      <c r="E22" s="20">
        <f t="shared" si="25"/>
        <v>-12</v>
      </c>
      <c r="F22" s="20">
        <v>16</v>
      </c>
      <c r="G22" s="20">
        <v>3</v>
      </c>
      <c r="H22" s="20">
        <v>28</v>
      </c>
      <c r="I22" s="20">
        <v>-2</v>
      </c>
      <c r="J22" s="26">
        <f t="shared" si="3"/>
        <v>-6.6552200932946359</v>
      </c>
      <c r="K22" s="26">
        <v>8.8736267910595181</v>
      </c>
      <c r="L22" s="26">
        <v>15.528846884354154</v>
      </c>
      <c r="M22" s="20">
        <f>N22-R22</f>
        <v>-13</v>
      </c>
      <c r="N22" s="20">
        <f t="shared" ref="N22:N38" si="28">SUM(P22:Q22)</f>
        <v>42</v>
      </c>
      <c r="O22" s="20">
        <v>4</v>
      </c>
      <c r="P22" s="20">
        <v>20</v>
      </c>
      <c r="Q22" s="20">
        <v>22</v>
      </c>
      <c r="R22" s="20">
        <f t="shared" si="27"/>
        <v>55</v>
      </c>
      <c r="S22" s="20">
        <v>18</v>
      </c>
      <c r="T22" s="20">
        <v>30</v>
      </c>
      <c r="U22" s="20">
        <v>25</v>
      </c>
      <c r="V22" s="26">
        <v>-7.2098217677358605</v>
      </c>
    </row>
    <row r="23" spans="1:22" ht="15" customHeight="1" x14ac:dyDescent="0.2">
      <c r="A23" s="1" t="s">
        <v>15</v>
      </c>
      <c r="B23" s="19">
        <f t="shared" si="23"/>
        <v>-8</v>
      </c>
      <c r="C23" s="19">
        <v>21</v>
      </c>
      <c r="D23" s="19">
        <f t="shared" si="24"/>
        <v>-22</v>
      </c>
      <c r="E23" s="19">
        <f t="shared" si="25"/>
        <v>-21</v>
      </c>
      <c r="F23" s="19">
        <v>7</v>
      </c>
      <c r="G23" s="19">
        <v>-4</v>
      </c>
      <c r="H23" s="19">
        <v>28</v>
      </c>
      <c r="I23" s="19">
        <v>11</v>
      </c>
      <c r="J23" s="30">
        <f t="shared" si="3"/>
        <v>-16.040095005911709</v>
      </c>
      <c r="K23" s="30">
        <v>5.3466983353039037</v>
      </c>
      <c r="L23" s="30">
        <v>21.386793341215615</v>
      </c>
      <c r="M23" s="19">
        <f t="shared" si="26"/>
        <v>13</v>
      </c>
      <c r="N23" s="19">
        <f t="shared" si="28"/>
        <v>40</v>
      </c>
      <c r="O23" s="19">
        <v>-8</v>
      </c>
      <c r="P23" s="19">
        <v>26</v>
      </c>
      <c r="Q23" s="19">
        <v>14</v>
      </c>
      <c r="R23" s="19">
        <f t="shared" si="27"/>
        <v>27</v>
      </c>
      <c r="S23" s="24">
        <v>-1</v>
      </c>
      <c r="T23" s="24">
        <v>18</v>
      </c>
      <c r="U23" s="24">
        <v>9</v>
      </c>
      <c r="V23" s="31">
        <v>9.929582622707251</v>
      </c>
    </row>
    <row r="24" spans="1:22" ht="15" customHeight="1" x14ac:dyDescent="0.2">
      <c r="A24" s="7" t="s">
        <v>14</v>
      </c>
      <c r="B24" s="17">
        <f t="shared" si="23"/>
        <v>-1</v>
      </c>
      <c r="C24" s="17">
        <v>12</v>
      </c>
      <c r="D24" s="17">
        <f t="shared" si="24"/>
        <v>7</v>
      </c>
      <c r="E24" s="18">
        <f t="shared" si="25"/>
        <v>-7</v>
      </c>
      <c r="F24" s="17">
        <v>3</v>
      </c>
      <c r="G24" s="17">
        <v>1</v>
      </c>
      <c r="H24" s="17">
        <v>10</v>
      </c>
      <c r="I24" s="23">
        <v>6</v>
      </c>
      <c r="J24" s="38">
        <f t="shared" si="3"/>
        <v>-16.346559864876969</v>
      </c>
      <c r="K24" s="38">
        <v>7.0056685135187005</v>
      </c>
      <c r="L24" s="38">
        <v>23.352228378395669</v>
      </c>
      <c r="M24" s="18">
        <f t="shared" si="26"/>
        <v>6</v>
      </c>
      <c r="N24" s="17">
        <f t="shared" si="28"/>
        <v>14</v>
      </c>
      <c r="O24" s="17">
        <v>7</v>
      </c>
      <c r="P24" s="17">
        <v>6</v>
      </c>
      <c r="Q24" s="17">
        <v>8</v>
      </c>
      <c r="R24" s="17">
        <f t="shared" si="27"/>
        <v>8</v>
      </c>
      <c r="S24" s="17">
        <v>-5</v>
      </c>
      <c r="T24" s="17">
        <v>2</v>
      </c>
      <c r="U24" s="17">
        <v>6</v>
      </c>
      <c r="V24" s="28">
        <v>14.011337027037403</v>
      </c>
    </row>
    <row r="25" spans="1:22" ht="15" customHeight="1" x14ac:dyDescent="0.2">
      <c r="A25" s="5" t="s">
        <v>13</v>
      </c>
      <c r="B25" s="18">
        <f t="shared" si="23"/>
        <v>-2</v>
      </c>
      <c r="C25" s="18">
        <v>0</v>
      </c>
      <c r="D25" s="18">
        <f t="shared" si="24"/>
        <v>3</v>
      </c>
      <c r="E25" s="18">
        <f t="shared" si="25"/>
        <v>0</v>
      </c>
      <c r="F25" s="18">
        <v>1</v>
      </c>
      <c r="G25" s="18">
        <v>1</v>
      </c>
      <c r="H25" s="18">
        <v>1</v>
      </c>
      <c r="I25" s="18">
        <v>-1</v>
      </c>
      <c r="J25" s="25">
        <f t="shared" si="3"/>
        <v>0</v>
      </c>
      <c r="K25" s="25">
        <v>9.3520202926029352</v>
      </c>
      <c r="L25" s="25">
        <v>9.3520202926029352</v>
      </c>
      <c r="M25" s="18">
        <f t="shared" si="26"/>
        <v>-2</v>
      </c>
      <c r="N25" s="18">
        <f t="shared" si="28"/>
        <v>0</v>
      </c>
      <c r="O25" s="18">
        <v>-1</v>
      </c>
      <c r="P25" s="18">
        <v>0</v>
      </c>
      <c r="Q25" s="18">
        <v>0</v>
      </c>
      <c r="R25" s="18">
        <f t="shared" si="27"/>
        <v>2</v>
      </c>
      <c r="S25" s="22">
        <v>-2</v>
      </c>
      <c r="T25" s="22">
        <v>1</v>
      </c>
      <c r="U25" s="22">
        <v>1</v>
      </c>
      <c r="V25" s="29">
        <v>-18.70404058520587</v>
      </c>
    </row>
    <row r="26" spans="1:22" ht="15" customHeight="1" x14ac:dyDescent="0.2">
      <c r="A26" s="3" t="s">
        <v>12</v>
      </c>
      <c r="B26" s="20">
        <f t="shared" si="23"/>
        <v>-10</v>
      </c>
      <c r="C26" s="20">
        <v>-5</v>
      </c>
      <c r="D26" s="20">
        <f t="shared" si="24"/>
        <v>-8</v>
      </c>
      <c r="E26" s="20">
        <f t="shared" si="25"/>
        <v>-4</v>
      </c>
      <c r="F26" s="20">
        <v>1</v>
      </c>
      <c r="G26" s="20">
        <v>0</v>
      </c>
      <c r="H26" s="20">
        <v>5</v>
      </c>
      <c r="I26" s="20">
        <v>-1</v>
      </c>
      <c r="J26" s="26">
        <f t="shared" si="3"/>
        <v>-16.595057855372932</v>
      </c>
      <c r="K26" s="26">
        <v>4.1487644638432331</v>
      </c>
      <c r="L26" s="26">
        <v>20.743822319216164</v>
      </c>
      <c r="M26" s="20">
        <f t="shared" si="26"/>
        <v>-6</v>
      </c>
      <c r="N26" s="20">
        <f t="shared" si="28"/>
        <v>3</v>
      </c>
      <c r="O26" s="20">
        <v>-1</v>
      </c>
      <c r="P26" s="20">
        <v>3</v>
      </c>
      <c r="Q26" s="20">
        <v>0</v>
      </c>
      <c r="R26" s="20">
        <f t="shared" si="27"/>
        <v>9</v>
      </c>
      <c r="S26" s="20">
        <v>8</v>
      </c>
      <c r="T26" s="20">
        <v>2</v>
      </c>
      <c r="U26" s="20">
        <v>7</v>
      </c>
      <c r="V26" s="26">
        <v>-24.892586783059407</v>
      </c>
    </row>
    <row r="27" spans="1:22" ht="15" customHeight="1" x14ac:dyDescent="0.2">
      <c r="A27" s="1" t="s">
        <v>11</v>
      </c>
      <c r="B27" s="19">
        <f t="shared" si="23"/>
        <v>-24</v>
      </c>
      <c r="C27" s="19">
        <v>-14</v>
      </c>
      <c r="D27" s="19">
        <f t="shared" si="24"/>
        <v>-7</v>
      </c>
      <c r="E27" s="19">
        <f t="shared" si="25"/>
        <v>-18</v>
      </c>
      <c r="F27" s="19">
        <v>3</v>
      </c>
      <c r="G27" s="19">
        <v>0</v>
      </c>
      <c r="H27" s="19">
        <v>21</v>
      </c>
      <c r="I27" s="19">
        <v>3</v>
      </c>
      <c r="J27" s="30">
        <f t="shared" si="3"/>
        <v>-29.216361162250863</v>
      </c>
      <c r="K27" s="30">
        <v>4.8693935270418098</v>
      </c>
      <c r="L27" s="30">
        <v>34.085754689292671</v>
      </c>
      <c r="M27" s="19">
        <f t="shared" si="26"/>
        <v>-6</v>
      </c>
      <c r="N27" s="19">
        <f t="shared" si="28"/>
        <v>6</v>
      </c>
      <c r="O27" s="24">
        <v>-3</v>
      </c>
      <c r="P27" s="24">
        <v>4</v>
      </c>
      <c r="Q27" s="24">
        <v>2</v>
      </c>
      <c r="R27" s="24">
        <f t="shared" si="27"/>
        <v>12</v>
      </c>
      <c r="S27" s="24">
        <v>1</v>
      </c>
      <c r="T27" s="24">
        <v>6</v>
      </c>
      <c r="U27" s="24">
        <v>6</v>
      </c>
      <c r="V27" s="31">
        <v>-9.7387870540836197</v>
      </c>
    </row>
    <row r="28" spans="1:22" ht="15" customHeight="1" x14ac:dyDescent="0.2">
      <c r="A28" s="5" t="s">
        <v>10</v>
      </c>
      <c r="B28" s="18">
        <f t="shared" si="23"/>
        <v>-7</v>
      </c>
      <c r="C28" s="18">
        <v>-5</v>
      </c>
      <c r="D28" s="18">
        <f t="shared" si="24"/>
        <v>6</v>
      </c>
      <c r="E28" s="18">
        <f t="shared" si="25"/>
        <v>-5</v>
      </c>
      <c r="F28" s="18">
        <v>1</v>
      </c>
      <c r="G28" s="18">
        <v>1</v>
      </c>
      <c r="H28" s="18">
        <v>6</v>
      </c>
      <c r="I28" s="18">
        <v>2</v>
      </c>
      <c r="J28" s="25">
        <f t="shared" si="3"/>
        <v>-21.399842872386582</v>
      </c>
      <c r="K28" s="25">
        <v>4.2799685744773157</v>
      </c>
      <c r="L28" s="25">
        <v>25.679811446863898</v>
      </c>
      <c r="M28" s="18">
        <f t="shared" si="26"/>
        <v>-2</v>
      </c>
      <c r="N28" s="18">
        <f t="shared" si="28"/>
        <v>1</v>
      </c>
      <c r="O28" s="18">
        <v>1</v>
      </c>
      <c r="P28" s="18">
        <v>0</v>
      </c>
      <c r="Q28" s="18">
        <v>1</v>
      </c>
      <c r="R28" s="18">
        <f t="shared" si="27"/>
        <v>3</v>
      </c>
      <c r="S28" s="18">
        <v>-6</v>
      </c>
      <c r="T28" s="18">
        <v>1</v>
      </c>
      <c r="U28" s="18">
        <v>2</v>
      </c>
      <c r="V28" s="25">
        <v>-8.5599371489546332</v>
      </c>
    </row>
    <row r="29" spans="1:22" ht="15" customHeight="1" x14ac:dyDescent="0.2">
      <c r="A29" s="3" t="s">
        <v>9</v>
      </c>
      <c r="B29" s="20">
        <f t="shared" si="23"/>
        <v>-11</v>
      </c>
      <c r="C29" s="20">
        <v>-5</v>
      </c>
      <c r="D29" s="20">
        <f t="shared" si="24"/>
        <v>-1</v>
      </c>
      <c r="E29" s="20">
        <f>F29-H29</f>
        <v>-12</v>
      </c>
      <c r="F29" s="20">
        <v>11</v>
      </c>
      <c r="G29" s="20">
        <v>5</v>
      </c>
      <c r="H29" s="20">
        <v>23</v>
      </c>
      <c r="I29" s="20">
        <v>6</v>
      </c>
      <c r="J29" s="26">
        <f t="shared" si="3"/>
        <v>-18.71890866198266</v>
      </c>
      <c r="K29" s="26">
        <v>17.158999606817446</v>
      </c>
      <c r="L29" s="26">
        <v>35.877908268800105</v>
      </c>
      <c r="M29" s="20">
        <f t="shared" si="26"/>
        <v>1</v>
      </c>
      <c r="N29" s="20">
        <f t="shared" si="28"/>
        <v>19</v>
      </c>
      <c r="O29" s="20">
        <v>9</v>
      </c>
      <c r="P29" s="20">
        <v>7</v>
      </c>
      <c r="Q29" s="20">
        <v>12</v>
      </c>
      <c r="R29" s="20">
        <f t="shared" si="27"/>
        <v>18</v>
      </c>
      <c r="S29" s="20">
        <v>9</v>
      </c>
      <c r="T29" s="20">
        <v>11</v>
      </c>
      <c r="U29" s="20">
        <v>7</v>
      </c>
      <c r="V29" s="26">
        <v>1.5599090551652246</v>
      </c>
    </row>
    <row r="30" spans="1:22" ht="15" customHeight="1" x14ac:dyDescent="0.2">
      <c r="A30" s="3" t="s">
        <v>8</v>
      </c>
      <c r="B30" s="20">
        <f t="shared" si="23"/>
        <v>-8</v>
      </c>
      <c r="C30" s="20">
        <v>7</v>
      </c>
      <c r="D30" s="20">
        <f t="shared" si="24"/>
        <v>6</v>
      </c>
      <c r="E30" s="20">
        <f t="shared" si="25"/>
        <v>-10</v>
      </c>
      <c r="F30" s="20">
        <v>2</v>
      </c>
      <c r="G30" s="20">
        <v>-4</v>
      </c>
      <c r="H30" s="20">
        <v>12</v>
      </c>
      <c r="I30" s="20">
        <v>1</v>
      </c>
      <c r="J30" s="26">
        <f t="shared" si="3"/>
        <v>-15.834041888632457</v>
      </c>
      <c r="K30" s="26">
        <v>3.1668083777264915</v>
      </c>
      <c r="L30" s="26">
        <v>19.000850266358949</v>
      </c>
      <c r="M30" s="20">
        <f t="shared" si="26"/>
        <v>2</v>
      </c>
      <c r="N30" s="20">
        <f t="shared" si="28"/>
        <v>14</v>
      </c>
      <c r="O30" s="20">
        <v>10</v>
      </c>
      <c r="P30" s="20">
        <v>7</v>
      </c>
      <c r="Q30" s="20">
        <v>7</v>
      </c>
      <c r="R30" s="20">
        <f t="shared" si="27"/>
        <v>12</v>
      </c>
      <c r="S30" s="20">
        <v>-1</v>
      </c>
      <c r="T30" s="20">
        <v>7</v>
      </c>
      <c r="U30" s="20">
        <v>5</v>
      </c>
      <c r="V30" s="26">
        <v>3.1668083777264968</v>
      </c>
    </row>
    <row r="31" spans="1:22" ht="15" customHeight="1" x14ac:dyDescent="0.2">
      <c r="A31" s="1" t="s">
        <v>7</v>
      </c>
      <c r="B31" s="19">
        <f t="shared" si="23"/>
        <v>3</v>
      </c>
      <c r="C31" s="19">
        <v>8</v>
      </c>
      <c r="D31" s="19">
        <f t="shared" si="24"/>
        <v>12</v>
      </c>
      <c r="E31" s="19">
        <f t="shared" si="25"/>
        <v>-3</v>
      </c>
      <c r="F31" s="19">
        <v>3</v>
      </c>
      <c r="G31" s="19">
        <v>1</v>
      </c>
      <c r="H31" s="19">
        <v>6</v>
      </c>
      <c r="I31" s="19">
        <v>-5</v>
      </c>
      <c r="J31" s="30">
        <f t="shared" si="3"/>
        <v>-5.3044872571198809</v>
      </c>
      <c r="K31" s="30">
        <v>5.3044872571198809</v>
      </c>
      <c r="L31" s="30">
        <v>10.608974514239762</v>
      </c>
      <c r="M31" s="19">
        <f t="shared" si="26"/>
        <v>6</v>
      </c>
      <c r="N31" s="19">
        <f t="shared" si="28"/>
        <v>13</v>
      </c>
      <c r="O31" s="19">
        <v>4</v>
      </c>
      <c r="P31" s="19">
        <v>3</v>
      </c>
      <c r="Q31" s="19">
        <v>10</v>
      </c>
      <c r="R31" s="19">
        <f t="shared" si="27"/>
        <v>7</v>
      </c>
      <c r="S31" s="19">
        <v>-2</v>
      </c>
      <c r="T31" s="19">
        <v>2</v>
      </c>
      <c r="U31" s="19">
        <v>5</v>
      </c>
      <c r="V31" s="30">
        <v>10.608974514239764</v>
      </c>
    </row>
    <row r="32" spans="1:22" ht="15" customHeight="1" x14ac:dyDescent="0.2">
      <c r="A32" s="5" t="s">
        <v>6</v>
      </c>
      <c r="B32" s="18">
        <f t="shared" si="23"/>
        <v>1</v>
      </c>
      <c r="C32" s="18">
        <v>-3</v>
      </c>
      <c r="D32" s="18">
        <f t="shared" si="24"/>
        <v>4</v>
      </c>
      <c r="E32" s="18">
        <f t="shared" si="25"/>
        <v>-1</v>
      </c>
      <c r="F32" s="18">
        <v>0</v>
      </c>
      <c r="G32" s="18">
        <v>0</v>
      </c>
      <c r="H32" s="18">
        <v>1</v>
      </c>
      <c r="I32" s="18">
        <v>0</v>
      </c>
      <c r="J32" s="25">
        <f t="shared" si="3"/>
        <v>-7.1057293593162916</v>
      </c>
      <c r="K32" s="25">
        <v>0</v>
      </c>
      <c r="L32" s="25">
        <v>7.1057293593162916</v>
      </c>
      <c r="M32" s="18">
        <f t="shared" si="26"/>
        <v>2</v>
      </c>
      <c r="N32" s="18">
        <f t="shared" si="28"/>
        <v>6</v>
      </c>
      <c r="O32" s="22">
        <v>4</v>
      </c>
      <c r="P32" s="22">
        <v>1</v>
      </c>
      <c r="Q32" s="22">
        <v>5</v>
      </c>
      <c r="R32" s="22">
        <f t="shared" si="27"/>
        <v>4</v>
      </c>
      <c r="S32" s="22">
        <v>0</v>
      </c>
      <c r="T32" s="22">
        <v>1</v>
      </c>
      <c r="U32" s="22">
        <v>3</v>
      </c>
      <c r="V32" s="29">
        <v>14.211458718632588</v>
      </c>
    </row>
    <row r="33" spans="1:22" ht="15" customHeight="1" x14ac:dyDescent="0.2">
      <c r="A33" s="3" t="s">
        <v>5</v>
      </c>
      <c r="B33" s="20">
        <f t="shared" si="23"/>
        <v>-22</v>
      </c>
      <c r="C33" s="20">
        <v>-30</v>
      </c>
      <c r="D33" s="20">
        <f t="shared" si="24"/>
        <v>-8</v>
      </c>
      <c r="E33" s="20">
        <f t="shared" si="25"/>
        <v>-9</v>
      </c>
      <c r="F33" s="20">
        <v>3</v>
      </c>
      <c r="G33" s="20">
        <v>0</v>
      </c>
      <c r="H33" s="20">
        <v>12</v>
      </c>
      <c r="I33" s="20">
        <v>3</v>
      </c>
      <c r="J33" s="26">
        <f t="shared" si="3"/>
        <v>-14.994727881064648</v>
      </c>
      <c r="K33" s="26">
        <v>4.9982426270215496</v>
      </c>
      <c r="L33" s="26">
        <v>19.992970508086199</v>
      </c>
      <c r="M33" s="20">
        <f t="shared" si="26"/>
        <v>-13</v>
      </c>
      <c r="N33" s="20">
        <f t="shared" si="28"/>
        <v>10</v>
      </c>
      <c r="O33" s="20">
        <v>-1</v>
      </c>
      <c r="P33" s="20">
        <v>8</v>
      </c>
      <c r="Q33" s="20">
        <v>2</v>
      </c>
      <c r="R33" s="20">
        <f t="shared" si="27"/>
        <v>23</v>
      </c>
      <c r="S33" s="20">
        <v>4</v>
      </c>
      <c r="T33" s="20">
        <v>14</v>
      </c>
      <c r="U33" s="20">
        <v>9</v>
      </c>
      <c r="V33" s="26">
        <v>-21.659051383760051</v>
      </c>
    </row>
    <row r="34" spans="1:22" ht="15" customHeight="1" x14ac:dyDescent="0.2">
      <c r="A34" s="3" t="s">
        <v>4</v>
      </c>
      <c r="B34" s="20">
        <f t="shared" si="23"/>
        <v>-15</v>
      </c>
      <c r="C34" s="20">
        <v>-20</v>
      </c>
      <c r="D34" s="20">
        <f t="shared" si="24"/>
        <v>-17</v>
      </c>
      <c r="E34" s="20">
        <f t="shared" si="25"/>
        <v>-8</v>
      </c>
      <c r="F34" s="20">
        <v>1</v>
      </c>
      <c r="G34" s="20">
        <v>-1</v>
      </c>
      <c r="H34" s="20">
        <v>9</v>
      </c>
      <c r="I34" s="20">
        <v>2</v>
      </c>
      <c r="J34" s="26">
        <f t="shared" si="3"/>
        <v>-19.538176392262343</v>
      </c>
      <c r="K34" s="26">
        <v>2.4422720490327929</v>
      </c>
      <c r="L34" s="26">
        <v>21.980448441295138</v>
      </c>
      <c r="M34" s="20">
        <f t="shared" si="26"/>
        <v>-7</v>
      </c>
      <c r="N34" s="20">
        <f t="shared" si="28"/>
        <v>8</v>
      </c>
      <c r="O34" s="20">
        <v>-3</v>
      </c>
      <c r="P34" s="20">
        <v>3</v>
      </c>
      <c r="Q34" s="20">
        <v>5</v>
      </c>
      <c r="R34" s="20">
        <f t="shared" si="27"/>
        <v>15</v>
      </c>
      <c r="S34" s="20">
        <v>11</v>
      </c>
      <c r="T34" s="20">
        <v>7</v>
      </c>
      <c r="U34" s="20">
        <v>8</v>
      </c>
      <c r="V34" s="26">
        <v>-17.095904343229563</v>
      </c>
    </row>
    <row r="35" spans="1:22" ht="15" customHeight="1" x14ac:dyDescent="0.2">
      <c r="A35" s="1" t="s">
        <v>3</v>
      </c>
      <c r="B35" s="19">
        <f t="shared" si="23"/>
        <v>-13</v>
      </c>
      <c r="C35" s="19">
        <v>-10</v>
      </c>
      <c r="D35" s="19">
        <f t="shared" si="24"/>
        <v>-5</v>
      </c>
      <c r="E35" s="19">
        <f t="shared" si="25"/>
        <v>-5</v>
      </c>
      <c r="F35" s="19">
        <v>1</v>
      </c>
      <c r="G35" s="19">
        <v>0</v>
      </c>
      <c r="H35" s="19">
        <v>6</v>
      </c>
      <c r="I35" s="19">
        <v>-2</v>
      </c>
      <c r="J35" s="30">
        <f t="shared" si="3"/>
        <v>-12.024298966898588</v>
      </c>
      <c r="K35" s="30">
        <v>2.4048597933797176</v>
      </c>
      <c r="L35" s="30">
        <v>14.429158760278305</v>
      </c>
      <c r="M35" s="19">
        <f>N35-R35</f>
        <v>-8</v>
      </c>
      <c r="N35" s="19">
        <f t="shared" si="28"/>
        <v>4</v>
      </c>
      <c r="O35" s="24">
        <v>-6</v>
      </c>
      <c r="P35" s="24">
        <v>0</v>
      </c>
      <c r="Q35" s="24">
        <v>4</v>
      </c>
      <c r="R35" s="24">
        <f t="shared" si="27"/>
        <v>12</v>
      </c>
      <c r="S35" s="24">
        <v>1</v>
      </c>
      <c r="T35" s="24">
        <v>6</v>
      </c>
      <c r="U35" s="24">
        <v>6</v>
      </c>
      <c r="V35" s="31">
        <v>-19.23887834703774</v>
      </c>
    </row>
    <row r="36" spans="1:22" ht="15" customHeight="1" x14ac:dyDescent="0.2">
      <c r="A36" s="5" t="s">
        <v>2</v>
      </c>
      <c r="B36" s="18">
        <f t="shared" si="23"/>
        <v>-5</v>
      </c>
      <c r="C36" s="18">
        <v>3</v>
      </c>
      <c r="D36" s="18">
        <f t="shared" si="24"/>
        <v>1</v>
      </c>
      <c r="E36" s="18">
        <f t="shared" si="25"/>
        <v>-4</v>
      </c>
      <c r="F36" s="18">
        <v>0</v>
      </c>
      <c r="G36" s="18">
        <v>0</v>
      </c>
      <c r="H36" s="18">
        <v>4</v>
      </c>
      <c r="I36" s="18">
        <v>2</v>
      </c>
      <c r="J36" s="25">
        <f t="shared" si="3"/>
        <v>-25.252962034074201</v>
      </c>
      <c r="K36" s="25">
        <v>0</v>
      </c>
      <c r="L36" s="25">
        <v>25.252962034074201</v>
      </c>
      <c r="M36" s="18">
        <f t="shared" si="26"/>
        <v>-1</v>
      </c>
      <c r="N36" s="18">
        <f t="shared" si="28"/>
        <v>0</v>
      </c>
      <c r="O36" s="18">
        <v>-1</v>
      </c>
      <c r="P36" s="18">
        <v>0</v>
      </c>
      <c r="Q36" s="18">
        <v>0</v>
      </c>
      <c r="R36" s="18">
        <f t="shared" si="27"/>
        <v>1</v>
      </c>
      <c r="S36" s="18">
        <v>-4</v>
      </c>
      <c r="T36" s="18">
        <v>1</v>
      </c>
      <c r="U36" s="18">
        <v>0</v>
      </c>
      <c r="V36" s="25">
        <v>-6.3132405085185503</v>
      </c>
    </row>
    <row r="37" spans="1:22" ht="15" customHeight="1" x14ac:dyDescent="0.2">
      <c r="A37" s="3" t="s">
        <v>1</v>
      </c>
      <c r="B37" s="20">
        <f t="shared" si="23"/>
        <v>-1</v>
      </c>
      <c r="C37" s="20">
        <v>8</v>
      </c>
      <c r="D37" s="20">
        <f t="shared" si="24"/>
        <v>-1</v>
      </c>
      <c r="E37" s="20">
        <f t="shared" si="25"/>
        <v>-1</v>
      </c>
      <c r="F37" s="20">
        <v>0</v>
      </c>
      <c r="G37" s="20">
        <v>0</v>
      </c>
      <c r="H37" s="20">
        <v>1</v>
      </c>
      <c r="I37" s="20">
        <v>0</v>
      </c>
      <c r="J37" s="26">
        <f t="shared" si="3"/>
        <v>-9.3520202926029352</v>
      </c>
      <c r="K37" s="26">
        <v>0</v>
      </c>
      <c r="L37" s="26">
        <v>9.3520202926029352</v>
      </c>
      <c r="M37" s="20">
        <f t="shared" si="26"/>
        <v>0</v>
      </c>
      <c r="N37" s="20">
        <f t="shared" si="28"/>
        <v>0</v>
      </c>
      <c r="O37" s="20">
        <v>-1</v>
      </c>
      <c r="P37" s="20">
        <v>0</v>
      </c>
      <c r="Q37" s="20">
        <v>0</v>
      </c>
      <c r="R37" s="20">
        <f t="shared" si="27"/>
        <v>0</v>
      </c>
      <c r="S37" s="20">
        <v>0</v>
      </c>
      <c r="T37" s="20">
        <v>0</v>
      </c>
      <c r="U37" s="20">
        <v>0</v>
      </c>
      <c r="V37" s="26">
        <v>0</v>
      </c>
    </row>
    <row r="38" spans="1:22" ht="15" customHeight="1" x14ac:dyDescent="0.2">
      <c r="A38" s="1" t="s">
        <v>0</v>
      </c>
      <c r="B38" s="19">
        <f t="shared" si="23"/>
        <v>-4</v>
      </c>
      <c r="C38" s="19">
        <v>-2</v>
      </c>
      <c r="D38" s="19">
        <f t="shared" si="24"/>
        <v>1</v>
      </c>
      <c r="E38" s="19">
        <f t="shared" si="25"/>
        <v>-1</v>
      </c>
      <c r="F38" s="19">
        <v>0</v>
      </c>
      <c r="G38" s="19">
        <v>0</v>
      </c>
      <c r="H38" s="19">
        <v>1</v>
      </c>
      <c r="I38" s="19">
        <v>-1</v>
      </c>
      <c r="J38" s="30">
        <f t="shared" si="3"/>
        <v>-10.132696685358948</v>
      </c>
      <c r="K38" s="30">
        <v>0</v>
      </c>
      <c r="L38" s="30">
        <v>10.132696685358948</v>
      </c>
      <c r="M38" s="19">
        <f t="shared" si="26"/>
        <v>-3</v>
      </c>
      <c r="N38" s="19">
        <f t="shared" si="28"/>
        <v>1</v>
      </c>
      <c r="O38" s="19">
        <v>0</v>
      </c>
      <c r="P38" s="19">
        <v>1</v>
      </c>
      <c r="Q38" s="19">
        <v>0</v>
      </c>
      <c r="R38" s="19">
        <f t="shared" si="27"/>
        <v>4</v>
      </c>
      <c r="S38" s="19">
        <v>0</v>
      </c>
      <c r="T38" s="19">
        <v>3</v>
      </c>
      <c r="U38" s="19">
        <v>1</v>
      </c>
      <c r="V38" s="30">
        <v>-30.398090056076843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-267</v>
      </c>
      <c r="C9" s="17">
        <f t="shared" si="0"/>
        <v>-75</v>
      </c>
      <c r="D9" s="17">
        <f t="shared" si="0"/>
        <v>-93</v>
      </c>
      <c r="E9" s="17">
        <f t="shared" si="0"/>
        <v>-295</v>
      </c>
      <c r="F9" s="17">
        <f t="shared" si="0"/>
        <v>140</v>
      </c>
      <c r="G9" s="17">
        <f t="shared" si="0"/>
        <v>-26</v>
      </c>
      <c r="H9" s="17">
        <f t="shared" si="0"/>
        <v>435</v>
      </c>
      <c r="I9" s="17">
        <f t="shared" si="0"/>
        <v>105</v>
      </c>
      <c r="J9" s="28">
        <f>K9-L9</f>
        <v>-12.276836360460461</v>
      </c>
      <c r="K9" s="28">
        <v>5.8262952219134378</v>
      </c>
      <c r="L9" s="28">
        <v>18.103131582373898</v>
      </c>
      <c r="M9" s="17">
        <f t="shared" ref="M9:U9" si="1">M10+M11</f>
        <v>28</v>
      </c>
      <c r="N9" s="17">
        <f t="shared" si="1"/>
        <v>434</v>
      </c>
      <c r="O9" s="17">
        <f t="shared" si="1"/>
        <v>44</v>
      </c>
      <c r="P9" s="17">
        <f t="shared" si="1"/>
        <v>265</v>
      </c>
      <c r="Q9" s="17">
        <f t="shared" si="1"/>
        <v>169</v>
      </c>
      <c r="R9" s="17">
        <f>R10+R11</f>
        <v>406</v>
      </c>
      <c r="S9" s="17">
        <f t="shared" si="1"/>
        <v>6</v>
      </c>
      <c r="T9" s="17">
        <f t="shared" si="1"/>
        <v>237</v>
      </c>
      <c r="U9" s="17">
        <f t="shared" si="1"/>
        <v>169</v>
      </c>
      <c r="V9" s="28">
        <v>1.1652590443826867</v>
      </c>
    </row>
    <row r="10" spans="1:22" ht="15" customHeight="1" x14ac:dyDescent="0.2">
      <c r="A10" s="6" t="s">
        <v>28</v>
      </c>
      <c r="B10" s="18">
        <f t="shared" ref="B10:I10" si="2">B20+B21+B22+B23</f>
        <v>-144</v>
      </c>
      <c r="C10" s="18">
        <f t="shared" si="2"/>
        <v>-5</v>
      </c>
      <c r="D10" s="18">
        <f t="shared" si="2"/>
        <v>-75</v>
      </c>
      <c r="E10" s="18">
        <f t="shared" si="2"/>
        <v>-166</v>
      </c>
      <c r="F10" s="18">
        <f t="shared" si="2"/>
        <v>115</v>
      </c>
      <c r="G10" s="18">
        <f t="shared" si="2"/>
        <v>-8</v>
      </c>
      <c r="H10" s="18">
        <f t="shared" si="2"/>
        <v>281</v>
      </c>
      <c r="I10" s="18">
        <f t="shared" si="2"/>
        <v>61</v>
      </c>
      <c r="J10" s="25">
        <f t="shared" ref="J10:J38" si="3">K10-L10</f>
        <v>-9.1808302325239595</v>
      </c>
      <c r="K10" s="25">
        <v>6.3602137153027423</v>
      </c>
      <c r="L10" s="25">
        <v>15.541043947826701</v>
      </c>
      <c r="M10" s="18">
        <f t="shared" ref="M10:U10" si="4">M20+M21+M22+M23</f>
        <v>22</v>
      </c>
      <c r="N10" s="18">
        <f t="shared" si="4"/>
        <v>313</v>
      </c>
      <c r="O10" s="18">
        <f t="shared" si="4"/>
        <v>31</v>
      </c>
      <c r="P10" s="18">
        <f t="shared" si="4"/>
        <v>208</v>
      </c>
      <c r="Q10" s="18">
        <f t="shared" si="4"/>
        <v>105</v>
      </c>
      <c r="R10" s="18">
        <f t="shared" si="4"/>
        <v>291</v>
      </c>
      <c r="S10" s="18">
        <f t="shared" si="4"/>
        <v>37</v>
      </c>
      <c r="T10" s="18">
        <f t="shared" si="4"/>
        <v>192</v>
      </c>
      <c r="U10" s="18">
        <f t="shared" si="4"/>
        <v>99</v>
      </c>
      <c r="V10" s="25">
        <v>1.2167365368405285</v>
      </c>
    </row>
    <row r="11" spans="1:22" ht="15" customHeight="1" x14ac:dyDescent="0.2">
      <c r="A11" s="2" t="s">
        <v>27</v>
      </c>
      <c r="B11" s="19">
        <f t="shared" ref="B11:I11" si="5">B12+B13+B14+B15+B16</f>
        <v>-123</v>
      </c>
      <c r="C11" s="19">
        <f t="shared" si="5"/>
        <v>-70</v>
      </c>
      <c r="D11" s="19">
        <f t="shared" si="5"/>
        <v>-18</v>
      </c>
      <c r="E11" s="19">
        <f t="shared" si="5"/>
        <v>-129</v>
      </c>
      <c r="F11" s="19">
        <f t="shared" si="5"/>
        <v>25</v>
      </c>
      <c r="G11" s="19">
        <f t="shared" si="5"/>
        <v>-18</v>
      </c>
      <c r="H11" s="19">
        <f t="shared" si="5"/>
        <v>154</v>
      </c>
      <c r="I11" s="19">
        <f t="shared" si="5"/>
        <v>44</v>
      </c>
      <c r="J11" s="30">
        <f t="shared" si="3"/>
        <v>-21.688551751966063</v>
      </c>
      <c r="K11" s="30">
        <v>4.203207703869392</v>
      </c>
      <c r="L11" s="30">
        <v>25.891759455835455</v>
      </c>
      <c r="M11" s="19">
        <f t="shared" ref="M11:U11" si="6">M12+M13+M14+M15+M16</f>
        <v>6</v>
      </c>
      <c r="N11" s="19">
        <f t="shared" si="6"/>
        <v>121</v>
      </c>
      <c r="O11" s="19">
        <f t="shared" si="6"/>
        <v>13</v>
      </c>
      <c r="P11" s="19">
        <f t="shared" si="6"/>
        <v>57</v>
      </c>
      <c r="Q11" s="19">
        <f t="shared" si="6"/>
        <v>64</v>
      </c>
      <c r="R11" s="19">
        <f t="shared" si="6"/>
        <v>115</v>
      </c>
      <c r="S11" s="19">
        <f t="shared" si="6"/>
        <v>-31</v>
      </c>
      <c r="T11" s="19">
        <f t="shared" si="6"/>
        <v>45</v>
      </c>
      <c r="U11" s="19">
        <f t="shared" si="6"/>
        <v>70</v>
      </c>
      <c r="V11" s="30">
        <v>1.0087698489286545</v>
      </c>
    </row>
    <row r="12" spans="1:22" ht="15" customHeight="1" x14ac:dyDescent="0.2">
      <c r="A12" s="6" t="s">
        <v>26</v>
      </c>
      <c r="B12" s="18">
        <f t="shared" ref="B12:I12" si="7">B24</f>
        <v>3</v>
      </c>
      <c r="C12" s="18">
        <f t="shared" si="7"/>
        <v>18</v>
      </c>
      <c r="D12" s="18">
        <f t="shared" si="7"/>
        <v>10</v>
      </c>
      <c r="E12" s="18">
        <f t="shared" si="7"/>
        <v>-11</v>
      </c>
      <c r="F12" s="18">
        <f t="shared" si="7"/>
        <v>4</v>
      </c>
      <c r="G12" s="18">
        <f t="shared" si="7"/>
        <v>-1</v>
      </c>
      <c r="H12" s="18">
        <f t="shared" si="7"/>
        <v>15</v>
      </c>
      <c r="I12" s="18">
        <f t="shared" si="7"/>
        <v>8</v>
      </c>
      <c r="J12" s="25">
        <f t="shared" si="3"/>
        <v>-23.79936218894856</v>
      </c>
      <c r="K12" s="25">
        <v>8.6543135232540216</v>
      </c>
      <c r="L12" s="25">
        <v>32.453675712202582</v>
      </c>
      <c r="M12" s="18">
        <f t="shared" ref="M12:U12" si="8">M24</f>
        <v>14</v>
      </c>
      <c r="N12" s="18">
        <f t="shared" si="8"/>
        <v>26</v>
      </c>
      <c r="O12" s="18">
        <f t="shared" si="8"/>
        <v>18</v>
      </c>
      <c r="P12" s="18">
        <f t="shared" si="8"/>
        <v>15</v>
      </c>
      <c r="Q12" s="18">
        <f t="shared" si="8"/>
        <v>11</v>
      </c>
      <c r="R12" s="18">
        <f t="shared" si="8"/>
        <v>12</v>
      </c>
      <c r="S12" s="18">
        <f t="shared" si="8"/>
        <v>-1</v>
      </c>
      <c r="T12" s="18">
        <f t="shared" si="8"/>
        <v>9</v>
      </c>
      <c r="U12" s="18">
        <f t="shared" si="8"/>
        <v>3</v>
      </c>
      <c r="V12" s="25">
        <v>30.290097331389074</v>
      </c>
    </row>
    <row r="13" spans="1:22" ht="15" customHeight="1" x14ac:dyDescent="0.2">
      <c r="A13" s="4" t="s">
        <v>25</v>
      </c>
      <c r="B13" s="20">
        <f t="shared" ref="B13:I13" si="9">B25+B26+B27</f>
        <v>-38</v>
      </c>
      <c r="C13" s="20">
        <f t="shared" si="9"/>
        <v>-12</v>
      </c>
      <c r="D13" s="20">
        <f t="shared" si="9"/>
        <v>-21</v>
      </c>
      <c r="E13" s="20">
        <f t="shared" si="9"/>
        <v>-30</v>
      </c>
      <c r="F13" s="20">
        <f t="shared" si="9"/>
        <v>4</v>
      </c>
      <c r="G13" s="20">
        <f t="shared" si="9"/>
        <v>-6</v>
      </c>
      <c r="H13" s="20">
        <f t="shared" si="9"/>
        <v>34</v>
      </c>
      <c r="I13" s="20">
        <f t="shared" si="9"/>
        <v>11</v>
      </c>
      <c r="J13" s="26">
        <f t="shared" si="3"/>
        <v>-27.969420100689913</v>
      </c>
      <c r="K13" s="26">
        <v>3.7292560134253212</v>
      </c>
      <c r="L13" s="26">
        <v>31.698676114115234</v>
      </c>
      <c r="M13" s="20">
        <f t="shared" ref="M13:U13" si="10">M25+M26+M27</f>
        <v>-8</v>
      </c>
      <c r="N13" s="20">
        <f t="shared" si="10"/>
        <v>18</v>
      </c>
      <c r="O13" s="20">
        <f t="shared" si="10"/>
        <v>2</v>
      </c>
      <c r="P13" s="20">
        <f t="shared" si="10"/>
        <v>14</v>
      </c>
      <c r="Q13" s="20">
        <f t="shared" si="10"/>
        <v>4</v>
      </c>
      <c r="R13" s="20">
        <f t="shared" si="10"/>
        <v>26</v>
      </c>
      <c r="S13" s="20">
        <f t="shared" si="10"/>
        <v>6</v>
      </c>
      <c r="T13" s="20">
        <f t="shared" si="10"/>
        <v>8</v>
      </c>
      <c r="U13" s="20">
        <f t="shared" si="10"/>
        <v>18</v>
      </c>
      <c r="V13" s="26">
        <v>-7.458512026850638</v>
      </c>
    </row>
    <row r="14" spans="1:22" ht="15" customHeight="1" x14ac:dyDescent="0.2">
      <c r="A14" s="4" t="s">
        <v>24</v>
      </c>
      <c r="B14" s="20">
        <f t="shared" ref="B14:I14" si="11">B28+B29+B30+B31</f>
        <v>-44</v>
      </c>
      <c r="C14" s="20">
        <f t="shared" si="11"/>
        <v>-21</v>
      </c>
      <c r="D14" s="20">
        <f t="shared" si="11"/>
        <v>-14</v>
      </c>
      <c r="E14" s="20">
        <f t="shared" si="11"/>
        <v>-40</v>
      </c>
      <c r="F14" s="20">
        <f t="shared" si="11"/>
        <v>10</v>
      </c>
      <c r="G14" s="20">
        <f t="shared" si="11"/>
        <v>-9</v>
      </c>
      <c r="H14" s="20">
        <f t="shared" si="11"/>
        <v>50</v>
      </c>
      <c r="I14" s="20">
        <f t="shared" si="11"/>
        <v>14</v>
      </c>
      <c r="J14" s="26">
        <f t="shared" si="3"/>
        <v>-17.547887102182784</v>
      </c>
      <c r="K14" s="26">
        <v>4.3869717755456969</v>
      </c>
      <c r="L14" s="26">
        <v>21.93485887772848</v>
      </c>
      <c r="M14" s="20">
        <f t="shared" ref="M14:U14" si="12">M28+M29+M30+M31</f>
        <v>-4</v>
      </c>
      <c r="N14" s="20">
        <f t="shared" si="12"/>
        <v>37</v>
      </c>
      <c r="O14" s="20">
        <f t="shared" si="12"/>
        <v>-5</v>
      </c>
      <c r="P14" s="20">
        <f t="shared" si="12"/>
        <v>6</v>
      </c>
      <c r="Q14" s="20">
        <f t="shared" si="12"/>
        <v>31</v>
      </c>
      <c r="R14" s="20">
        <f t="shared" si="12"/>
        <v>41</v>
      </c>
      <c r="S14" s="20">
        <f t="shared" si="12"/>
        <v>-14</v>
      </c>
      <c r="T14" s="20">
        <f t="shared" si="12"/>
        <v>15</v>
      </c>
      <c r="U14" s="20">
        <f t="shared" si="12"/>
        <v>26</v>
      </c>
      <c r="V14" s="26">
        <v>-1.7547887102182749</v>
      </c>
    </row>
    <row r="15" spans="1:22" ht="15" customHeight="1" x14ac:dyDescent="0.2">
      <c r="A15" s="4" t="s">
        <v>23</v>
      </c>
      <c r="B15" s="20">
        <f t="shared" ref="B15:I15" si="13">B32+B33+B34+B35</f>
        <v>-31</v>
      </c>
      <c r="C15" s="20">
        <f t="shared" si="13"/>
        <v>-48</v>
      </c>
      <c r="D15" s="20">
        <f t="shared" si="13"/>
        <v>5</v>
      </c>
      <c r="E15" s="20">
        <f t="shared" si="13"/>
        <v>-37</v>
      </c>
      <c r="F15" s="20">
        <f t="shared" si="13"/>
        <v>5</v>
      </c>
      <c r="G15" s="20">
        <f t="shared" si="13"/>
        <v>-1</v>
      </c>
      <c r="H15" s="20">
        <f t="shared" si="13"/>
        <v>42</v>
      </c>
      <c r="I15" s="20">
        <f t="shared" si="13"/>
        <v>5</v>
      </c>
      <c r="J15" s="26">
        <f t="shared" si="3"/>
        <v>-21.556987544674282</v>
      </c>
      <c r="K15" s="26">
        <v>2.9131064249559842</v>
      </c>
      <c r="L15" s="26">
        <v>24.470093969630266</v>
      </c>
      <c r="M15" s="20">
        <f t="shared" ref="M15:U15" si="14">M32+M33+M34+M35</f>
        <v>6</v>
      </c>
      <c r="N15" s="20">
        <f t="shared" si="14"/>
        <v>37</v>
      </c>
      <c r="O15" s="20">
        <f t="shared" si="14"/>
        <v>1</v>
      </c>
      <c r="P15" s="20">
        <f t="shared" si="14"/>
        <v>20</v>
      </c>
      <c r="Q15" s="20">
        <f t="shared" si="14"/>
        <v>17</v>
      </c>
      <c r="R15" s="20">
        <f t="shared" si="14"/>
        <v>31</v>
      </c>
      <c r="S15" s="20">
        <f t="shared" si="14"/>
        <v>-10</v>
      </c>
      <c r="T15" s="20">
        <f t="shared" si="14"/>
        <v>12</v>
      </c>
      <c r="U15" s="20">
        <f t="shared" si="14"/>
        <v>19</v>
      </c>
      <c r="V15" s="26">
        <v>3.4957277099471824</v>
      </c>
    </row>
    <row r="16" spans="1:22" ht="15" customHeight="1" x14ac:dyDescent="0.2">
      <c r="A16" s="2" t="s">
        <v>22</v>
      </c>
      <c r="B16" s="19">
        <f t="shared" ref="B16:I16" si="15">B36+B37+B38</f>
        <v>-13</v>
      </c>
      <c r="C16" s="19">
        <f t="shared" si="15"/>
        <v>-7</v>
      </c>
      <c r="D16" s="19">
        <f t="shared" si="15"/>
        <v>2</v>
      </c>
      <c r="E16" s="19">
        <f t="shared" si="15"/>
        <v>-11</v>
      </c>
      <c r="F16" s="19">
        <f t="shared" si="15"/>
        <v>2</v>
      </c>
      <c r="G16" s="19">
        <f t="shared" si="15"/>
        <v>-1</v>
      </c>
      <c r="H16" s="19">
        <f t="shared" si="15"/>
        <v>13</v>
      </c>
      <c r="I16" s="19">
        <f t="shared" si="15"/>
        <v>6</v>
      </c>
      <c r="J16" s="30">
        <f t="shared" si="3"/>
        <v>-26.367290112430386</v>
      </c>
      <c r="K16" s="30">
        <v>4.7940527477146162</v>
      </c>
      <c r="L16" s="30">
        <v>31.161342860145002</v>
      </c>
      <c r="M16" s="19">
        <f t="shared" ref="M16:U16" si="16">M36+M37+M38</f>
        <v>-2</v>
      </c>
      <c r="N16" s="19">
        <f t="shared" si="16"/>
        <v>3</v>
      </c>
      <c r="O16" s="19">
        <f t="shared" si="16"/>
        <v>-3</v>
      </c>
      <c r="P16" s="19">
        <f t="shared" si="16"/>
        <v>2</v>
      </c>
      <c r="Q16" s="19">
        <f t="shared" si="16"/>
        <v>1</v>
      </c>
      <c r="R16" s="19">
        <f t="shared" si="16"/>
        <v>5</v>
      </c>
      <c r="S16" s="19">
        <f t="shared" si="16"/>
        <v>-12</v>
      </c>
      <c r="T16" s="19">
        <f t="shared" si="16"/>
        <v>1</v>
      </c>
      <c r="U16" s="19">
        <f t="shared" si="16"/>
        <v>4</v>
      </c>
      <c r="V16" s="30">
        <v>-4.7940527477146162</v>
      </c>
    </row>
    <row r="17" spans="1:22" ht="15" customHeight="1" x14ac:dyDescent="0.2">
      <c r="A17" s="6" t="s">
        <v>21</v>
      </c>
      <c r="B17" s="18">
        <f t="shared" ref="B17:I17" si="17">B12+B13+B20</f>
        <v>-102</v>
      </c>
      <c r="C17" s="18">
        <f t="shared" si="17"/>
        <v>8</v>
      </c>
      <c r="D17" s="18">
        <f t="shared" si="17"/>
        <v>-69</v>
      </c>
      <c r="E17" s="18">
        <f t="shared" si="17"/>
        <v>-117</v>
      </c>
      <c r="F17" s="18">
        <f t="shared" si="17"/>
        <v>58</v>
      </c>
      <c r="G17" s="18">
        <f t="shared" si="17"/>
        <v>-19</v>
      </c>
      <c r="H17" s="18">
        <f t="shared" si="17"/>
        <v>175</v>
      </c>
      <c r="I17" s="18">
        <f t="shared" si="17"/>
        <v>55</v>
      </c>
      <c r="J17" s="25">
        <f t="shared" si="3"/>
        <v>-12.116990457923215</v>
      </c>
      <c r="K17" s="25">
        <v>6.0067132184576622</v>
      </c>
      <c r="L17" s="25">
        <v>18.123703676380877</v>
      </c>
      <c r="M17" s="18">
        <f t="shared" ref="M17:U17" si="18">M12+M13+M20</f>
        <v>15</v>
      </c>
      <c r="N17" s="18">
        <f t="shared" si="18"/>
        <v>159</v>
      </c>
      <c r="O17" s="18">
        <f t="shared" si="18"/>
        <v>32</v>
      </c>
      <c r="P17" s="18">
        <f t="shared" si="18"/>
        <v>114</v>
      </c>
      <c r="Q17" s="18">
        <f t="shared" si="18"/>
        <v>45</v>
      </c>
      <c r="R17" s="18">
        <f t="shared" si="18"/>
        <v>144</v>
      </c>
      <c r="S17" s="18">
        <f t="shared" si="18"/>
        <v>27</v>
      </c>
      <c r="T17" s="18">
        <f t="shared" si="18"/>
        <v>89</v>
      </c>
      <c r="U17" s="18">
        <f t="shared" si="18"/>
        <v>55</v>
      </c>
      <c r="V17" s="25">
        <v>1.553460315118361</v>
      </c>
    </row>
    <row r="18" spans="1:22" ht="15" customHeight="1" x14ac:dyDescent="0.2">
      <c r="A18" s="4" t="s">
        <v>20</v>
      </c>
      <c r="B18" s="20">
        <f t="shared" ref="B18:I18" si="19">B14+B22</f>
        <v>-72</v>
      </c>
      <c r="C18" s="20">
        <f t="shared" si="19"/>
        <v>-7</v>
      </c>
      <c r="D18" s="20">
        <f t="shared" si="19"/>
        <v>2</v>
      </c>
      <c r="E18" s="20">
        <f t="shared" si="19"/>
        <v>-67</v>
      </c>
      <c r="F18" s="20">
        <f t="shared" si="19"/>
        <v>25</v>
      </c>
      <c r="G18" s="20">
        <f t="shared" si="19"/>
        <v>-2</v>
      </c>
      <c r="H18" s="20">
        <f t="shared" si="19"/>
        <v>92</v>
      </c>
      <c r="I18" s="20">
        <f t="shared" si="19"/>
        <v>16</v>
      </c>
      <c r="J18" s="26">
        <f t="shared" si="3"/>
        <v>-15.562654719706757</v>
      </c>
      <c r="K18" s="26">
        <v>5.8069607163084909</v>
      </c>
      <c r="L18" s="26">
        <v>21.369615436015248</v>
      </c>
      <c r="M18" s="20">
        <f t="shared" ref="M18:U18" si="20">M14+M22</f>
        <v>-5</v>
      </c>
      <c r="N18" s="20">
        <f t="shared" si="20"/>
        <v>77</v>
      </c>
      <c r="O18" s="20">
        <f t="shared" si="20"/>
        <v>5</v>
      </c>
      <c r="P18" s="20">
        <f t="shared" si="20"/>
        <v>20</v>
      </c>
      <c r="Q18" s="20">
        <f t="shared" si="20"/>
        <v>57</v>
      </c>
      <c r="R18" s="20">
        <f t="shared" si="20"/>
        <v>82</v>
      </c>
      <c r="S18" s="20">
        <f t="shared" si="20"/>
        <v>-15</v>
      </c>
      <c r="T18" s="20">
        <f t="shared" si="20"/>
        <v>26</v>
      </c>
      <c r="U18" s="20">
        <f t="shared" si="20"/>
        <v>56</v>
      </c>
      <c r="V18" s="26">
        <v>-1.1613921432616969</v>
      </c>
    </row>
    <row r="19" spans="1:22" ht="15" customHeight="1" x14ac:dyDescent="0.2">
      <c r="A19" s="2" t="s">
        <v>19</v>
      </c>
      <c r="B19" s="19">
        <f t="shared" ref="B19:I19" si="21">B15+B16+B21+B23</f>
        <v>-93</v>
      </c>
      <c r="C19" s="19">
        <f t="shared" si="21"/>
        <v>-76</v>
      </c>
      <c r="D19" s="19">
        <f t="shared" si="21"/>
        <v>-26</v>
      </c>
      <c r="E19" s="19">
        <f t="shared" si="21"/>
        <v>-111</v>
      </c>
      <c r="F19" s="19">
        <f t="shared" si="21"/>
        <v>57</v>
      </c>
      <c r="G19" s="19">
        <f t="shared" si="21"/>
        <v>-5</v>
      </c>
      <c r="H19" s="19">
        <f t="shared" si="21"/>
        <v>168</v>
      </c>
      <c r="I19" s="19">
        <f t="shared" si="21"/>
        <v>34</v>
      </c>
      <c r="J19" s="30">
        <f t="shared" si="3"/>
        <v>-11.025083800433329</v>
      </c>
      <c r="K19" s="30">
        <v>5.661529519141439</v>
      </c>
      <c r="L19" s="30">
        <v>16.686613319574768</v>
      </c>
      <c r="M19" s="19">
        <f t="shared" ref="M19:U19" si="22">M15+M16+M21+M23</f>
        <v>18</v>
      </c>
      <c r="N19" s="19">
        <f t="shared" si="22"/>
        <v>198</v>
      </c>
      <c r="O19" s="19">
        <f t="shared" si="22"/>
        <v>7</v>
      </c>
      <c r="P19" s="19">
        <f t="shared" si="22"/>
        <v>131</v>
      </c>
      <c r="Q19" s="19">
        <f t="shared" si="22"/>
        <v>67</v>
      </c>
      <c r="R19" s="19">
        <f t="shared" si="22"/>
        <v>180</v>
      </c>
      <c r="S19" s="19">
        <f t="shared" si="22"/>
        <v>-6</v>
      </c>
      <c r="T19" s="19">
        <f t="shared" si="22"/>
        <v>122</v>
      </c>
      <c r="U19" s="19">
        <f t="shared" si="22"/>
        <v>58</v>
      </c>
      <c r="V19" s="30">
        <v>1.7878514270972907</v>
      </c>
    </row>
    <row r="20" spans="1:22" ht="15" customHeight="1" x14ac:dyDescent="0.2">
      <c r="A20" s="5" t="s">
        <v>18</v>
      </c>
      <c r="B20" s="18">
        <f>E20+M20</f>
        <v>-67</v>
      </c>
      <c r="C20" s="18">
        <v>2</v>
      </c>
      <c r="D20" s="18">
        <f>G20-I20+O20-S20</f>
        <v>-58</v>
      </c>
      <c r="E20" s="18">
        <f>F20-H20</f>
        <v>-76</v>
      </c>
      <c r="F20" s="18">
        <v>50</v>
      </c>
      <c r="G20" s="18">
        <v>-12</v>
      </c>
      <c r="H20" s="18">
        <v>126</v>
      </c>
      <c r="I20" s="18">
        <v>36</v>
      </c>
      <c r="J20" s="25">
        <f t="shared" si="3"/>
        <v>-9.3583776203204323</v>
      </c>
      <c r="K20" s="25">
        <v>6.156827381789757</v>
      </c>
      <c r="L20" s="25">
        <v>15.515205002110189</v>
      </c>
      <c r="M20" s="18">
        <f>N20-R20</f>
        <v>9</v>
      </c>
      <c r="N20" s="18">
        <f>SUM(P20:Q20)</f>
        <v>115</v>
      </c>
      <c r="O20" s="22">
        <v>12</v>
      </c>
      <c r="P20" s="22">
        <v>85</v>
      </c>
      <c r="Q20" s="22">
        <v>30</v>
      </c>
      <c r="R20" s="22">
        <f>SUM(T20:U20)</f>
        <v>106</v>
      </c>
      <c r="S20" s="22">
        <v>22</v>
      </c>
      <c r="T20" s="22">
        <v>72</v>
      </c>
      <c r="U20" s="22">
        <v>34</v>
      </c>
      <c r="V20" s="29">
        <v>1.1082289287221592</v>
      </c>
    </row>
    <row r="21" spans="1:22" ht="15" customHeight="1" x14ac:dyDescent="0.2">
      <c r="A21" s="3" t="s">
        <v>17</v>
      </c>
      <c r="B21" s="20">
        <f t="shared" ref="B21:B38" si="23">E21+M21</f>
        <v>-41</v>
      </c>
      <c r="C21" s="20">
        <v>-47</v>
      </c>
      <c r="D21" s="20">
        <f t="shared" ref="D21:D38" si="24">G21-I21+O21-S21</f>
        <v>-25</v>
      </c>
      <c r="E21" s="20">
        <f t="shared" ref="E21:E38" si="25">F21-H21</f>
        <v>-49</v>
      </c>
      <c r="F21" s="20">
        <v>47</v>
      </c>
      <c r="G21" s="20">
        <v>1</v>
      </c>
      <c r="H21" s="20">
        <v>96</v>
      </c>
      <c r="I21" s="20">
        <v>22</v>
      </c>
      <c r="J21" s="26">
        <f t="shared" si="3"/>
        <v>-7.5098339564584977</v>
      </c>
      <c r="K21" s="26">
        <v>7.2033101215010094</v>
      </c>
      <c r="L21" s="26">
        <v>14.713144077959507</v>
      </c>
      <c r="M21" s="20">
        <f t="shared" ref="M21:M38" si="26">N21-R21</f>
        <v>8</v>
      </c>
      <c r="N21" s="20">
        <f>SUM(P21:Q21)</f>
        <v>128</v>
      </c>
      <c r="O21" s="20">
        <v>6</v>
      </c>
      <c r="P21" s="20">
        <v>92</v>
      </c>
      <c r="Q21" s="20">
        <v>36</v>
      </c>
      <c r="R21" s="20">
        <f t="shared" ref="R21:R38" si="27">SUM(T21:U21)</f>
        <v>120</v>
      </c>
      <c r="S21" s="20">
        <v>10</v>
      </c>
      <c r="T21" s="20">
        <v>89</v>
      </c>
      <c r="U21" s="20">
        <v>31</v>
      </c>
      <c r="V21" s="26">
        <v>1.226095339829957</v>
      </c>
    </row>
    <row r="22" spans="1:22" ht="15" customHeight="1" x14ac:dyDescent="0.2">
      <c r="A22" s="3" t="s">
        <v>16</v>
      </c>
      <c r="B22" s="20">
        <f t="shared" si="23"/>
        <v>-28</v>
      </c>
      <c r="C22" s="20">
        <v>14</v>
      </c>
      <c r="D22" s="20">
        <f t="shared" si="24"/>
        <v>16</v>
      </c>
      <c r="E22" s="20">
        <f t="shared" si="25"/>
        <v>-27</v>
      </c>
      <c r="F22" s="20">
        <v>15</v>
      </c>
      <c r="G22" s="20">
        <v>7</v>
      </c>
      <c r="H22" s="20">
        <v>42</v>
      </c>
      <c r="I22" s="20">
        <v>2</v>
      </c>
      <c r="J22" s="26">
        <f t="shared" si="3"/>
        <v>-13.328716859102407</v>
      </c>
      <c r="K22" s="26">
        <v>7.4048426995013399</v>
      </c>
      <c r="L22" s="26">
        <v>20.733559558603748</v>
      </c>
      <c r="M22" s="20">
        <f t="shared" si="26"/>
        <v>-1</v>
      </c>
      <c r="N22" s="20">
        <f t="shared" ref="N22:N38" si="28">SUM(P22:Q22)</f>
        <v>40</v>
      </c>
      <c r="O22" s="20">
        <v>10</v>
      </c>
      <c r="P22" s="20">
        <v>14</v>
      </c>
      <c r="Q22" s="20">
        <v>26</v>
      </c>
      <c r="R22" s="20">
        <f t="shared" si="27"/>
        <v>41</v>
      </c>
      <c r="S22" s="20">
        <v>-1</v>
      </c>
      <c r="T22" s="20">
        <v>11</v>
      </c>
      <c r="U22" s="20">
        <v>30</v>
      </c>
      <c r="V22" s="26">
        <v>-0.49365617996675226</v>
      </c>
    </row>
    <row r="23" spans="1:22" ht="15" customHeight="1" x14ac:dyDescent="0.2">
      <c r="A23" s="1" t="s">
        <v>15</v>
      </c>
      <c r="B23" s="19">
        <f t="shared" si="23"/>
        <v>-8</v>
      </c>
      <c r="C23" s="19">
        <v>26</v>
      </c>
      <c r="D23" s="19">
        <f t="shared" si="24"/>
        <v>-8</v>
      </c>
      <c r="E23" s="19">
        <f t="shared" si="25"/>
        <v>-14</v>
      </c>
      <c r="F23" s="19">
        <v>3</v>
      </c>
      <c r="G23" s="19">
        <v>-4</v>
      </c>
      <c r="H23" s="19">
        <v>17</v>
      </c>
      <c r="I23" s="19">
        <v>1</v>
      </c>
      <c r="J23" s="30">
        <f t="shared" si="3"/>
        <v>-9.9318376620726241</v>
      </c>
      <c r="K23" s="30">
        <v>2.1282509275869912</v>
      </c>
      <c r="L23" s="30">
        <v>12.060088589659616</v>
      </c>
      <c r="M23" s="19">
        <f t="shared" si="26"/>
        <v>6</v>
      </c>
      <c r="N23" s="19">
        <f t="shared" si="28"/>
        <v>30</v>
      </c>
      <c r="O23" s="19">
        <v>3</v>
      </c>
      <c r="P23" s="19">
        <v>17</v>
      </c>
      <c r="Q23" s="19">
        <v>13</v>
      </c>
      <c r="R23" s="19">
        <f t="shared" si="27"/>
        <v>24</v>
      </c>
      <c r="S23" s="24">
        <v>6</v>
      </c>
      <c r="T23" s="24">
        <v>20</v>
      </c>
      <c r="U23" s="24">
        <v>4</v>
      </c>
      <c r="V23" s="31">
        <v>4.2565018551739833</v>
      </c>
    </row>
    <row r="24" spans="1:22" ht="15" customHeight="1" x14ac:dyDescent="0.2">
      <c r="A24" s="7" t="s">
        <v>14</v>
      </c>
      <c r="B24" s="17">
        <f t="shared" si="23"/>
        <v>3</v>
      </c>
      <c r="C24" s="17">
        <v>18</v>
      </c>
      <c r="D24" s="17">
        <f t="shared" si="24"/>
        <v>10</v>
      </c>
      <c r="E24" s="18">
        <f t="shared" si="25"/>
        <v>-11</v>
      </c>
      <c r="F24" s="17">
        <v>4</v>
      </c>
      <c r="G24" s="17">
        <v>-1</v>
      </c>
      <c r="H24" s="17">
        <v>15</v>
      </c>
      <c r="I24" s="23">
        <v>8</v>
      </c>
      <c r="J24" s="38">
        <f t="shared" si="3"/>
        <v>-23.79936218894856</v>
      </c>
      <c r="K24" s="38">
        <v>8.6543135232540216</v>
      </c>
      <c r="L24" s="38">
        <v>32.453675712202582</v>
      </c>
      <c r="M24" s="18">
        <f t="shared" si="26"/>
        <v>14</v>
      </c>
      <c r="N24" s="17">
        <f t="shared" si="28"/>
        <v>26</v>
      </c>
      <c r="O24" s="17">
        <v>18</v>
      </c>
      <c r="P24" s="17">
        <v>15</v>
      </c>
      <c r="Q24" s="17">
        <v>11</v>
      </c>
      <c r="R24" s="17">
        <f t="shared" si="27"/>
        <v>12</v>
      </c>
      <c r="S24" s="17">
        <v>-1</v>
      </c>
      <c r="T24" s="17">
        <v>9</v>
      </c>
      <c r="U24" s="17">
        <v>3</v>
      </c>
      <c r="V24" s="28">
        <v>30.290097331389074</v>
      </c>
    </row>
    <row r="25" spans="1:22" ht="15" customHeight="1" x14ac:dyDescent="0.2">
      <c r="A25" s="5" t="s">
        <v>13</v>
      </c>
      <c r="B25" s="18">
        <f t="shared" si="23"/>
        <v>-10</v>
      </c>
      <c r="C25" s="18">
        <v>-6</v>
      </c>
      <c r="D25" s="18">
        <f t="shared" si="24"/>
        <v>2</v>
      </c>
      <c r="E25" s="18">
        <f t="shared" si="25"/>
        <v>-6</v>
      </c>
      <c r="F25" s="18">
        <v>1</v>
      </c>
      <c r="G25" s="18">
        <v>1</v>
      </c>
      <c r="H25" s="18">
        <v>7</v>
      </c>
      <c r="I25" s="18">
        <v>2</v>
      </c>
      <c r="J25" s="25">
        <f t="shared" si="3"/>
        <v>-51.415692351035361</v>
      </c>
      <c r="K25" s="25">
        <v>8.5692820585058929</v>
      </c>
      <c r="L25" s="25">
        <v>59.984974409541252</v>
      </c>
      <c r="M25" s="18">
        <f t="shared" si="26"/>
        <v>-4</v>
      </c>
      <c r="N25" s="18">
        <f t="shared" si="28"/>
        <v>1</v>
      </c>
      <c r="O25" s="18">
        <v>0</v>
      </c>
      <c r="P25" s="18">
        <v>1</v>
      </c>
      <c r="Q25" s="18">
        <v>0</v>
      </c>
      <c r="R25" s="18">
        <f t="shared" si="27"/>
        <v>5</v>
      </c>
      <c r="S25" s="22">
        <v>-3</v>
      </c>
      <c r="T25" s="22">
        <v>3</v>
      </c>
      <c r="U25" s="22">
        <v>2</v>
      </c>
      <c r="V25" s="29">
        <v>-34.277128234023571</v>
      </c>
    </row>
    <row r="26" spans="1:22" ht="15" customHeight="1" x14ac:dyDescent="0.2">
      <c r="A26" s="3" t="s">
        <v>12</v>
      </c>
      <c r="B26" s="20">
        <f t="shared" si="23"/>
        <v>-9</v>
      </c>
      <c r="C26" s="20">
        <v>1</v>
      </c>
      <c r="D26" s="20">
        <f t="shared" si="24"/>
        <v>-7</v>
      </c>
      <c r="E26" s="20">
        <f t="shared" si="25"/>
        <v>-10</v>
      </c>
      <c r="F26" s="20">
        <v>0</v>
      </c>
      <c r="G26" s="20">
        <v>-2</v>
      </c>
      <c r="H26" s="20">
        <v>10</v>
      </c>
      <c r="I26" s="20">
        <v>7</v>
      </c>
      <c r="J26" s="26">
        <f t="shared" si="3"/>
        <v>-36.430054295752157</v>
      </c>
      <c r="K26" s="26">
        <v>0</v>
      </c>
      <c r="L26" s="26">
        <v>36.430054295752157</v>
      </c>
      <c r="M26" s="20">
        <f t="shared" si="26"/>
        <v>1</v>
      </c>
      <c r="N26" s="20">
        <f t="shared" si="28"/>
        <v>10</v>
      </c>
      <c r="O26" s="20">
        <v>7</v>
      </c>
      <c r="P26" s="20">
        <v>9</v>
      </c>
      <c r="Q26" s="20">
        <v>1</v>
      </c>
      <c r="R26" s="20">
        <f t="shared" si="27"/>
        <v>9</v>
      </c>
      <c r="S26" s="20">
        <v>5</v>
      </c>
      <c r="T26" s="20">
        <v>3</v>
      </c>
      <c r="U26" s="20">
        <v>6</v>
      </c>
      <c r="V26" s="26">
        <v>3.6430054295752186</v>
      </c>
    </row>
    <row r="27" spans="1:22" ht="15" customHeight="1" x14ac:dyDescent="0.2">
      <c r="A27" s="1" t="s">
        <v>11</v>
      </c>
      <c r="B27" s="19">
        <f t="shared" si="23"/>
        <v>-19</v>
      </c>
      <c r="C27" s="19">
        <v>-7</v>
      </c>
      <c r="D27" s="19">
        <f t="shared" si="24"/>
        <v>-16</v>
      </c>
      <c r="E27" s="19">
        <f t="shared" si="25"/>
        <v>-14</v>
      </c>
      <c r="F27" s="19">
        <v>3</v>
      </c>
      <c r="G27" s="19">
        <v>-5</v>
      </c>
      <c r="H27" s="19">
        <v>17</v>
      </c>
      <c r="I27" s="19">
        <v>2</v>
      </c>
      <c r="J27" s="30">
        <f t="shared" si="3"/>
        <v>-20.545769622014131</v>
      </c>
      <c r="K27" s="30">
        <v>4.4026649190030271</v>
      </c>
      <c r="L27" s="30">
        <v>24.948434541017157</v>
      </c>
      <c r="M27" s="19">
        <f t="shared" si="26"/>
        <v>-5</v>
      </c>
      <c r="N27" s="19">
        <f t="shared" si="28"/>
        <v>7</v>
      </c>
      <c r="O27" s="24">
        <v>-5</v>
      </c>
      <c r="P27" s="24">
        <v>4</v>
      </c>
      <c r="Q27" s="24">
        <v>3</v>
      </c>
      <c r="R27" s="24">
        <f t="shared" si="27"/>
        <v>12</v>
      </c>
      <c r="S27" s="24">
        <v>4</v>
      </c>
      <c r="T27" s="24">
        <v>2</v>
      </c>
      <c r="U27" s="24">
        <v>10</v>
      </c>
      <c r="V27" s="31">
        <v>-7.3377748650050432</v>
      </c>
    </row>
    <row r="28" spans="1:22" ht="15" customHeight="1" x14ac:dyDescent="0.2">
      <c r="A28" s="5" t="s">
        <v>10</v>
      </c>
      <c r="B28" s="18">
        <f t="shared" si="23"/>
        <v>-3</v>
      </c>
      <c r="C28" s="18">
        <v>-1</v>
      </c>
      <c r="D28" s="18">
        <f t="shared" si="24"/>
        <v>6</v>
      </c>
      <c r="E28" s="18">
        <f t="shared" si="25"/>
        <v>-8</v>
      </c>
      <c r="F28" s="18">
        <v>1</v>
      </c>
      <c r="G28" s="18">
        <v>-1</v>
      </c>
      <c r="H28" s="18">
        <v>9</v>
      </c>
      <c r="I28" s="18">
        <v>2</v>
      </c>
      <c r="J28" s="25">
        <f t="shared" si="3"/>
        <v>-31.439769154571689</v>
      </c>
      <c r="K28" s="25">
        <v>3.9299711443214611</v>
      </c>
      <c r="L28" s="25">
        <v>35.369740298893149</v>
      </c>
      <c r="M28" s="18">
        <f t="shared" si="26"/>
        <v>5</v>
      </c>
      <c r="N28" s="18">
        <f t="shared" si="28"/>
        <v>6</v>
      </c>
      <c r="O28" s="18">
        <v>6</v>
      </c>
      <c r="P28" s="18">
        <v>1</v>
      </c>
      <c r="Q28" s="18">
        <v>5</v>
      </c>
      <c r="R28" s="18">
        <f t="shared" si="27"/>
        <v>1</v>
      </c>
      <c r="S28" s="18">
        <v>-3</v>
      </c>
      <c r="T28" s="18">
        <v>1</v>
      </c>
      <c r="U28" s="18">
        <v>0</v>
      </c>
      <c r="V28" s="25">
        <v>19.649855721607306</v>
      </c>
    </row>
    <row r="29" spans="1:22" ht="15" customHeight="1" x14ac:dyDescent="0.2">
      <c r="A29" s="3" t="s">
        <v>9</v>
      </c>
      <c r="B29" s="20">
        <f t="shared" si="23"/>
        <v>-17</v>
      </c>
      <c r="C29" s="20">
        <v>6</v>
      </c>
      <c r="D29" s="20">
        <f t="shared" si="24"/>
        <v>-7</v>
      </c>
      <c r="E29" s="20">
        <f t="shared" si="25"/>
        <v>-9</v>
      </c>
      <c r="F29" s="20">
        <v>5</v>
      </c>
      <c r="G29" s="20">
        <v>-2</v>
      </c>
      <c r="H29" s="20">
        <v>14</v>
      </c>
      <c r="I29" s="20">
        <v>1</v>
      </c>
      <c r="J29" s="26">
        <f t="shared" si="3"/>
        <v>-12.80731713022527</v>
      </c>
      <c r="K29" s="26">
        <v>7.1151761834584821</v>
      </c>
      <c r="L29" s="26">
        <v>19.922493313683752</v>
      </c>
      <c r="M29" s="20">
        <f t="shared" si="26"/>
        <v>-8</v>
      </c>
      <c r="N29" s="20">
        <f t="shared" si="28"/>
        <v>9</v>
      </c>
      <c r="O29" s="20">
        <v>-7</v>
      </c>
      <c r="P29" s="20">
        <v>2</v>
      </c>
      <c r="Q29" s="20">
        <v>7</v>
      </c>
      <c r="R29" s="20">
        <f t="shared" si="27"/>
        <v>17</v>
      </c>
      <c r="S29" s="20">
        <v>-3</v>
      </c>
      <c r="T29" s="20">
        <v>6</v>
      </c>
      <c r="U29" s="20">
        <v>11</v>
      </c>
      <c r="V29" s="26">
        <v>-11.384281893533572</v>
      </c>
    </row>
    <row r="30" spans="1:22" ht="15" customHeight="1" x14ac:dyDescent="0.2">
      <c r="A30" s="3" t="s">
        <v>8</v>
      </c>
      <c r="B30" s="20">
        <f t="shared" si="23"/>
        <v>-13</v>
      </c>
      <c r="C30" s="20">
        <v>-5</v>
      </c>
      <c r="D30" s="20">
        <f t="shared" si="24"/>
        <v>0</v>
      </c>
      <c r="E30" s="20">
        <f t="shared" si="25"/>
        <v>-12</v>
      </c>
      <c r="F30" s="20">
        <v>2</v>
      </c>
      <c r="G30" s="20">
        <v>-2</v>
      </c>
      <c r="H30" s="20">
        <v>14</v>
      </c>
      <c r="I30" s="20">
        <v>10</v>
      </c>
      <c r="J30" s="26">
        <f t="shared" si="3"/>
        <v>-17.078486955233309</v>
      </c>
      <c r="K30" s="26">
        <v>2.8464144925388846</v>
      </c>
      <c r="L30" s="26">
        <v>19.924901447772193</v>
      </c>
      <c r="M30" s="20">
        <f t="shared" si="26"/>
        <v>-1</v>
      </c>
      <c r="N30" s="20">
        <f t="shared" si="28"/>
        <v>10</v>
      </c>
      <c r="O30" s="20">
        <v>0</v>
      </c>
      <c r="P30" s="20">
        <v>1</v>
      </c>
      <c r="Q30" s="20">
        <v>9</v>
      </c>
      <c r="R30" s="20">
        <f t="shared" si="27"/>
        <v>11</v>
      </c>
      <c r="S30" s="20">
        <v>-12</v>
      </c>
      <c r="T30" s="20">
        <v>4</v>
      </c>
      <c r="U30" s="20">
        <v>7</v>
      </c>
      <c r="V30" s="26">
        <v>-1.4232072462694454</v>
      </c>
    </row>
    <row r="31" spans="1:22" ht="15" customHeight="1" x14ac:dyDescent="0.2">
      <c r="A31" s="1" t="s">
        <v>7</v>
      </c>
      <c r="B31" s="19">
        <f t="shared" si="23"/>
        <v>-11</v>
      </c>
      <c r="C31" s="19">
        <v>-21</v>
      </c>
      <c r="D31" s="19">
        <f t="shared" si="24"/>
        <v>-13</v>
      </c>
      <c r="E31" s="19">
        <f t="shared" si="25"/>
        <v>-11</v>
      </c>
      <c r="F31" s="19">
        <v>2</v>
      </c>
      <c r="G31" s="19">
        <v>-4</v>
      </c>
      <c r="H31" s="19">
        <v>13</v>
      </c>
      <c r="I31" s="19">
        <v>1</v>
      </c>
      <c r="J31" s="30">
        <f t="shared" si="3"/>
        <v>-17.751662422184495</v>
      </c>
      <c r="K31" s="30">
        <v>3.2275749858517258</v>
      </c>
      <c r="L31" s="30">
        <v>20.979237408036219</v>
      </c>
      <c r="M31" s="19">
        <f t="shared" si="26"/>
        <v>0</v>
      </c>
      <c r="N31" s="19">
        <f t="shared" si="28"/>
        <v>12</v>
      </c>
      <c r="O31" s="19">
        <v>-4</v>
      </c>
      <c r="P31" s="19">
        <v>2</v>
      </c>
      <c r="Q31" s="19">
        <v>10</v>
      </c>
      <c r="R31" s="19">
        <f t="shared" si="27"/>
        <v>12</v>
      </c>
      <c r="S31" s="19">
        <v>4</v>
      </c>
      <c r="T31" s="19">
        <v>4</v>
      </c>
      <c r="U31" s="19">
        <v>8</v>
      </c>
      <c r="V31" s="30">
        <v>0</v>
      </c>
    </row>
    <row r="32" spans="1:22" ht="15" customHeight="1" x14ac:dyDescent="0.2">
      <c r="A32" s="5" t="s">
        <v>6</v>
      </c>
      <c r="B32" s="18">
        <f t="shared" si="23"/>
        <v>1</v>
      </c>
      <c r="C32" s="18">
        <v>-2</v>
      </c>
      <c r="D32" s="18">
        <f t="shared" si="24"/>
        <v>0</v>
      </c>
      <c r="E32" s="18">
        <f t="shared" si="25"/>
        <v>-2</v>
      </c>
      <c r="F32" s="18">
        <v>1</v>
      </c>
      <c r="G32" s="18">
        <v>0</v>
      </c>
      <c r="H32" s="18">
        <v>3</v>
      </c>
      <c r="I32" s="18">
        <v>2</v>
      </c>
      <c r="J32" s="25">
        <f t="shared" si="3"/>
        <v>-12.41348819018144</v>
      </c>
      <c r="K32" s="25">
        <v>6.2067440950907198</v>
      </c>
      <c r="L32" s="25">
        <v>18.620232285272159</v>
      </c>
      <c r="M32" s="18">
        <f t="shared" si="26"/>
        <v>3</v>
      </c>
      <c r="N32" s="18">
        <f t="shared" si="28"/>
        <v>8</v>
      </c>
      <c r="O32" s="22">
        <v>4</v>
      </c>
      <c r="P32" s="22">
        <v>1</v>
      </c>
      <c r="Q32" s="22">
        <v>7</v>
      </c>
      <c r="R32" s="22">
        <f t="shared" si="27"/>
        <v>5</v>
      </c>
      <c r="S32" s="22">
        <v>2</v>
      </c>
      <c r="T32" s="22">
        <v>0</v>
      </c>
      <c r="U32" s="22">
        <v>5</v>
      </c>
      <c r="V32" s="29">
        <v>18.620232285272156</v>
      </c>
    </row>
    <row r="33" spans="1:22" ht="15" customHeight="1" x14ac:dyDescent="0.2">
      <c r="A33" s="3" t="s">
        <v>5</v>
      </c>
      <c r="B33" s="20">
        <f t="shared" si="23"/>
        <v>-23</v>
      </c>
      <c r="C33" s="20">
        <v>-35</v>
      </c>
      <c r="D33" s="20">
        <f t="shared" si="24"/>
        <v>-6</v>
      </c>
      <c r="E33" s="20">
        <f>F33-H33</f>
        <v>-21</v>
      </c>
      <c r="F33" s="20">
        <v>2</v>
      </c>
      <c r="G33" s="20">
        <v>-1</v>
      </c>
      <c r="H33" s="20">
        <v>23</v>
      </c>
      <c r="I33" s="20">
        <v>4</v>
      </c>
      <c r="J33" s="26">
        <f t="shared" si="3"/>
        <v>-32.283335228636773</v>
      </c>
      <c r="K33" s="26">
        <v>3.0746033551082639</v>
      </c>
      <c r="L33" s="26">
        <v>35.357938583745039</v>
      </c>
      <c r="M33" s="20">
        <f>N33-R33</f>
        <v>-2</v>
      </c>
      <c r="N33" s="20">
        <f t="shared" si="28"/>
        <v>10</v>
      </c>
      <c r="O33" s="20">
        <v>-3</v>
      </c>
      <c r="P33" s="20">
        <v>8</v>
      </c>
      <c r="Q33" s="20">
        <v>2</v>
      </c>
      <c r="R33" s="20">
        <f t="shared" si="27"/>
        <v>12</v>
      </c>
      <c r="S33" s="20">
        <v>-2</v>
      </c>
      <c r="T33" s="20">
        <v>8</v>
      </c>
      <c r="U33" s="20">
        <v>4</v>
      </c>
      <c r="V33" s="26">
        <v>-3.0746033551082643</v>
      </c>
    </row>
    <row r="34" spans="1:22" ht="15" customHeight="1" x14ac:dyDescent="0.2">
      <c r="A34" s="3" t="s">
        <v>4</v>
      </c>
      <c r="B34" s="20">
        <f t="shared" si="23"/>
        <v>-6</v>
      </c>
      <c r="C34" s="20">
        <v>-8</v>
      </c>
      <c r="D34" s="20">
        <f t="shared" si="24"/>
        <v>3</v>
      </c>
      <c r="E34" s="20">
        <f t="shared" si="25"/>
        <v>-8</v>
      </c>
      <c r="F34" s="20">
        <v>1</v>
      </c>
      <c r="G34" s="20">
        <v>0</v>
      </c>
      <c r="H34" s="20">
        <v>9</v>
      </c>
      <c r="I34" s="20">
        <v>2</v>
      </c>
      <c r="J34" s="26">
        <f t="shared" si="3"/>
        <v>-18.04128488548109</v>
      </c>
      <c r="K34" s="26">
        <v>2.2551606106851363</v>
      </c>
      <c r="L34" s="26">
        <v>20.296445496166225</v>
      </c>
      <c r="M34" s="20">
        <f t="shared" si="26"/>
        <v>2</v>
      </c>
      <c r="N34" s="20">
        <f t="shared" si="28"/>
        <v>11</v>
      </c>
      <c r="O34" s="20">
        <v>3</v>
      </c>
      <c r="P34" s="20">
        <v>8</v>
      </c>
      <c r="Q34" s="20">
        <v>3</v>
      </c>
      <c r="R34" s="20">
        <f t="shared" si="27"/>
        <v>9</v>
      </c>
      <c r="S34" s="20">
        <v>-2</v>
      </c>
      <c r="T34" s="20">
        <v>3</v>
      </c>
      <c r="U34" s="20">
        <v>6</v>
      </c>
      <c r="V34" s="26">
        <v>4.5103212213702797</v>
      </c>
    </row>
    <row r="35" spans="1:22" ht="15" customHeight="1" x14ac:dyDescent="0.2">
      <c r="A35" s="1" t="s">
        <v>3</v>
      </c>
      <c r="B35" s="19">
        <f t="shared" si="23"/>
        <v>-3</v>
      </c>
      <c r="C35" s="19">
        <v>-3</v>
      </c>
      <c r="D35" s="19">
        <f t="shared" si="24"/>
        <v>8</v>
      </c>
      <c r="E35" s="19">
        <f t="shared" si="25"/>
        <v>-6</v>
      </c>
      <c r="F35" s="19">
        <v>1</v>
      </c>
      <c r="G35" s="19">
        <v>0</v>
      </c>
      <c r="H35" s="19">
        <v>7</v>
      </c>
      <c r="I35" s="19">
        <v>-3</v>
      </c>
      <c r="J35" s="30">
        <f t="shared" si="3"/>
        <v>-13.005368426053494</v>
      </c>
      <c r="K35" s="30">
        <v>2.1675614043422491</v>
      </c>
      <c r="L35" s="30">
        <v>15.172929830395743</v>
      </c>
      <c r="M35" s="19">
        <f t="shared" si="26"/>
        <v>3</v>
      </c>
      <c r="N35" s="19">
        <f t="shared" si="28"/>
        <v>8</v>
      </c>
      <c r="O35" s="24">
        <v>-3</v>
      </c>
      <c r="P35" s="24">
        <v>3</v>
      </c>
      <c r="Q35" s="24">
        <v>5</v>
      </c>
      <c r="R35" s="24">
        <f t="shared" si="27"/>
        <v>5</v>
      </c>
      <c r="S35" s="24">
        <v>-8</v>
      </c>
      <c r="T35" s="24">
        <v>1</v>
      </c>
      <c r="U35" s="24">
        <v>4</v>
      </c>
      <c r="V35" s="31">
        <v>6.5026842130267468</v>
      </c>
    </row>
    <row r="36" spans="1:22" ht="15" customHeight="1" x14ac:dyDescent="0.2">
      <c r="A36" s="5" t="s">
        <v>2</v>
      </c>
      <c r="B36" s="18">
        <f t="shared" si="23"/>
        <v>-5</v>
      </c>
      <c r="C36" s="18">
        <v>-1</v>
      </c>
      <c r="D36" s="18">
        <f t="shared" si="24"/>
        <v>6</v>
      </c>
      <c r="E36" s="18">
        <f t="shared" si="25"/>
        <v>-6</v>
      </c>
      <c r="F36" s="18">
        <v>0</v>
      </c>
      <c r="G36" s="18">
        <v>-1</v>
      </c>
      <c r="H36" s="18">
        <v>6</v>
      </c>
      <c r="I36" s="18">
        <v>1</v>
      </c>
      <c r="J36" s="25">
        <f t="shared" si="3"/>
        <v>-34.194172938200666</v>
      </c>
      <c r="K36" s="25">
        <v>0</v>
      </c>
      <c r="L36" s="25">
        <v>34.194172938200666</v>
      </c>
      <c r="M36" s="18">
        <f t="shared" si="26"/>
        <v>1</v>
      </c>
      <c r="N36" s="18">
        <f t="shared" si="28"/>
        <v>2</v>
      </c>
      <c r="O36" s="18">
        <v>1</v>
      </c>
      <c r="P36" s="18">
        <v>2</v>
      </c>
      <c r="Q36" s="18">
        <v>0</v>
      </c>
      <c r="R36" s="18">
        <f t="shared" si="27"/>
        <v>1</v>
      </c>
      <c r="S36" s="18">
        <v>-7</v>
      </c>
      <c r="T36" s="18">
        <v>0</v>
      </c>
      <c r="U36" s="18">
        <v>1</v>
      </c>
      <c r="V36" s="25">
        <v>5.6990288230334443</v>
      </c>
    </row>
    <row r="37" spans="1:22" ht="15" customHeight="1" x14ac:dyDescent="0.2">
      <c r="A37" s="3" t="s">
        <v>1</v>
      </c>
      <c r="B37" s="20">
        <f t="shared" si="23"/>
        <v>-4</v>
      </c>
      <c r="C37" s="20">
        <v>-1</v>
      </c>
      <c r="D37" s="20">
        <f t="shared" si="24"/>
        <v>-4</v>
      </c>
      <c r="E37" s="20">
        <f t="shared" si="25"/>
        <v>-3</v>
      </c>
      <c r="F37" s="20">
        <v>1</v>
      </c>
      <c r="G37" s="20">
        <v>0</v>
      </c>
      <c r="H37" s="20">
        <v>4</v>
      </c>
      <c r="I37" s="20">
        <v>3</v>
      </c>
      <c r="J37" s="26">
        <f t="shared" si="3"/>
        <v>-23.470153252598863</v>
      </c>
      <c r="K37" s="26">
        <v>7.8233844175329539</v>
      </c>
      <c r="L37" s="26">
        <v>31.293537670131816</v>
      </c>
      <c r="M37" s="20">
        <f t="shared" si="26"/>
        <v>-1</v>
      </c>
      <c r="N37" s="20">
        <f t="shared" si="28"/>
        <v>1</v>
      </c>
      <c r="O37" s="20">
        <v>-3</v>
      </c>
      <c r="P37" s="20">
        <v>0</v>
      </c>
      <c r="Q37" s="20">
        <v>1</v>
      </c>
      <c r="R37" s="20">
        <f t="shared" si="27"/>
        <v>2</v>
      </c>
      <c r="S37" s="20">
        <v>-2</v>
      </c>
      <c r="T37" s="20">
        <v>0</v>
      </c>
      <c r="U37" s="20">
        <v>2</v>
      </c>
      <c r="V37" s="26">
        <v>-7.8233844175329539</v>
      </c>
    </row>
    <row r="38" spans="1:22" ht="15" customHeight="1" x14ac:dyDescent="0.2">
      <c r="A38" s="1" t="s">
        <v>0</v>
      </c>
      <c r="B38" s="19">
        <f t="shared" si="23"/>
        <v>-4</v>
      </c>
      <c r="C38" s="19">
        <v>-5</v>
      </c>
      <c r="D38" s="19">
        <f t="shared" si="24"/>
        <v>0</v>
      </c>
      <c r="E38" s="19">
        <f t="shared" si="25"/>
        <v>-2</v>
      </c>
      <c r="F38" s="19">
        <v>1</v>
      </c>
      <c r="G38" s="19">
        <v>0</v>
      </c>
      <c r="H38" s="19">
        <v>3</v>
      </c>
      <c r="I38" s="19">
        <v>2</v>
      </c>
      <c r="J38" s="30">
        <f t="shared" si="3"/>
        <v>-17.56031849125592</v>
      </c>
      <c r="K38" s="30">
        <v>8.7801592456279618</v>
      </c>
      <c r="L38" s="30">
        <v>26.340477736883884</v>
      </c>
      <c r="M38" s="19">
        <f t="shared" si="26"/>
        <v>-2</v>
      </c>
      <c r="N38" s="19">
        <f t="shared" si="28"/>
        <v>0</v>
      </c>
      <c r="O38" s="19">
        <v>-1</v>
      </c>
      <c r="P38" s="19">
        <v>0</v>
      </c>
      <c r="Q38" s="19">
        <v>0</v>
      </c>
      <c r="R38" s="19">
        <f t="shared" si="27"/>
        <v>2</v>
      </c>
      <c r="S38" s="19">
        <v>-3</v>
      </c>
      <c r="T38" s="19">
        <v>1</v>
      </c>
      <c r="U38" s="19">
        <v>1</v>
      </c>
      <c r="V38" s="30">
        <v>-17.560318491255924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2024-10-28T07:06:23Z</dcterms:modified>
</cp:coreProperties>
</file>